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drawings/drawing7.xml" ContentType="application/vnd.openxmlformats-officedocument.drawing+xml"/>
  <Override PartName="/xl/ctrlProps/ctrlProp7.xml" ContentType="application/vnd.ms-excel.controlproperties+xml"/>
  <Override PartName="/xl/drawings/drawing8.xml" ContentType="application/vnd.openxmlformats-officedocument.drawing+xml"/>
  <Override PartName="/xl/ctrlProps/ctrlProp8.xml" ContentType="application/vnd.ms-excel.controlproperties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92.168.101.50\share_folder\sales\Invoice\"/>
    </mc:Choice>
  </mc:AlternateContent>
  <xr:revisionPtr revIDLastSave="0" documentId="13_ncr:1_{4F553A60-FDB9-42E3-AC21-2C6E79A823C9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Shipping invoice1 -11Apr24" sheetId="17" r:id="rId2"/>
    <sheet name="Shipping invoice2 -20Apr24 " sheetId="18" r:id="rId3"/>
    <sheet name="Check 0" sheetId="9" r:id="rId4"/>
    <sheet name="Check 1" sheetId="12" r:id="rId5"/>
    <sheet name="Shipping Invoice 1" sheetId="14" r:id="rId6"/>
    <sheet name="Check 2" sheetId="13" r:id="rId7"/>
    <sheet name="Shipping Invoice 2" sheetId="19" r:id="rId8"/>
    <sheet name="Tax Invoice" sheetId="2" r:id="rId9"/>
  </sheets>
  <externalReferences>
    <externalReference r:id="rId10"/>
    <externalReference r:id="rId11"/>
    <externalReference r:id="rId12"/>
  </externalReferences>
  <definedNames>
    <definedName name="_xlnm.Print_Area" localSheetId="3">'Check 0'!$A$1:$I$1012</definedName>
    <definedName name="_xlnm.Print_Area" localSheetId="4">'Check 1'!$A$1:$I$999</definedName>
    <definedName name="_xlnm.Print_Area" localSheetId="6">'Check 2'!$A$1:$I$993</definedName>
    <definedName name="_xlnm.Print_Area" localSheetId="0">Invoice!$A$1:$I$1014</definedName>
    <definedName name="_xlnm.Print_Area" localSheetId="5">'Shipping Invoice 1'!$A$1:$I$1000</definedName>
    <definedName name="_xlnm.Print_Area" localSheetId="7">'Shipping Invoice 2'!$A$1:$I$994</definedName>
    <definedName name="_xlnm.Print_Area" localSheetId="1">'Shipping invoice1 -11Apr24'!$A$1:$I$1000</definedName>
    <definedName name="_xlnm.Print_Area" localSheetId="2">'Shipping invoice2 -20Apr24 '!$A$1:$I$993</definedName>
    <definedName name="_xlnm.Print_Area" localSheetId="8">'Tax Invoice'!$A$1:$G$1015</definedName>
    <definedName name="_xlnm.Print_Titles" localSheetId="3">'Check 0'!$1:$19</definedName>
    <definedName name="_xlnm.Print_Titles" localSheetId="4">'Check 1'!$1:$19</definedName>
    <definedName name="_xlnm.Print_Titles" localSheetId="6">'Check 2'!$1:$19</definedName>
    <definedName name="_xlnm.Print_Titles" localSheetId="0">Invoice!$1:$19</definedName>
    <definedName name="_xlnm.Print_Titles" localSheetId="5">'Shipping Invoice 1'!$1:$19</definedName>
    <definedName name="_xlnm.Print_Titles" localSheetId="7">'Shipping Invoice 2'!$1:$19</definedName>
    <definedName name="_xlnm.Print_Titles" localSheetId="1">'Shipping invoice1 -11Apr24'!$1:$19</definedName>
    <definedName name="_xlnm.Print_Titles" localSheetId="2">'Shipping invoice2 -20Apr24 '!$1:$19</definedName>
    <definedName name="_xlnm.Print_Titles" localSheetId="8">'Tax Invoice'!$1:$17</definedName>
    <definedName name="RMBrate" localSheetId="3">'Check 0'!#REF!</definedName>
    <definedName name="RMBrate" localSheetId="4">'Check 1'!#REF!</definedName>
    <definedName name="RMBrate" localSheetId="6">'Check 2'!#REF!</definedName>
    <definedName name="RMBrate" localSheetId="5">'Shipping Invoice 1'!#REF!</definedName>
    <definedName name="RMBrate" localSheetId="7">'Shipping Invoice 2'!#REF!</definedName>
    <definedName name="RMBrate" localSheetId="1">'Shipping invoice1 -11Apr24'!#REF!</definedName>
    <definedName name="RMBrate" localSheetId="2">'Shipping invoice2 -20Apr24 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8" i="1" l="1"/>
  <c r="G1017" i="1"/>
  <c r="G1020" i="1"/>
  <c r="G1019" i="1"/>
  <c r="H987" i="19"/>
  <c r="G987" i="19"/>
  <c r="H986" i="19"/>
  <c r="H985" i="19"/>
  <c r="G985" i="19"/>
  <c r="H984" i="19"/>
  <c r="G984" i="19"/>
  <c r="F984" i="19"/>
  <c r="H983" i="19"/>
  <c r="G983" i="19"/>
  <c r="F983" i="19"/>
  <c r="H982" i="19"/>
  <c r="G982" i="19"/>
  <c r="F982" i="19"/>
  <c r="H981" i="19"/>
  <c r="G981" i="19"/>
  <c r="F981" i="19"/>
  <c r="H980" i="19"/>
  <c r="G980" i="19"/>
  <c r="F980" i="19"/>
  <c r="H979" i="19"/>
  <c r="G979" i="19"/>
  <c r="F979" i="19"/>
  <c r="H978" i="19"/>
  <c r="G978" i="19"/>
  <c r="F978" i="19"/>
  <c r="H977" i="19"/>
  <c r="G977" i="19"/>
  <c r="F977" i="19"/>
  <c r="H976" i="19"/>
  <c r="G976" i="19"/>
  <c r="F976" i="19"/>
  <c r="H975" i="19"/>
  <c r="G975" i="19"/>
  <c r="F975" i="19"/>
  <c r="H974" i="19"/>
  <c r="G974" i="19"/>
  <c r="F974" i="19"/>
  <c r="H973" i="19"/>
  <c r="G973" i="19"/>
  <c r="F973" i="19"/>
  <c r="H972" i="19"/>
  <c r="G972" i="19"/>
  <c r="F972" i="19"/>
  <c r="H971" i="19"/>
  <c r="G971" i="19"/>
  <c r="F971" i="19"/>
  <c r="H970" i="19"/>
  <c r="G970" i="19"/>
  <c r="F970" i="19"/>
  <c r="H969" i="19"/>
  <c r="G969" i="19"/>
  <c r="F969" i="19"/>
  <c r="H968" i="19"/>
  <c r="G968" i="19"/>
  <c r="F968" i="19"/>
  <c r="H967" i="19"/>
  <c r="G967" i="19"/>
  <c r="F967" i="19"/>
  <c r="H966" i="19"/>
  <c r="G966" i="19"/>
  <c r="F966" i="19"/>
  <c r="H965" i="19"/>
  <c r="G965" i="19"/>
  <c r="F965" i="19"/>
  <c r="H964" i="19"/>
  <c r="G964" i="19"/>
  <c r="F964" i="19"/>
  <c r="H963" i="19"/>
  <c r="G963" i="19"/>
  <c r="F963" i="19"/>
  <c r="H962" i="19"/>
  <c r="G962" i="19"/>
  <c r="F962" i="19"/>
  <c r="H961" i="19"/>
  <c r="G961" i="19"/>
  <c r="F961" i="19"/>
  <c r="H960" i="19"/>
  <c r="G960" i="19"/>
  <c r="F960" i="19"/>
  <c r="H959" i="19"/>
  <c r="G959" i="19"/>
  <c r="F959" i="19"/>
  <c r="H958" i="19"/>
  <c r="G958" i="19"/>
  <c r="F958" i="19"/>
  <c r="H957" i="19"/>
  <c r="G957" i="19"/>
  <c r="F957" i="19"/>
  <c r="H956" i="19"/>
  <c r="G956" i="19"/>
  <c r="F956" i="19"/>
  <c r="H955" i="19"/>
  <c r="G955" i="19"/>
  <c r="F955" i="19"/>
  <c r="H954" i="19"/>
  <c r="G954" i="19"/>
  <c r="F954" i="19"/>
  <c r="H953" i="19"/>
  <c r="G953" i="19"/>
  <c r="F953" i="19"/>
  <c r="H952" i="19"/>
  <c r="G952" i="19"/>
  <c r="F952" i="19"/>
  <c r="H951" i="19"/>
  <c r="G951" i="19"/>
  <c r="F951" i="19"/>
  <c r="H950" i="19"/>
  <c r="G950" i="19"/>
  <c r="F950" i="19"/>
  <c r="H949" i="19"/>
  <c r="G949" i="19"/>
  <c r="F949" i="19"/>
  <c r="H948" i="19"/>
  <c r="G948" i="19"/>
  <c r="F948" i="19"/>
  <c r="H947" i="19"/>
  <c r="G947" i="19"/>
  <c r="F947" i="19"/>
  <c r="H946" i="19"/>
  <c r="G946" i="19"/>
  <c r="F946" i="19"/>
  <c r="H945" i="19"/>
  <c r="G945" i="19"/>
  <c r="F945" i="19"/>
  <c r="H944" i="19"/>
  <c r="G944" i="19"/>
  <c r="F944" i="19"/>
  <c r="H943" i="19"/>
  <c r="G943" i="19"/>
  <c r="F943" i="19"/>
  <c r="H942" i="19"/>
  <c r="G942" i="19"/>
  <c r="F942" i="19"/>
  <c r="H941" i="19"/>
  <c r="G941" i="19"/>
  <c r="F941" i="19"/>
  <c r="H940" i="19"/>
  <c r="G940" i="19"/>
  <c r="F940" i="19"/>
  <c r="H939" i="19"/>
  <c r="G939" i="19"/>
  <c r="F939" i="19"/>
  <c r="H938" i="19"/>
  <c r="G938" i="19"/>
  <c r="F938" i="19"/>
  <c r="H937" i="19"/>
  <c r="G937" i="19"/>
  <c r="F937" i="19"/>
  <c r="H936" i="19"/>
  <c r="G936" i="19"/>
  <c r="F936" i="19"/>
  <c r="H935" i="19"/>
  <c r="G935" i="19"/>
  <c r="F935" i="19"/>
  <c r="H934" i="19"/>
  <c r="G934" i="19"/>
  <c r="F934" i="19"/>
  <c r="H933" i="19"/>
  <c r="G933" i="19"/>
  <c r="F933" i="19"/>
  <c r="H932" i="19"/>
  <c r="G932" i="19"/>
  <c r="F932" i="19"/>
  <c r="H931" i="19"/>
  <c r="G931" i="19"/>
  <c r="F931" i="19"/>
  <c r="H930" i="19"/>
  <c r="G930" i="19"/>
  <c r="F930" i="19"/>
  <c r="H929" i="19"/>
  <c r="G929" i="19"/>
  <c r="F929" i="19"/>
  <c r="H928" i="19"/>
  <c r="G928" i="19"/>
  <c r="F928" i="19"/>
  <c r="H927" i="19"/>
  <c r="G927" i="19"/>
  <c r="F927" i="19"/>
  <c r="H926" i="19"/>
  <c r="G926" i="19"/>
  <c r="F926" i="19"/>
  <c r="H925" i="19"/>
  <c r="G925" i="19"/>
  <c r="F925" i="19"/>
  <c r="H924" i="19"/>
  <c r="G924" i="19"/>
  <c r="F924" i="19"/>
  <c r="H923" i="19"/>
  <c r="G923" i="19"/>
  <c r="F923" i="19"/>
  <c r="H922" i="19"/>
  <c r="G922" i="19"/>
  <c r="F922" i="19"/>
  <c r="H921" i="19"/>
  <c r="G921" i="19"/>
  <c r="F921" i="19"/>
  <c r="H920" i="19"/>
  <c r="G920" i="19"/>
  <c r="F920" i="19"/>
  <c r="H919" i="19"/>
  <c r="G919" i="19"/>
  <c r="F919" i="19"/>
  <c r="H918" i="19"/>
  <c r="G918" i="19"/>
  <c r="F918" i="19"/>
  <c r="H917" i="19"/>
  <c r="G917" i="19"/>
  <c r="F917" i="19"/>
  <c r="H916" i="19"/>
  <c r="G916" i="19"/>
  <c r="F916" i="19"/>
  <c r="H915" i="19"/>
  <c r="G915" i="19"/>
  <c r="F915" i="19"/>
  <c r="H914" i="19"/>
  <c r="G914" i="19"/>
  <c r="F914" i="19"/>
  <c r="H913" i="19"/>
  <c r="G913" i="19"/>
  <c r="F913" i="19"/>
  <c r="H912" i="19"/>
  <c r="G912" i="19"/>
  <c r="F912" i="19"/>
  <c r="H911" i="19"/>
  <c r="G911" i="19"/>
  <c r="F911" i="19"/>
  <c r="H910" i="19"/>
  <c r="G910" i="19"/>
  <c r="F910" i="19"/>
  <c r="H909" i="19"/>
  <c r="G909" i="19"/>
  <c r="F909" i="19"/>
  <c r="H908" i="19"/>
  <c r="G908" i="19"/>
  <c r="F908" i="19"/>
  <c r="H907" i="19"/>
  <c r="G907" i="19"/>
  <c r="F907" i="19"/>
  <c r="H906" i="19"/>
  <c r="G906" i="19"/>
  <c r="F906" i="19"/>
  <c r="H905" i="19"/>
  <c r="G905" i="19"/>
  <c r="F905" i="19"/>
  <c r="H904" i="19"/>
  <c r="G904" i="19"/>
  <c r="F904" i="19"/>
  <c r="H903" i="19"/>
  <c r="G903" i="19"/>
  <c r="F903" i="19"/>
  <c r="H902" i="19"/>
  <c r="G902" i="19"/>
  <c r="F902" i="19"/>
  <c r="H901" i="19"/>
  <c r="G901" i="19"/>
  <c r="F901" i="19"/>
  <c r="H900" i="19"/>
  <c r="G900" i="19"/>
  <c r="F900" i="19"/>
  <c r="H899" i="19"/>
  <c r="G899" i="19"/>
  <c r="F899" i="19"/>
  <c r="H898" i="19"/>
  <c r="G898" i="19"/>
  <c r="F898" i="19"/>
  <c r="H897" i="19"/>
  <c r="G897" i="19"/>
  <c r="F897" i="19"/>
  <c r="H896" i="19"/>
  <c r="G896" i="19"/>
  <c r="F896" i="19"/>
  <c r="H895" i="19"/>
  <c r="G895" i="19"/>
  <c r="F895" i="19"/>
  <c r="H894" i="19"/>
  <c r="G894" i="19"/>
  <c r="F894" i="19"/>
  <c r="H893" i="19"/>
  <c r="G893" i="19"/>
  <c r="F893" i="19"/>
  <c r="H892" i="19"/>
  <c r="G892" i="19"/>
  <c r="F892" i="19"/>
  <c r="H891" i="19"/>
  <c r="G891" i="19"/>
  <c r="F891" i="19"/>
  <c r="H890" i="19"/>
  <c r="G890" i="19"/>
  <c r="F890" i="19"/>
  <c r="H889" i="19"/>
  <c r="G889" i="19"/>
  <c r="F889" i="19"/>
  <c r="H888" i="19"/>
  <c r="G888" i="19"/>
  <c r="F888" i="19"/>
  <c r="H887" i="19"/>
  <c r="G887" i="19"/>
  <c r="F887" i="19"/>
  <c r="H886" i="19"/>
  <c r="G886" i="19"/>
  <c r="F886" i="19"/>
  <c r="H885" i="19"/>
  <c r="G885" i="19"/>
  <c r="F885" i="19"/>
  <c r="H884" i="19"/>
  <c r="G884" i="19"/>
  <c r="F884" i="19"/>
  <c r="H883" i="19"/>
  <c r="G883" i="19"/>
  <c r="F883" i="19"/>
  <c r="H882" i="19"/>
  <c r="G882" i="19"/>
  <c r="F882" i="19"/>
  <c r="H881" i="19"/>
  <c r="G881" i="19"/>
  <c r="F881" i="19"/>
  <c r="H880" i="19"/>
  <c r="G880" i="19"/>
  <c r="F880" i="19"/>
  <c r="H879" i="19"/>
  <c r="G879" i="19"/>
  <c r="F879" i="19"/>
  <c r="H878" i="19"/>
  <c r="G878" i="19"/>
  <c r="F878" i="19"/>
  <c r="H877" i="19"/>
  <c r="G877" i="19"/>
  <c r="F877" i="19"/>
  <c r="H876" i="19"/>
  <c r="G876" i="19"/>
  <c r="F876" i="19"/>
  <c r="H875" i="19"/>
  <c r="G875" i="19"/>
  <c r="F875" i="19"/>
  <c r="H874" i="19"/>
  <c r="G874" i="19"/>
  <c r="F874" i="19"/>
  <c r="H873" i="19"/>
  <c r="G873" i="19"/>
  <c r="F873" i="19"/>
  <c r="H872" i="19"/>
  <c r="G872" i="19"/>
  <c r="F872" i="19"/>
  <c r="H871" i="19"/>
  <c r="G871" i="19"/>
  <c r="F871" i="19"/>
  <c r="H870" i="19"/>
  <c r="G870" i="19"/>
  <c r="F870" i="19"/>
  <c r="H869" i="19"/>
  <c r="G869" i="19"/>
  <c r="F869" i="19"/>
  <c r="H868" i="19"/>
  <c r="G868" i="19"/>
  <c r="F868" i="19"/>
  <c r="H867" i="19"/>
  <c r="G867" i="19"/>
  <c r="F867" i="19"/>
  <c r="H866" i="19"/>
  <c r="G866" i="19"/>
  <c r="F866" i="19"/>
  <c r="H865" i="19"/>
  <c r="G865" i="19"/>
  <c r="F865" i="19"/>
  <c r="H864" i="19"/>
  <c r="G864" i="19"/>
  <c r="F864" i="19"/>
  <c r="H863" i="19"/>
  <c r="G863" i="19"/>
  <c r="F863" i="19"/>
  <c r="H862" i="19"/>
  <c r="G862" i="19"/>
  <c r="F862" i="19"/>
  <c r="H861" i="19"/>
  <c r="G861" i="19"/>
  <c r="F861" i="19"/>
  <c r="H860" i="19"/>
  <c r="G860" i="19"/>
  <c r="F860" i="19"/>
  <c r="H859" i="19"/>
  <c r="G859" i="19"/>
  <c r="F859" i="19"/>
  <c r="H858" i="19"/>
  <c r="G858" i="19"/>
  <c r="F858" i="19"/>
  <c r="H857" i="19"/>
  <c r="G857" i="19"/>
  <c r="F857" i="19"/>
  <c r="H856" i="19"/>
  <c r="G856" i="19"/>
  <c r="F856" i="19"/>
  <c r="H855" i="19"/>
  <c r="G855" i="19"/>
  <c r="F855" i="19"/>
  <c r="H854" i="19"/>
  <c r="G854" i="19"/>
  <c r="F854" i="19"/>
  <c r="H853" i="19"/>
  <c r="G853" i="19"/>
  <c r="F853" i="19"/>
  <c r="H852" i="19"/>
  <c r="G852" i="19"/>
  <c r="F852" i="19"/>
  <c r="H851" i="19"/>
  <c r="G851" i="19"/>
  <c r="F851" i="19"/>
  <c r="H850" i="19"/>
  <c r="G850" i="19"/>
  <c r="F850" i="19"/>
  <c r="H849" i="19"/>
  <c r="G849" i="19"/>
  <c r="F849" i="19"/>
  <c r="H848" i="19"/>
  <c r="G848" i="19"/>
  <c r="F848" i="19"/>
  <c r="H847" i="19"/>
  <c r="G847" i="19"/>
  <c r="F847" i="19"/>
  <c r="H846" i="19"/>
  <c r="G846" i="19"/>
  <c r="F846" i="19"/>
  <c r="H845" i="19"/>
  <c r="G845" i="19"/>
  <c r="F845" i="19"/>
  <c r="H844" i="19"/>
  <c r="G844" i="19"/>
  <c r="F844" i="19"/>
  <c r="H843" i="19"/>
  <c r="G843" i="19"/>
  <c r="F843" i="19"/>
  <c r="H842" i="19"/>
  <c r="G842" i="19"/>
  <c r="F842" i="19"/>
  <c r="H841" i="19"/>
  <c r="G841" i="19"/>
  <c r="F841" i="19"/>
  <c r="H840" i="19"/>
  <c r="G840" i="19"/>
  <c r="F840" i="19"/>
  <c r="H839" i="19"/>
  <c r="G839" i="19"/>
  <c r="F839" i="19"/>
  <c r="H838" i="19"/>
  <c r="G838" i="19"/>
  <c r="F838" i="19"/>
  <c r="H837" i="19"/>
  <c r="G837" i="19"/>
  <c r="F837" i="19"/>
  <c r="H836" i="19"/>
  <c r="G836" i="19"/>
  <c r="F836" i="19"/>
  <c r="H835" i="19"/>
  <c r="G835" i="19"/>
  <c r="F835" i="19"/>
  <c r="H834" i="19"/>
  <c r="G834" i="19"/>
  <c r="F834" i="19"/>
  <c r="H833" i="19"/>
  <c r="G833" i="19"/>
  <c r="F833" i="19"/>
  <c r="H832" i="19"/>
  <c r="G832" i="19"/>
  <c r="F832" i="19"/>
  <c r="H831" i="19"/>
  <c r="G831" i="19"/>
  <c r="F831" i="19"/>
  <c r="H830" i="19"/>
  <c r="G830" i="19"/>
  <c r="F830" i="19"/>
  <c r="H829" i="19"/>
  <c r="G829" i="19"/>
  <c r="F829" i="19"/>
  <c r="H828" i="19"/>
  <c r="G828" i="19"/>
  <c r="F828" i="19"/>
  <c r="H827" i="19"/>
  <c r="G827" i="19"/>
  <c r="F827" i="19"/>
  <c r="H826" i="19"/>
  <c r="G826" i="19"/>
  <c r="F826" i="19"/>
  <c r="H825" i="19"/>
  <c r="G825" i="19"/>
  <c r="F825" i="19"/>
  <c r="H824" i="19"/>
  <c r="G824" i="19"/>
  <c r="F824" i="19"/>
  <c r="H823" i="19"/>
  <c r="G823" i="19"/>
  <c r="F823" i="19"/>
  <c r="H822" i="19"/>
  <c r="G822" i="19"/>
  <c r="F822" i="19"/>
  <c r="H821" i="19"/>
  <c r="G821" i="19"/>
  <c r="F821" i="19"/>
  <c r="H820" i="19"/>
  <c r="G820" i="19"/>
  <c r="F820" i="19"/>
  <c r="H819" i="19"/>
  <c r="G819" i="19"/>
  <c r="F819" i="19"/>
  <c r="H818" i="19"/>
  <c r="G818" i="19"/>
  <c r="F818" i="19"/>
  <c r="H817" i="19"/>
  <c r="G817" i="19"/>
  <c r="F817" i="19"/>
  <c r="H816" i="19"/>
  <c r="G816" i="19"/>
  <c r="F816" i="19"/>
  <c r="H815" i="19"/>
  <c r="G815" i="19"/>
  <c r="F815" i="19"/>
  <c r="H814" i="19"/>
  <c r="G814" i="19"/>
  <c r="F814" i="19"/>
  <c r="H813" i="19"/>
  <c r="G813" i="19"/>
  <c r="F813" i="19"/>
  <c r="H812" i="19"/>
  <c r="G812" i="19"/>
  <c r="F812" i="19"/>
  <c r="H811" i="19"/>
  <c r="G811" i="19"/>
  <c r="F811" i="19"/>
  <c r="H810" i="19"/>
  <c r="G810" i="19"/>
  <c r="F810" i="19"/>
  <c r="H809" i="19"/>
  <c r="G809" i="19"/>
  <c r="F809" i="19"/>
  <c r="H808" i="19"/>
  <c r="G808" i="19"/>
  <c r="F808" i="19"/>
  <c r="H807" i="19"/>
  <c r="G807" i="19"/>
  <c r="F807" i="19"/>
  <c r="H806" i="19"/>
  <c r="G806" i="19"/>
  <c r="F806" i="19"/>
  <c r="H805" i="19"/>
  <c r="G805" i="19"/>
  <c r="F805" i="19"/>
  <c r="H804" i="19"/>
  <c r="G804" i="19"/>
  <c r="F804" i="19"/>
  <c r="H803" i="19"/>
  <c r="G803" i="19"/>
  <c r="F803" i="19"/>
  <c r="H802" i="19"/>
  <c r="G802" i="19"/>
  <c r="F802" i="19"/>
  <c r="H801" i="19"/>
  <c r="G801" i="19"/>
  <c r="F801" i="19"/>
  <c r="H800" i="19"/>
  <c r="G800" i="19"/>
  <c r="F800" i="19"/>
  <c r="H799" i="19"/>
  <c r="G799" i="19"/>
  <c r="F799" i="19"/>
  <c r="H798" i="19"/>
  <c r="G798" i="19"/>
  <c r="F798" i="19"/>
  <c r="H797" i="19"/>
  <c r="G797" i="19"/>
  <c r="F797" i="19"/>
  <c r="H796" i="19"/>
  <c r="G796" i="19"/>
  <c r="F796" i="19"/>
  <c r="H795" i="19"/>
  <c r="G795" i="19"/>
  <c r="F795" i="19"/>
  <c r="H794" i="19"/>
  <c r="G794" i="19"/>
  <c r="F794" i="19"/>
  <c r="H793" i="19"/>
  <c r="G793" i="19"/>
  <c r="F793" i="19"/>
  <c r="H792" i="19"/>
  <c r="G792" i="19"/>
  <c r="F792" i="19"/>
  <c r="H791" i="19"/>
  <c r="G791" i="19"/>
  <c r="F791" i="19"/>
  <c r="H790" i="19"/>
  <c r="G790" i="19"/>
  <c r="F790" i="19"/>
  <c r="H789" i="19"/>
  <c r="G789" i="19"/>
  <c r="F789" i="19"/>
  <c r="H788" i="19"/>
  <c r="G788" i="19"/>
  <c r="F788" i="19"/>
  <c r="H787" i="19"/>
  <c r="G787" i="19"/>
  <c r="F787" i="19"/>
  <c r="H786" i="19"/>
  <c r="G786" i="19"/>
  <c r="F786" i="19"/>
  <c r="H785" i="19"/>
  <c r="G785" i="19"/>
  <c r="F785" i="19"/>
  <c r="H784" i="19"/>
  <c r="G784" i="19"/>
  <c r="F784" i="19"/>
  <c r="H783" i="19"/>
  <c r="G783" i="19"/>
  <c r="F783" i="19"/>
  <c r="H782" i="19"/>
  <c r="G782" i="19"/>
  <c r="F782" i="19"/>
  <c r="H781" i="19"/>
  <c r="G781" i="19"/>
  <c r="F781" i="19"/>
  <c r="H780" i="19"/>
  <c r="G780" i="19"/>
  <c r="F780" i="19"/>
  <c r="H779" i="19"/>
  <c r="G779" i="19"/>
  <c r="F779" i="19"/>
  <c r="H778" i="19"/>
  <c r="G778" i="19"/>
  <c r="F778" i="19"/>
  <c r="H777" i="19"/>
  <c r="G777" i="19"/>
  <c r="F777" i="19"/>
  <c r="H776" i="19"/>
  <c r="G776" i="19"/>
  <c r="F776" i="19"/>
  <c r="H775" i="19"/>
  <c r="G775" i="19"/>
  <c r="F775" i="19"/>
  <c r="H774" i="19"/>
  <c r="G774" i="19"/>
  <c r="F774" i="19"/>
  <c r="H773" i="19"/>
  <c r="G773" i="19"/>
  <c r="F773" i="19"/>
  <c r="H772" i="19"/>
  <c r="G772" i="19"/>
  <c r="F772" i="19"/>
  <c r="H771" i="19"/>
  <c r="G771" i="19"/>
  <c r="F771" i="19"/>
  <c r="H770" i="19"/>
  <c r="G770" i="19"/>
  <c r="F770" i="19"/>
  <c r="H769" i="19"/>
  <c r="G769" i="19"/>
  <c r="F769" i="19"/>
  <c r="H768" i="19"/>
  <c r="G768" i="19"/>
  <c r="F768" i="19"/>
  <c r="H767" i="19"/>
  <c r="G767" i="19"/>
  <c r="F767" i="19"/>
  <c r="H766" i="19"/>
  <c r="G766" i="19"/>
  <c r="F766" i="19"/>
  <c r="H765" i="19"/>
  <c r="G765" i="19"/>
  <c r="F765" i="19"/>
  <c r="H764" i="19"/>
  <c r="G764" i="19"/>
  <c r="F764" i="19"/>
  <c r="H763" i="19"/>
  <c r="G763" i="19"/>
  <c r="F763" i="19"/>
  <c r="H762" i="19"/>
  <c r="G762" i="19"/>
  <c r="F762" i="19"/>
  <c r="H761" i="19"/>
  <c r="G761" i="19"/>
  <c r="F761" i="19"/>
  <c r="H760" i="19"/>
  <c r="G760" i="19"/>
  <c r="F760" i="19"/>
  <c r="H759" i="19"/>
  <c r="G759" i="19"/>
  <c r="F759" i="19"/>
  <c r="H758" i="19"/>
  <c r="G758" i="19"/>
  <c r="F758" i="19"/>
  <c r="H757" i="19"/>
  <c r="G757" i="19"/>
  <c r="F757" i="19"/>
  <c r="H756" i="19"/>
  <c r="G756" i="19"/>
  <c r="F756" i="19"/>
  <c r="H755" i="19"/>
  <c r="G755" i="19"/>
  <c r="F755" i="19"/>
  <c r="H754" i="19"/>
  <c r="G754" i="19"/>
  <c r="F754" i="19"/>
  <c r="H753" i="19"/>
  <c r="G753" i="19"/>
  <c r="F753" i="19"/>
  <c r="H752" i="19"/>
  <c r="G752" i="19"/>
  <c r="F752" i="19"/>
  <c r="H751" i="19"/>
  <c r="G751" i="19"/>
  <c r="F751" i="19"/>
  <c r="H750" i="19"/>
  <c r="G750" i="19"/>
  <c r="F750" i="19"/>
  <c r="H749" i="19"/>
  <c r="G749" i="19"/>
  <c r="F749" i="19"/>
  <c r="H748" i="19"/>
  <c r="G748" i="19"/>
  <c r="F748" i="19"/>
  <c r="H747" i="19"/>
  <c r="G747" i="19"/>
  <c r="F747" i="19"/>
  <c r="H746" i="19"/>
  <c r="G746" i="19"/>
  <c r="F746" i="19"/>
  <c r="H745" i="19"/>
  <c r="G745" i="19"/>
  <c r="F745" i="19"/>
  <c r="H744" i="19"/>
  <c r="G744" i="19"/>
  <c r="F744" i="19"/>
  <c r="H743" i="19"/>
  <c r="G743" i="19"/>
  <c r="F743" i="19"/>
  <c r="H742" i="19"/>
  <c r="G742" i="19"/>
  <c r="F742" i="19"/>
  <c r="H741" i="19"/>
  <c r="G741" i="19"/>
  <c r="F741" i="19"/>
  <c r="H740" i="19"/>
  <c r="G740" i="19"/>
  <c r="F740" i="19"/>
  <c r="H739" i="19"/>
  <c r="G739" i="19"/>
  <c r="F739" i="19"/>
  <c r="H738" i="19"/>
  <c r="G738" i="19"/>
  <c r="F738" i="19"/>
  <c r="H737" i="19"/>
  <c r="G737" i="19"/>
  <c r="F737" i="19"/>
  <c r="H736" i="19"/>
  <c r="G736" i="19"/>
  <c r="F736" i="19"/>
  <c r="H735" i="19"/>
  <c r="G735" i="19"/>
  <c r="F735" i="19"/>
  <c r="H734" i="19"/>
  <c r="G734" i="19"/>
  <c r="F734" i="19"/>
  <c r="H733" i="19"/>
  <c r="G733" i="19"/>
  <c r="F733" i="19"/>
  <c r="H732" i="19"/>
  <c r="G732" i="19"/>
  <c r="F732" i="19"/>
  <c r="H731" i="19"/>
  <c r="G731" i="19"/>
  <c r="F731" i="19"/>
  <c r="H730" i="19"/>
  <c r="G730" i="19"/>
  <c r="F730" i="19"/>
  <c r="H729" i="19"/>
  <c r="G729" i="19"/>
  <c r="F729" i="19"/>
  <c r="H728" i="19"/>
  <c r="G728" i="19"/>
  <c r="F728" i="19"/>
  <c r="H727" i="19"/>
  <c r="G727" i="19"/>
  <c r="F727" i="19"/>
  <c r="H726" i="19"/>
  <c r="G726" i="19"/>
  <c r="F726" i="19"/>
  <c r="H725" i="19"/>
  <c r="G725" i="19"/>
  <c r="F725" i="19"/>
  <c r="H724" i="19"/>
  <c r="G724" i="19"/>
  <c r="F724" i="19"/>
  <c r="H723" i="19"/>
  <c r="G723" i="19"/>
  <c r="F723" i="19"/>
  <c r="H722" i="19"/>
  <c r="G722" i="19"/>
  <c r="F722" i="19"/>
  <c r="H721" i="19"/>
  <c r="G721" i="19"/>
  <c r="F721" i="19"/>
  <c r="H720" i="19"/>
  <c r="G720" i="19"/>
  <c r="F720" i="19"/>
  <c r="H719" i="19"/>
  <c r="G719" i="19"/>
  <c r="F719" i="19"/>
  <c r="H718" i="19"/>
  <c r="G718" i="19"/>
  <c r="F718" i="19"/>
  <c r="H717" i="19"/>
  <c r="G717" i="19"/>
  <c r="F717" i="19"/>
  <c r="H716" i="19"/>
  <c r="G716" i="19"/>
  <c r="F716" i="19"/>
  <c r="H715" i="19"/>
  <c r="G715" i="19"/>
  <c r="F715" i="19"/>
  <c r="H714" i="19"/>
  <c r="G714" i="19"/>
  <c r="F714" i="19"/>
  <c r="H713" i="19"/>
  <c r="G713" i="19"/>
  <c r="F713" i="19"/>
  <c r="H712" i="19"/>
  <c r="G712" i="19"/>
  <c r="F712" i="19"/>
  <c r="H711" i="19"/>
  <c r="G711" i="19"/>
  <c r="F711" i="19"/>
  <c r="H710" i="19"/>
  <c r="G710" i="19"/>
  <c r="F710" i="19"/>
  <c r="H709" i="19"/>
  <c r="G709" i="19"/>
  <c r="F709" i="19"/>
  <c r="H708" i="19"/>
  <c r="G708" i="19"/>
  <c r="F708" i="19"/>
  <c r="H707" i="19"/>
  <c r="G707" i="19"/>
  <c r="F707" i="19"/>
  <c r="H706" i="19"/>
  <c r="G706" i="19"/>
  <c r="F706" i="19"/>
  <c r="H705" i="19"/>
  <c r="G705" i="19"/>
  <c r="F705" i="19"/>
  <c r="H704" i="19"/>
  <c r="G704" i="19"/>
  <c r="F704" i="19"/>
  <c r="H703" i="19"/>
  <c r="G703" i="19"/>
  <c r="F703" i="19"/>
  <c r="H702" i="19"/>
  <c r="G702" i="19"/>
  <c r="F702" i="19"/>
  <c r="H701" i="19"/>
  <c r="G701" i="19"/>
  <c r="F701" i="19"/>
  <c r="H700" i="19"/>
  <c r="G700" i="19"/>
  <c r="F700" i="19"/>
  <c r="H699" i="19"/>
  <c r="G699" i="19"/>
  <c r="F699" i="19"/>
  <c r="H698" i="19"/>
  <c r="G698" i="19"/>
  <c r="F698" i="19"/>
  <c r="H697" i="19"/>
  <c r="G697" i="19"/>
  <c r="F697" i="19"/>
  <c r="H696" i="19"/>
  <c r="G696" i="19"/>
  <c r="F696" i="19"/>
  <c r="H695" i="19"/>
  <c r="G695" i="19"/>
  <c r="F695" i="19"/>
  <c r="H694" i="19"/>
  <c r="G694" i="19"/>
  <c r="F694" i="19"/>
  <c r="H693" i="19"/>
  <c r="G693" i="19"/>
  <c r="F693" i="19"/>
  <c r="H692" i="19"/>
  <c r="G692" i="19"/>
  <c r="F692" i="19"/>
  <c r="H691" i="19"/>
  <c r="G691" i="19"/>
  <c r="F691" i="19"/>
  <c r="H690" i="19"/>
  <c r="G690" i="19"/>
  <c r="F690" i="19"/>
  <c r="H689" i="19"/>
  <c r="G689" i="19"/>
  <c r="F689" i="19"/>
  <c r="H688" i="19"/>
  <c r="G688" i="19"/>
  <c r="F688" i="19"/>
  <c r="H687" i="19"/>
  <c r="G687" i="19"/>
  <c r="F687" i="19"/>
  <c r="H686" i="19"/>
  <c r="G686" i="19"/>
  <c r="F686" i="19"/>
  <c r="H685" i="19"/>
  <c r="G685" i="19"/>
  <c r="F685" i="19"/>
  <c r="H684" i="19"/>
  <c r="G684" i="19"/>
  <c r="F684" i="19"/>
  <c r="H683" i="19"/>
  <c r="G683" i="19"/>
  <c r="F683" i="19"/>
  <c r="H682" i="19"/>
  <c r="G682" i="19"/>
  <c r="F682" i="19"/>
  <c r="H681" i="19"/>
  <c r="G681" i="19"/>
  <c r="F681" i="19"/>
  <c r="H680" i="19"/>
  <c r="G680" i="19"/>
  <c r="F680" i="19"/>
  <c r="H679" i="19"/>
  <c r="G679" i="19"/>
  <c r="F679" i="19"/>
  <c r="H678" i="19"/>
  <c r="G678" i="19"/>
  <c r="F678" i="19"/>
  <c r="H677" i="19"/>
  <c r="G677" i="19"/>
  <c r="F677" i="19"/>
  <c r="H676" i="19"/>
  <c r="G676" i="19"/>
  <c r="F676" i="19"/>
  <c r="H675" i="19"/>
  <c r="G675" i="19"/>
  <c r="F675" i="19"/>
  <c r="H674" i="19"/>
  <c r="G674" i="19"/>
  <c r="F674" i="19"/>
  <c r="H673" i="19"/>
  <c r="G673" i="19"/>
  <c r="F673" i="19"/>
  <c r="H672" i="19"/>
  <c r="G672" i="19"/>
  <c r="F672" i="19"/>
  <c r="H671" i="19"/>
  <c r="G671" i="19"/>
  <c r="F671" i="19"/>
  <c r="H670" i="19"/>
  <c r="G670" i="19"/>
  <c r="F670" i="19"/>
  <c r="H669" i="19"/>
  <c r="G669" i="19"/>
  <c r="F669" i="19"/>
  <c r="H668" i="19"/>
  <c r="G668" i="19"/>
  <c r="F668" i="19"/>
  <c r="H667" i="19"/>
  <c r="G667" i="19"/>
  <c r="F667" i="19"/>
  <c r="H666" i="19"/>
  <c r="G666" i="19"/>
  <c r="F666" i="19"/>
  <c r="H665" i="19"/>
  <c r="G665" i="19"/>
  <c r="F665" i="19"/>
  <c r="H664" i="19"/>
  <c r="G664" i="19"/>
  <c r="F664" i="19"/>
  <c r="H663" i="19"/>
  <c r="G663" i="19"/>
  <c r="F663" i="19"/>
  <c r="H662" i="19"/>
  <c r="G662" i="19"/>
  <c r="F662" i="19"/>
  <c r="H661" i="19"/>
  <c r="G661" i="19"/>
  <c r="F661" i="19"/>
  <c r="H660" i="19"/>
  <c r="G660" i="19"/>
  <c r="F660" i="19"/>
  <c r="H659" i="19"/>
  <c r="G659" i="19"/>
  <c r="F659" i="19"/>
  <c r="H658" i="19"/>
  <c r="G658" i="19"/>
  <c r="F658" i="19"/>
  <c r="H657" i="19"/>
  <c r="G657" i="19"/>
  <c r="F657" i="19"/>
  <c r="H656" i="19"/>
  <c r="G656" i="19"/>
  <c r="F656" i="19"/>
  <c r="H655" i="19"/>
  <c r="G655" i="19"/>
  <c r="F655" i="19"/>
  <c r="H654" i="19"/>
  <c r="G654" i="19"/>
  <c r="F654" i="19"/>
  <c r="H653" i="19"/>
  <c r="G653" i="19"/>
  <c r="F653" i="19"/>
  <c r="H652" i="19"/>
  <c r="G652" i="19"/>
  <c r="F652" i="19"/>
  <c r="H651" i="19"/>
  <c r="G651" i="19"/>
  <c r="F651" i="19"/>
  <c r="H650" i="19"/>
  <c r="G650" i="19"/>
  <c r="F650" i="19"/>
  <c r="H649" i="19"/>
  <c r="G649" i="19"/>
  <c r="F649" i="19"/>
  <c r="H648" i="19"/>
  <c r="G648" i="19"/>
  <c r="F648" i="19"/>
  <c r="H647" i="19"/>
  <c r="G647" i="19"/>
  <c r="F647" i="19"/>
  <c r="H646" i="19"/>
  <c r="G646" i="19"/>
  <c r="F646" i="19"/>
  <c r="H645" i="19"/>
  <c r="G645" i="19"/>
  <c r="F645" i="19"/>
  <c r="H644" i="19"/>
  <c r="G644" i="19"/>
  <c r="F644" i="19"/>
  <c r="H643" i="19"/>
  <c r="G643" i="19"/>
  <c r="F643" i="19"/>
  <c r="H642" i="19"/>
  <c r="G642" i="19"/>
  <c r="F642" i="19"/>
  <c r="H641" i="19"/>
  <c r="G641" i="19"/>
  <c r="F641" i="19"/>
  <c r="H640" i="19"/>
  <c r="G640" i="19"/>
  <c r="F640" i="19"/>
  <c r="H639" i="19"/>
  <c r="G639" i="19"/>
  <c r="F639" i="19"/>
  <c r="H638" i="19"/>
  <c r="G638" i="19"/>
  <c r="F638" i="19"/>
  <c r="H637" i="19"/>
  <c r="G637" i="19"/>
  <c r="F637" i="19"/>
  <c r="H636" i="19"/>
  <c r="G636" i="19"/>
  <c r="F636" i="19"/>
  <c r="H635" i="19"/>
  <c r="G635" i="19"/>
  <c r="F635" i="19"/>
  <c r="H634" i="19"/>
  <c r="G634" i="19"/>
  <c r="F634" i="19"/>
  <c r="H633" i="19"/>
  <c r="G633" i="19"/>
  <c r="F633" i="19"/>
  <c r="H632" i="19"/>
  <c r="G632" i="19"/>
  <c r="F632" i="19"/>
  <c r="H631" i="19"/>
  <c r="G631" i="19"/>
  <c r="F631" i="19"/>
  <c r="H630" i="19"/>
  <c r="G630" i="19"/>
  <c r="F630" i="19"/>
  <c r="H629" i="19"/>
  <c r="G629" i="19"/>
  <c r="F629" i="19"/>
  <c r="H628" i="19"/>
  <c r="G628" i="19"/>
  <c r="F628" i="19"/>
  <c r="H627" i="19"/>
  <c r="G627" i="19"/>
  <c r="F627" i="19"/>
  <c r="H626" i="19"/>
  <c r="G626" i="19"/>
  <c r="F626" i="19"/>
  <c r="H625" i="19"/>
  <c r="G625" i="19"/>
  <c r="F625" i="19"/>
  <c r="H624" i="19"/>
  <c r="G624" i="19"/>
  <c r="F624" i="19"/>
  <c r="H623" i="19"/>
  <c r="G623" i="19"/>
  <c r="F623" i="19"/>
  <c r="H622" i="19"/>
  <c r="G622" i="19"/>
  <c r="F622" i="19"/>
  <c r="H621" i="19"/>
  <c r="G621" i="19"/>
  <c r="F621" i="19"/>
  <c r="H620" i="19"/>
  <c r="G620" i="19"/>
  <c r="F620" i="19"/>
  <c r="H619" i="19"/>
  <c r="G619" i="19"/>
  <c r="F619" i="19"/>
  <c r="H618" i="19"/>
  <c r="G618" i="19"/>
  <c r="F618" i="19"/>
  <c r="H617" i="19"/>
  <c r="G617" i="19"/>
  <c r="F617" i="19"/>
  <c r="H616" i="19"/>
  <c r="G616" i="19"/>
  <c r="F616" i="19"/>
  <c r="H615" i="19"/>
  <c r="G615" i="19"/>
  <c r="F615" i="19"/>
  <c r="H614" i="19"/>
  <c r="G614" i="19"/>
  <c r="F614" i="19"/>
  <c r="H613" i="19"/>
  <c r="G613" i="19"/>
  <c r="F613" i="19"/>
  <c r="H612" i="19"/>
  <c r="G612" i="19"/>
  <c r="F612" i="19"/>
  <c r="H611" i="19"/>
  <c r="G611" i="19"/>
  <c r="F611" i="19"/>
  <c r="H610" i="19"/>
  <c r="G610" i="19"/>
  <c r="F610" i="19"/>
  <c r="H609" i="19"/>
  <c r="G609" i="19"/>
  <c r="F609" i="19"/>
  <c r="H608" i="19"/>
  <c r="G608" i="19"/>
  <c r="F608" i="19"/>
  <c r="H607" i="19"/>
  <c r="G607" i="19"/>
  <c r="F607" i="19"/>
  <c r="H606" i="19"/>
  <c r="G606" i="19"/>
  <c r="F606" i="19"/>
  <c r="H605" i="19"/>
  <c r="G605" i="19"/>
  <c r="F605" i="19"/>
  <c r="H604" i="19"/>
  <c r="G604" i="19"/>
  <c r="F604" i="19"/>
  <c r="H603" i="19"/>
  <c r="G603" i="19"/>
  <c r="F603" i="19"/>
  <c r="H602" i="19"/>
  <c r="G602" i="19"/>
  <c r="F602" i="19"/>
  <c r="H601" i="19"/>
  <c r="G601" i="19"/>
  <c r="F601" i="19"/>
  <c r="H600" i="19"/>
  <c r="G600" i="19"/>
  <c r="F600" i="19"/>
  <c r="H599" i="19"/>
  <c r="G599" i="19"/>
  <c r="F599" i="19"/>
  <c r="H598" i="19"/>
  <c r="G598" i="19"/>
  <c r="F598" i="19"/>
  <c r="H597" i="19"/>
  <c r="G597" i="19"/>
  <c r="F597" i="19"/>
  <c r="H596" i="19"/>
  <c r="G596" i="19"/>
  <c r="F596" i="19"/>
  <c r="H595" i="19"/>
  <c r="G595" i="19"/>
  <c r="F595" i="19"/>
  <c r="H594" i="19"/>
  <c r="G594" i="19"/>
  <c r="F594" i="19"/>
  <c r="H593" i="19"/>
  <c r="G593" i="19"/>
  <c r="F593" i="19"/>
  <c r="H592" i="19"/>
  <c r="G592" i="19"/>
  <c r="F592" i="19"/>
  <c r="H591" i="19"/>
  <c r="G591" i="19"/>
  <c r="F591" i="19"/>
  <c r="H590" i="19"/>
  <c r="G590" i="19"/>
  <c r="F590" i="19"/>
  <c r="H589" i="19"/>
  <c r="G589" i="19"/>
  <c r="F589" i="19"/>
  <c r="H588" i="19"/>
  <c r="G588" i="19"/>
  <c r="F588" i="19"/>
  <c r="H587" i="19"/>
  <c r="G587" i="19"/>
  <c r="F587" i="19"/>
  <c r="H586" i="19"/>
  <c r="G586" i="19"/>
  <c r="F586" i="19"/>
  <c r="H585" i="19"/>
  <c r="G585" i="19"/>
  <c r="F585" i="19"/>
  <c r="H584" i="19"/>
  <c r="G584" i="19"/>
  <c r="F584" i="19"/>
  <c r="H583" i="19"/>
  <c r="G583" i="19"/>
  <c r="F583" i="19"/>
  <c r="H582" i="19"/>
  <c r="G582" i="19"/>
  <c r="F582" i="19"/>
  <c r="H581" i="19"/>
  <c r="G581" i="19"/>
  <c r="F581" i="19"/>
  <c r="H580" i="19"/>
  <c r="G580" i="19"/>
  <c r="F580" i="19"/>
  <c r="H579" i="19"/>
  <c r="G579" i="19"/>
  <c r="F579" i="19"/>
  <c r="H578" i="19"/>
  <c r="G578" i="19"/>
  <c r="F578" i="19"/>
  <c r="H577" i="19"/>
  <c r="G577" i="19"/>
  <c r="F577" i="19"/>
  <c r="H576" i="19"/>
  <c r="G576" i="19"/>
  <c r="F576" i="19"/>
  <c r="H575" i="19"/>
  <c r="G575" i="19"/>
  <c r="F575" i="19"/>
  <c r="H574" i="19"/>
  <c r="G574" i="19"/>
  <c r="F574" i="19"/>
  <c r="H573" i="19"/>
  <c r="G573" i="19"/>
  <c r="F573" i="19"/>
  <c r="H572" i="19"/>
  <c r="G572" i="19"/>
  <c r="F572" i="19"/>
  <c r="H571" i="19"/>
  <c r="G571" i="19"/>
  <c r="F571" i="19"/>
  <c r="H570" i="19"/>
  <c r="G570" i="19"/>
  <c r="F570" i="19"/>
  <c r="H569" i="19"/>
  <c r="G569" i="19"/>
  <c r="F569" i="19"/>
  <c r="H568" i="19"/>
  <c r="G568" i="19"/>
  <c r="F568" i="19"/>
  <c r="H567" i="19"/>
  <c r="G567" i="19"/>
  <c r="F567" i="19"/>
  <c r="H566" i="19"/>
  <c r="G566" i="19"/>
  <c r="F566" i="19"/>
  <c r="H565" i="19"/>
  <c r="G565" i="19"/>
  <c r="F565" i="19"/>
  <c r="H564" i="19"/>
  <c r="G564" i="19"/>
  <c r="F564" i="19"/>
  <c r="H563" i="19"/>
  <c r="G563" i="19"/>
  <c r="F563" i="19"/>
  <c r="H562" i="19"/>
  <c r="G562" i="19"/>
  <c r="F562" i="19"/>
  <c r="H561" i="19"/>
  <c r="G561" i="19"/>
  <c r="F561" i="19"/>
  <c r="H560" i="19"/>
  <c r="G560" i="19"/>
  <c r="F560" i="19"/>
  <c r="H559" i="19"/>
  <c r="G559" i="19"/>
  <c r="F559" i="19"/>
  <c r="H558" i="19"/>
  <c r="G558" i="19"/>
  <c r="F558" i="19"/>
  <c r="H557" i="19"/>
  <c r="G557" i="19"/>
  <c r="F557" i="19"/>
  <c r="H556" i="19"/>
  <c r="G556" i="19"/>
  <c r="F556" i="19"/>
  <c r="H555" i="19"/>
  <c r="G555" i="19"/>
  <c r="F555" i="19"/>
  <c r="H554" i="19"/>
  <c r="G554" i="19"/>
  <c r="F554" i="19"/>
  <c r="H553" i="19"/>
  <c r="G553" i="19"/>
  <c r="F553" i="19"/>
  <c r="H552" i="19"/>
  <c r="G552" i="19"/>
  <c r="F552" i="19"/>
  <c r="H551" i="19"/>
  <c r="G551" i="19"/>
  <c r="F551" i="19"/>
  <c r="H550" i="19"/>
  <c r="G550" i="19"/>
  <c r="F550" i="19"/>
  <c r="H549" i="19"/>
  <c r="G549" i="19"/>
  <c r="F549" i="19"/>
  <c r="H548" i="19"/>
  <c r="G548" i="19"/>
  <c r="F548" i="19"/>
  <c r="H547" i="19"/>
  <c r="G547" i="19"/>
  <c r="F547" i="19"/>
  <c r="H546" i="19"/>
  <c r="G546" i="19"/>
  <c r="F546" i="19"/>
  <c r="H545" i="19"/>
  <c r="G545" i="19"/>
  <c r="F545" i="19"/>
  <c r="H544" i="19"/>
  <c r="G544" i="19"/>
  <c r="F544" i="19"/>
  <c r="H543" i="19"/>
  <c r="G543" i="19"/>
  <c r="F543" i="19"/>
  <c r="H542" i="19"/>
  <c r="G542" i="19"/>
  <c r="F542" i="19"/>
  <c r="H541" i="19"/>
  <c r="G541" i="19"/>
  <c r="F541" i="19"/>
  <c r="H540" i="19"/>
  <c r="G540" i="19"/>
  <c r="F540" i="19"/>
  <c r="H539" i="19"/>
  <c r="G539" i="19"/>
  <c r="F539" i="19"/>
  <c r="H538" i="19"/>
  <c r="G538" i="19"/>
  <c r="F538" i="19"/>
  <c r="H537" i="19"/>
  <c r="G537" i="19"/>
  <c r="F537" i="19"/>
  <c r="H536" i="19"/>
  <c r="G536" i="19"/>
  <c r="F536" i="19"/>
  <c r="H535" i="19"/>
  <c r="G535" i="19"/>
  <c r="F535" i="19"/>
  <c r="H534" i="19"/>
  <c r="G534" i="19"/>
  <c r="F534" i="19"/>
  <c r="H533" i="19"/>
  <c r="G533" i="19"/>
  <c r="F533" i="19"/>
  <c r="H532" i="19"/>
  <c r="G532" i="19"/>
  <c r="F532" i="19"/>
  <c r="H531" i="19"/>
  <c r="G531" i="19"/>
  <c r="F531" i="19"/>
  <c r="H530" i="19"/>
  <c r="G530" i="19"/>
  <c r="F530" i="19"/>
  <c r="H529" i="19"/>
  <c r="G529" i="19"/>
  <c r="F529" i="19"/>
  <c r="H528" i="19"/>
  <c r="G528" i="19"/>
  <c r="F528" i="19"/>
  <c r="H527" i="19"/>
  <c r="G527" i="19"/>
  <c r="F527" i="19"/>
  <c r="H526" i="19"/>
  <c r="G526" i="19"/>
  <c r="F526" i="19"/>
  <c r="H525" i="19"/>
  <c r="G525" i="19"/>
  <c r="F525" i="19"/>
  <c r="H524" i="19"/>
  <c r="G524" i="19"/>
  <c r="F524" i="19"/>
  <c r="H523" i="19"/>
  <c r="G523" i="19"/>
  <c r="F523" i="19"/>
  <c r="H522" i="19"/>
  <c r="G522" i="19"/>
  <c r="F522" i="19"/>
  <c r="H521" i="19"/>
  <c r="G521" i="19"/>
  <c r="F521" i="19"/>
  <c r="H520" i="19"/>
  <c r="G520" i="19"/>
  <c r="F520" i="19"/>
  <c r="H519" i="19"/>
  <c r="G519" i="19"/>
  <c r="F519" i="19"/>
  <c r="H518" i="19"/>
  <c r="G518" i="19"/>
  <c r="F518" i="19"/>
  <c r="H517" i="19"/>
  <c r="G517" i="19"/>
  <c r="F517" i="19"/>
  <c r="H516" i="19"/>
  <c r="G516" i="19"/>
  <c r="F516" i="19"/>
  <c r="H515" i="19"/>
  <c r="G515" i="19"/>
  <c r="F515" i="19"/>
  <c r="H514" i="19"/>
  <c r="G514" i="19"/>
  <c r="F514" i="19"/>
  <c r="H513" i="19"/>
  <c r="G513" i="19"/>
  <c r="F513" i="19"/>
  <c r="H512" i="19"/>
  <c r="G512" i="19"/>
  <c r="F512" i="19"/>
  <c r="H511" i="19"/>
  <c r="G511" i="19"/>
  <c r="F511" i="19"/>
  <c r="H510" i="19"/>
  <c r="G510" i="19"/>
  <c r="F510" i="19"/>
  <c r="H509" i="19"/>
  <c r="G509" i="19"/>
  <c r="F509" i="19"/>
  <c r="H508" i="19"/>
  <c r="G508" i="19"/>
  <c r="F508" i="19"/>
  <c r="H507" i="19"/>
  <c r="G507" i="19"/>
  <c r="F507" i="19"/>
  <c r="H506" i="19"/>
  <c r="G506" i="19"/>
  <c r="F506" i="19"/>
  <c r="H505" i="19"/>
  <c r="G505" i="19"/>
  <c r="F505" i="19"/>
  <c r="H504" i="19"/>
  <c r="G504" i="19"/>
  <c r="F504" i="19"/>
  <c r="H503" i="19"/>
  <c r="G503" i="19"/>
  <c r="F503" i="19"/>
  <c r="H502" i="19"/>
  <c r="G502" i="19"/>
  <c r="F502" i="19"/>
  <c r="H501" i="19"/>
  <c r="G501" i="19"/>
  <c r="F501" i="19"/>
  <c r="H500" i="19"/>
  <c r="G500" i="19"/>
  <c r="F500" i="19"/>
  <c r="H499" i="19"/>
  <c r="G499" i="19"/>
  <c r="F499" i="19"/>
  <c r="H498" i="19"/>
  <c r="G498" i="19"/>
  <c r="F498" i="19"/>
  <c r="H497" i="19"/>
  <c r="G497" i="19"/>
  <c r="F497" i="19"/>
  <c r="H496" i="19"/>
  <c r="G496" i="19"/>
  <c r="F496" i="19"/>
  <c r="H495" i="19"/>
  <c r="G495" i="19"/>
  <c r="F495" i="19"/>
  <c r="H494" i="19"/>
  <c r="G494" i="19"/>
  <c r="F494" i="19"/>
  <c r="H493" i="19"/>
  <c r="G493" i="19"/>
  <c r="F493" i="19"/>
  <c r="H492" i="19"/>
  <c r="G492" i="19"/>
  <c r="F492" i="19"/>
  <c r="H491" i="19"/>
  <c r="G491" i="19"/>
  <c r="F491" i="19"/>
  <c r="H490" i="19"/>
  <c r="G490" i="19"/>
  <c r="F490" i="19"/>
  <c r="H489" i="19"/>
  <c r="G489" i="19"/>
  <c r="F489" i="19"/>
  <c r="H488" i="19"/>
  <c r="G488" i="19"/>
  <c r="F488" i="19"/>
  <c r="H487" i="19"/>
  <c r="G487" i="19"/>
  <c r="F487" i="19"/>
  <c r="H486" i="19"/>
  <c r="G486" i="19"/>
  <c r="F486" i="19"/>
  <c r="H485" i="19"/>
  <c r="G485" i="19"/>
  <c r="F485" i="19"/>
  <c r="H484" i="19"/>
  <c r="G484" i="19"/>
  <c r="F484" i="19"/>
  <c r="H483" i="19"/>
  <c r="G483" i="19"/>
  <c r="F483" i="19"/>
  <c r="H482" i="19"/>
  <c r="G482" i="19"/>
  <c r="F482" i="19"/>
  <c r="H481" i="19"/>
  <c r="G481" i="19"/>
  <c r="F481" i="19"/>
  <c r="H480" i="19"/>
  <c r="G480" i="19"/>
  <c r="F480" i="19"/>
  <c r="H479" i="19"/>
  <c r="G479" i="19"/>
  <c r="F479" i="19"/>
  <c r="H478" i="19"/>
  <c r="G478" i="19"/>
  <c r="F478" i="19"/>
  <c r="H477" i="19"/>
  <c r="G477" i="19"/>
  <c r="F477" i="19"/>
  <c r="H476" i="19"/>
  <c r="G476" i="19"/>
  <c r="F476" i="19"/>
  <c r="H475" i="19"/>
  <c r="G475" i="19"/>
  <c r="F475" i="19"/>
  <c r="H474" i="19"/>
  <c r="G474" i="19"/>
  <c r="F474" i="19"/>
  <c r="H473" i="19"/>
  <c r="G473" i="19"/>
  <c r="F473" i="19"/>
  <c r="H472" i="19"/>
  <c r="G472" i="19"/>
  <c r="F472" i="19"/>
  <c r="H471" i="19"/>
  <c r="G471" i="19"/>
  <c r="F471" i="19"/>
  <c r="H470" i="19"/>
  <c r="G470" i="19"/>
  <c r="F470" i="19"/>
  <c r="H469" i="19"/>
  <c r="G469" i="19"/>
  <c r="F469" i="19"/>
  <c r="H468" i="19"/>
  <c r="G468" i="19"/>
  <c r="F468" i="19"/>
  <c r="H467" i="19"/>
  <c r="G467" i="19"/>
  <c r="F467" i="19"/>
  <c r="H466" i="19"/>
  <c r="G466" i="19"/>
  <c r="F466" i="19"/>
  <c r="H465" i="19"/>
  <c r="G465" i="19"/>
  <c r="F465" i="19"/>
  <c r="H464" i="19"/>
  <c r="G464" i="19"/>
  <c r="F464" i="19"/>
  <c r="H463" i="19"/>
  <c r="G463" i="19"/>
  <c r="F463" i="19"/>
  <c r="H462" i="19"/>
  <c r="G462" i="19"/>
  <c r="F462" i="19"/>
  <c r="H461" i="19"/>
  <c r="G461" i="19"/>
  <c r="F461" i="19"/>
  <c r="H460" i="19"/>
  <c r="G460" i="19"/>
  <c r="F460" i="19"/>
  <c r="H459" i="19"/>
  <c r="G459" i="19"/>
  <c r="F459" i="19"/>
  <c r="H458" i="19"/>
  <c r="G458" i="19"/>
  <c r="F458" i="19"/>
  <c r="H457" i="19"/>
  <c r="G457" i="19"/>
  <c r="F457" i="19"/>
  <c r="H456" i="19"/>
  <c r="G456" i="19"/>
  <c r="F456" i="19"/>
  <c r="H455" i="19"/>
  <c r="G455" i="19"/>
  <c r="F455" i="19"/>
  <c r="H454" i="19"/>
  <c r="G454" i="19"/>
  <c r="F454" i="19"/>
  <c r="H453" i="19"/>
  <c r="G453" i="19"/>
  <c r="F453" i="19"/>
  <c r="H452" i="19"/>
  <c r="G452" i="19"/>
  <c r="F452" i="19"/>
  <c r="H451" i="19"/>
  <c r="G451" i="19"/>
  <c r="F451" i="19"/>
  <c r="H450" i="19"/>
  <c r="G450" i="19"/>
  <c r="F450" i="19"/>
  <c r="H449" i="19"/>
  <c r="G449" i="19"/>
  <c r="F449" i="19"/>
  <c r="H448" i="19"/>
  <c r="G448" i="19"/>
  <c r="F448" i="19"/>
  <c r="H447" i="19"/>
  <c r="G447" i="19"/>
  <c r="F447" i="19"/>
  <c r="H446" i="19"/>
  <c r="G446" i="19"/>
  <c r="F446" i="19"/>
  <c r="H445" i="19"/>
  <c r="G445" i="19"/>
  <c r="F445" i="19"/>
  <c r="H444" i="19"/>
  <c r="G444" i="19"/>
  <c r="F444" i="19"/>
  <c r="H443" i="19"/>
  <c r="G443" i="19"/>
  <c r="F443" i="19"/>
  <c r="H442" i="19"/>
  <c r="G442" i="19"/>
  <c r="F442" i="19"/>
  <c r="H441" i="19"/>
  <c r="G441" i="19"/>
  <c r="F441" i="19"/>
  <c r="H440" i="19"/>
  <c r="G440" i="19"/>
  <c r="F440" i="19"/>
  <c r="H439" i="19"/>
  <c r="G439" i="19"/>
  <c r="F439" i="19"/>
  <c r="H438" i="19"/>
  <c r="G438" i="19"/>
  <c r="F438" i="19"/>
  <c r="H437" i="19"/>
  <c r="G437" i="19"/>
  <c r="F437" i="19"/>
  <c r="H436" i="19"/>
  <c r="G436" i="19"/>
  <c r="F436" i="19"/>
  <c r="H435" i="19"/>
  <c r="G435" i="19"/>
  <c r="F435" i="19"/>
  <c r="H434" i="19"/>
  <c r="G434" i="19"/>
  <c r="F434" i="19"/>
  <c r="H433" i="19"/>
  <c r="G433" i="19"/>
  <c r="F433" i="19"/>
  <c r="H432" i="19"/>
  <c r="G432" i="19"/>
  <c r="F432" i="19"/>
  <c r="H431" i="19"/>
  <c r="G431" i="19"/>
  <c r="F431" i="19"/>
  <c r="H430" i="19"/>
  <c r="G430" i="19"/>
  <c r="F430" i="19"/>
  <c r="H429" i="19"/>
  <c r="G429" i="19"/>
  <c r="F429" i="19"/>
  <c r="H428" i="19"/>
  <c r="G428" i="19"/>
  <c r="F428" i="19"/>
  <c r="H427" i="19"/>
  <c r="G427" i="19"/>
  <c r="F427" i="19"/>
  <c r="H426" i="19"/>
  <c r="G426" i="19"/>
  <c r="F426" i="19"/>
  <c r="H425" i="19"/>
  <c r="G425" i="19"/>
  <c r="F425" i="19"/>
  <c r="H424" i="19"/>
  <c r="G424" i="19"/>
  <c r="F424" i="19"/>
  <c r="H423" i="19"/>
  <c r="G423" i="19"/>
  <c r="F423" i="19"/>
  <c r="H422" i="19"/>
  <c r="G422" i="19"/>
  <c r="F422" i="19"/>
  <c r="H421" i="19"/>
  <c r="G421" i="19"/>
  <c r="F421" i="19"/>
  <c r="H420" i="19"/>
  <c r="G420" i="19"/>
  <c r="F420" i="19"/>
  <c r="H419" i="19"/>
  <c r="G419" i="19"/>
  <c r="F419" i="19"/>
  <c r="H418" i="19"/>
  <c r="G418" i="19"/>
  <c r="F418" i="19"/>
  <c r="H417" i="19"/>
  <c r="G417" i="19"/>
  <c r="F417" i="19"/>
  <c r="H416" i="19"/>
  <c r="G416" i="19"/>
  <c r="F416" i="19"/>
  <c r="H415" i="19"/>
  <c r="G415" i="19"/>
  <c r="F415" i="19"/>
  <c r="H414" i="19"/>
  <c r="G414" i="19"/>
  <c r="F414" i="19"/>
  <c r="H413" i="19"/>
  <c r="G413" i="19"/>
  <c r="F413" i="19"/>
  <c r="H412" i="19"/>
  <c r="G412" i="19"/>
  <c r="F412" i="19"/>
  <c r="H411" i="19"/>
  <c r="G411" i="19"/>
  <c r="F411" i="19"/>
  <c r="H410" i="19"/>
  <c r="G410" i="19"/>
  <c r="F410" i="19"/>
  <c r="H409" i="19"/>
  <c r="G409" i="19"/>
  <c r="F409" i="19"/>
  <c r="H408" i="19"/>
  <c r="G408" i="19"/>
  <c r="F408" i="19"/>
  <c r="H407" i="19"/>
  <c r="G407" i="19"/>
  <c r="F407" i="19"/>
  <c r="H406" i="19"/>
  <c r="G406" i="19"/>
  <c r="F406" i="19"/>
  <c r="H405" i="19"/>
  <c r="G405" i="19"/>
  <c r="F405" i="19"/>
  <c r="H404" i="19"/>
  <c r="G404" i="19"/>
  <c r="F404" i="19"/>
  <c r="H403" i="19"/>
  <c r="G403" i="19"/>
  <c r="F403" i="19"/>
  <c r="H402" i="19"/>
  <c r="G402" i="19"/>
  <c r="F402" i="19"/>
  <c r="H401" i="19"/>
  <c r="G401" i="19"/>
  <c r="F401" i="19"/>
  <c r="H400" i="19"/>
  <c r="G400" i="19"/>
  <c r="F400" i="19"/>
  <c r="H399" i="19"/>
  <c r="G399" i="19"/>
  <c r="F399" i="19"/>
  <c r="H398" i="19"/>
  <c r="G398" i="19"/>
  <c r="F398" i="19"/>
  <c r="H397" i="19"/>
  <c r="G397" i="19"/>
  <c r="F397" i="19"/>
  <c r="H396" i="19"/>
  <c r="G396" i="19"/>
  <c r="F396" i="19"/>
  <c r="H395" i="19"/>
  <c r="G395" i="19"/>
  <c r="F395" i="19"/>
  <c r="H394" i="19"/>
  <c r="G394" i="19"/>
  <c r="F394" i="19"/>
  <c r="H393" i="19"/>
  <c r="G393" i="19"/>
  <c r="F393" i="19"/>
  <c r="H392" i="19"/>
  <c r="G392" i="19"/>
  <c r="F392" i="19"/>
  <c r="H391" i="19"/>
  <c r="G391" i="19"/>
  <c r="F391" i="19"/>
  <c r="H390" i="19"/>
  <c r="G390" i="19"/>
  <c r="F390" i="19"/>
  <c r="H389" i="19"/>
  <c r="G389" i="19"/>
  <c r="F389" i="19"/>
  <c r="H388" i="19"/>
  <c r="G388" i="19"/>
  <c r="F388" i="19"/>
  <c r="H387" i="19"/>
  <c r="G387" i="19"/>
  <c r="F387" i="19"/>
  <c r="H386" i="19"/>
  <c r="G386" i="19"/>
  <c r="F386" i="19"/>
  <c r="H385" i="19"/>
  <c r="G385" i="19"/>
  <c r="F385" i="19"/>
  <c r="H384" i="19"/>
  <c r="G384" i="19"/>
  <c r="F384" i="19"/>
  <c r="H383" i="19"/>
  <c r="G383" i="19"/>
  <c r="F383" i="19"/>
  <c r="H382" i="19"/>
  <c r="G382" i="19"/>
  <c r="F382" i="19"/>
  <c r="H381" i="19"/>
  <c r="G381" i="19"/>
  <c r="F381" i="19"/>
  <c r="H380" i="19"/>
  <c r="G380" i="19"/>
  <c r="F380" i="19"/>
  <c r="H379" i="19"/>
  <c r="G379" i="19"/>
  <c r="F379" i="19"/>
  <c r="H378" i="19"/>
  <c r="G378" i="19"/>
  <c r="F378" i="19"/>
  <c r="H377" i="19"/>
  <c r="G377" i="19"/>
  <c r="F377" i="19"/>
  <c r="H376" i="19"/>
  <c r="G376" i="19"/>
  <c r="F376" i="19"/>
  <c r="H375" i="19"/>
  <c r="G375" i="19"/>
  <c r="F375" i="19"/>
  <c r="H374" i="19"/>
  <c r="G374" i="19"/>
  <c r="F374" i="19"/>
  <c r="H373" i="19"/>
  <c r="G373" i="19"/>
  <c r="F373" i="19"/>
  <c r="H372" i="19"/>
  <c r="G372" i="19"/>
  <c r="F372" i="19"/>
  <c r="H371" i="19"/>
  <c r="G371" i="19"/>
  <c r="F371" i="19"/>
  <c r="H370" i="19"/>
  <c r="G370" i="19"/>
  <c r="F370" i="19"/>
  <c r="H369" i="19"/>
  <c r="G369" i="19"/>
  <c r="F369" i="19"/>
  <c r="H368" i="19"/>
  <c r="G368" i="19"/>
  <c r="F368" i="19"/>
  <c r="H367" i="19"/>
  <c r="G367" i="19"/>
  <c r="F367" i="19"/>
  <c r="H366" i="19"/>
  <c r="G366" i="19"/>
  <c r="F366" i="19"/>
  <c r="H365" i="19"/>
  <c r="G365" i="19"/>
  <c r="F365" i="19"/>
  <c r="H364" i="19"/>
  <c r="G364" i="19"/>
  <c r="F364" i="19"/>
  <c r="H363" i="19"/>
  <c r="G363" i="19"/>
  <c r="F363" i="19"/>
  <c r="H362" i="19"/>
  <c r="G362" i="19"/>
  <c r="F362" i="19"/>
  <c r="H361" i="19"/>
  <c r="G361" i="19"/>
  <c r="F361" i="19"/>
  <c r="H360" i="19"/>
  <c r="G360" i="19"/>
  <c r="F360" i="19"/>
  <c r="H359" i="19"/>
  <c r="G359" i="19"/>
  <c r="F359" i="19"/>
  <c r="H358" i="19"/>
  <c r="G358" i="19"/>
  <c r="F358" i="19"/>
  <c r="H357" i="19"/>
  <c r="G357" i="19"/>
  <c r="F357" i="19"/>
  <c r="H356" i="19"/>
  <c r="G356" i="19"/>
  <c r="F356" i="19"/>
  <c r="H355" i="19"/>
  <c r="G355" i="19"/>
  <c r="F355" i="19"/>
  <c r="H354" i="19"/>
  <c r="G354" i="19"/>
  <c r="F354" i="19"/>
  <c r="H353" i="19"/>
  <c r="G353" i="19"/>
  <c r="F353" i="19"/>
  <c r="H352" i="19"/>
  <c r="G352" i="19"/>
  <c r="F352" i="19"/>
  <c r="H351" i="19"/>
  <c r="G351" i="19"/>
  <c r="F351" i="19"/>
  <c r="H350" i="19"/>
  <c r="G350" i="19"/>
  <c r="F350" i="19"/>
  <c r="H349" i="19"/>
  <c r="G349" i="19"/>
  <c r="F349" i="19"/>
  <c r="H348" i="19"/>
  <c r="G348" i="19"/>
  <c r="F348" i="19"/>
  <c r="H347" i="19"/>
  <c r="G347" i="19"/>
  <c r="F347" i="19"/>
  <c r="H346" i="19"/>
  <c r="G346" i="19"/>
  <c r="F346" i="19"/>
  <c r="H345" i="19"/>
  <c r="G345" i="19"/>
  <c r="F345" i="19"/>
  <c r="H344" i="19"/>
  <c r="G344" i="19"/>
  <c r="F344" i="19"/>
  <c r="H343" i="19"/>
  <c r="G343" i="19"/>
  <c r="F343" i="19"/>
  <c r="H342" i="19"/>
  <c r="G342" i="19"/>
  <c r="F342" i="19"/>
  <c r="H341" i="19"/>
  <c r="G341" i="19"/>
  <c r="F341" i="19"/>
  <c r="H340" i="19"/>
  <c r="G340" i="19"/>
  <c r="F340" i="19"/>
  <c r="H339" i="19"/>
  <c r="G339" i="19"/>
  <c r="F339" i="19"/>
  <c r="H338" i="19"/>
  <c r="G338" i="19"/>
  <c r="F338" i="19"/>
  <c r="H337" i="19"/>
  <c r="G337" i="19"/>
  <c r="F337" i="19"/>
  <c r="H336" i="19"/>
  <c r="G336" i="19"/>
  <c r="F336" i="19"/>
  <c r="H335" i="19"/>
  <c r="G335" i="19"/>
  <c r="F335" i="19"/>
  <c r="H334" i="19"/>
  <c r="G334" i="19"/>
  <c r="F334" i="19"/>
  <c r="H333" i="19"/>
  <c r="G333" i="19"/>
  <c r="F333" i="19"/>
  <c r="H332" i="19"/>
  <c r="G332" i="19"/>
  <c r="F332" i="19"/>
  <c r="H331" i="19"/>
  <c r="G331" i="19"/>
  <c r="F331" i="19"/>
  <c r="H330" i="19"/>
  <c r="G330" i="19"/>
  <c r="F330" i="19"/>
  <c r="H329" i="19"/>
  <c r="G329" i="19"/>
  <c r="F329" i="19"/>
  <c r="H328" i="19"/>
  <c r="G328" i="19"/>
  <c r="F328" i="19"/>
  <c r="H327" i="19"/>
  <c r="G327" i="19"/>
  <c r="F327" i="19"/>
  <c r="H326" i="19"/>
  <c r="G326" i="19"/>
  <c r="F326" i="19"/>
  <c r="H325" i="19"/>
  <c r="G325" i="19"/>
  <c r="F325" i="19"/>
  <c r="H324" i="19"/>
  <c r="G324" i="19"/>
  <c r="F324" i="19"/>
  <c r="H323" i="19"/>
  <c r="G323" i="19"/>
  <c r="F323" i="19"/>
  <c r="H322" i="19"/>
  <c r="G322" i="19"/>
  <c r="F322" i="19"/>
  <c r="H321" i="19"/>
  <c r="G321" i="19"/>
  <c r="F321" i="19"/>
  <c r="H320" i="19"/>
  <c r="G320" i="19"/>
  <c r="F320" i="19"/>
  <c r="H319" i="19"/>
  <c r="G319" i="19"/>
  <c r="F319" i="19"/>
  <c r="H318" i="19"/>
  <c r="G318" i="19"/>
  <c r="F318" i="19"/>
  <c r="H317" i="19"/>
  <c r="G317" i="19"/>
  <c r="F317" i="19"/>
  <c r="H316" i="19"/>
  <c r="G316" i="19"/>
  <c r="F316" i="19"/>
  <c r="H315" i="19"/>
  <c r="G315" i="19"/>
  <c r="F315" i="19"/>
  <c r="H314" i="19"/>
  <c r="G314" i="19"/>
  <c r="F314" i="19"/>
  <c r="H313" i="19"/>
  <c r="G313" i="19"/>
  <c r="F313" i="19"/>
  <c r="H312" i="19"/>
  <c r="G312" i="19"/>
  <c r="F312" i="19"/>
  <c r="H311" i="19"/>
  <c r="G311" i="19"/>
  <c r="F311" i="19"/>
  <c r="H310" i="19"/>
  <c r="G310" i="19"/>
  <c r="F310" i="19"/>
  <c r="H309" i="19"/>
  <c r="G309" i="19"/>
  <c r="F309" i="19"/>
  <c r="H308" i="19"/>
  <c r="G308" i="19"/>
  <c r="F308" i="19"/>
  <c r="H307" i="19"/>
  <c r="G307" i="19"/>
  <c r="F307" i="19"/>
  <c r="H306" i="19"/>
  <c r="G306" i="19"/>
  <c r="F306" i="19"/>
  <c r="H305" i="19"/>
  <c r="G305" i="19"/>
  <c r="F305" i="19"/>
  <c r="H304" i="19"/>
  <c r="G304" i="19"/>
  <c r="F304" i="19"/>
  <c r="H303" i="19"/>
  <c r="G303" i="19"/>
  <c r="F303" i="19"/>
  <c r="H302" i="19"/>
  <c r="G302" i="19"/>
  <c r="F302" i="19"/>
  <c r="H301" i="19"/>
  <c r="G301" i="19"/>
  <c r="F301" i="19"/>
  <c r="H300" i="19"/>
  <c r="G300" i="19"/>
  <c r="F300" i="19"/>
  <c r="H299" i="19"/>
  <c r="G299" i="19"/>
  <c r="F299" i="19"/>
  <c r="H298" i="19"/>
  <c r="G298" i="19"/>
  <c r="F298" i="19"/>
  <c r="H297" i="19"/>
  <c r="G297" i="19"/>
  <c r="F297" i="19"/>
  <c r="H296" i="19"/>
  <c r="G296" i="19"/>
  <c r="F296" i="19"/>
  <c r="H295" i="19"/>
  <c r="G295" i="19"/>
  <c r="F295" i="19"/>
  <c r="H294" i="19"/>
  <c r="G294" i="19"/>
  <c r="F294" i="19"/>
  <c r="H293" i="19"/>
  <c r="G293" i="19"/>
  <c r="F293" i="19"/>
  <c r="H292" i="19"/>
  <c r="G292" i="19"/>
  <c r="F292" i="19"/>
  <c r="H291" i="19"/>
  <c r="G291" i="19"/>
  <c r="F291" i="19"/>
  <c r="H290" i="19"/>
  <c r="G290" i="19"/>
  <c r="F290" i="19"/>
  <c r="H289" i="19"/>
  <c r="G289" i="19"/>
  <c r="F289" i="19"/>
  <c r="H288" i="19"/>
  <c r="G288" i="19"/>
  <c r="F288" i="19"/>
  <c r="H287" i="19"/>
  <c r="G287" i="19"/>
  <c r="F287" i="19"/>
  <c r="H286" i="19"/>
  <c r="G286" i="19"/>
  <c r="F286" i="19"/>
  <c r="H285" i="19"/>
  <c r="G285" i="19"/>
  <c r="F285" i="19"/>
  <c r="H284" i="19"/>
  <c r="G284" i="19"/>
  <c r="F284" i="19"/>
  <c r="H283" i="19"/>
  <c r="G283" i="19"/>
  <c r="F283" i="19"/>
  <c r="H282" i="19"/>
  <c r="G282" i="19"/>
  <c r="F282" i="19"/>
  <c r="H281" i="19"/>
  <c r="G281" i="19"/>
  <c r="F281" i="19"/>
  <c r="H280" i="19"/>
  <c r="G280" i="19"/>
  <c r="F280" i="19"/>
  <c r="H279" i="19"/>
  <c r="G279" i="19"/>
  <c r="F279" i="19"/>
  <c r="H278" i="19"/>
  <c r="G278" i="19"/>
  <c r="F278" i="19"/>
  <c r="H277" i="19"/>
  <c r="G277" i="19"/>
  <c r="F277" i="19"/>
  <c r="H276" i="19"/>
  <c r="G276" i="19"/>
  <c r="F276" i="19"/>
  <c r="H275" i="19"/>
  <c r="G275" i="19"/>
  <c r="F275" i="19"/>
  <c r="H274" i="19"/>
  <c r="G274" i="19"/>
  <c r="F274" i="19"/>
  <c r="H273" i="19"/>
  <c r="G273" i="19"/>
  <c r="F273" i="19"/>
  <c r="H272" i="19"/>
  <c r="G272" i="19"/>
  <c r="F272" i="19"/>
  <c r="H271" i="19"/>
  <c r="G271" i="19"/>
  <c r="F271" i="19"/>
  <c r="H270" i="19"/>
  <c r="G270" i="19"/>
  <c r="F270" i="19"/>
  <c r="H269" i="19"/>
  <c r="G269" i="19"/>
  <c r="F269" i="19"/>
  <c r="H268" i="19"/>
  <c r="G268" i="19"/>
  <c r="F268" i="19"/>
  <c r="H267" i="19"/>
  <c r="G267" i="19"/>
  <c r="F267" i="19"/>
  <c r="H266" i="19"/>
  <c r="G266" i="19"/>
  <c r="F266" i="19"/>
  <c r="H265" i="19"/>
  <c r="G265" i="19"/>
  <c r="F265" i="19"/>
  <c r="H264" i="19"/>
  <c r="G264" i="19"/>
  <c r="F264" i="19"/>
  <c r="H263" i="19"/>
  <c r="G263" i="19"/>
  <c r="F263" i="19"/>
  <c r="H262" i="19"/>
  <c r="G262" i="19"/>
  <c r="F262" i="19"/>
  <c r="H261" i="19"/>
  <c r="G261" i="19"/>
  <c r="F261" i="19"/>
  <c r="H260" i="19"/>
  <c r="G260" i="19"/>
  <c r="F260" i="19"/>
  <c r="H259" i="19"/>
  <c r="G259" i="19"/>
  <c r="F259" i="19"/>
  <c r="H258" i="19"/>
  <c r="G258" i="19"/>
  <c r="F258" i="19"/>
  <c r="H257" i="19"/>
  <c r="G257" i="19"/>
  <c r="F257" i="19"/>
  <c r="H256" i="19"/>
  <c r="G256" i="19"/>
  <c r="F256" i="19"/>
  <c r="H255" i="19"/>
  <c r="G255" i="19"/>
  <c r="F255" i="19"/>
  <c r="H254" i="19"/>
  <c r="G254" i="19"/>
  <c r="F254" i="19"/>
  <c r="H253" i="19"/>
  <c r="G253" i="19"/>
  <c r="F253" i="19"/>
  <c r="H252" i="19"/>
  <c r="G252" i="19"/>
  <c r="F252" i="19"/>
  <c r="H251" i="19"/>
  <c r="G251" i="19"/>
  <c r="F251" i="19"/>
  <c r="H250" i="19"/>
  <c r="G250" i="19"/>
  <c r="F250" i="19"/>
  <c r="H249" i="19"/>
  <c r="G249" i="19"/>
  <c r="F249" i="19"/>
  <c r="H248" i="19"/>
  <c r="G248" i="19"/>
  <c r="F248" i="19"/>
  <c r="H247" i="19"/>
  <c r="G247" i="19"/>
  <c r="F247" i="19"/>
  <c r="H246" i="19"/>
  <c r="G246" i="19"/>
  <c r="F246" i="19"/>
  <c r="H245" i="19"/>
  <c r="G245" i="19"/>
  <c r="F245" i="19"/>
  <c r="H244" i="19"/>
  <c r="G244" i="19"/>
  <c r="F244" i="19"/>
  <c r="H243" i="19"/>
  <c r="G243" i="19"/>
  <c r="F243" i="19"/>
  <c r="H242" i="19"/>
  <c r="G242" i="19"/>
  <c r="F242" i="19"/>
  <c r="H241" i="19"/>
  <c r="G241" i="19"/>
  <c r="F241" i="19"/>
  <c r="H240" i="19"/>
  <c r="G240" i="19"/>
  <c r="F240" i="19"/>
  <c r="H239" i="19"/>
  <c r="G239" i="19"/>
  <c r="F239" i="19"/>
  <c r="H238" i="19"/>
  <c r="G238" i="19"/>
  <c r="F238" i="19"/>
  <c r="H237" i="19"/>
  <c r="G237" i="19"/>
  <c r="F237" i="19"/>
  <c r="H236" i="19"/>
  <c r="G236" i="19"/>
  <c r="F236" i="19"/>
  <c r="H235" i="19"/>
  <c r="G235" i="19"/>
  <c r="F235" i="19"/>
  <c r="H234" i="19"/>
  <c r="G234" i="19"/>
  <c r="F234" i="19"/>
  <c r="H233" i="19"/>
  <c r="G233" i="19"/>
  <c r="F233" i="19"/>
  <c r="H232" i="19"/>
  <c r="G232" i="19"/>
  <c r="F232" i="19"/>
  <c r="H231" i="19"/>
  <c r="G231" i="19"/>
  <c r="F231" i="19"/>
  <c r="H230" i="19"/>
  <c r="G230" i="19"/>
  <c r="F230" i="19"/>
  <c r="H229" i="19"/>
  <c r="G229" i="19"/>
  <c r="F229" i="19"/>
  <c r="H228" i="19"/>
  <c r="G228" i="19"/>
  <c r="F228" i="19"/>
  <c r="H227" i="19"/>
  <c r="G227" i="19"/>
  <c r="F227" i="19"/>
  <c r="H226" i="19"/>
  <c r="G226" i="19"/>
  <c r="F226" i="19"/>
  <c r="H225" i="19"/>
  <c r="G225" i="19"/>
  <c r="F225" i="19"/>
  <c r="H224" i="19"/>
  <c r="G224" i="19"/>
  <c r="F224" i="19"/>
  <c r="H223" i="19"/>
  <c r="G223" i="19"/>
  <c r="F223" i="19"/>
  <c r="H222" i="19"/>
  <c r="G222" i="19"/>
  <c r="F222" i="19"/>
  <c r="H221" i="19"/>
  <c r="G221" i="19"/>
  <c r="F221" i="19"/>
  <c r="H220" i="19"/>
  <c r="G220" i="19"/>
  <c r="F220" i="19"/>
  <c r="H219" i="19"/>
  <c r="G219" i="19"/>
  <c r="F219" i="19"/>
  <c r="H218" i="19"/>
  <c r="G218" i="19"/>
  <c r="F218" i="19"/>
  <c r="H217" i="19"/>
  <c r="G217" i="19"/>
  <c r="F217" i="19"/>
  <c r="H216" i="19"/>
  <c r="G216" i="19"/>
  <c r="F216" i="19"/>
  <c r="H215" i="19"/>
  <c r="G215" i="19"/>
  <c r="F215" i="19"/>
  <c r="H214" i="19"/>
  <c r="G214" i="19"/>
  <c r="F214" i="19"/>
  <c r="H213" i="19"/>
  <c r="G213" i="19"/>
  <c r="F213" i="19"/>
  <c r="H212" i="19"/>
  <c r="G212" i="19"/>
  <c r="F212" i="19"/>
  <c r="H211" i="19"/>
  <c r="G211" i="19"/>
  <c r="F211" i="19"/>
  <c r="H210" i="19"/>
  <c r="G210" i="19"/>
  <c r="F210" i="19"/>
  <c r="H209" i="19"/>
  <c r="G209" i="19"/>
  <c r="F209" i="19"/>
  <c r="H208" i="19"/>
  <c r="G208" i="19"/>
  <c r="F208" i="19"/>
  <c r="H207" i="19"/>
  <c r="G207" i="19"/>
  <c r="F207" i="19"/>
  <c r="H206" i="19"/>
  <c r="G206" i="19"/>
  <c r="F206" i="19"/>
  <c r="H205" i="19"/>
  <c r="G205" i="19"/>
  <c r="F205" i="19"/>
  <c r="H204" i="19"/>
  <c r="G204" i="19"/>
  <c r="F204" i="19"/>
  <c r="H203" i="19"/>
  <c r="G203" i="19"/>
  <c r="F203" i="19"/>
  <c r="H202" i="19"/>
  <c r="G202" i="19"/>
  <c r="F202" i="19"/>
  <c r="H201" i="19"/>
  <c r="G201" i="19"/>
  <c r="F201" i="19"/>
  <c r="H200" i="19"/>
  <c r="G200" i="19"/>
  <c r="F200" i="19"/>
  <c r="H199" i="19"/>
  <c r="G199" i="19"/>
  <c r="F199" i="19"/>
  <c r="H198" i="19"/>
  <c r="G198" i="19"/>
  <c r="F198" i="19"/>
  <c r="H197" i="19"/>
  <c r="G197" i="19"/>
  <c r="F197" i="19"/>
  <c r="H196" i="19"/>
  <c r="G196" i="19"/>
  <c r="F196" i="19"/>
  <c r="H195" i="19"/>
  <c r="G195" i="19"/>
  <c r="F195" i="19"/>
  <c r="H194" i="19"/>
  <c r="G194" i="19"/>
  <c r="F194" i="19"/>
  <c r="H193" i="19"/>
  <c r="G193" i="19"/>
  <c r="F193" i="19"/>
  <c r="H192" i="19"/>
  <c r="G192" i="19"/>
  <c r="F192" i="19"/>
  <c r="H191" i="19"/>
  <c r="G191" i="19"/>
  <c r="F191" i="19"/>
  <c r="H190" i="19"/>
  <c r="G190" i="19"/>
  <c r="F190" i="19"/>
  <c r="H189" i="19"/>
  <c r="G189" i="19"/>
  <c r="F189" i="19"/>
  <c r="H188" i="19"/>
  <c r="G188" i="19"/>
  <c r="F188" i="19"/>
  <c r="H187" i="19"/>
  <c r="G187" i="19"/>
  <c r="F187" i="19"/>
  <c r="H186" i="19"/>
  <c r="G186" i="19"/>
  <c r="F186" i="19"/>
  <c r="H185" i="19"/>
  <c r="G185" i="19"/>
  <c r="F185" i="19"/>
  <c r="H184" i="19"/>
  <c r="G184" i="19"/>
  <c r="F184" i="19"/>
  <c r="H183" i="19"/>
  <c r="G183" i="19"/>
  <c r="F183" i="19"/>
  <c r="H182" i="19"/>
  <c r="G182" i="19"/>
  <c r="F182" i="19"/>
  <c r="H181" i="19"/>
  <c r="G181" i="19"/>
  <c r="F181" i="19"/>
  <c r="H180" i="19"/>
  <c r="G180" i="19"/>
  <c r="F180" i="19"/>
  <c r="H179" i="19"/>
  <c r="G179" i="19"/>
  <c r="F179" i="19"/>
  <c r="H178" i="19"/>
  <c r="G178" i="19"/>
  <c r="F178" i="19"/>
  <c r="H177" i="19"/>
  <c r="G177" i="19"/>
  <c r="F177" i="19"/>
  <c r="H176" i="19"/>
  <c r="G176" i="19"/>
  <c r="F176" i="19"/>
  <c r="H175" i="19"/>
  <c r="G175" i="19"/>
  <c r="F175" i="19"/>
  <c r="H174" i="19"/>
  <c r="G174" i="19"/>
  <c r="F174" i="19"/>
  <c r="H173" i="19"/>
  <c r="G173" i="19"/>
  <c r="F173" i="19"/>
  <c r="H172" i="19"/>
  <c r="G172" i="19"/>
  <c r="F172" i="19"/>
  <c r="H171" i="19"/>
  <c r="G171" i="19"/>
  <c r="F171" i="19"/>
  <c r="H170" i="19"/>
  <c r="G170" i="19"/>
  <c r="F170" i="19"/>
  <c r="H169" i="19"/>
  <c r="G169" i="19"/>
  <c r="F169" i="19"/>
  <c r="H168" i="19"/>
  <c r="G168" i="19"/>
  <c r="F168" i="19"/>
  <c r="H167" i="19"/>
  <c r="G167" i="19"/>
  <c r="F167" i="19"/>
  <c r="H166" i="19"/>
  <c r="G166" i="19"/>
  <c r="F166" i="19"/>
  <c r="H165" i="19"/>
  <c r="G165" i="19"/>
  <c r="F165" i="19"/>
  <c r="H164" i="19"/>
  <c r="G164" i="19"/>
  <c r="F164" i="19"/>
  <c r="H163" i="19"/>
  <c r="G163" i="19"/>
  <c r="F163" i="19"/>
  <c r="H162" i="19"/>
  <c r="G162" i="19"/>
  <c r="F162" i="19"/>
  <c r="H161" i="19"/>
  <c r="G161" i="19"/>
  <c r="F161" i="19"/>
  <c r="H160" i="19"/>
  <c r="G160" i="19"/>
  <c r="F160" i="19"/>
  <c r="H159" i="19"/>
  <c r="G159" i="19"/>
  <c r="F159" i="19"/>
  <c r="H158" i="19"/>
  <c r="G158" i="19"/>
  <c r="F158" i="19"/>
  <c r="H157" i="19"/>
  <c r="G157" i="19"/>
  <c r="F157" i="19"/>
  <c r="H156" i="19"/>
  <c r="G156" i="19"/>
  <c r="F156" i="19"/>
  <c r="H155" i="19"/>
  <c r="G155" i="19"/>
  <c r="F155" i="19"/>
  <c r="H154" i="19"/>
  <c r="G154" i="19"/>
  <c r="F154" i="19"/>
  <c r="H153" i="19"/>
  <c r="G153" i="19"/>
  <c r="F153" i="19"/>
  <c r="H152" i="19"/>
  <c r="G152" i="19"/>
  <c r="F152" i="19"/>
  <c r="H151" i="19"/>
  <c r="G151" i="19"/>
  <c r="F151" i="19"/>
  <c r="H150" i="19"/>
  <c r="G150" i="19"/>
  <c r="F150" i="19"/>
  <c r="H149" i="19"/>
  <c r="G149" i="19"/>
  <c r="F149" i="19"/>
  <c r="H148" i="19"/>
  <c r="G148" i="19"/>
  <c r="F148" i="19"/>
  <c r="H147" i="19"/>
  <c r="G147" i="19"/>
  <c r="F147" i="19"/>
  <c r="H146" i="19"/>
  <c r="G146" i="19"/>
  <c r="F146" i="19"/>
  <c r="H145" i="19"/>
  <c r="G145" i="19"/>
  <c r="F145" i="19"/>
  <c r="H144" i="19"/>
  <c r="G144" i="19"/>
  <c r="F144" i="19"/>
  <c r="H143" i="19"/>
  <c r="G143" i="19"/>
  <c r="F143" i="19"/>
  <c r="H142" i="19"/>
  <c r="G142" i="19"/>
  <c r="F142" i="19"/>
  <c r="H141" i="19"/>
  <c r="G141" i="19"/>
  <c r="F141" i="19"/>
  <c r="H140" i="19"/>
  <c r="G140" i="19"/>
  <c r="F140" i="19"/>
  <c r="H139" i="19"/>
  <c r="G139" i="19"/>
  <c r="F139" i="19"/>
  <c r="H138" i="19"/>
  <c r="G138" i="19"/>
  <c r="F138" i="19"/>
  <c r="H137" i="19"/>
  <c r="G137" i="19"/>
  <c r="F137" i="19"/>
  <c r="H136" i="19"/>
  <c r="G136" i="19"/>
  <c r="F136" i="19"/>
  <c r="H135" i="19"/>
  <c r="G135" i="19"/>
  <c r="F135" i="19"/>
  <c r="H134" i="19"/>
  <c r="G134" i="19"/>
  <c r="F134" i="19"/>
  <c r="H133" i="19"/>
  <c r="G133" i="19"/>
  <c r="F133" i="19"/>
  <c r="H132" i="19"/>
  <c r="G132" i="19"/>
  <c r="F132" i="19"/>
  <c r="H131" i="19"/>
  <c r="G131" i="19"/>
  <c r="F131" i="19"/>
  <c r="H130" i="19"/>
  <c r="G130" i="19"/>
  <c r="F130" i="19"/>
  <c r="H129" i="19"/>
  <c r="G129" i="19"/>
  <c r="F129" i="19"/>
  <c r="H128" i="19"/>
  <c r="G128" i="19"/>
  <c r="F128" i="19"/>
  <c r="H127" i="19"/>
  <c r="G127" i="19"/>
  <c r="F127" i="19"/>
  <c r="H126" i="19"/>
  <c r="G126" i="19"/>
  <c r="F126" i="19"/>
  <c r="H125" i="19"/>
  <c r="G125" i="19"/>
  <c r="F125" i="19"/>
  <c r="H124" i="19"/>
  <c r="G124" i="19"/>
  <c r="F124" i="19"/>
  <c r="H123" i="19"/>
  <c r="G123" i="19"/>
  <c r="F123" i="19"/>
  <c r="H122" i="19"/>
  <c r="G122" i="19"/>
  <c r="F122" i="19"/>
  <c r="H121" i="19"/>
  <c r="G121" i="19"/>
  <c r="F121" i="19"/>
  <c r="H120" i="19"/>
  <c r="G120" i="19"/>
  <c r="F120" i="19"/>
  <c r="H119" i="19"/>
  <c r="G119" i="19"/>
  <c r="F119" i="19"/>
  <c r="H118" i="19"/>
  <c r="G118" i="19"/>
  <c r="F118" i="19"/>
  <c r="H117" i="19"/>
  <c r="G117" i="19"/>
  <c r="F117" i="19"/>
  <c r="H116" i="19"/>
  <c r="G116" i="19"/>
  <c r="F116" i="19"/>
  <c r="H115" i="19"/>
  <c r="G115" i="19"/>
  <c r="F115" i="19"/>
  <c r="H114" i="19"/>
  <c r="G114" i="19"/>
  <c r="F114" i="19"/>
  <c r="H113" i="19"/>
  <c r="G113" i="19"/>
  <c r="F113" i="19"/>
  <c r="H112" i="19"/>
  <c r="G112" i="19"/>
  <c r="F112" i="19"/>
  <c r="H111" i="19"/>
  <c r="G111" i="19"/>
  <c r="F111" i="19"/>
  <c r="H110" i="19"/>
  <c r="G110" i="19"/>
  <c r="F110" i="19"/>
  <c r="H109" i="19"/>
  <c r="G109" i="19"/>
  <c r="F109" i="19"/>
  <c r="H108" i="19"/>
  <c r="G108" i="19"/>
  <c r="F108" i="19"/>
  <c r="H107" i="19"/>
  <c r="G107" i="19"/>
  <c r="F107" i="19"/>
  <c r="H106" i="19"/>
  <c r="G106" i="19"/>
  <c r="F106" i="19"/>
  <c r="H105" i="19"/>
  <c r="G105" i="19"/>
  <c r="F105" i="19"/>
  <c r="H104" i="19"/>
  <c r="G104" i="19"/>
  <c r="F104" i="19"/>
  <c r="H103" i="19"/>
  <c r="G103" i="19"/>
  <c r="F103" i="19"/>
  <c r="H102" i="19"/>
  <c r="G102" i="19"/>
  <c r="F102" i="19"/>
  <c r="H101" i="19"/>
  <c r="G101" i="19"/>
  <c r="F101" i="19"/>
  <c r="H100" i="19"/>
  <c r="G100" i="19"/>
  <c r="F100" i="19"/>
  <c r="H99" i="19"/>
  <c r="G99" i="19"/>
  <c r="F99" i="19"/>
  <c r="H98" i="19"/>
  <c r="G98" i="19"/>
  <c r="F98" i="19"/>
  <c r="H97" i="19"/>
  <c r="G97" i="19"/>
  <c r="F97" i="19"/>
  <c r="H96" i="19"/>
  <c r="G96" i="19"/>
  <c r="F96" i="19"/>
  <c r="H95" i="19"/>
  <c r="G95" i="19"/>
  <c r="F95" i="19"/>
  <c r="H94" i="19"/>
  <c r="G94" i="19"/>
  <c r="F94" i="19"/>
  <c r="H93" i="19"/>
  <c r="G93" i="19"/>
  <c r="F93" i="19"/>
  <c r="H92" i="19"/>
  <c r="G92" i="19"/>
  <c r="F92" i="19"/>
  <c r="H91" i="19"/>
  <c r="G91" i="19"/>
  <c r="F91" i="19"/>
  <c r="H90" i="19"/>
  <c r="G90" i="19"/>
  <c r="F90" i="19"/>
  <c r="H89" i="19"/>
  <c r="G89" i="19"/>
  <c r="F89" i="19"/>
  <c r="H88" i="19"/>
  <c r="G88" i="19"/>
  <c r="F88" i="19"/>
  <c r="H87" i="19"/>
  <c r="G87" i="19"/>
  <c r="F87" i="19"/>
  <c r="H86" i="19"/>
  <c r="G86" i="19"/>
  <c r="F86" i="19"/>
  <c r="H85" i="19"/>
  <c r="G85" i="19"/>
  <c r="F85" i="19"/>
  <c r="H84" i="19"/>
  <c r="G84" i="19"/>
  <c r="F84" i="19"/>
  <c r="H83" i="19"/>
  <c r="G83" i="19"/>
  <c r="F83" i="19"/>
  <c r="H82" i="19"/>
  <c r="G82" i="19"/>
  <c r="F82" i="19"/>
  <c r="H81" i="19"/>
  <c r="G81" i="19"/>
  <c r="F81" i="19"/>
  <c r="H80" i="19"/>
  <c r="G80" i="19"/>
  <c r="F80" i="19"/>
  <c r="H79" i="19"/>
  <c r="G79" i="19"/>
  <c r="F79" i="19"/>
  <c r="H78" i="19"/>
  <c r="G78" i="19"/>
  <c r="F78" i="19"/>
  <c r="H77" i="19"/>
  <c r="G77" i="19"/>
  <c r="F77" i="19"/>
  <c r="H76" i="19"/>
  <c r="G76" i="19"/>
  <c r="F76" i="19"/>
  <c r="H75" i="19"/>
  <c r="G75" i="19"/>
  <c r="F75" i="19"/>
  <c r="H74" i="19"/>
  <c r="G74" i="19"/>
  <c r="F74" i="19"/>
  <c r="H73" i="19"/>
  <c r="G73" i="19"/>
  <c r="F73" i="19"/>
  <c r="H72" i="19"/>
  <c r="G72" i="19"/>
  <c r="F72" i="19"/>
  <c r="H71" i="19"/>
  <c r="G71" i="19"/>
  <c r="F71" i="19"/>
  <c r="H70" i="19"/>
  <c r="G70" i="19"/>
  <c r="F70" i="19"/>
  <c r="H69" i="19"/>
  <c r="G69" i="19"/>
  <c r="F69" i="19"/>
  <c r="H68" i="19"/>
  <c r="G68" i="19"/>
  <c r="F68" i="19"/>
  <c r="H67" i="19"/>
  <c r="G67" i="19"/>
  <c r="F67" i="19"/>
  <c r="H66" i="19"/>
  <c r="G66" i="19"/>
  <c r="F66" i="19"/>
  <c r="H65" i="19"/>
  <c r="G65" i="19"/>
  <c r="F65" i="19"/>
  <c r="H64" i="19"/>
  <c r="G64" i="19"/>
  <c r="F64" i="19"/>
  <c r="H63" i="19"/>
  <c r="G63" i="19"/>
  <c r="F63" i="19"/>
  <c r="H62" i="19"/>
  <c r="G62" i="19"/>
  <c r="F62" i="19"/>
  <c r="H61" i="19"/>
  <c r="G61" i="19"/>
  <c r="F61" i="19"/>
  <c r="H60" i="19"/>
  <c r="G60" i="19"/>
  <c r="F60" i="19"/>
  <c r="H59" i="19"/>
  <c r="G59" i="19"/>
  <c r="F59" i="19"/>
  <c r="H58" i="19"/>
  <c r="G58" i="19"/>
  <c r="F58" i="19"/>
  <c r="H57" i="19"/>
  <c r="G57" i="19"/>
  <c r="F57" i="19"/>
  <c r="H56" i="19"/>
  <c r="G56" i="19"/>
  <c r="F56" i="19"/>
  <c r="H55" i="19"/>
  <c r="G55" i="19"/>
  <c r="F55" i="19"/>
  <c r="H54" i="19"/>
  <c r="G54" i="19"/>
  <c r="F54" i="19"/>
  <c r="H53" i="19"/>
  <c r="G53" i="19"/>
  <c r="F53" i="19"/>
  <c r="H52" i="19"/>
  <c r="G52" i="19"/>
  <c r="F52" i="19"/>
  <c r="H51" i="19"/>
  <c r="G51" i="19"/>
  <c r="F51" i="19"/>
  <c r="H50" i="19"/>
  <c r="G50" i="19"/>
  <c r="F50" i="19"/>
  <c r="H49" i="19"/>
  <c r="G49" i="19"/>
  <c r="F49" i="19"/>
  <c r="H48" i="19"/>
  <c r="G48" i="19"/>
  <c r="F48" i="19"/>
  <c r="H47" i="19"/>
  <c r="G47" i="19"/>
  <c r="F47" i="19"/>
  <c r="H46" i="19"/>
  <c r="G46" i="19"/>
  <c r="F46" i="19"/>
  <c r="H45" i="19"/>
  <c r="G45" i="19"/>
  <c r="F45" i="19"/>
  <c r="H44" i="19"/>
  <c r="G44" i="19"/>
  <c r="F44" i="19"/>
  <c r="H43" i="19"/>
  <c r="G43" i="19"/>
  <c r="F43" i="19"/>
  <c r="H42" i="19"/>
  <c r="G42" i="19"/>
  <c r="F42" i="19"/>
  <c r="H41" i="19"/>
  <c r="G41" i="19"/>
  <c r="F41" i="19"/>
  <c r="H40" i="19"/>
  <c r="G40" i="19"/>
  <c r="F40" i="19"/>
  <c r="H39" i="19"/>
  <c r="G39" i="19"/>
  <c r="F39" i="19"/>
  <c r="H38" i="19"/>
  <c r="G38" i="19"/>
  <c r="F38" i="19"/>
  <c r="H37" i="19"/>
  <c r="G37" i="19"/>
  <c r="F37" i="19"/>
  <c r="H36" i="19"/>
  <c r="G36" i="19"/>
  <c r="F36" i="19"/>
  <c r="H35" i="19"/>
  <c r="G35" i="19"/>
  <c r="F35" i="19"/>
  <c r="H34" i="19"/>
  <c r="F34" i="19"/>
  <c r="H33" i="19"/>
  <c r="F33" i="19"/>
  <c r="H32" i="19"/>
  <c r="F32" i="19"/>
  <c r="H31" i="19"/>
  <c r="F31" i="19"/>
  <c r="H30" i="19"/>
  <c r="F30" i="19"/>
  <c r="H29" i="19"/>
  <c r="F29" i="19"/>
  <c r="H28" i="19"/>
  <c r="F28" i="19"/>
  <c r="H27" i="19"/>
  <c r="F27" i="19"/>
  <c r="H26" i="19"/>
  <c r="F26" i="19"/>
  <c r="H25" i="19"/>
  <c r="F25" i="19"/>
  <c r="H24" i="19"/>
  <c r="F24" i="19"/>
  <c r="H23" i="19"/>
  <c r="F23" i="19"/>
  <c r="H22" i="19"/>
  <c r="F22" i="19"/>
  <c r="H21" i="19"/>
  <c r="H989" i="19" s="1"/>
  <c r="H990" i="19" s="1"/>
  <c r="H992" i="19" s="1"/>
  <c r="F21" i="19"/>
  <c r="G5" i="19"/>
  <c r="L14" i="19" s="1"/>
  <c r="H986" i="18"/>
  <c r="G986" i="18"/>
  <c r="H985" i="18"/>
  <c r="H984" i="18"/>
  <c r="G984" i="18"/>
  <c r="H983" i="18"/>
  <c r="G983" i="18"/>
  <c r="F983" i="18"/>
  <c r="H982" i="18"/>
  <c r="G982" i="18"/>
  <c r="F982" i="18"/>
  <c r="H981" i="18"/>
  <c r="G981" i="18"/>
  <c r="F981" i="18"/>
  <c r="H980" i="18"/>
  <c r="G980" i="18"/>
  <c r="F980" i="18"/>
  <c r="H979" i="18"/>
  <c r="G979" i="18"/>
  <c r="F979" i="18"/>
  <c r="H978" i="18"/>
  <c r="G978" i="18"/>
  <c r="F978" i="18"/>
  <c r="H977" i="18"/>
  <c r="G977" i="18"/>
  <c r="F977" i="18"/>
  <c r="H976" i="18"/>
  <c r="G976" i="18"/>
  <c r="F976" i="18"/>
  <c r="H975" i="18"/>
  <c r="G975" i="18"/>
  <c r="F975" i="18"/>
  <c r="H974" i="18"/>
  <c r="G974" i="18"/>
  <c r="F974" i="18"/>
  <c r="H973" i="18"/>
  <c r="G973" i="18"/>
  <c r="F973" i="18"/>
  <c r="H972" i="18"/>
  <c r="G972" i="18"/>
  <c r="F972" i="18"/>
  <c r="H971" i="18"/>
  <c r="G971" i="18"/>
  <c r="F971" i="18"/>
  <c r="H970" i="18"/>
  <c r="G970" i="18"/>
  <c r="F970" i="18"/>
  <c r="H969" i="18"/>
  <c r="G969" i="18"/>
  <c r="F969" i="18"/>
  <c r="H968" i="18"/>
  <c r="G968" i="18"/>
  <c r="F968" i="18"/>
  <c r="H967" i="18"/>
  <c r="G967" i="18"/>
  <c r="F967" i="18"/>
  <c r="H966" i="18"/>
  <c r="G966" i="18"/>
  <c r="F966" i="18"/>
  <c r="H965" i="18"/>
  <c r="G965" i="18"/>
  <c r="F965" i="18"/>
  <c r="H964" i="18"/>
  <c r="G964" i="18"/>
  <c r="F964" i="18"/>
  <c r="H963" i="18"/>
  <c r="G963" i="18"/>
  <c r="F963" i="18"/>
  <c r="H962" i="18"/>
  <c r="G962" i="18"/>
  <c r="F962" i="18"/>
  <c r="H961" i="18"/>
  <c r="G961" i="18"/>
  <c r="F961" i="18"/>
  <c r="H960" i="18"/>
  <c r="G960" i="18"/>
  <c r="F960" i="18"/>
  <c r="H959" i="18"/>
  <c r="G959" i="18"/>
  <c r="F959" i="18"/>
  <c r="H958" i="18"/>
  <c r="G958" i="18"/>
  <c r="F958" i="18"/>
  <c r="H957" i="18"/>
  <c r="G957" i="18"/>
  <c r="F957" i="18"/>
  <c r="H956" i="18"/>
  <c r="G956" i="18"/>
  <c r="F956" i="18"/>
  <c r="H955" i="18"/>
  <c r="G955" i="18"/>
  <c r="F955" i="18"/>
  <c r="H954" i="18"/>
  <c r="G954" i="18"/>
  <c r="F954" i="18"/>
  <c r="H953" i="18"/>
  <c r="G953" i="18"/>
  <c r="F953" i="18"/>
  <c r="H952" i="18"/>
  <c r="G952" i="18"/>
  <c r="F952" i="18"/>
  <c r="H951" i="18"/>
  <c r="G951" i="18"/>
  <c r="F951" i="18"/>
  <c r="H950" i="18"/>
  <c r="G950" i="18"/>
  <c r="F950" i="18"/>
  <c r="H949" i="18"/>
  <c r="G949" i="18"/>
  <c r="F949" i="18"/>
  <c r="H948" i="18"/>
  <c r="G948" i="18"/>
  <c r="F948" i="18"/>
  <c r="H947" i="18"/>
  <c r="G947" i="18"/>
  <c r="F947" i="18"/>
  <c r="H946" i="18"/>
  <c r="G946" i="18"/>
  <c r="F946" i="18"/>
  <c r="H945" i="18"/>
  <c r="G945" i="18"/>
  <c r="F945" i="18"/>
  <c r="H944" i="18"/>
  <c r="G944" i="18"/>
  <c r="F944" i="18"/>
  <c r="H943" i="18"/>
  <c r="G943" i="18"/>
  <c r="F943" i="18"/>
  <c r="H942" i="18"/>
  <c r="G942" i="18"/>
  <c r="F942" i="18"/>
  <c r="H941" i="18"/>
  <c r="G941" i="18"/>
  <c r="F941" i="18"/>
  <c r="H940" i="18"/>
  <c r="G940" i="18"/>
  <c r="F940" i="18"/>
  <c r="H939" i="18"/>
  <c r="G939" i="18"/>
  <c r="F939" i="18"/>
  <c r="H938" i="18"/>
  <c r="G938" i="18"/>
  <c r="F938" i="18"/>
  <c r="H937" i="18"/>
  <c r="G937" i="18"/>
  <c r="F937" i="18"/>
  <c r="H936" i="18"/>
  <c r="G936" i="18"/>
  <c r="F936" i="18"/>
  <c r="H935" i="18"/>
  <c r="G935" i="18"/>
  <c r="F935" i="18"/>
  <c r="H934" i="18"/>
  <c r="G934" i="18"/>
  <c r="F934" i="18"/>
  <c r="H933" i="18"/>
  <c r="G933" i="18"/>
  <c r="F933" i="18"/>
  <c r="H932" i="18"/>
  <c r="G932" i="18"/>
  <c r="F932" i="18"/>
  <c r="H931" i="18"/>
  <c r="G931" i="18"/>
  <c r="F931" i="18"/>
  <c r="H930" i="18"/>
  <c r="G930" i="18"/>
  <c r="F930" i="18"/>
  <c r="H929" i="18"/>
  <c r="G929" i="18"/>
  <c r="F929" i="18"/>
  <c r="H928" i="18"/>
  <c r="G928" i="18"/>
  <c r="F928" i="18"/>
  <c r="H927" i="18"/>
  <c r="G927" i="18"/>
  <c r="F927" i="18"/>
  <c r="H926" i="18"/>
  <c r="G926" i="18"/>
  <c r="F926" i="18"/>
  <c r="H925" i="18"/>
  <c r="G925" i="18"/>
  <c r="F925" i="18"/>
  <c r="H924" i="18"/>
  <c r="G924" i="18"/>
  <c r="F924" i="18"/>
  <c r="H923" i="18"/>
  <c r="G923" i="18"/>
  <c r="F923" i="18"/>
  <c r="H922" i="18"/>
  <c r="G922" i="18"/>
  <c r="F922" i="18"/>
  <c r="H921" i="18"/>
  <c r="G921" i="18"/>
  <c r="F921" i="18"/>
  <c r="H920" i="18"/>
  <c r="G920" i="18"/>
  <c r="F920" i="18"/>
  <c r="H919" i="18"/>
  <c r="G919" i="18"/>
  <c r="F919" i="18"/>
  <c r="H918" i="18"/>
  <c r="G918" i="18"/>
  <c r="F918" i="18"/>
  <c r="H917" i="18"/>
  <c r="G917" i="18"/>
  <c r="F917" i="18"/>
  <c r="H916" i="18"/>
  <c r="G916" i="18"/>
  <c r="F916" i="18"/>
  <c r="H915" i="18"/>
  <c r="G915" i="18"/>
  <c r="F915" i="18"/>
  <c r="H914" i="18"/>
  <c r="G914" i="18"/>
  <c r="F914" i="18"/>
  <c r="H913" i="18"/>
  <c r="G913" i="18"/>
  <c r="F913" i="18"/>
  <c r="H912" i="18"/>
  <c r="G912" i="18"/>
  <c r="F912" i="18"/>
  <c r="H911" i="18"/>
  <c r="G911" i="18"/>
  <c r="F911" i="18"/>
  <c r="H910" i="18"/>
  <c r="G910" i="18"/>
  <c r="F910" i="18"/>
  <c r="H909" i="18"/>
  <c r="G909" i="18"/>
  <c r="F909" i="18"/>
  <c r="H908" i="18"/>
  <c r="G908" i="18"/>
  <c r="F908" i="18"/>
  <c r="H907" i="18"/>
  <c r="G907" i="18"/>
  <c r="F907" i="18"/>
  <c r="H906" i="18"/>
  <c r="G906" i="18"/>
  <c r="F906" i="18"/>
  <c r="H905" i="18"/>
  <c r="G905" i="18"/>
  <c r="F905" i="18"/>
  <c r="H904" i="18"/>
  <c r="G904" i="18"/>
  <c r="F904" i="18"/>
  <c r="H903" i="18"/>
  <c r="G903" i="18"/>
  <c r="F903" i="18"/>
  <c r="H902" i="18"/>
  <c r="G902" i="18"/>
  <c r="F902" i="18"/>
  <c r="H901" i="18"/>
  <c r="G901" i="18"/>
  <c r="F901" i="18"/>
  <c r="H900" i="18"/>
  <c r="G900" i="18"/>
  <c r="F900" i="18"/>
  <c r="H899" i="18"/>
  <c r="G899" i="18"/>
  <c r="F899" i="18"/>
  <c r="H898" i="18"/>
  <c r="G898" i="18"/>
  <c r="F898" i="18"/>
  <c r="H897" i="18"/>
  <c r="G897" i="18"/>
  <c r="F897" i="18"/>
  <c r="H896" i="18"/>
  <c r="G896" i="18"/>
  <c r="F896" i="18"/>
  <c r="H895" i="18"/>
  <c r="G895" i="18"/>
  <c r="F895" i="18"/>
  <c r="H894" i="18"/>
  <c r="G894" i="18"/>
  <c r="F894" i="18"/>
  <c r="H893" i="18"/>
  <c r="G893" i="18"/>
  <c r="F893" i="18"/>
  <c r="H892" i="18"/>
  <c r="G892" i="18"/>
  <c r="F892" i="18"/>
  <c r="H891" i="18"/>
  <c r="G891" i="18"/>
  <c r="F891" i="18"/>
  <c r="H890" i="18"/>
  <c r="G890" i="18"/>
  <c r="F890" i="18"/>
  <c r="H889" i="18"/>
  <c r="G889" i="18"/>
  <c r="F889" i="18"/>
  <c r="H888" i="18"/>
  <c r="G888" i="18"/>
  <c r="F888" i="18"/>
  <c r="H887" i="18"/>
  <c r="G887" i="18"/>
  <c r="F887" i="18"/>
  <c r="H886" i="18"/>
  <c r="G886" i="18"/>
  <c r="F886" i="18"/>
  <c r="H885" i="18"/>
  <c r="G885" i="18"/>
  <c r="F885" i="18"/>
  <c r="H884" i="18"/>
  <c r="G884" i="18"/>
  <c r="F884" i="18"/>
  <c r="H883" i="18"/>
  <c r="G883" i="18"/>
  <c r="F883" i="18"/>
  <c r="H882" i="18"/>
  <c r="G882" i="18"/>
  <c r="F882" i="18"/>
  <c r="H881" i="18"/>
  <c r="G881" i="18"/>
  <c r="F881" i="18"/>
  <c r="H880" i="18"/>
  <c r="G880" i="18"/>
  <c r="F880" i="18"/>
  <c r="H879" i="18"/>
  <c r="G879" i="18"/>
  <c r="F879" i="18"/>
  <c r="H878" i="18"/>
  <c r="G878" i="18"/>
  <c r="F878" i="18"/>
  <c r="H877" i="18"/>
  <c r="G877" i="18"/>
  <c r="F877" i="18"/>
  <c r="H876" i="18"/>
  <c r="G876" i="18"/>
  <c r="F876" i="18"/>
  <c r="H875" i="18"/>
  <c r="G875" i="18"/>
  <c r="F875" i="18"/>
  <c r="H874" i="18"/>
  <c r="G874" i="18"/>
  <c r="F874" i="18"/>
  <c r="H873" i="18"/>
  <c r="G873" i="18"/>
  <c r="F873" i="18"/>
  <c r="H872" i="18"/>
  <c r="G872" i="18"/>
  <c r="F872" i="18"/>
  <c r="H871" i="18"/>
  <c r="G871" i="18"/>
  <c r="F871" i="18"/>
  <c r="H870" i="18"/>
  <c r="G870" i="18"/>
  <c r="F870" i="18"/>
  <c r="H869" i="18"/>
  <c r="G869" i="18"/>
  <c r="F869" i="18"/>
  <c r="H868" i="18"/>
  <c r="G868" i="18"/>
  <c r="F868" i="18"/>
  <c r="H867" i="18"/>
  <c r="G867" i="18"/>
  <c r="F867" i="18"/>
  <c r="H866" i="18"/>
  <c r="G866" i="18"/>
  <c r="F866" i="18"/>
  <c r="H865" i="18"/>
  <c r="G865" i="18"/>
  <c r="F865" i="18"/>
  <c r="H864" i="18"/>
  <c r="G864" i="18"/>
  <c r="F864" i="18"/>
  <c r="H863" i="18"/>
  <c r="G863" i="18"/>
  <c r="F863" i="18"/>
  <c r="H862" i="18"/>
  <c r="G862" i="18"/>
  <c r="F862" i="18"/>
  <c r="H861" i="18"/>
  <c r="G861" i="18"/>
  <c r="F861" i="18"/>
  <c r="H860" i="18"/>
  <c r="G860" i="18"/>
  <c r="F860" i="18"/>
  <c r="H859" i="18"/>
  <c r="G859" i="18"/>
  <c r="F859" i="18"/>
  <c r="H858" i="18"/>
  <c r="G858" i="18"/>
  <c r="F858" i="18"/>
  <c r="H857" i="18"/>
  <c r="G857" i="18"/>
  <c r="F857" i="18"/>
  <c r="H856" i="18"/>
  <c r="G856" i="18"/>
  <c r="F856" i="18"/>
  <c r="H855" i="18"/>
  <c r="G855" i="18"/>
  <c r="F855" i="18"/>
  <c r="H854" i="18"/>
  <c r="G854" i="18"/>
  <c r="F854" i="18"/>
  <c r="H853" i="18"/>
  <c r="G853" i="18"/>
  <c r="F853" i="18"/>
  <c r="H852" i="18"/>
  <c r="G852" i="18"/>
  <c r="F852" i="18"/>
  <c r="H851" i="18"/>
  <c r="G851" i="18"/>
  <c r="F851" i="18"/>
  <c r="H850" i="18"/>
  <c r="G850" i="18"/>
  <c r="F850" i="18"/>
  <c r="H849" i="18"/>
  <c r="G849" i="18"/>
  <c r="F849" i="18"/>
  <c r="H848" i="18"/>
  <c r="G848" i="18"/>
  <c r="F848" i="18"/>
  <c r="H847" i="18"/>
  <c r="G847" i="18"/>
  <c r="F847" i="18"/>
  <c r="H846" i="18"/>
  <c r="G846" i="18"/>
  <c r="F846" i="18"/>
  <c r="H845" i="18"/>
  <c r="G845" i="18"/>
  <c r="F845" i="18"/>
  <c r="H844" i="18"/>
  <c r="G844" i="18"/>
  <c r="F844" i="18"/>
  <c r="H843" i="18"/>
  <c r="G843" i="18"/>
  <c r="F843" i="18"/>
  <c r="H842" i="18"/>
  <c r="G842" i="18"/>
  <c r="F842" i="18"/>
  <c r="H841" i="18"/>
  <c r="G841" i="18"/>
  <c r="F841" i="18"/>
  <c r="H840" i="18"/>
  <c r="G840" i="18"/>
  <c r="F840" i="18"/>
  <c r="H839" i="18"/>
  <c r="G839" i="18"/>
  <c r="F839" i="18"/>
  <c r="H838" i="18"/>
  <c r="G838" i="18"/>
  <c r="F838" i="18"/>
  <c r="H837" i="18"/>
  <c r="G837" i="18"/>
  <c r="F837" i="18"/>
  <c r="H836" i="18"/>
  <c r="G836" i="18"/>
  <c r="F836" i="18"/>
  <c r="H835" i="18"/>
  <c r="G835" i="18"/>
  <c r="F835" i="18"/>
  <c r="H834" i="18"/>
  <c r="G834" i="18"/>
  <c r="F834" i="18"/>
  <c r="H833" i="18"/>
  <c r="G833" i="18"/>
  <c r="F833" i="18"/>
  <c r="H832" i="18"/>
  <c r="G832" i="18"/>
  <c r="F832" i="18"/>
  <c r="H831" i="18"/>
  <c r="G831" i="18"/>
  <c r="F831" i="18"/>
  <c r="H830" i="18"/>
  <c r="G830" i="18"/>
  <c r="F830" i="18"/>
  <c r="H829" i="18"/>
  <c r="G829" i="18"/>
  <c r="F829" i="18"/>
  <c r="H828" i="18"/>
  <c r="G828" i="18"/>
  <c r="F828" i="18"/>
  <c r="H827" i="18"/>
  <c r="G827" i="18"/>
  <c r="F827" i="18"/>
  <c r="H826" i="18"/>
  <c r="G826" i="18"/>
  <c r="F826" i="18"/>
  <c r="H825" i="18"/>
  <c r="G825" i="18"/>
  <c r="F825" i="18"/>
  <c r="H824" i="18"/>
  <c r="G824" i="18"/>
  <c r="F824" i="18"/>
  <c r="H823" i="18"/>
  <c r="G823" i="18"/>
  <c r="F823" i="18"/>
  <c r="H822" i="18"/>
  <c r="G822" i="18"/>
  <c r="F822" i="18"/>
  <c r="H821" i="18"/>
  <c r="G821" i="18"/>
  <c r="F821" i="18"/>
  <c r="H820" i="18"/>
  <c r="G820" i="18"/>
  <c r="F820" i="18"/>
  <c r="H819" i="18"/>
  <c r="G819" i="18"/>
  <c r="F819" i="18"/>
  <c r="H818" i="18"/>
  <c r="G818" i="18"/>
  <c r="F818" i="18"/>
  <c r="H817" i="18"/>
  <c r="G817" i="18"/>
  <c r="F817" i="18"/>
  <c r="H816" i="18"/>
  <c r="G816" i="18"/>
  <c r="F816" i="18"/>
  <c r="H815" i="18"/>
  <c r="G815" i="18"/>
  <c r="F815" i="18"/>
  <c r="H814" i="18"/>
  <c r="G814" i="18"/>
  <c r="F814" i="18"/>
  <c r="H813" i="18"/>
  <c r="G813" i="18"/>
  <c r="F813" i="18"/>
  <c r="H812" i="18"/>
  <c r="G812" i="18"/>
  <c r="F812" i="18"/>
  <c r="H811" i="18"/>
  <c r="G811" i="18"/>
  <c r="F811" i="18"/>
  <c r="H810" i="18"/>
  <c r="G810" i="18"/>
  <c r="F810" i="18"/>
  <c r="H809" i="18"/>
  <c r="G809" i="18"/>
  <c r="F809" i="18"/>
  <c r="H808" i="18"/>
  <c r="G808" i="18"/>
  <c r="F808" i="18"/>
  <c r="H807" i="18"/>
  <c r="G807" i="18"/>
  <c r="F807" i="18"/>
  <c r="H806" i="18"/>
  <c r="G806" i="18"/>
  <c r="F806" i="18"/>
  <c r="H805" i="18"/>
  <c r="G805" i="18"/>
  <c r="F805" i="18"/>
  <c r="H804" i="18"/>
  <c r="G804" i="18"/>
  <c r="F804" i="18"/>
  <c r="H803" i="18"/>
  <c r="G803" i="18"/>
  <c r="F803" i="18"/>
  <c r="H802" i="18"/>
  <c r="G802" i="18"/>
  <c r="F802" i="18"/>
  <c r="H801" i="18"/>
  <c r="G801" i="18"/>
  <c r="F801" i="18"/>
  <c r="H800" i="18"/>
  <c r="G800" i="18"/>
  <c r="F800" i="18"/>
  <c r="H799" i="18"/>
  <c r="G799" i="18"/>
  <c r="F799" i="18"/>
  <c r="H798" i="18"/>
  <c r="G798" i="18"/>
  <c r="F798" i="18"/>
  <c r="H797" i="18"/>
  <c r="G797" i="18"/>
  <c r="F797" i="18"/>
  <c r="H796" i="18"/>
  <c r="G796" i="18"/>
  <c r="F796" i="18"/>
  <c r="H795" i="18"/>
  <c r="G795" i="18"/>
  <c r="F795" i="18"/>
  <c r="H794" i="18"/>
  <c r="G794" i="18"/>
  <c r="F794" i="18"/>
  <c r="H793" i="18"/>
  <c r="G793" i="18"/>
  <c r="F793" i="18"/>
  <c r="H792" i="18"/>
  <c r="G792" i="18"/>
  <c r="F792" i="18"/>
  <c r="H791" i="18"/>
  <c r="G791" i="18"/>
  <c r="F791" i="18"/>
  <c r="H790" i="18"/>
  <c r="G790" i="18"/>
  <c r="F790" i="18"/>
  <c r="H789" i="18"/>
  <c r="G789" i="18"/>
  <c r="F789" i="18"/>
  <c r="H788" i="18"/>
  <c r="G788" i="18"/>
  <c r="F788" i="18"/>
  <c r="H787" i="18"/>
  <c r="G787" i="18"/>
  <c r="F787" i="18"/>
  <c r="H786" i="18"/>
  <c r="G786" i="18"/>
  <c r="F786" i="18"/>
  <c r="H785" i="18"/>
  <c r="G785" i="18"/>
  <c r="F785" i="18"/>
  <c r="H784" i="18"/>
  <c r="G784" i="18"/>
  <c r="F784" i="18"/>
  <c r="H783" i="18"/>
  <c r="G783" i="18"/>
  <c r="F783" i="18"/>
  <c r="H782" i="18"/>
  <c r="G782" i="18"/>
  <c r="F782" i="18"/>
  <c r="H781" i="18"/>
  <c r="G781" i="18"/>
  <c r="F781" i="18"/>
  <c r="H780" i="18"/>
  <c r="G780" i="18"/>
  <c r="F780" i="18"/>
  <c r="H779" i="18"/>
  <c r="G779" i="18"/>
  <c r="F779" i="18"/>
  <c r="H778" i="18"/>
  <c r="G778" i="18"/>
  <c r="F778" i="18"/>
  <c r="H777" i="18"/>
  <c r="G777" i="18"/>
  <c r="F777" i="18"/>
  <c r="H776" i="18"/>
  <c r="G776" i="18"/>
  <c r="F776" i="18"/>
  <c r="H775" i="18"/>
  <c r="G775" i="18"/>
  <c r="F775" i="18"/>
  <c r="H774" i="18"/>
  <c r="G774" i="18"/>
  <c r="F774" i="18"/>
  <c r="H773" i="18"/>
  <c r="G773" i="18"/>
  <c r="F773" i="18"/>
  <c r="H772" i="18"/>
  <c r="G772" i="18"/>
  <c r="F772" i="18"/>
  <c r="H771" i="18"/>
  <c r="G771" i="18"/>
  <c r="F771" i="18"/>
  <c r="H770" i="18"/>
  <c r="G770" i="18"/>
  <c r="F770" i="18"/>
  <c r="H769" i="18"/>
  <c r="G769" i="18"/>
  <c r="F769" i="18"/>
  <c r="H768" i="18"/>
  <c r="G768" i="18"/>
  <c r="F768" i="18"/>
  <c r="H767" i="18"/>
  <c r="G767" i="18"/>
  <c r="F767" i="18"/>
  <c r="H766" i="18"/>
  <c r="G766" i="18"/>
  <c r="F766" i="18"/>
  <c r="H765" i="18"/>
  <c r="G765" i="18"/>
  <c r="F765" i="18"/>
  <c r="H764" i="18"/>
  <c r="G764" i="18"/>
  <c r="F764" i="18"/>
  <c r="H763" i="18"/>
  <c r="G763" i="18"/>
  <c r="F763" i="18"/>
  <c r="H762" i="18"/>
  <c r="G762" i="18"/>
  <c r="F762" i="18"/>
  <c r="H761" i="18"/>
  <c r="G761" i="18"/>
  <c r="F761" i="18"/>
  <c r="H760" i="18"/>
  <c r="G760" i="18"/>
  <c r="F760" i="18"/>
  <c r="H759" i="18"/>
  <c r="G759" i="18"/>
  <c r="F759" i="18"/>
  <c r="H758" i="18"/>
  <c r="G758" i="18"/>
  <c r="F758" i="18"/>
  <c r="H757" i="18"/>
  <c r="G757" i="18"/>
  <c r="F757" i="18"/>
  <c r="H756" i="18"/>
  <c r="G756" i="18"/>
  <c r="F756" i="18"/>
  <c r="H755" i="18"/>
  <c r="G755" i="18"/>
  <c r="F755" i="18"/>
  <c r="H754" i="18"/>
  <c r="G754" i="18"/>
  <c r="F754" i="18"/>
  <c r="H753" i="18"/>
  <c r="G753" i="18"/>
  <c r="F753" i="18"/>
  <c r="H752" i="18"/>
  <c r="G752" i="18"/>
  <c r="F752" i="18"/>
  <c r="H751" i="18"/>
  <c r="G751" i="18"/>
  <c r="F751" i="18"/>
  <c r="H750" i="18"/>
  <c r="G750" i="18"/>
  <c r="F750" i="18"/>
  <c r="H749" i="18"/>
  <c r="G749" i="18"/>
  <c r="F749" i="18"/>
  <c r="H748" i="18"/>
  <c r="G748" i="18"/>
  <c r="F748" i="18"/>
  <c r="H747" i="18"/>
  <c r="G747" i="18"/>
  <c r="F747" i="18"/>
  <c r="H746" i="18"/>
  <c r="G746" i="18"/>
  <c r="F746" i="18"/>
  <c r="H745" i="18"/>
  <c r="G745" i="18"/>
  <c r="F745" i="18"/>
  <c r="H744" i="18"/>
  <c r="G744" i="18"/>
  <c r="F744" i="18"/>
  <c r="H743" i="18"/>
  <c r="G743" i="18"/>
  <c r="F743" i="18"/>
  <c r="H742" i="18"/>
  <c r="G742" i="18"/>
  <c r="F742" i="18"/>
  <c r="H741" i="18"/>
  <c r="G741" i="18"/>
  <c r="F741" i="18"/>
  <c r="H740" i="18"/>
  <c r="G740" i="18"/>
  <c r="F740" i="18"/>
  <c r="H739" i="18"/>
  <c r="G739" i="18"/>
  <c r="F739" i="18"/>
  <c r="H738" i="18"/>
  <c r="G738" i="18"/>
  <c r="F738" i="18"/>
  <c r="H737" i="18"/>
  <c r="G737" i="18"/>
  <c r="F737" i="18"/>
  <c r="H736" i="18"/>
  <c r="G736" i="18"/>
  <c r="F736" i="18"/>
  <c r="H735" i="18"/>
  <c r="G735" i="18"/>
  <c r="F735" i="18"/>
  <c r="H734" i="18"/>
  <c r="G734" i="18"/>
  <c r="F734" i="18"/>
  <c r="H733" i="18"/>
  <c r="G733" i="18"/>
  <c r="F733" i="18"/>
  <c r="H732" i="18"/>
  <c r="G732" i="18"/>
  <c r="F732" i="18"/>
  <c r="H731" i="18"/>
  <c r="G731" i="18"/>
  <c r="F731" i="18"/>
  <c r="H730" i="18"/>
  <c r="G730" i="18"/>
  <c r="F730" i="18"/>
  <c r="H729" i="18"/>
  <c r="G729" i="18"/>
  <c r="F729" i="18"/>
  <c r="H728" i="18"/>
  <c r="G728" i="18"/>
  <c r="F728" i="18"/>
  <c r="H727" i="18"/>
  <c r="G727" i="18"/>
  <c r="F727" i="18"/>
  <c r="H726" i="18"/>
  <c r="G726" i="18"/>
  <c r="F726" i="18"/>
  <c r="H725" i="18"/>
  <c r="G725" i="18"/>
  <c r="F725" i="18"/>
  <c r="H724" i="18"/>
  <c r="G724" i="18"/>
  <c r="F724" i="18"/>
  <c r="H723" i="18"/>
  <c r="G723" i="18"/>
  <c r="F723" i="18"/>
  <c r="H722" i="18"/>
  <c r="G722" i="18"/>
  <c r="F722" i="18"/>
  <c r="H721" i="18"/>
  <c r="G721" i="18"/>
  <c r="F721" i="18"/>
  <c r="H720" i="18"/>
  <c r="G720" i="18"/>
  <c r="F720" i="18"/>
  <c r="H719" i="18"/>
  <c r="G719" i="18"/>
  <c r="F719" i="18"/>
  <c r="H718" i="18"/>
  <c r="G718" i="18"/>
  <c r="F718" i="18"/>
  <c r="H717" i="18"/>
  <c r="G717" i="18"/>
  <c r="F717" i="18"/>
  <c r="H716" i="18"/>
  <c r="G716" i="18"/>
  <c r="F716" i="18"/>
  <c r="H715" i="18"/>
  <c r="G715" i="18"/>
  <c r="F715" i="18"/>
  <c r="H714" i="18"/>
  <c r="G714" i="18"/>
  <c r="F714" i="18"/>
  <c r="H713" i="18"/>
  <c r="G713" i="18"/>
  <c r="F713" i="18"/>
  <c r="H712" i="18"/>
  <c r="G712" i="18"/>
  <c r="F712" i="18"/>
  <c r="H711" i="18"/>
  <c r="G711" i="18"/>
  <c r="F711" i="18"/>
  <c r="H710" i="18"/>
  <c r="G710" i="18"/>
  <c r="F710" i="18"/>
  <c r="H709" i="18"/>
  <c r="G709" i="18"/>
  <c r="F709" i="18"/>
  <c r="H708" i="18"/>
  <c r="G708" i="18"/>
  <c r="F708" i="18"/>
  <c r="H707" i="18"/>
  <c r="G707" i="18"/>
  <c r="F707" i="18"/>
  <c r="H706" i="18"/>
  <c r="G706" i="18"/>
  <c r="F706" i="18"/>
  <c r="H705" i="18"/>
  <c r="G705" i="18"/>
  <c r="F705" i="18"/>
  <c r="H704" i="18"/>
  <c r="G704" i="18"/>
  <c r="F704" i="18"/>
  <c r="H703" i="18"/>
  <c r="G703" i="18"/>
  <c r="F703" i="18"/>
  <c r="H702" i="18"/>
  <c r="G702" i="18"/>
  <c r="F702" i="18"/>
  <c r="H701" i="18"/>
  <c r="G701" i="18"/>
  <c r="F701" i="18"/>
  <c r="H700" i="18"/>
  <c r="G700" i="18"/>
  <c r="F700" i="18"/>
  <c r="H699" i="18"/>
  <c r="G699" i="18"/>
  <c r="F699" i="18"/>
  <c r="H698" i="18"/>
  <c r="G698" i="18"/>
  <c r="F698" i="18"/>
  <c r="H697" i="18"/>
  <c r="G697" i="18"/>
  <c r="F697" i="18"/>
  <c r="H696" i="18"/>
  <c r="G696" i="18"/>
  <c r="F696" i="18"/>
  <c r="H695" i="18"/>
  <c r="G695" i="18"/>
  <c r="F695" i="18"/>
  <c r="H694" i="18"/>
  <c r="G694" i="18"/>
  <c r="F694" i="18"/>
  <c r="H693" i="18"/>
  <c r="G693" i="18"/>
  <c r="F693" i="18"/>
  <c r="H692" i="18"/>
  <c r="G692" i="18"/>
  <c r="F692" i="18"/>
  <c r="H691" i="18"/>
  <c r="G691" i="18"/>
  <c r="F691" i="18"/>
  <c r="H690" i="18"/>
  <c r="G690" i="18"/>
  <c r="F690" i="18"/>
  <c r="H689" i="18"/>
  <c r="G689" i="18"/>
  <c r="F689" i="18"/>
  <c r="H688" i="18"/>
  <c r="G688" i="18"/>
  <c r="F688" i="18"/>
  <c r="H687" i="18"/>
  <c r="G687" i="18"/>
  <c r="F687" i="18"/>
  <c r="H686" i="18"/>
  <c r="G686" i="18"/>
  <c r="F686" i="18"/>
  <c r="H685" i="18"/>
  <c r="G685" i="18"/>
  <c r="F685" i="18"/>
  <c r="H684" i="18"/>
  <c r="G684" i="18"/>
  <c r="F684" i="18"/>
  <c r="H683" i="18"/>
  <c r="G683" i="18"/>
  <c r="F683" i="18"/>
  <c r="H682" i="18"/>
  <c r="G682" i="18"/>
  <c r="F682" i="18"/>
  <c r="H681" i="18"/>
  <c r="G681" i="18"/>
  <c r="F681" i="18"/>
  <c r="H680" i="18"/>
  <c r="G680" i="18"/>
  <c r="F680" i="18"/>
  <c r="H679" i="18"/>
  <c r="G679" i="18"/>
  <c r="F679" i="18"/>
  <c r="H678" i="18"/>
  <c r="G678" i="18"/>
  <c r="F678" i="18"/>
  <c r="H677" i="18"/>
  <c r="G677" i="18"/>
  <c r="F677" i="18"/>
  <c r="H676" i="18"/>
  <c r="G676" i="18"/>
  <c r="F676" i="18"/>
  <c r="H675" i="18"/>
  <c r="G675" i="18"/>
  <c r="F675" i="18"/>
  <c r="H674" i="18"/>
  <c r="G674" i="18"/>
  <c r="F674" i="18"/>
  <c r="H673" i="18"/>
  <c r="G673" i="18"/>
  <c r="F673" i="18"/>
  <c r="H672" i="18"/>
  <c r="G672" i="18"/>
  <c r="F672" i="18"/>
  <c r="H671" i="18"/>
  <c r="G671" i="18"/>
  <c r="F671" i="18"/>
  <c r="H670" i="18"/>
  <c r="G670" i="18"/>
  <c r="F670" i="18"/>
  <c r="H669" i="18"/>
  <c r="G669" i="18"/>
  <c r="F669" i="18"/>
  <c r="H668" i="18"/>
  <c r="G668" i="18"/>
  <c r="F668" i="18"/>
  <c r="H667" i="18"/>
  <c r="G667" i="18"/>
  <c r="F667" i="18"/>
  <c r="H666" i="18"/>
  <c r="G666" i="18"/>
  <c r="F666" i="18"/>
  <c r="H665" i="18"/>
  <c r="G665" i="18"/>
  <c r="F665" i="18"/>
  <c r="H664" i="18"/>
  <c r="G664" i="18"/>
  <c r="F664" i="18"/>
  <c r="H663" i="18"/>
  <c r="G663" i="18"/>
  <c r="F663" i="18"/>
  <c r="H662" i="18"/>
  <c r="G662" i="18"/>
  <c r="F662" i="18"/>
  <c r="H661" i="18"/>
  <c r="G661" i="18"/>
  <c r="F661" i="18"/>
  <c r="H660" i="18"/>
  <c r="G660" i="18"/>
  <c r="F660" i="18"/>
  <c r="H659" i="18"/>
  <c r="G659" i="18"/>
  <c r="F659" i="18"/>
  <c r="H658" i="18"/>
  <c r="G658" i="18"/>
  <c r="F658" i="18"/>
  <c r="H657" i="18"/>
  <c r="G657" i="18"/>
  <c r="F657" i="18"/>
  <c r="H656" i="18"/>
  <c r="G656" i="18"/>
  <c r="F656" i="18"/>
  <c r="H655" i="18"/>
  <c r="G655" i="18"/>
  <c r="F655" i="18"/>
  <c r="H654" i="18"/>
  <c r="G654" i="18"/>
  <c r="F654" i="18"/>
  <c r="H653" i="18"/>
  <c r="G653" i="18"/>
  <c r="F653" i="18"/>
  <c r="H652" i="18"/>
  <c r="G652" i="18"/>
  <c r="F652" i="18"/>
  <c r="H651" i="18"/>
  <c r="G651" i="18"/>
  <c r="F651" i="18"/>
  <c r="H650" i="18"/>
  <c r="G650" i="18"/>
  <c r="F650" i="18"/>
  <c r="H649" i="18"/>
  <c r="G649" i="18"/>
  <c r="F649" i="18"/>
  <c r="H648" i="18"/>
  <c r="G648" i="18"/>
  <c r="F648" i="18"/>
  <c r="H647" i="18"/>
  <c r="G647" i="18"/>
  <c r="F647" i="18"/>
  <c r="H646" i="18"/>
  <c r="G646" i="18"/>
  <c r="F646" i="18"/>
  <c r="H645" i="18"/>
  <c r="G645" i="18"/>
  <c r="F645" i="18"/>
  <c r="H644" i="18"/>
  <c r="G644" i="18"/>
  <c r="F644" i="18"/>
  <c r="H643" i="18"/>
  <c r="G643" i="18"/>
  <c r="F643" i="18"/>
  <c r="H642" i="18"/>
  <c r="G642" i="18"/>
  <c r="F642" i="18"/>
  <c r="H641" i="18"/>
  <c r="G641" i="18"/>
  <c r="F641" i="18"/>
  <c r="H640" i="18"/>
  <c r="G640" i="18"/>
  <c r="F640" i="18"/>
  <c r="H639" i="18"/>
  <c r="G639" i="18"/>
  <c r="F639" i="18"/>
  <c r="H638" i="18"/>
  <c r="G638" i="18"/>
  <c r="F638" i="18"/>
  <c r="H637" i="18"/>
  <c r="G637" i="18"/>
  <c r="F637" i="18"/>
  <c r="H636" i="18"/>
  <c r="G636" i="18"/>
  <c r="F636" i="18"/>
  <c r="H635" i="18"/>
  <c r="G635" i="18"/>
  <c r="F635" i="18"/>
  <c r="H634" i="18"/>
  <c r="G634" i="18"/>
  <c r="F634" i="18"/>
  <c r="H633" i="18"/>
  <c r="G633" i="18"/>
  <c r="F633" i="18"/>
  <c r="H632" i="18"/>
  <c r="G632" i="18"/>
  <c r="F632" i="18"/>
  <c r="H631" i="18"/>
  <c r="G631" i="18"/>
  <c r="F631" i="18"/>
  <c r="H630" i="18"/>
  <c r="G630" i="18"/>
  <c r="F630" i="18"/>
  <c r="H629" i="18"/>
  <c r="G629" i="18"/>
  <c r="F629" i="18"/>
  <c r="H628" i="18"/>
  <c r="G628" i="18"/>
  <c r="F628" i="18"/>
  <c r="H627" i="18"/>
  <c r="G627" i="18"/>
  <c r="F627" i="18"/>
  <c r="H626" i="18"/>
  <c r="G626" i="18"/>
  <c r="F626" i="18"/>
  <c r="H625" i="18"/>
  <c r="G625" i="18"/>
  <c r="F625" i="18"/>
  <c r="H624" i="18"/>
  <c r="G624" i="18"/>
  <c r="F624" i="18"/>
  <c r="H623" i="18"/>
  <c r="G623" i="18"/>
  <c r="F623" i="18"/>
  <c r="H622" i="18"/>
  <c r="G622" i="18"/>
  <c r="F622" i="18"/>
  <c r="H621" i="18"/>
  <c r="G621" i="18"/>
  <c r="F621" i="18"/>
  <c r="H620" i="18"/>
  <c r="G620" i="18"/>
  <c r="F620" i="18"/>
  <c r="H619" i="18"/>
  <c r="G619" i="18"/>
  <c r="F619" i="18"/>
  <c r="H618" i="18"/>
  <c r="G618" i="18"/>
  <c r="F618" i="18"/>
  <c r="H617" i="18"/>
  <c r="G617" i="18"/>
  <c r="F617" i="18"/>
  <c r="H616" i="18"/>
  <c r="G616" i="18"/>
  <c r="F616" i="18"/>
  <c r="H615" i="18"/>
  <c r="G615" i="18"/>
  <c r="F615" i="18"/>
  <c r="H614" i="18"/>
  <c r="G614" i="18"/>
  <c r="F614" i="18"/>
  <c r="H613" i="18"/>
  <c r="G613" i="18"/>
  <c r="F613" i="18"/>
  <c r="H612" i="18"/>
  <c r="G612" i="18"/>
  <c r="F612" i="18"/>
  <c r="H611" i="18"/>
  <c r="G611" i="18"/>
  <c r="F611" i="18"/>
  <c r="H610" i="18"/>
  <c r="G610" i="18"/>
  <c r="F610" i="18"/>
  <c r="H609" i="18"/>
  <c r="G609" i="18"/>
  <c r="F609" i="18"/>
  <c r="H608" i="18"/>
  <c r="G608" i="18"/>
  <c r="F608" i="18"/>
  <c r="H607" i="18"/>
  <c r="G607" i="18"/>
  <c r="F607" i="18"/>
  <c r="H606" i="18"/>
  <c r="G606" i="18"/>
  <c r="F606" i="18"/>
  <c r="H605" i="18"/>
  <c r="G605" i="18"/>
  <c r="F605" i="18"/>
  <c r="H604" i="18"/>
  <c r="G604" i="18"/>
  <c r="F604" i="18"/>
  <c r="H603" i="18"/>
  <c r="G603" i="18"/>
  <c r="F603" i="18"/>
  <c r="H602" i="18"/>
  <c r="G602" i="18"/>
  <c r="F602" i="18"/>
  <c r="H601" i="18"/>
  <c r="G601" i="18"/>
  <c r="F601" i="18"/>
  <c r="H600" i="18"/>
  <c r="G600" i="18"/>
  <c r="F600" i="18"/>
  <c r="H599" i="18"/>
  <c r="G599" i="18"/>
  <c r="F599" i="18"/>
  <c r="H598" i="18"/>
  <c r="G598" i="18"/>
  <c r="F598" i="18"/>
  <c r="H597" i="18"/>
  <c r="G597" i="18"/>
  <c r="F597" i="18"/>
  <c r="H596" i="18"/>
  <c r="G596" i="18"/>
  <c r="F596" i="18"/>
  <c r="H595" i="18"/>
  <c r="G595" i="18"/>
  <c r="F595" i="18"/>
  <c r="H594" i="18"/>
  <c r="G594" i="18"/>
  <c r="F594" i="18"/>
  <c r="H593" i="18"/>
  <c r="G593" i="18"/>
  <c r="F593" i="18"/>
  <c r="H592" i="18"/>
  <c r="G592" i="18"/>
  <c r="F592" i="18"/>
  <c r="H591" i="18"/>
  <c r="G591" i="18"/>
  <c r="F591" i="18"/>
  <c r="H590" i="18"/>
  <c r="G590" i="18"/>
  <c r="F590" i="18"/>
  <c r="H589" i="18"/>
  <c r="G589" i="18"/>
  <c r="F589" i="18"/>
  <c r="H588" i="18"/>
  <c r="G588" i="18"/>
  <c r="F588" i="18"/>
  <c r="H587" i="18"/>
  <c r="G587" i="18"/>
  <c r="F587" i="18"/>
  <c r="H586" i="18"/>
  <c r="G586" i="18"/>
  <c r="F586" i="18"/>
  <c r="H585" i="18"/>
  <c r="G585" i="18"/>
  <c r="F585" i="18"/>
  <c r="H584" i="18"/>
  <c r="G584" i="18"/>
  <c r="F584" i="18"/>
  <c r="H583" i="18"/>
  <c r="G583" i="18"/>
  <c r="F583" i="18"/>
  <c r="H582" i="18"/>
  <c r="G582" i="18"/>
  <c r="F582" i="18"/>
  <c r="H581" i="18"/>
  <c r="G581" i="18"/>
  <c r="F581" i="18"/>
  <c r="H580" i="18"/>
  <c r="G580" i="18"/>
  <c r="F580" i="18"/>
  <c r="H579" i="18"/>
  <c r="G579" i="18"/>
  <c r="F579" i="18"/>
  <c r="H578" i="18"/>
  <c r="G578" i="18"/>
  <c r="F578" i="18"/>
  <c r="H577" i="18"/>
  <c r="G577" i="18"/>
  <c r="F577" i="18"/>
  <c r="H576" i="18"/>
  <c r="G576" i="18"/>
  <c r="F576" i="18"/>
  <c r="H575" i="18"/>
  <c r="G575" i="18"/>
  <c r="F575" i="18"/>
  <c r="H574" i="18"/>
  <c r="G574" i="18"/>
  <c r="F574" i="18"/>
  <c r="H573" i="18"/>
  <c r="G573" i="18"/>
  <c r="F573" i="18"/>
  <c r="H572" i="18"/>
  <c r="G572" i="18"/>
  <c r="F572" i="18"/>
  <c r="H571" i="18"/>
  <c r="G571" i="18"/>
  <c r="F571" i="18"/>
  <c r="H570" i="18"/>
  <c r="G570" i="18"/>
  <c r="F570" i="18"/>
  <c r="H569" i="18"/>
  <c r="G569" i="18"/>
  <c r="F569" i="18"/>
  <c r="H568" i="18"/>
  <c r="G568" i="18"/>
  <c r="F568" i="18"/>
  <c r="H567" i="18"/>
  <c r="G567" i="18"/>
  <c r="F567" i="18"/>
  <c r="H566" i="18"/>
  <c r="G566" i="18"/>
  <c r="F566" i="18"/>
  <c r="H565" i="18"/>
  <c r="G565" i="18"/>
  <c r="F565" i="18"/>
  <c r="H564" i="18"/>
  <c r="G564" i="18"/>
  <c r="F564" i="18"/>
  <c r="H563" i="18"/>
  <c r="G563" i="18"/>
  <c r="F563" i="18"/>
  <c r="H562" i="18"/>
  <c r="G562" i="18"/>
  <c r="F562" i="18"/>
  <c r="H561" i="18"/>
  <c r="G561" i="18"/>
  <c r="F561" i="18"/>
  <c r="H560" i="18"/>
  <c r="G560" i="18"/>
  <c r="F560" i="18"/>
  <c r="H559" i="18"/>
  <c r="G559" i="18"/>
  <c r="F559" i="18"/>
  <c r="H558" i="18"/>
  <c r="G558" i="18"/>
  <c r="F558" i="18"/>
  <c r="H557" i="18"/>
  <c r="G557" i="18"/>
  <c r="F557" i="18"/>
  <c r="H556" i="18"/>
  <c r="G556" i="18"/>
  <c r="F556" i="18"/>
  <c r="H555" i="18"/>
  <c r="G555" i="18"/>
  <c r="F555" i="18"/>
  <c r="H554" i="18"/>
  <c r="G554" i="18"/>
  <c r="F554" i="18"/>
  <c r="H553" i="18"/>
  <c r="G553" i="18"/>
  <c r="F553" i="18"/>
  <c r="H552" i="18"/>
  <c r="G552" i="18"/>
  <c r="F552" i="18"/>
  <c r="H551" i="18"/>
  <c r="G551" i="18"/>
  <c r="F551" i="18"/>
  <c r="H550" i="18"/>
  <c r="G550" i="18"/>
  <c r="F550" i="18"/>
  <c r="H549" i="18"/>
  <c r="G549" i="18"/>
  <c r="F549" i="18"/>
  <c r="H548" i="18"/>
  <c r="G548" i="18"/>
  <c r="F548" i="18"/>
  <c r="H547" i="18"/>
  <c r="G547" i="18"/>
  <c r="F547" i="18"/>
  <c r="H546" i="18"/>
  <c r="G546" i="18"/>
  <c r="F546" i="18"/>
  <c r="H545" i="18"/>
  <c r="G545" i="18"/>
  <c r="F545" i="18"/>
  <c r="H544" i="18"/>
  <c r="G544" i="18"/>
  <c r="F544" i="18"/>
  <c r="H543" i="18"/>
  <c r="G543" i="18"/>
  <c r="F543" i="18"/>
  <c r="H542" i="18"/>
  <c r="G542" i="18"/>
  <c r="F542" i="18"/>
  <c r="H541" i="18"/>
  <c r="G541" i="18"/>
  <c r="F541" i="18"/>
  <c r="H540" i="18"/>
  <c r="G540" i="18"/>
  <c r="F540" i="18"/>
  <c r="H539" i="18"/>
  <c r="G539" i="18"/>
  <c r="F539" i="18"/>
  <c r="H538" i="18"/>
  <c r="G538" i="18"/>
  <c r="F538" i="18"/>
  <c r="H537" i="18"/>
  <c r="G537" i="18"/>
  <c r="F537" i="18"/>
  <c r="H536" i="18"/>
  <c r="G536" i="18"/>
  <c r="F536" i="18"/>
  <c r="H535" i="18"/>
  <c r="G535" i="18"/>
  <c r="F535" i="18"/>
  <c r="H534" i="18"/>
  <c r="G534" i="18"/>
  <c r="F534" i="18"/>
  <c r="H533" i="18"/>
  <c r="G533" i="18"/>
  <c r="F533" i="18"/>
  <c r="H532" i="18"/>
  <c r="G532" i="18"/>
  <c r="F532" i="18"/>
  <c r="H531" i="18"/>
  <c r="G531" i="18"/>
  <c r="F531" i="18"/>
  <c r="H530" i="18"/>
  <c r="G530" i="18"/>
  <c r="F530" i="18"/>
  <c r="H529" i="18"/>
  <c r="G529" i="18"/>
  <c r="F529" i="18"/>
  <c r="H528" i="18"/>
  <c r="G528" i="18"/>
  <c r="F528" i="18"/>
  <c r="H527" i="18"/>
  <c r="G527" i="18"/>
  <c r="F527" i="18"/>
  <c r="H526" i="18"/>
  <c r="G526" i="18"/>
  <c r="F526" i="18"/>
  <c r="H525" i="18"/>
  <c r="G525" i="18"/>
  <c r="F525" i="18"/>
  <c r="H524" i="18"/>
  <c r="G524" i="18"/>
  <c r="F524" i="18"/>
  <c r="H523" i="18"/>
  <c r="G523" i="18"/>
  <c r="F523" i="18"/>
  <c r="H522" i="18"/>
  <c r="G522" i="18"/>
  <c r="F522" i="18"/>
  <c r="H521" i="18"/>
  <c r="G521" i="18"/>
  <c r="F521" i="18"/>
  <c r="H520" i="18"/>
  <c r="G520" i="18"/>
  <c r="F520" i="18"/>
  <c r="H519" i="18"/>
  <c r="G519" i="18"/>
  <c r="F519" i="18"/>
  <c r="H518" i="18"/>
  <c r="G518" i="18"/>
  <c r="F518" i="18"/>
  <c r="H517" i="18"/>
  <c r="G517" i="18"/>
  <c r="F517" i="18"/>
  <c r="H516" i="18"/>
  <c r="G516" i="18"/>
  <c r="F516" i="18"/>
  <c r="H515" i="18"/>
  <c r="G515" i="18"/>
  <c r="F515" i="18"/>
  <c r="H514" i="18"/>
  <c r="G514" i="18"/>
  <c r="F514" i="18"/>
  <c r="H513" i="18"/>
  <c r="G513" i="18"/>
  <c r="F513" i="18"/>
  <c r="H512" i="18"/>
  <c r="G512" i="18"/>
  <c r="F512" i="18"/>
  <c r="H511" i="18"/>
  <c r="G511" i="18"/>
  <c r="F511" i="18"/>
  <c r="H510" i="18"/>
  <c r="G510" i="18"/>
  <c r="F510" i="18"/>
  <c r="H509" i="18"/>
  <c r="G509" i="18"/>
  <c r="F509" i="18"/>
  <c r="H508" i="18"/>
  <c r="G508" i="18"/>
  <c r="F508" i="18"/>
  <c r="H507" i="18"/>
  <c r="G507" i="18"/>
  <c r="F507" i="18"/>
  <c r="H506" i="18"/>
  <c r="G506" i="18"/>
  <c r="F506" i="18"/>
  <c r="H505" i="18"/>
  <c r="G505" i="18"/>
  <c r="F505" i="18"/>
  <c r="H504" i="18"/>
  <c r="G504" i="18"/>
  <c r="F504" i="18"/>
  <c r="H503" i="18"/>
  <c r="G503" i="18"/>
  <c r="F503" i="18"/>
  <c r="H502" i="18"/>
  <c r="G502" i="18"/>
  <c r="F502" i="18"/>
  <c r="H501" i="18"/>
  <c r="G501" i="18"/>
  <c r="F501" i="18"/>
  <c r="H500" i="18"/>
  <c r="G500" i="18"/>
  <c r="F500" i="18"/>
  <c r="H499" i="18"/>
  <c r="G499" i="18"/>
  <c r="F499" i="18"/>
  <c r="H498" i="18"/>
  <c r="G498" i="18"/>
  <c r="F498" i="18"/>
  <c r="H497" i="18"/>
  <c r="G497" i="18"/>
  <c r="F497" i="18"/>
  <c r="H496" i="18"/>
  <c r="G496" i="18"/>
  <c r="F496" i="18"/>
  <c r="H495" i="18"/>
  <c r="G495" i="18"/>
  <c r="F495" i="18"/>
  <c r="H494" i="18"/>
  <c r="G494" i="18"/>
  <c r="F494" i="18"/>
  <c r="H493" i="18"/>
  <c r="G493" i="18"/>
  <c r="F493" i="18"/>
  <c r="H492" i="18"/>
  <c r="G492" i="18"/>
  <c r="F492" i="18"/>
  <c r="H491" i="18"/>
  <c r="G491" i="18"/>
  <c r="F491" i="18"/>
  <c r="H490" i="18"/>
  <c r="G490" i="18"/>
  <c r="F490" i="18"/>
  <c r="H489" i="18"/>
  <c r="G489" i="18"/>
  <c r="F489" i="18"/>
  <c r="H488" i="18"/>
  <c r="G488" i="18"/>
  <c r="F488" i="18"/>
  <c r="H487" i="18"/>
  <c r="G487" i="18"/>
  <c r="F487" i="18"/>
  <c r="H486" i="18"/>
  <c r="G486" i="18"/>
  <c r="F486" i="18"/>
  <c r="H485" i="18"/>
  <c r="G485" i="18"/>
  <c r="F485" i="18"/>
  <c r="H484" i="18"/>
  <c r="G484" i="18"/>
  <c r="F484" i="18"/>
  <c r="H483" i="18"/>
  <c r="G483" i="18"/>
  <c r="F483" i="18"/>
  <c r="H482" i="18"/>
  <c r="G482" i="18"/>
  <c r="F482" i="18"/>
  <c r="H481" i="18"/>
  <c r="G481" i="18"/>
  <c r="F481" i="18"/>
  <c r="H480" i="18"/>
  <c r="G480" i="18"/>
  <c r="F480" i="18"/>
  <c r="H479" i="18"/>
  <c r="G479" i="18"/>
  <c r="F479" i="18"/>
  <c r="H478" i="18"/>
  <c r="G478" i="18"/>
  <c r="F478" i="18"/>
  <c r="H477" i="18"/>
  <c r="G477" i="18"/>
  <c r="F477" i="18"/>
  <c r="H476" i="18"/>
  <c r="G476" i="18"/>
  <c r="F476" i="18"/>
  <c r="H475" i="18"/>
  <c r="G475" i="18"/>
  <c r="F475" i="18"/>
  <c r="H474" i="18"/>
  <c r="G474" i="18"/>
  <c r="F474" i="18"/>
  <c r="H473" i="18"/>
  <c r="G473" i="18"/>
  <c r="F473" i="18"/>
  <c r="H472" i="18"/>
  <c r="G472" i="18"/>
  <c r="F472" i="18"/>
  <c r="H471" i="18"/>
  <c r="G471" i="18"/>
  <c r="F471" i="18"/>
  <c r="H470" i="18"/>
  <c r="G470" i="18"/>
  <c r="F470" i="18"/>
  <c r="H469" i="18"/>
  <c r="G469" i="18"/>
  <c r="F469" i="18"/>
  <c r="H468" i="18"/>
  <c r="G468" i="18"/>
  <c r="F468" i="18"/>
  <c r="H467" i="18"/>
  <c r="G467" i="18"/>
  <c r="F467" i="18"/>
  <c r="H466" i="18"/>
  <c r="G466" i="18"/>
  <c r="F466" i="18"/>
  <c r="H465" i="18"/>
  <c r="G465" i="18"/>
  <c r="F465" i="18"/>
  <c r="H464" i="18"/>
  <c r="G464" i="18"/>
  <c r="F464" i="18"/>
  <c r="H463" i="18"/>
  <c r="G463" i="18"/>
  <c r="F463" i="18"/>
  <c r="H462" i="18"/>
  <c r="G462" i="18"/>
  <c r="F462" i="18"/>
  <c r="H461" i="18"/>
  <c r="G461" i="18"/>
  <c r="F461" i="18"/>
  <c r="H460" i="18"/>
  <c r="G460" i="18"/>
  <c r="F460" i="18"/>
  <c r="H459" i="18"/>
  <c r="G459" i="18"/>
  <c r="F459" i="18"/>
  <c r="H458" i="18"/>
  <c r="G458" i="18"/>
  <c r="F458" i="18"/>
  <c r="H457" i="18"/>
  <c r="G457" i="18"/>
  <c r="F457" i="18"/>
  <c r="H456" i="18"/>
  <c r="G456" i="18"/>
  <c r="F456" i="18"/>
  <c r="H455" i="18"/>
  <c r="G455" i="18"/>
  <c r="F455" i="18"/>
  <c r="H454" i="18"/>
  <c r="G454" i="18"/>
  <c r="F454" i="18"/>
  <c r="H453" i="18"/>
  <c r="G453" i="18"/>
  <c r="F453" i="18"/>
  <c r="H452" i="18"/>
  <c r="G452" i="18"/>
  <c r="F452" i="18"/>
  <c r="H451" i="18"/>
  <c r="G451" i="18"/>
  <c r="F451" i="18"/>
  <c r="H450" i="18"/>
  <c r="G450" i="18"/>
  <c r="F450" i="18"/>
  <c r="H449" i="18"/>
  <c r="G449" i="18"/>
  <c r="F449" i="18"/>
  <c r="H448" i="18"/>
  <c r="G448" i="18"/>
  <c r="F448" i="18"/>
  <c r="H447" i="18"/>
  <c r="G447" i="18"/>
  <c r="F447" i="18"/>
  <c r="H446" i="18"/>
  <c r="G446" i="18"/>
  <c r="F446" i="18"/>
  <c r="H445" i="18"/>
  <c r="G445" i="18"/>
  <c r="F445" i="18"/>
  <c r="H444" i="18"/>
  <c r="G444" i="18"/>
  <c r="F444" i="18"/>
  <c r="H443" i="18"/>
  <c r="G443" i="18"/>
  <c r="F443" i="18"/>
  <c r="H442" i="18"/>
  <c r="G442" i="18"/>
  <c r="F442" i="18"/>
  <c r="H441" i="18"/>
  <c r="G441" i="18"/>
  <c r="F441" i="18"/>
  <c r="H440" i="18"/>
  <c r="G440" i="18"/>
  <c r="F440" i="18"/>
  <c r="H439" i="18"/>
  <c r="G439" i="18"/>
  <c r="F439" i="18"/>
  <c r="H438" i="18"/>
  <c r="G438" i="18"/>
  <c r="F438" i="18"/>
  <c r="H437" i="18"/>
  <c r="G437" i="18"/>
  <c r="F437" i="18"/>
  <c r="H436" i="18"/>
  <c r="G436" i="18"/>
  <c r="F436" i="18"/>
  <c r="H435" i="18"/>
  <c r="G435" i="18"/>
  <c r="F435" i="18"/>
  <c r="H434" i="18"/>
  <c r="G434" i="18"/>
  <c r="F434" i="18"/>
  <c r="H433" i="18"/>
  <c r="G433" i="18"/>
  <c r="F433" i="18"/>
  <c r="H432" i="18"/>
  <c r="G432" i="18"/>
  <c r="F432" i="18"/>
  <c r="H431" i="18"/>
  <c r="G431" i="18"/>
  <c r="F431" i="18"/>
  <c r="H430" i="18"/>
  <c r="G430" i="18"/>
  <c r="F430" i="18"/>
  <c r="H429" i="18"/>
  <c r="G429" i="18"/>
  <c r="F429" i="18"/>
  <c r="H428" i="18"/>
  <c r="G428" i="18"/>
  <c r="F428" i="18"/>
  <c r="H427" i="18"/>
  <c r="G427" i="18"/>
  <c r="F427" i="18"/>
  <c r="H426" i="18"/>
  <c r="G426" i="18"/>
  <c r="F426" i="18"/>
  <c r="H425" i="18"/>
  <c r="G425" i="18"/>
  <c r="F425" i="18"/>
  <c r="H424" i="18"/>
  <c r="G424" i="18"/>
  <c r="F424" i="18"/>
  <c r="H423" i="18"/>
  <c r="G423" i="18"/>
  <c r="F423" i="18"/>
  <c r="H422" i="18"/>
  <c r="G422" i="18"/>
  <c r="F422" i="18"/>
  <c r="H421" i="18"/>
  <c r="G421" i="18"/>
  <c r="F421" i="18"/>
  <c r="H420" i="18"/>
  <c r="G420" i="18"/>
  <c r="F420" i="18"/>
  <c r="H419" i="18"/>
  <c r="G419" i="18"/>
  <c r="F419" i="18"/>
  <c r="H418" i="18"/>
  <c r="G418" i="18"/>
  <c r="F418" i="18"/>
  <c r="H417" i="18"/>
  <c r="G417" i="18"/>
  <c r="F417" i="18"/>
  <c r="H416" i="18"/>
  <c r="G416" i="18"/>
  <c r="F416" i="18"/>
  <c r="H415" i="18"/>
  <c r="G415" i="18"/>
  <c r="F415" i="18"/>
  <c r="H414" i="18"/>
  <c r="G414" i="18"/>
  <c r="F414" i="18"/>
  <c r="H413" i="18"/>
  <c r="G413" i="18"/>
  <c r="F413" i="18"/>
  <c r="H412" i="18"/>
  <c r="G412" i="18"/>
  <c r="F412" i="18"/>
  <c r="H411" i="18"/>
  <c r="G411" i="18"/>
  <c r="F411" i="18"/>
  <c r="H410" i="18"/>
  <c r="G410" i="18"/>
  <c r="F410" i="18"/>
  <c r="H409" i="18"/>
  <c r="G409" i="18"/>
  <c r="F409" i="18"/>
  <c r="H408" i="18"/>
  <c r="G408" i="18"/>
  <c r="F408" i="18"/>
  <c r="H407" i="18"/>
  <c r="G407" i="18"/>
  <c r="F407" i="18"/>
  <c r="H406" i="18"/>
  <c r="G406" i="18"/>
  <c r="F406" i="18"/>
  <c r="H405" i="18"/>
  <c r="G405" i="18"/>
  <c r="F405" i="18"/>
  <c r="H404" i="18"/>
  <c r="G404" i="18"/>
  <c r="F404" i="18"/>
  <c r="H403" i="18"/>
  <c r="G403" i="18"/>
  <c r="F403" i="18"/>
  <c r="H402" i="18"/>
  <c r="G402" i="18"/>
  <c r="F402" i="18"/>
  <c r="H401" i="18"/>
  <c r="G401" i="18"/>
  <c r="F401" i="18"/>
  <c r="H400" i="18"/>
  <c r="G400" i="18"/>
  <c r="F400" i="18"/>
  <c r="H399" i="18"/>
  <c r="G399" i="18"/>
  <c r="F399" i="18"/>
  <c r="H398" i="18"/>
  <c r="G398" i="18"/>
  <c r="F398" i="18"/>
  <c r="H397" i="18"/>
  <c r="G397" i="18"/>
  <c r="F397" i="18"/>
  <c r="H396" i="18"/>
  <c r="G396" i="18"/>
  <c r="F396" i="18"/>
  <c r="H395" i="18"/>
  <c r="G395" i="18"/>
  <c r="F395" i="18"/>
  <c r="H394" i="18"/>
  <c r="G394" i="18"/>
  <c r="F394" i="18"/>
  <c r="H393" i="18"/>
  <c r="G393" i="18"/>
  <c r="F393" i="18"/>
  <c r="H392" i="18"/>
  <c r="G392" i="18"/>
  <c r="F392" i="18"/>
  <c r="H391" i="18"/>
  <c r="G391" i="18"/>
  <c r="F391" i="18"/>
  <c r="H390" i="18"/>
  <c r="G390" i="18"/>
  <c r="F390" i="18"/>
  <c r="H389" i="18"/>
  <c r="G389" i="18"/>
  <c r="F389" i="18"/>
  <c r="H388" i="18"/>
  <c r="G388" i="18"/>
  <c r="F388" i="18"/>
  <c r="H387" i="18"/>
  <c r="G387" i="18"/>
  <c r="F387" i="18"/>
  <c r="H386" i="18"/>
  <c r="G386" i="18"/>
  <c r="F386" i="18"/>
  <c r="H385" i="18"/>
  <c r="G385" i="18"/>
  <c r="F385" i="18"/>
  <c r="H384" i="18"/>
  <c r="G384" i="18"/>
  <c r="F384" i="18"/>
  <c r="H383" i="18"/>
  <c r="G383" i="18"/>
  <c r="F383" i="18"/>
  <c r="H382" i="18"/>
  <c r="G382" i="18"/>
  <c r="F382" i="18"/>
  <c r="H381" i="18"/>
  <c r="G381" i="18"/>
  <c r="F381" i="18"/>
  <c r="H380" i="18"/>
  <c r="G380" i="18"/>
  <c r="F380" i="18"/>
  <c r="H379" i="18"/>
  <c r="G379" i="18"/>
  <c r="F379" i="18"/>
  <c r="H378" i="18"/>
  <c r="G378" i="18"/>
  <c r="F378" i="18"/>
  <c r="H377" i="18"/>
  <c r="G377" i="18"/>
  <c r="F377" i="18"/>
  <c r="H376" i="18"/>
  <c r="G376" i="18"/>
  <c r="F376" i="18"/>
  <c r="H375" i="18"/>
  <c r="G375" i="18"/>
  <c r="F375" i="18"/>
  <c r="H374" i="18"/>
  <c r="G374" i="18"/>
  <c r="F374" i="18"/>
  <c r="H373" i="18"/>
  <c r="G373" i="18"/>
  <c r="F373" i="18"/>
  <c r="H372" i="18"/>
  <c r="G372" i="18"/>
  <c r="F372" i="18"/>
  <c r="H371" i="18"/>
  <c r="G371" i="18"/>
  <c r="F371" i="18"/>
  <c r="H370" i="18"/>
  <c r="G370" i="18"/>
  <c r="F370" i="18"/>
  <c r="H369" i="18"/>
  <c r="G369" i="18"/>
  <c r="F369" i="18"/>
  <c r="H368" i="18"/>
  <c r="G368" i="18"/>
  <c r="F368" i="18"/>
  <c r="H367" i="18"/>
  <c r="G367" i="18"/>
  <c r="F367" i="18"/>
  <c r="H366" i="18"/>
  <c r="G366" i="18"/>
  <c r="F366" i="18"/>
  <c r="H365" i="18"/>
  <c r="G365" i="18"/>
  <c r="F365" i="18"/>
  <c r="H364" i="18"/>
  <c r="G364" i="18"/>
  <c r="F364" i="18"/>
  <c r="H363" i="18"/>
  <c r="G363" i="18"/>
  <c r="F363" i="18"/>
  <c r="H362" i="18"/>
  <c r="G362" i="18"/>
  <c r="F362" i="18"/>
  <c r="H361" i="18"/>
  <c r="G361" i="18"/>
  <c r="F361" i="18"/>
  <c r="H360" i="18"/>
  <c r="G360" i="18"/>
  <c r="F360" i="18"/>
  <c r="H359" i="18"/>
  <c r="G359" i="18"/>
  <c r="F359" i="18"/>
  <c r="H358" i="18"/>
  <c r="G358" i="18"/>
  <c r="F358" i="18"/>
  <c r="H357" i="18"/>
  <c r="G357" i="18"/>
  <c r="F357" i="18"/>
  <c r="H356" i="18"/>
  <c r="G356" i="18"/>
  <c r="F356" i="18"/>
  <c r="H355" i="18"/>
  <c r="G355" i="18"/>
  <c r="F355" i="18"/>
  <c r="H354" i="18"/>
  <c r="G354" i="18"/>
  <c r="F354" i="18"/>
  <c r="H353" i="18"/>
  <c r="G353" i="18"/>
  <c r="F353" i="18"/>
  <c r="H352" i="18"/>
  <c r="G352" i="18"/>
  <c r="F352" i="18"/>
  <c r="H351" i="18"/>
  <c r="G351" i="18"/>
  <c r="F351" i="18"/>
  <c r="H350" i="18"/>
  <c r="G350" i="18"/>
  <c r="F350" i="18"/>
  <c r="H349" i="18"/>
  <c r="G349" i="18"/>
  <c r="F349" i="18"/>
  <c r="H348" i="18"/>
  <c r="G348" i="18"/>
  <c r="F348" i="18"/>
  <c r="H347" i="18"/>
  <c r="G347" i="18"/>
  <c r="F347" i="18"/>
  <c r="H346" i="18"/>
  <c r="G346" i="18"/>
  <c r="F346" i="18"/>
  <c r="H345" i="18"/>
  <c r="G345" i="18"/>
  <c r="F345" i="18"/>
  <c r="H344" i="18"/>
  <c r="G344" i="18"/>
  <c r="F344" i="18"/>
  <c r="H343" i="18"/>
  <c r="G343" i="18"/>
  <c r="F343" i="18"/>
  <c r="H342" i="18"/>
  <c r="G342" i="18"/>
  <c r="F342" i="18"/>
  <c r="H341" i="18"/>
  <c r="G341" i="18"/>
  <c r="F341" i="18"/>
  <c r="H340" i="18"/>
  <c r="G340" i="18"/>
  <c r="F340" i="18"/>
  <c r="H339" i="18"/>
  <c r="G339" i="18"/>
  <c r="F339" i="18"/>
  <c r="H338" i="18"/>
  <c r="G338" i="18"/>
  <c r="F338" i="18"/>
  <c r="H337" i="18"/>
  <c r="G337" i="18"/>
  <c r="F337" i="18"/>
  <c r="H336" i="18"/>
  <c r="G336" i="18"/>
  <c r="F336" i="18"/>
  <c r="H335" i="18"/>
  <c r="G335" i="18"/>
  <c r="F335" i="18"/>
  <c r="H334" i="18"/>
  <c r="G334" i="18"/>
  <c r="F334" i="18"/>
  <c r="H333" i="18"/>
  <c r="G333" i="18"/>
  <c r="F333" i="18"/>
  <c r="H332" i="18"/>
  <c r="G332" i="18"/>
  <c r="F332" i="18"/>
  <c r="H331" i="18"/>
  <c r="G331" i="18"/>
  <c r="F331" i="18"/>
  <c r="H330" i="18"/>
  <c r="G330" i="18"/>
  <c r="F330" i="18"/>
  <c r="H329" i="18"/>
  <c r="G329" i="18"/>
  <c r="F329" i="18"/>
  <c r="H328" i="18"/>
  <c r="G328" i="18"/>
  <c r="F328" i="18"/>
  <c r="H327" i="18"/>
  <c r="G327" i="18"/>
  <c r="F327" i="18"/>
  <c r="H326" i="18"/>
  <c r="G326" i="18"/>
  <c r="F326" i="18"/>
  <c r="H325" i="18"/>
  <c r="G325" i="18"/>
  <c r="F325" i="18"/>
  <c r="H324" i="18"/>
  <c r="G324" i="18"/>
  <c r="F324" i="18"/>
  <c r="H323" i="18"/>
  <c r="G323" i="18"/>
  <c r="F323" i="18"/>
  <c r="H322" i="18"/>
  <c r="G322" i="18"/>
  <c r="F322" i="18"/>
  <c r="H321" i="18"/>
  <c r="G321" i="18"/>
  <c r="F321" i="18"/>
  <c r="H320" i="18"/>
  <c r="G320" i="18"/>
  <c r="F320" i="18"/>
  <c r="H319" i="18"/>
  <c r="G319" i="18"/>
  <c r="F319" i="18"/>
  <c r="H318" i="18"/>
  <c r="G318" i="18"/>
  <c r="F318" i="18"/>
  <c r="H317" i="18"/>
  <c r="G317" i="18"/>
  <c r="F317" i="18"/>
  <c r="H316" i="18"/>
  <c r="G316" i="18"/>
  <c r="F316" i="18"/>
  <c r="H315" i="18"/>
  <c r="G315" i="18"/>
  <c r="F315" i="18"/>
  <c r="H314" i="18"/>
  <c r="G314" i="18"/>
  <c r="F314" i="18"/>
  <c r="H313" i="18"/>
  <c r="G313" i="18"/>
  <c r="F313" i="18"/>
  <c r="H312" i="18"/>
  <c r="G312" i="18"/>
  <c r="F312" i="18"/>
  <c r="H311" i="18"/>
  <c r="G311" i="18"/>
  <c r="F311" i="18"/>
  <c r="H310" i="18"/>
  <c r="G310" i="18"/>
  <c r="F310" i="18"/>
  <c r="H309" i="18"/>
  <c r="G309" i="18"/>
  <c r="F309" i="18"/>
  <c r="H308" i="18"/>
  <c r="G308" i="18"/>
  <c r="F308" i="18"/>
  <c r="H307" i="18"/>
  <c r="G307" i="18"/>
  <c r="F307" i="18"/>
  <c r="H306" i="18"/>
  <c r="G306" i="18"/>
  <c r="F306" i="18"/>
  <c r="H305" i="18"/>
  <c r="G305" i="18"/>
  <c r="F305" i="18"/>
  <c r="H304" i="18"/>
  <c r="G304" i="18"/>
  <c r="F304" i="18"/>
  <c r="H303" i="18"/>
  <c r="G303" i="18"/>
  <c r="F303" i="18"/>
  <c r="H302" i="18"/>
  <c r="G302" i="18"/>
  <c r="F302" i="18"/>
  <c r="H301" i="18"/>
  <c r="G301" i="18"/>
  <c r="F301" i="18"/>
  <c r="H300" i="18"/>
  <c r="G300" i="18"/>
  <c r="F300" i="18"/>
  <c r="H299" i="18"/>
  <c r="G299" i="18"/>
  <c r="F299" i="18"/>
  <c r="H298" i="18"/>
  <c r="G298" i="18"/>
  <c r="F298" i="18"/>
  <c r="H297" i="18"/>
  <c r="G297" i="18"/>
  <c r="F297" i="18"/>
  <c r="H296" i="18"/>
  <c r="G296" i="18"/>
  <c r="F296" i="18"/>
  <c r="H295" i="18"/>
  <c r="G295" i="18"/>
  <c r="F295" i="18"/>
  <c r="H294" i="18"/>
  <c r="G294" i="18"/>
  <c r="F294" i="18"/>
  <c r="H293" i="18"/>
  <c r="G293" i="18"/>
  <c r="F293" i="18"/>
  <c r="H292" i="18"/>
  <c r="G292" i="18"/>
  <c r="F292" i="18"/>
  <c r="H291" i="18"/>
  <c r="G291" i="18"/>
  <c r="F291" i="18"/>
  <c r="H290" i="18"/>
  <c r="G290" i="18"/>
  <c r="F290" i="18"/>
  <c r="H289" i="18"/>
  <c r="G289" i="18"/>
  <c r="F289" i="18"/>
  <c r="H288" i="18"/>
  <c r="G288" i="18"/>
  <c r="F288" i="18"/>
  <c r="H287" i="18"/>
  <c r="G287" i="18"/>
  <c r="F287" i="18"/>
  <c r="H286" i="18"/>
  <c r="G286" i="18"/>
  <c r="F286" i="18"/>
  <c r="H285" i="18"/>
  <c r="G285" i="18"/>
  <c r="F285" i="18"/>
  <c r="H284" i="18"/>
  <c r="G284" i="18"/>
  <c r="F284" i="18"/>
  <c r="H283" i="18"/>
  <c r="G283" i="18"/>
  <c r="F283" i="18"/>
  <c r="H282" i="18"/>
  <c r="G282" i="18"/>
  <c r="F282" i="18"/>
  <c r="H281" i="18"/>
  <c r="G281" i="18"/>
  <c r="F281" i="18"/>
  <c r="H280" i="18"/>
  <c r="G280" i="18"/>
  <c r="F280" i="18"/>
  <c r="H279" i="18"/>
  <c r="G279" i="18"/>
  <c r="F279" i="18"/>
  <c r="H278" i="18"/>
  <c r="G278" i="18"/>
  <c r="F278" i="18"/>
  <c r="H277" i="18"/>
  <c r="G277" i="18"/>
  <c r="F277" i="18"/>
  <c r="H276" i="18"/>
  <c r="G276" i="18"/>
  <c r="F276" i="18"/>
  <c r="H275" i="18"/>
  <c r="G275" i="18"/>
  <c r="F275" i="18"/>
  <c r="H274" i="18"/>
  <c r="G274" i="18"/>
  <c r="F274" i="18"/>
  <c r="H273" i="18"/>
  <c r="G273" i="18"/>
  <c r="F273" i="18"/>
  <c r="H272" i="18"/>
  <c r="G272" i="18"/>
  <c r="F272" i="18"/>
  <c r="H271" i="18"/>
  <c r="G271" i="18"/>
  <c r="F271" i="18"/>
  <c r="H270" i="18"/>
  <c r="G270" i="18"/>
  <c r="F270" i="18"/>
  <c r="H269" i="18"/>
  <c r="G269" i="18"/>
  <c r="F269" i="18"/>
  <c r="H268" i="18"/>
  <c r="G268" i="18"/>
  <c r="F268" i="18"/>
  <c r="H267" i="18"/>
  <c r="G267" i="18"/>
  <c r="F267" i="18"/>
  <c r="H266" i="18"/>
  <c r="G266" i="18"/>
  <c r="F266" i="18"/>
  <c r="H265" i="18"/>
  <c r="G265" i="18"/>
  <c r="F265" i="18"/>
  <c r="H264" i="18"/>
  <c r="G264" i="18"/>
  <c r="F264" i="18"/>
  <c r="H263" i="18"/>
  <c r="G263" i="18"/>
  <c r="F263" i="18"/>
  <c r="H262" i="18"/>
  <c r="G262" i="18"/>
  <c r="F262" i="18"/>
  <c r="H261" i="18"/>
  <c r="G261" i="18"/>
  <c r="F261" i="18"/>
  <c r="H260" i="18"/>
  <c r="G260" i="18"/>
  <c r="F260" i="18"/>
  <c r="H259" i="18"/>
  <c r="G259" i="18"/>
  <c r="F259" i="18"/>
  <c r="H258" i="18"/>
  <c r="G258" i="18"/>
  <c r="F258" i="18"/>
  <c r="H257" i="18"/>
  <c r="G257" i="18"/>
  <c r="F257" i="18"/>
  <c r="H256" i="18"/>
  <c r="G256" i="18"/>
  <c r="F256" i="18"/>
  <c r="H255" i="18"/>
  <c r="G255" i="18"/>
  <c r="F255" i="18"/>
  <c r="H254" i="18"/>
  <c r="G254" i="18"/>
  <c r="F254" i="18"/>
  <c r="H253" i="18"/>
  <c r="G253" i="18"/>
  <c r="F253" i="18"/>
  <c r="H252" i="18"/>
  <c r="G252" i="18"/>
  <c r="F252" i="18"/>
  <c r="H251" i="18"/>
  <c r="G251" i="18"/>
  <c r="F251" i="18"/>
  <c r="H250" i="18"/>
  <c r="G250" i="18"/>
  <c r="F250" i="18"/>
  <c r="H249" i="18"/>
  <c r="G249" i="18"/>
  <c r="F249" i="18"/>
  <c r="H248" i="18"/>
  <c r="G248" i="18"/>
  <c r="F248" i="18"/>
  <c r="H247" i="18"/>
  <c r="G247" i="18"/>
  <c r="F247" i="18"/>
  <c r="H246" i="18"/>
  <c r="G246" i="18"/>
  <c r="F246" i="18"/>
  <c r="H245" i="18"/>
  <c r="G245" i="18"/>
  <c r="F245" i="18"/>
  <c r="H244" i="18"/>
  <c r="G244" i="18"/>
  <c r="F244" i="18"/>
  <c r="H243" i="18"/>
  <c r="G243" i="18"/>
  <c r="F243" i="18"/>
  <c r="H242" i="18"/>
  <c r="G242" i="18"/>
  <c r="F242" i="18"/>
  <c r="H241" i="18"/>
  <c r="G241" i="18"/>
  <c r="F241" i="18"/>
  <c r="H240" i="18"/>
  <c r="G240" i="18"/>
  <c r="F240" i="18"/>
  <c r="H239" i="18"/>
  <c r="G239" i="18"/>
  <c r="F239" i="18"/>
  <c r="H238" i="18"/>
  <c r="G238" i="18"/>
  <c r="F238" i="18"/>
  <c r="H237" i="18"/>
  <c r="G237" i="18"/>
  <c r="F237" i="18"/>
  <c r="H236" i="18"/>
  <c r="G236" i="18"/>
  <c r="F236" i="18"/>
  <c r="H235" i="18"/>
  <c r="G235" i="18"/>
  <c r="F235" i="18"/>
  <c r="H234" i="18"/>
  <c r="G234" i="18"/>
  <c r="F234" i="18"/>
  <c r="H233" i="18"/>
  <c r="G233" i="18"/>
  <c r="F233" i="18"/>
  <c r="H232" i="18"/>
  <c r="G232" i="18"/>
  <c r="F232" i="18"/>
  <c r="H231" i="18"/>
  <c r="G231" i="18"/>
  <c r="F231" i="18"/>
  <c r="H230" i="18"/>
  <c r="G230" i="18"/>
  <c r="F230" i="18"/>
  <c r="H229" i="18"/>
  <c r="G229" i="18"/>
  <c r="F229" i="18"/>
  <c r="H228" i="18"/>
  <c r="G228" i="18"/>
  <c r="F228" i="18"/>
  <c r="H227" i="18"/>
  <c r="G227" i="18"/>
  <c r="F227" i="18"/>
  <c r="H226" i="18"/>
  <c r="G226" i="18"/>
  <c r="F226" i="18"/>
  <c r="H225" i="18"/>
  <c r="G225" i="18"/>
  <c r="F225" i="18"/>
  <c r="H224" i="18"/>
  <c r="G224" i="18"/>
  <c r="F224" i="18"/>
  <c r="H223" i="18"/>
  <c r="G223" i="18"/>
  <c r="F223" i="18"/>
  <c r="H222" i="18"/>
  <c r="G222" i="18"/>
  <c r="F222" i="18"/>
  <c r="H221" i="18"/>
  <c r="G221" i="18"/>
  <c r="F221" i="18"/>
  <c r="H220" i="18"/>
  <c r="G220" i="18"/>
  <c r="F220" i="18"/>
  <c r="H219" i="18"/>
  <c r="G219" i="18"/>
  <c r="F219" i="18"/>
  <c r="H218" i="18"/>
  <c r="G218" i="18"/>
  <c r="F218" i="18"/>
  <c r="H217" i="18"/>
  <c r="G217" i="18"/>
  <c r="F217" i="18"/>
  <c r="H216" i="18"/>
  <c r="G216" i="18"/>
  <c r="F216" i="18"/>
  <c r="H215" i="18"/>
  <c r="G215" i="18"/>
  <c r="F215" i="18"/>
  <c r="H214" i="18"/>
  <c r="G214" i="18"/>
  <c r="F214" i="18"/>
  <c r="H213" i="18"/>
  <c r="G213" i="18"/>
  <c r="F213" i="18"/>
  <c r="H212" i="18"/>
  <c r="G212" i="18"/>
  <c r="F212" i="18"/>
  <c r="H211" i="18"/>
  <c r="G211" i="18"/>
  <c r="F211" i="18"/>
  <c r="H210" i="18"/>
  <c r="G210" i="18"/>
  <c r="F210" i="18"/>
  <c r="H209" i="18"/>
  <c r="G209" i="18"/>
  <c r="F209" i="18"/>
  <c r="H208" i="18"/>
  <c r="G208" i="18"/>
  <c r="F208" i="18"/>
  <c r="H207" i="18"/>
  <c r="G207" i="18"/>
  <c r="F207" i="18"/>
  <c r="H206" i="18"/>
  <c r="G206" i="18"/>
  <c r="F206" i="18"/>
  <c r="H205" i="18"/>
  <c r="G205" i="18"/>
  <c r="F205" i="18"/>
  <c r="H204" i="18"/>
  <c r="G204" i="18"/>
  <c r="F204" i="18"/>
  <c r="H203" i="18"/>
  <c r="G203" i="18"/>
  <c r="F203" i="18"/>
  <c r="H202" i="18"/>
  <c r="G202" i="18"/>
  <c r="F202" i="18"/>
  <c r="H201" i="18"/>
  <c r="G201" i="18"/>
  <c r="F201" i="18"/>
  <c r="H200" i="18"/>
  <c r="G200" i="18"/>
  <c r="F200" i="18"/>
  <c r="H199" i="18"/>
  <c r="G199" i="18"/>
  <c r="F199" i="18"/>
  <c r="H198" i="18"/>
  <c r="G198" i="18"/>
  <c r="F198" i="18"/>
  <c r="H197" i="18"/>
  <c r="G197" i="18"/>
  <c r="F197" i="18"/>
  <c r="H196" i="18"/>
  <c r="G196" i="18"/>
  <c r="F196" i="18"/>
  <c r="H195" i="18"/>
  <c r="G195" i="18"/>
  <c r="F195" i="18"/>
  <c r="H194" i="18"/>
  <c r="G194" i="18"/>
  <c r="F194" i="18"/>
  <c r="H193" i="18"/>
  <c r="G193" i="18"/>
  <c r="F193" i="18"/>
  <c r="H192" i="18"/>
  <c r="G192" i="18"/>
  <c r="F192" i="18"/>
  <c r="H191" i="18"/>
  <c r="G191" i="18"/>
  <c r="F191" i="18"/>
  <c r="H190" i="18"/>
  <c r="G190" i="18"/>
  <c r="F190" i="18"/>
  <c r="H189" i="18"/>
  <c r="G189" i="18"/>
  <c r="F189" i="18"/>
  <c r="H188" i="18"/>
  <c r="G188" i="18"/>
  <c r="F188" i="18"/>
  <c r="H187" i="18"/>
  <c r="G187" i="18"/>
  <c r="F187" i="18"/>
  <c r="H186" i="18"/>
  <c r="G186" i="18"/>
  <c r="F186" i="18"/>
  <c r="H185" i="18"/>
  <c r="G185" i="18"/>
  <c r="F185" i="18"/>
  <c r="H184" i="18"/>
  <c r="G184" i="18"/>
  <c r="F184" i="18"/>
  <c r="H183" i="18"/>
  <c r="G183" i="18"/>
  <c r="F183" i="18"/>
  <c r="H182" i="18"/>
  <c r="G182" i="18"/>
  <c r="F182" i="18"/>
  <c r="H181" i="18"/>
  <c r="G181" i="18"/>
  <c r="F181" i="18"/>
  <c r="H180" i="18"/>
  <c r="G180" i="18"/>
  <c r="F180" i="18"/>
  <c r="H179" i="18"/>
  <c r="G179" i="18"/>
  <c r="F179" i="18"/>
  <c r="H178" i="18"/>
  <c r="G178" i="18"/>
  <c r="F178" i="18"/>
  <c r="H177" i="18"/>
  <c r="G177" i="18"/>
  <c r="F177" i="18"/>
  <c r="H176" i="18"/>
  <c r="G176" i="18"/>
  <c r="F176" i="18"/>
  <c r="H175" i="18"/>
  <c r="G175" i="18"/>
  <c r="F175" i="18"/>
  <c r="H174" i="18"/>
  <c r="G174" i="18"/>
  <c r="F174" i="18"/>
  <c r="H173" i="18"/>
  <c r="G173" i="18"/>
  <c r="F173" i="18"/>
  <c r="H172" i="18"/>
  <c r="G172" i="18"/>
  <c r="F172" i="18"/>
  <c r="H171" i="18"/>
  <c r="G171" i="18"/>
  <c r="F171" i="18"/>
  <c r="H170" i="18"/>
  <c r="G170" i="18"/>
  <c r="F170" i="18"/>
  <c r="H169" i="18"/>
  <c r="G169" i="18"/>
  <c r="F169" i="18"/>
  <c r="H168" i="18"/>
  <c r="G168" i="18"/>
  <c r="F168" i="18"/>
  <c r="H167" i="18"/>
  <c r="G167" i="18"/>
  <c r="F167" i="18"/>
  <c r="H166" i="18"/>
  <c r="G166" i="18"/>
  <c r="F166" i="18"/>
  <c r="H165" i="18"/>
  <c r="G165" i="18"/>
  <c r="F165" i="18"/>
  <c r="H164" i="18"/>
  <c r="G164" i="18"/>
  <c r="F164" i="18"/>
  <c r="H163" i="18"/>
  <c r="G163" i="18"/>
  <c r="F163" i="18"/>
  <c r="H162" i="18"/>
  <c r="G162" i="18"/>
  <c r="F162" i="18"/>
  <c r="H161" i="18"/>
  <c r="G161" i="18"/>
  <c r="F161" i="18"/>
  <c r="H160" i="18"/>
  <c r="G160" i="18"/>
  <c r="F160" i="18"/>
  <c r="H159" i="18"/>
  <c r="G159" i="18"/>
  <c r="F159" i="18"/>
  <c r="H158" i="18"/>
  <c r="G158" i="18"/>
  <c r="F158" i="18"/>
  <c r="H157" i="18"/>
  <c r="G157" i="18"/>
  <c r="F157" i="18"/>
  <c r="H156" i="18"/>
  <c r="G156" i="18"/>
  <c r="F156" i="18"/>
  <c r="H155" i="18"/>
  <c r="G155" i="18"/>
  <c r="F155" i="18"/>
  <c r="H154" i="18"/>
  <c r="G154" i="18"/>
  <c r="F154" i="18"/>
  <c r="H153" i="18"/>
  <c r="G153" i="18"/>
  <c r="F153" i="18"/>
  <c r="H152" i="18"/>
  <c r="G152" i="18"/>
  <c r="F152" i="18"/>
  <c r="H151" i="18"/>
  <c r="G151" i="18"/>
  <c r="F151" i="18"/>
  <c r="H150" i="18"/>
  <c r="G150" i="18"/>
  <c r="F150" i="18"/>
  <c r="H149" i="18"/>
  <c r="G149" i="18"/>
  <c r="F149" i="18"/>
  <c r="H148" i="18"/>
  <c r="G148" i="18"/>
  <c r="F148" i="18"/>
  <c r="H147" i="18"/>
  <c r="G147" i="18"/>
  <c r="F147" i="18"/>
  <c r="H146" i="18"/>
  <c r="G146" i="18"/>
  <c r="F146" i="18"/>
  <c r="H145" i="18"/>
  <c r="G145" i="18"/>
  <c r="F145" i="18"/>
  <c r="H144" i="18"/>
  <c r="G144" i="18"/>
  <c r="F144" i="18"/>
  <c r="H143" i="18"/>
  <c r="G143" i="18"/>
  <c r="F143" i="18"/>
  <c r="H142" i="18"/>
  <c r="G142" i="18"/>
  <c r="F142" i="18"/>
  <c r="H141" i="18"/>
  <c r="G141" i="18"/>
  <c r="F141" i="18"/>
  <c r="H140" i="18"/>
  <c r="G140" i="18"/>
  <c r="F140" i="18"/>
  <c r="H139" i="18"/>
  <c r="G139" i="18"/>
  <c r="F139" i="18"/>
  <c r="H138" i="18"/>
  <c r="G138" i="18"/>
  <c r="F138" i="18"/>
  <c r="H137" i="18"/>
  <c r="G137" i="18"/>
  <c r="F137" i="18"/>
  <c r="H136" i="18"/>
  <c r="G136" i="18"/>
  <c r="F136" i="18"/>
  <c r="H135" i="18"/>
  <c r="G135" i="18"/>
  <c r="F135" i="18"/>
  <c r="H134" i="18"/>
  <c r="G134" i="18"/>
  <c r="F134" i="18"/>
  <c r="H133" i="18"/>
  <c r="G133" i="18"/>
  <c r="F133" i="18"/>
  <c r="H132" i="18"/>
  <c r="G132" i="18"/>
  <c r="F132" i="18"/>
  <c r="H131" i="18"/>
  <c r="G131" i="18"/>
  <c r="F131" i="18"/>
  <c r="H130" i="18"/>
  <c r="G130" i="18"/>
  <c r="F130" i="18"/>
  <c r="H129" i="18"/>
  <c r="G129" i="18"/>
  <c r="F129" i="18"/>
  <c r="H128" i="18"/>
  <c r="G128" i="18"/>
  <c r="F128" i="18"/>
  <c r="H127" i="18"/>
  <c r="G127" i="18"/>
  <c r="F127" i="18"/>
  <c r="H126" i="18"/>
  <c r="G126" i="18"/>
  <c r="F126" i="18"/>
  <c r="H125" i="18"/>
  <c r="G125" i="18"/>
  <c r="F125" i="18"/>
  <c r="H124" i="18"/>
  <c r="G124" i="18"/>
  <c r="F124" i="18"/>
  <c r="H123" i="18"/>
  <c r="G123" i="18"/>
  <c r="F123" i="18"/>
  <c r="H122" i="18"/>
  <c r="G122" i="18"/>
  <c r="F122" i="18"/>
  <c r="H121" i="18"/>
  <c r="G121" i="18"/>
  <c r="F121" i="18"/>
  <c r="H120" i="18"/>
  <c r="G120" i="18"/>
  <c r="F120" i="18"/>
  <c r="H119" i="18"/>
  <c r="G119" i="18"/>
  <c r="F119" i="18"/>
  <c r="H118" i="18"/>
  <c r="G118" i="18"/>
  <c r="F118" i="18"/>
  <c r="H117" i="18"/>
  <c r="G117" i="18"/>
  <c r="F117" i="18"/>
  <c r="H116" i="18"/>
  <c r="G116" i="18"/>
  <c r="F116" i="18"/>
  <c r="H115" i="18"/>
  <c r="G115" i="18"/>
  <c r="F115" i="18"/>
  <c r="H114" i="18"/>
  <c r="G114" i="18"/>
  <c r="F114" i="18"/>
  <c r="H113" i="18"/>
  <c r="G113" i="18"/>
  <c r="F113" i="18"/>
  <c r="H112" i="18"/>
  <c r="G112" i="18"/>
  <c r="F112" i="18"/>
  <c r="H111" i="18"/>
  <c r="G111" i="18"/>
  <c r="F111" i="18"/>
  <c r="H110" i="18"/>
  <c r="G110" i="18"/>
  <c r="F110" i="18"/>
  <c r="H109" i="18"/>
  <c r="G109" i="18"/>
  <c r="F109" i="18"/>
  <c r="H108" i="18"/>
  <c r="G108" i="18"/>
  <c r="F108" i="18"/>
  <c r="H107" i="18"/>
  <c r="G107" i="18"/>
  <c r="F107" i="18"/>
  <c r="H106" i="18"/>
  <c r="G106" i="18"/>
  <c r="F106" i="18"/>
  <c r="H105" i="18"/>
  <c r="G105" i="18"/>
  <c r="F105" i="18"/>
  <c r="H104" i="18"/>
  <c r="G104" i="18"/>
  <c r="F104" i="18"/>
  <c r="H103" i="18"/>
  <c r="G103" i="18"/>
  <c r="F103" i="18"/>
  <c r="H102" i="18"/>
  <c r="G102" i="18"/>
  <c r="F102" i="18"/>
  <c r="H101" i="18"/>
  <c r="G101" i="18"/>
  <c r="F101" i="18"/>
  <c r="H100" i="18"/>
  <c r="G100" i="18"/>
  <c r="F100" i="18"/>
  <c r="H99" i="18"/>
  <c r="G99" i="18"/>
  <c r="F99" i="18"/>
  <c r="H98" i="18"/>
  <c r="G98" i="18"/>
  <c r="F98" i="18"/>
  <c r="H97" i="18"/>
  <c r="G97" i="18"/>
  <c r="F97" i="18"/>
  <c r="H96" i="18"/>
  <c r="G96" i="18"/>
  <c r="F96" i="18"/>
  <c r="H95" i="18"/>
  <c r="G95" i="18"/>
  <c r="F95" i="18"/>
  <c r="H94" i="18"/>
  <c r="G94" i="18"/>
  <c r="F94" i="18"/>
  <c r="H93" i="18"/>
  <c r="G93" i="18"/>
  <c r="F93" i="18"/>
  <c r="H92" i="18"/>
  <c r="G92" i="18"/>
  <c r="F92" i="18"/>
  <c r="H91" i="18"/>
  <c r="G91" i="18"/>
  <c r="F91" i="18"/>
  <c r="H90" i="18"/>
  <c r="G90" i="18"/>
  <c r="F90" i="18"/>
  <c r="H89" i="18"/>
  <c r="G89" i="18"/>
  <c r="F89" i="18"/>
  <c r="H88" i="18"/>
  <c r="G88" i="18"/>
  <c r="F88" i="18"/>
  <c r="H87" i="18"/>
  <c r="G87" i="18"/>
  <c r="F87" i="18"/>
  <c r="H86" i="18"/>
  <c r="G86" i="18"/>
  <c r="F86" i="18"/>
  <c r="H85" i="18"/>
  <c r="G85" i="18"/>
  <c r="F85" i="18"/>
  <c r="H84" i="18"/>
  <c r="G84" i="18"/>
  <c r="F84" i="18"/>
  <c r="H83" i="18"/>
  <c r="G83" i="18"/>
  <c r="F83" i="18"/>
  <c r="H82" i="18"/>
  <c r="G82" i="18"/>
  <c r="F82" i="18"/>
  <c r="H81" i="18"/>
  <c r="G81" i="18"/>
  <c r="F81" i="18"/>
  <c r="H80" i="18"/>
  <c r="G80" i="18"/>
  <c r="F80" i="18"/>
  <c r="H79" i="18"/>
  <c r="G79" i="18"/>
  <c r="F79" i="18"/>
  <c r="H78" i="18"/>
  <c r="G78" i="18"/>
  <c r="F78" i="18"/>
  <c r="H77" i="18"/>
  <c r="G77" i="18"/>
  <c r="F77" i="18"/>
  <c r="H76" i="18"/>
  <c r="G76" i="18"/>
  <c r="F76" i="18"/>
  <c r="H75" i="18"/>
  <c r="G75" i="18"/>
  <c r="F75" i="18"/>
  <c r="H74" i="18"/>
  <c r="G74" i="18"/>
  <c r="F74" i="18"/>
  <c r="H73" i="18"/>
  <c r="G73" i="18"/>
  <c r="F73" i="18"/>
  <c r="H72" i="18"/>
  <c r="G72" i="18"/>
  <c r="F72" i="18"/>
  <c r="H71" i="18"/>
  <c r="G71" i="18"/>
  <c r="F71" i="18"/>
  <c r="H70" i="18"/>
  <c r="G70" i="18"/>
  <c r="F70" i="18"/>
  <c r="H69" i="18"/>
  <c r="G69" i="18"/>
  <c r="F69" i="18"/>
  <c r="H68" i="18"/>
  <c r="G68" i="18"/>
  <c r="F68" i="18"/>
  <c r="H67" i="18"/>
  <c r="G67" i="18"/>
  <c r="F67" i="18"/>
  <c r="H66" i="18"/>
  <c r="G66" i="18"/>
  <c r="F66" i="18"/>
  <c r="H65" i="18"/>
  <c r="G65" i="18"/>
  <c r="F65" i="18"/>
  <c r="H64" i="18"/>
  <c r="G64" i="18"/>
  <c r="F64" i="18"/>
  <c r="H63" i="18"/>
  <c r="G63" i="18"/>
  <c r="F63" i="18"/>
  <c r="H62" i="18"/>
  <c r="G62" i="18"/>
  <c r="F62" i="18"/>
  <c r="H61" i="18"/>
  <c r="G61" i="18"/>
  <c r="F61" i="18"/>
  <c r="H60" i="18"/>
  <c r="G60" i="18"/>
  <c r="F60" i="18"/>
  <c r="H59" i="18"/>
  <c r="G59" i="18"/>
  <c r="F59" i="18"/>
  <c r="H58" i="18"/>
  <c r="G58" i="18"/>
  <c r="F58" i="18"/>
  <c r="H57" i="18"/>
  <c r="G57" i="18"/>
  <c r="F57" i="18"/>
  <c r="H56" i="18"/>
  <c r="G56" i="18"/>
  <c r="F56" i="18"/>
  <c r="H55" i="18"/>
  <c r="G55" i="18"/>
  <c r="F55" i="18"/>
  <c r="H54" i="18"/>
  <c r="G54" i="18"/>
  <c r="F54" i="18"/>
  <c r="H53" i="18"/>
  <c r="G53" i="18"/>
  <c r="F53" i="18"/>
  <c r="H52" i="18"/>
  <c r="G52" i="18"/>
  <c r="F52" i="18"/>
  <c r="H51" i="18"/>
  <c r="G51" i="18"/>
  <c r="F51" i="18"/>
  <c r="H50" i="18"/>
  <c r="G50" i="18"/>
  <c r="F50" i="18"/>
  <c r="H49" i="18"/>
  <c r="G49" i="18"/>
  <c r="F49" i="18"/>
  <c r="H48" i="18"/>
  <c r="G48" i="18"/>
  <c r="F48" i="18"/>
  <c r="H47" i="18"/>
  <c r="G47" i="18"/>
  <c r="F47" i="18"/>
  <c r="H46" i="18"/>
  <c r="G46" i="18"/>
  <c r="F46" i="18"/>
  <c r="H45" i="18"/>
  <c r="G45" i="18"/>
  <c r="F45" i="18"/>
  <c r="H44" i="18"/>
  <c r="G44" i="18"/>
  <c r="F44" i="18"/>
  <c r="H43" i="18"/>
  <c r="G43" i="18"/>
  <c r="F43" i="18"/>
  <c r="H42" i="18"/>
  <c r="G42" i="18"/>
  <c r="F42" i="18"/>
  <c r="H41" i="18"/>
  <c r="G41" i="18"/>
  <c r="F41" i="18"/>
  <c r="H40" i="18"/>
  <c r="G40" i="18"/>
  <c r="F40" i="18"/>
  <c r="H39" i="18"/>
  <c r="G39" i="18"/>
  <c r="F39" i="18"/>
  <c r="H38" i="18"/>
  <c r="G38" i="18"/>
  <c r="F38" i="18"/>
  <c r="H37" i="18"/>
  <c r="G37" i="18"/>
  <c r="F37" i="18"/>
  <c r="H36" i="18"/>
  <c r="G36" i="18"/>
  <c r="F36" i="18"/>
  <c r="H35" i="18"/>
  <c r="G35" i="18"/>
  <c r="F35" i="18"/>
  <c r="H34" i="18"/>
  <c r="G34" i="18"/>
  <c r="F34" i="18"/>
  <c r="H33" i="18"/>
  <c r="F33" i="18"/>
  <c r="H32" i="18"/>
  <c r="F32" i="18"/>
  <c r="H31" i="18"/>
  <c r="F31" i="18"/>
  <c r="H30" i="18"/>
  <c r="F30" i="18"/>
  <c r="H29" i="18"/>
  <c r="F29" i="18"/>
  <c r="H28" i="18"/>
  <c r="F28" i="18"/>
  <c r="H27" i="18"/>
  <c r="F27" i="18"/>
  <c r="H26" i="18"/>
  <c r="F26" i="18"/>
  <c r="H25" i="18"/>
  <c r="F25" i="18"/>
  <c r="H24" i="18"/>
  <c r="F24" i="18"/>
  <c r="H23" i="18"/>
  <c r="F23" i="18"/>
  <c r="H22" i="18"/>
  <c r="F22" i="18"/>
  <c r="H21" i="18"/>
  <c r="F21" i="18"/>
  <c r="H20" i="18"/>
  <c r="F20" i="18"/>
  <c r="G5" i="18"/>
  <c r="L14" i="18" s="1"/>
  <c r="H993" i="17"/>
  <c r="G993" i="17"/>
  <c r="H992" i="17"/>
  <c r="H991" i="17"/>
  <c r="G991" i="17"/>
  <c r="H990" i="17"/>
  <c r="G990" i="17"/>
  <c r="F990" i="17"/>
  <c r="H989" i="17"/>
  <c r="G989" i="17"/>
  <c r="F989" i="17"/>
  <c r="H988" i="17"/>
  <c r="G988" i="17"/>
  <c r="F988" i="17"/>
  <c r="H987" i="17"/>
  <c r="G987" i="17"/>
  <c r="F987" i="17"/>
  <c r="H986" i="17"/>
  <c r="G986" i="17"/>
  <c r="F986" i="17"/>
  <c r="H985" i="17"/>
  <c r="G985" i="17"/>
  <c r="F985" i="17"/>
  <c r="H984" i="17"/>
  <c r="G984" i="17"/>
  <c r="F984" i="17"/>
  <c r="H983" i="17"/>
  <c r="G983" i="17"/>
  <c r="F983" i="17"/>
  <c r="H982" i="17"/>
  <c r="G982" i="17"/>
  <c r="F982" i="17"/>
  <c r="H981" i="17"/>
  <c r="G981" i="17"/>
  <c r="F981" i="17"/>
  <c r="H980" i="17"/>
  <c r="G980" i="17"/>
  <c r="F980" i="17"/>
  <c r="H979" i="17"/>
  <c r="G979" i="17"/>
  <c r="F979" i="17"/>
  <c r="H978" i="17"/>
  <c r="G978" i="17"/>
  <c r="F978" i="17"/>
  <c r="H977" i="17"/>
  <c r="G977" i="17"/>
  <c r="F977" i="17"/>
  <c r="H976" i="17"/>
  <c r="G976" i="17"/>
  <c r="F976" i="17"/>
  <c r="H975" i="17"/>
  <c r="G975" i="17"/>
  <c r="F975" i="17"/>
  <c r="H974" i="17"/>
  <c r="G974" i="17"/>
  <c r="F974" i="17"/>
  <c r="H973" i="17"/>
  <c r="G973" i="17"/>
  <c r="F973" i="17"/>
  <c r="H972" i="17"/>
  <c r="G972" i="17"/>
  <c r="F972" i="17"/>
  <c r="H971" i="17"/>
  <c r="G971" i="17"/>
  <c r="F971" i="17"/>
  <c r="H970" i="17"/>
  <c r="G970" i="17"/>
  <c r="F970" i="17"/>
  <c r="H969" i="17"/>
  <c r="G969" i="17"/>
  <c r="F969" i="17"/>
  <c r="H968" i="17"/>
  <c r="G968" i="17"/>
  <c r="F968" i="17"/>
  <c r="H967" i="17"/>
  <c r="G967" i="17"/>
  <c r="F967" i="17"/>
  <c r="H966" i="17"/>
  <c r="G966" i="17"/>
  <c r="F966" i="17"/>
  <c r="H965" i="17"/>
  <c r="G965" i="17"/>
  <c r="F965" i="17"/>
  <c r="H964" i="17"/>
  <c r="G964" i="17"/>
  <c r="F964" i="17"/>
  <c r="H963" i="17"/>
  <c r="G963" i="17"/>
  <c r="F963" i="17"/>
  <c r="H962" i="17"/>
  <c r="G962" i="17"/>
  <c r="F962" i="17"/>
  <c r="H961" i="17"/>
  <c r="G961" i="17"/>
  <c r="F961" i="17"/>
  <c r="H960" i="17"/>
  <c r="G960" i="17"/>
  <c r="F960" i="17"/>
  <c r="H959" i="17"/>
  <c r="G959" i="17"/>
  <c r="F959" i="17"/>
  <c r="H958" i="17"/>
  <c r="G958" i="17"/>
  <c r="F958" i="17"/>
  <c r="H957" i="17"/>
  <c r="G957" i="17"/>
  <c r="F957" i="17"/>
  <c r="H956" i="17"/>
  <c r="G956" i="17"/>
  <c r="F956" i="17"/>
  <c r="H955" i="17"/>
  <c r="G955" i="17"/>
  <c r="F955" i="17"/>
  <c r="H954" i="17"/>
  <c r="G954" i="17"/>
  <c r="F954" i="17"/>
  <c r="H953" i="17"/>
  <c r="G953" i="17"/>
  <c r="F953" i="17"/>
  <c r="H952" i="17"/>
  <c r="G952" i="17"/>
  <c r="F952" i="17"/>
  <c r="H951" i="17"/>
  <c r="G951" i="17"/>
  <c r="F951" i="17"/>
  <c r="H950" i="17"/>
  <c r="G950" i="17"/>
  <c r="F950" i="17"/>
  <c r="H949" i="17"/>
  <c r="G949" i="17"/>
  <c r="F949" i="17"/>
  <c r="H948" i="17"/>
  <c r="G948" i="17"/>
  <c r="F948" i="17"/>
  <c r="H947" i="17"/>
  <c r="G947" i="17"/>
  <c r="F947" i="17"/>
  <c r="H946" i="17"/>
  <c r="G946" i="17"/>
  <c r="F946" i="17"/>
  <c r="H945" i="17"/>
  <c r="G945" i="17"/>
  <c r="F945" i="17"/>
  <c r="H944" i="17"/>
  <c r="G944" i="17"/>
  <c r="F944" i="17"/>
  <c r="H943" i="17"/>
  <c r="G943" i="17"/>
  <c r="F943" i="17"/>
  <c r="H942" i="17"/>
  <c r="G942" i="17"/>
  <c r="F942" i="17"/>
  <c r="H941" i="17"/>
  <c r="G941" i="17"/>
  <c r="F941" i="17"/>
  <c r="H940" i="17"/>
  <c r="G940" i="17"/>
  <c r="F940" i="17"/>
  <c r="H939" i="17"/>
  <c r="G939" i="17"/>
  <c r="F939" i="17"/>
  <c r="H938" i="17"/>
  <c r="G938" i="17"/>
  <c r="F938" i="17"/>
  <c r="H937" i="17"/>
  <c r="G937" i="17"/>
  <c r="F937" i="17"/>
  <c r="H936" i="17"/>
  <c r="G936" i="17"/>
  <c r="F936" i="17"/>
  <c r="H935" i="17"/>
  <c r="G935" i="17"/>
  <c r="F935" i="17"/>
  <c r="H934" i="17"/>
  <c r="G934" i="17"/>
  <c r="F934" i="17"/>
  <c r="H933" i="17"/>
  <c r="G933" i="17"/>
  <c r="F933" i="17"/>
  <c r="H932" i="17"/>
  <c r="G932" i="17"/>
  <c r="F932" i="17"/>
  <c r="H931" i="17"/>
  <c r="G931" i="17"/>
  <c r="F931" i="17"/>
  <c r="H930" i="17"/>
  <c r="G930" i="17"/>
  <c r="F930" i="17"/>
  <c r="H929" i="17"/>
  <c r="G929" i="17"/>
  <c r="F929" i="17"/>
  <c r="H928" i="17"/>
  <c r="G928" i="17"/>
  <c r="F928" i="17"/>
  <c r="H927" i="17"/>
  <c r="G927" i="17"/>
  <c r="F927" i="17"/>
  <c r="H926" i="17"/>
  <c r="G926" i="17"/>
  <c r="F926" i="17"/>
  <c r="H925" i="17"/>
  <c r="G925" i="17"/>
  <c r="F925" i="17"/>
  <c r="H924" i="17"/>
  <c r="G924" i="17"/>
  <c r="F924" i="17"/>
  <c r="H923" i="17"/>
  <c r="G923" i="17"/>
  <c r="F923" i="17"/>
  <c r="H922" i="17"/>
  <c r="G922" i="17"/>
  <c r="F922" i="17"/>
  <c r="H921" i="17"/>
  <c r="G921" i="17"/>
  <c r="F921" i="17"/>
  <c r="H920" i="17"/>
  <c r="G920" i="17"/>
  <c r="F920" i="17"/>
  <c r="H919" i="17"/>
  <c r="G919" i="17"/>
  <c r="F919" i="17"/>
  <c r="H918" i="17"/>
  <c r="G918" i="17"/>
  <c r="F918" i="17"/>
  <c r="H917" i="17"/>
  <c r="G917" i="17"/>
  <c r="F917" i="17"/>
  <c r="H916" i="17"/>
  <c r="G916" i="17"/>
  <c r="F916" i="17"/>
  <c r="H915" i="17"/>
  <c r="G915" i="17"/>
  <c r="F915" i="17"/>
  <c r="H914" i="17"/>
  <c r="G914" i="17"/>
  <c r="F914" i="17"/>
  <c r="H913" i="17"/>
  <c r="G913" i="17"/>
  <c r="F913" i="17"/>
  <c r="H912" i="17"/>
  <c r="G912" i="17"/>
  <c r="F912" i="17"/>
  <c r="H911" i="17"/>
  <c r="G911" i="17"/>
  <c r="F911" i="17"/>
  <c r="H910" i="17"/>
  <c r="G910" i="17"/>
  <c r="F910" i="17"/>
  <c r="H909" i="17"/>
  <c r="G909" i="17"/>
  <c r="F909" i="17"/>
  <c r="H908" i="17"/>
  <c r="G908" i="17"/>
  <c r="F908" i="17"/>
  <c r="H907" i="17"/>
  <c r="G907" i="17"/>
  <c r="F907" i="17"/>
  <c r="H906" i="17"/>
  <c r="G906" i="17"/>
  <c r="F906" i="17"/>
  <c r="H905" i="17"/>
  <c r="G905" i="17"/>
  <c r="F905" i="17"/>
  <c r="H904" i="17"/>
  <c r="G904" i="17"/>
  <c r="F904" i="17"/>
  <c r="H903" i="17"/>
  <c r="G903" i="17"/>
  <c r="F903" i="17"/>
  <c r="H902" i="17"/>
  <c r="G902" i="17"/>
  <c r="F902" i="17"/>
  <c r="H901" i="17"/>
  <c r="G901" i="17"/>
  <c r="F901" i="17"/>
  <c r="H900" i="17"/>
  <c r="G900" i="17"/>
  <c r="F900" i="17"/>
  <c r="H899" i="17"/>
  <c r="G899" i="17"/>
  <c r="F899" i="17"/>
  <c r="H898" i="17"/>
  <c r="G898" i="17"/>
  <c r="F898" i="17"/>
  <c r="H897" i="17"/>
  <c r="G897" i="17"/>
  <c r="F897" i="17"/>
  <c r="H896" i="17"/>
  <c r="G896" i="17"/>
  <c r="F896" i="17"/>
  <c r="H895" i="17"/>
  <c r="G895" i="17"/>
  <c r="F895" i="17"/>
  <c r="H894" i="17"/>
  <c r="G894" i="17"/>
  <c r="F894" i="17"/>
  <c r="H893" i="17"/>
  <c r="G893" i="17"/>
  <c r="F893" i="17"/>
  <c r="H892" i="17"/>
  <c r="G892" i="17"/>
  <c r="F892" i="17"/>
  <c r="H891" i="17"/>
  <c r="G891" i="17"/>
  <c r="F891" i="17"/>
  <c r="H890" i="17"/>
  <c r="G890" i="17"/>
  <c r="F890" i="17"/>
  <c r="H889" i="17"/>
  <c r="G889" i="17"/>
  <c r="F889" i="17"/>
  <c r="H888" i="17"/>
  <c r="G888" i="17"/>
  <c r="F888" i="17"/>
  <c r="H887" i="17"/>
  <c r="G887" i="17"/>
  <c r="F887" i="17"/>
  <c r="H886" i="17"/>
  <c r="G886" i="17"/>
  <c r="F886" i="17"/>
  <c r="H885" i="17"/>
  <c r="G885" i="17"/>
  <c r="F885" i="17"/>
  <c r="H884" i="17"/>
  <c r="G884" i="17"/>
  <c r="F884" i="17"/>
  <c r="H883" i="17"/>
  <c r="G883" i="17"/>
  <c r="F883" i="17"/>
  <c r="H882" i="17"/>
  <c r="G882" i="17"/>
  <c r="F882" i="17"/>
  <c r="H881" i="17"/>
  <c r="G881" i="17"/>
  <c r="F881" i="17"/>
  <c r="H880" i="17"/>
  <c r="G880" i="17"/>
  <c r="F880" i="17"/>
  <c r="H879" i="17"/>
  <c r="G879" i="17"/>
  <c r="F879" i="17"/>
  <c r="H878" i="17"/>
  <c r="G878" i="17"/>
  <c r="F878" i="17"/>
  <c r="H877" i="17"/>
  <c r="G877" i="17"/>
  <c r="F877" i="17"/>
  <c r="H876" i="17"/>
  <c r="G876" i="17"/>
  <c r="F876" i="17"/>
  <c r="H875" i="17"/>
  <c r="G875" i="17"/>
  <c r="F875" i="17"/>
  <c r="H874" i="17"/>
  <c r="G874" i="17"/>
  <c r="F874" i="17"/>
  <c r="H873" i="17"/>
  <c r="G873" i="17"/>
  <c r="F873" i="17"/>
  <c r="H872" i="17"/>
  <c r="G872" i="17"/>
  <c r="F872" i="17"/>
  <c r="H871" i="17"/>
  <c r="G871" i="17"/>
  <c r="F871" i="17"/>
  <c r="H870" i="17"/>
  <c r="G870" i="17"/>
  <c r="F870" i="17"/>
  <c r="H869" i="17"/>
  <c r="G869" i="17"/>
  <c r="F869" i="17"/>
  <c r="H868" i="17"/>
  <c r="G868" i="17"/>
  <c r="F868" i="17"/>
  <c r="H867" i="17"/>
  <c r="G867" i="17"/>
  <c r="F867" i="17"/>
  <c r="H866" i="17"/>
  <c r="G866" i="17"/>
  <c r="F866" i="17"/>
  <c r="H865" i="17"/>
  <c r="G865" i="17"/>
  <c r="F865" i="17"/>
  <c r="H864" i="17"/>
  <c r="G864" i="17"/>
  <c r="F864" i="17"/>
  <c r="H863" i="17"/>
  <c r="G863" i="17"/>
  <c r="F863" i="17"/>
  <c r="H862" i="17"/>
  <c r="G862" i="17"/>
  <c r="F862" i="17"/>
  <c r="H861" i="17"/>
  <c r="G861" i="17"/>
  <c r="F861" i="17"/>
  <c r="H860" i="17"/>
  <c r="G860" i="17"/>
  <c r="F860" i="17"/>
  <c r="H859" i="17"/>
  <c r="G859" i="17"/>
  <c r="F859" i="17"/>
  <c r="H858" i="17"/>
  <c r="G858" i="17"/>
  <c r="F858" i="17"/>
  <c r="H857" i="17"/>
  <c r="G857" i="17"/>
  <c r="F857" i="17"/>
  <c r="H856" i="17"/>
  <c r="G856" i="17"/>
  <c r="F856" i="17"/>
  <c r="H855" i="17"/>
  <c r="G855" i="17"/>
  <c r="F855" i="17"/>
  <c r="H854" i="17"/>
  <c r="G854" i="17"/>
  <c r="F854" i="17"/>
  <c r="H853" i="17"/>
  <c r="G853" i="17"/>
  <c r="F853" i="17"/>
  <c r="H852" i="17"/>
  <c r="G852" i="17"/>
  <c r="F852" i="17"/>
  <c r="H851" i="17"/>
  <c r="G851" i="17"/>
  <c r="F851" i="17"/>
  <c r="H850" i="17"/>
  <c r="G850" i="17"/>
  <c r="F850" i="17"/>
  <c r="H849" i="17"/>
  <c r="G849" i="17"/>
  <c r="F849" i="17"/>
  <c r="H848" i="17"/>
  <c r="G848" i="17"/>
  <c r="F848" i="17"/>
  <c r="H847" i="17"/>
  <c r="G847" i="17"/>
  <c r="F847" i="17"/>
  <c r="H846" i="17"/>
  <c r="G846" i="17"/>
  <c r="F846" i="17"/>
  <c r="H845" i="17"/>
  <c r="G845" i="17"/>
  <c r="F845" i="17"/>
  <c r="H844" i="17"/>
  <c r="G844" i="17"/>
  <c r="F844" i="17"/>
  <c r="H843" i="17"/>
  <c r="G843" i="17"/>
  <c r="F843" i="17"/>
  <c r="H842" i="17"/>
  <c r="G842" i="17"/>
  <c r="F842" i="17"/>
  <c r="H841" i="17"/>
  <c r="G841" i="17"/>
  <c r="F841" i="17"/>
  <c r="H840" i="17"/>
  <c r="G840" i="17"/>
  <c r="F840" i="17"/>
  <c r="H839" i="17"/>
  <c r="G839" i="17"/>
  <c r="F839" i="17"/>
  <c r="H838" i="17"/>
  <c r="G838" i="17"/>
  <c r="F838" i="17"/>
  <c r="H837" i="17"/>
  <c r="G837" i="17"/>
  <c r="F837" i="17"/>
  <c r="H836" i="17"/>
  <c r="G836" i="17"/>
  <c r="F836" i="17"/>
  <c r="H835" i="17"/>
  <c r="G835" i="17"/>
  <c r="F835" i="17"/>
  <c r="H834" i="17"/>
  <c r="G834" i="17"/>
  <c r="F834" i="17"/>
  <c r="H833" i="17"/>
  <c r="G833" i="17"/>
  <c r="F833" i="17"/>
  <c r="H832" i="17"/>
  <c r="G832" i="17"/>
  <c r="F832" i="17"/>
  <c r="H831" i="17"/>
  <c r="G831" i="17"/>
  <c r="F831" i="17"/>
  <c r="H830" i="17"/>
  <c r="G830" i="17"/>
  <c r="F830" i="17"/>
  <c r="H829" i="17"/>
  <c r="G829" i="17"/>
  <c r="F829" i="17"/>
  <c r="H828" i="17"/>
  <c r="G828" i="17"/>
  <c r="F828" i="17"/>
  <c r="H827" i="17"/>
  <c r="G827" i="17"/>
  <c r="F827" i="17"/>
  <c r="H826" i="17"/>
  <c r="G826" i="17"/>
  <c r="F826" i="17"/>
  <c r="H825" i="17"/>
  <c r="G825" i="17"/>
  <c r="F825" i="17"/>
  <c r="H824" i="17"/>
  <c r="G824" i="17"/>
  <c r="F824" i="17"/>
  <c r="H823" i="17"/>
  <c r="G823" i="17"/>
  <c r="F823" i="17"/>
  <c r="H822" i="17"/>
  <c r="G822" i="17"/>
  <c r="F822" i="17"/>
  <c r="H821" i="17"/>
  <c r="G821" i="17"/>
  <c r="F821" i="17"/>
  <c r="H820" i="17"/>
  <c r="G820" i="17"/>
  <c r="F820" i="17"/>
  <c r="H819" i="17"/>
  <c r="G819" i="17"/>
  <c r="F819" i="17"/>
  <c r="H818" i="17"/>
  <c r="G818" i="17"/>
  <c r="F818" i="17"/>
  <c r="H817" i="17"/>
  <c r="G817" i="17"/>
  <c r="F817" i="17"/>
  <c r="H816" i="17"/>
  <c r="G816" i="17"/>
  <c r="F816" i="17"/>
  <c r="H815" i="17"/>
  <c r="G815" i="17"/>
  <c r="F815" i="17"/>
  <c r="H814" i="17"/>
  <c r="G814" i="17"/>
  <c r="F814" i="17"/>
  <c r="H813" i="17"/>
  <c r="G813" i="17"/>
  <c r="F813" i="17"/>
  <c r="H812" i="17"/>
  <c r="G812" i="17"/>
  <c r="F812" i="17"/>
  <c r="H811" i="17"/>
  <c r="G811" i="17"/>
  <c r="F811" i="17"/>
  <c r="H810" i="17"/>
  <c r="G810" i="17"/>
  <c r="F810" i="17"/>
  <c r="H809" i="17"/>
  <c r="G809" i="17"/>
  <c r="F809" i="17"/>
  <c r="H808" i="17"/>
  <c r="G808" i="17"/>
  <c r="F808" i="17"/>
  <c r="H807" i="17"/>
  <c r="G807" i="17"/>
  <c r="F807" i="17"/>
  <c r="H806" i="17"/>
  <c r="G806" i="17"/>
  <c r="F806" i="17"/>
  <c r="H805" i="17"/>
  <c r="G805" i="17"/>
  <c r="F805" i="17"/>
  <c r="H804" i="17"/>
  <c r="G804" i="17"/>
  <c r="F804" i="17"/>
  <c r="H803" i="17"/>
  <c r="G803" i="17"/>
  <c r="F803" i="17"/>
  <c r="H802" i="17"/>
  <c r="G802" i="17"/>
  <c r="F802" i="17"/>
  <c r="H801" i="17"/>
  <c r="G801" i="17"/>
  <c r="F801" i="17"/>
  <c r="H800" i="17"/>
  <c r="G800" i="17"/>
  <c r="F800" i="17"/>
  <c r="H799" i="17"/>
  <c r="G799" i="17"/>
  <c r="F799" i="17"/>
  <c r="H798" i="17"/>
  <c r="G798" i="17"/>
  <c r="F798" i="17"/>
  <c r="H797" i="17"/>
  <c r="G797" i="17"/>
  <c r="F797" i="17"/>
  <c r="H796" i="17"/>
  <c r="G796" i="17"/>
  <c r="F796" i="17"/>
  <c r="H795" i="17"/>
  <c r="G795" i="17"/>
  <c r="F795" i="17"/>
  <c r="H794" i="17"/>
  <c r="G794" i="17"/>
  <c r="F794" i="17"/>
  <c r="H793" i="17"/>
  <c r="G793" i="17"/>
  <c r="F793" i="17"/>
  <c r="H792" i="17"/>
  <c r="G792" i="17"/>
  <c r="F792" i="17"/>
  <c r="H791" i="17"/>
  <c r="G791" i="17"/>
  <c r="F791" i="17"/>
  <c r="H790" i="17"/>
  <c r="G790" i="17"/>
  <c r="F790" i="17"/>
  <c r="H789" i="17"/>
  <c r="G789" i="17"/>
  <c r="F789" i="17"/>
  <c r="H788" i="17"/>
  <c r="G788" i="17"/>
  <c r="F788" i="17"/>
  <c r="H787" i="17"/>
  <c r="G787" i="17"/>
  <c r="F787" i="17"/>
  <c r="H786" i="17"/>
  <c r="G786" i="17"/>
  <c r="F786" i="17"/>
  <c r="H785" i="17"/>
  <c r="G785" i="17"/>
  <c r="F785" i="17"/>
  <c r="H784" i="17"/>
  <c r="G784" i="17"/>
  <c r="F784" i="17"/>
  <c r="H783" i="17"/>
  <c r="G783" i="17"/>
  <c r="F783" i="17"/>
  <c r="H782" i="17"/>
  <c r="G782" i="17"/>
  <c r="F782" i="17"/>
  <c r="H781" i="17"/>
  <c r="G781" i="17"/>
  <c r="F781" i="17"/>
  <c r="H780" i="17"/>
  <c r="G780" i="17"/>
  <c r="F780" i="17"/>
  <c r="H779" i="17"/>
  <c r="G779" i="17"/>
  <c r="F779" i="17"/>
  <c r="H778" i="17"/>
  <c r="G778" i="17"/>
  <c r="F778" i="17"/>
  <c r="H777" i="17"/>
  <c r="G777" i="17"/>
  <c r="F777" i="17"/>
  <c r="H776" i="17"/>
  <c r="G776" i="17"/>
  <c r="F776" i="17"/>
  <c r="H775" i="17"/>
  <c r="G775" i="17"/>
  <c r="F775" i="17"/>
  <c r="H774" i="17"/>
  <c r="G774" i="17"/>
  <c r="F774" i="17"/>
  <c r="H773" i="17"/>
  <c r="G773" i="17"/>
  <c r="F773" i="17"/>
  <c r="H772" i="17"/>
  <c r="G772" i="17"/>
  <c r="F772" i="17"/>
  <c r="H771" i="17"/>
  <c r="G771" i="17"/>
  <c r="F771" i="17"/>
  <c r="H770" i="17"/>
  <c r="G770" i="17"/>
  <c r="F770" i="17"/>
  <c r="H769" i="17"/>
  <c r="G769" i="17"/>
  <c r="F769" i="17"/>
  <c r="H768" i="17"/>
  <c r="G768" i="17"/>
  <c r="F768" i="17"/>
  <c r="H767" i="17"/>
  <c r="G767" i="17"/>
  <c r="F767" i="17"/>
  <c r="H766" i="17"/>
  <c r="G766" i="17"/>
  <c r="F766" i="17"/>
  <c r="H765" i="17"/>
  <c r="G765" i="17"/>
  <c r="F765" i="17"/>
  <c r="H764" i="17"/>
  <c r="G764" i="17"/>
  <c r="F764" i="17"/>
  <c r="H763" i="17"/>
  <c r="G763" i="17"/>
  <c r="F763" i="17"/>
  <c r="H762" i="17"/>
  <c r="G762" i="17"/>
  <c r="F762" i="17"/>
  <c r="H761" i="17"/>
  <c r="G761" i="17"/>
  <c r="F761" i="17"/>
  <c r="H760" i="17"/>
  <c r="G760" i="17"/>
  <c r="F760" i="17"/>
  <c r="H759" i="17"/>
  <c r="G759" i="17"/>
  <c r="F759" i="17"/>
  <c r="H758" i="17"/>
  <c r="G758" i="17"/>
  <c r="F758" i="17"/>
  <c r="H757" i="17"/>
  <c r="G757" i="17"/>
  <c r="F757" i="17"/>
  <c r="H756" i="17"/>
  <c r="G756" i="17"/>
  <c r="F756" i="17"/>
  <c r="H755" i="17"/>
  <c r="G755" i="17"/>
  <c r="F755" i="17"/>
  <c r="H754" i="17"/>
  <c r="G754" i="17"/>
  <c r="F754" i="17"/>
  <c r="H753" i="17"/>
  <c r="G753" i="17"/>
  <c r="F753" i="17"/>
  <c r="H752" i="17"/>
  <c r="G752" i="17"/>
  <c r="F752" i="17"/>
  <c r="H751" i="17"/>
  <c r="G751" i="17"/>
  <c r="F751" i="17"/>
  <c r="H750" i="17"/>
  <c r="G750" i="17"/>
  <c r="F750" i="17"/>
  <c r="H749" i="17"/>
  <c r="G749" i="17"/>
  <c r="F749" i="17"/>
  <c r="H748" i="17"/>
  <c r="G748" i="17"/>
  <c r="F748" i="17"/>
  <c r="H747" i="17"/>
  <c r="G747" i="17"/>
  <c r="F747" i="17"/>
  <c r="H746" i="17"/>
  <c r="G746" i="17"/>
  <c r="F746" i="17"/>
  <c r="H745" i="17"/>
  <c r="G745" i="17"/>
  <c r="F745" i="17"/>
  <c r="H744" i="17"/>
  <c r="G744" i="17"/>
  <c r="F744" i="17"/>
  <c r="H743" i="17"/>
  <c r="G743" i="17"/>
  <c r="F743" i="17"/>
  <c r="H742" i="17"/>
  <c r="G742" i="17"/>
  <c r="F742" i="17"/>
  <c r="H741" i="17"/>
  <c r="G741" i="17"/>
  <c r="F741" i="17"/>
  <c r="H740" i="17"/>
  <c r="G740" i="17"/>
  <c r="F740" i="17"/>
  <c r="H739" i="17"/>
  <c r="G739" i="17"/>
  <c r="F739" i="17"/>
  <c r="H738" i="17"/>
  <c r="G738" i="17"/>
  <c r="F738" i="17"/>
  <c r="H737" i="17"/>
  <c r="G737" i="17"/>
  <c r="F737" i="17"/>
  <c r="H736" i="17"/>
  <c r="G736" i="17"/>
  <c r="F736" i="17"/>
  <c r="H735" i="17"/>
  <c r="G735" i="17"/>
  <c r="F735" i="17"/>
  <c r="H734" i="17"/>
  <c r="G734" i="17"/>
  <c r="F734" i="17"/>
  <c r="H733" i="17"/>
  <c r="G733" i="17"/>
  <c r="F733" i="17"/>
  <c r="H732" i="17"/>
  <c r="G732" i="17"/>
  <c r="F732" i="17"/>
  <c r="H731" i="17"/>
  <c r="G731" i="17"/>
  <c r="F731" i="17"/>
  <c r="H730" i="17"/>
  <c r="G730" i="17"/>
  <c r="F730" i="17"/>
  <c r="H729" i="17"/>
  <c r="G729" i="17"/>
  <c r="F729" i="17"/>
  <c r="H728" i="17"/>
  <c r="G728" i="17"/>
  <c r="F728" i="17"/>
  <c r="H727" i="17"/>
  <c r="G727" i="17"/>
  <c r="F727" i="17"/>
  <c r="H726" i="17"/>
  <c r="G726" i="17"/>
  <c r="F726" i="17"/>
  <c r="H725" i="17"/>
  <c r="G725" i="17"/>
  <c r="F725" i="17"/>
  <c r="H724" i="17"/>
  <c r="G724" i="17"/>
  <c r="F724" i="17"/>
  <c r="H723" i="17"/>
  <c r="G723" i="17"/>
  <c r="F723" i="17"/>
  <c r="H722" i="17"/>
  <c r="G722" i="17"/>
  <c r="F722" i="17"/>
  <c r="H721" i="17"/>
  <c r="G721" i="17"/>
  <c r="F721" i="17"/>
  <c r="H720" i="17"/>
  <c r="G720" i="17"/>
  <c r="F720" i="17"/>
  <c r="H719" i="17"/>
  <c r="G719" i="17"/>
  <c r="F719" i="17"/>
  <c r="H718" i="17"/>
  <c r="G718" i="17"/>
  <c r="F718" i="17"/>
  <c r="H717" i="17"/>
  <c r="G717" i="17"/>
  <c r="F717" i="17"/>
  <c r="H716" i="17"/>
  <c r="G716" i="17"/>
  <c r="F716" i="17"/>
  <c r="H715" i="17"/>
  <c r="G715" i="17"/>
  <c r="F715" i="17"/>
  <c r="H714" i="17"/>
  <c r="G714" i="17"/>
  <c r="F714" i="17"/>
  <c r="H713" i="17"/>
  <c r="G713" i="17"/>
  <c r="F713" i="17"/>
  <c r="H712" i="17"/>
  <c r="G712" i="17"/>
  <c r="F712" i="17"/>
  <c r="H711" i="17"/>
  <c r="G711" i="17"/>
  <c r="F711" i="17"/>
  <c r="H710" i="17"/>
  <c r="G710" i="17"/>
  <c r="F710" i="17"/>
  <c r="H709" i="17"/>
  <c r="G709" i="17"/>
  <c r="F709" i="17"/>
  <c r="H708" i="17"/>
  <c r="G708" i="17"/>
  <c r="F708" i="17"/>
  <c r="H707" i="17"/>
  <c r="G707" i="17"/>
  <c r="F707" i="17"/>
  <c r="H706" i="17"/>
  <c r="G706" i="17"/>
  <c r="F706" i="17"/>
  <c r="H705" i="17"/>
  <c r="G705" i="17"/>
  <c r="F705" i="17"/>
  <c r="H704" i="17"/>
  <c r="G704" i="17"/>
  <c r="F704" i="17"/>
  <c r="H703" i="17"/>
  <c r="G703" i="17"/>
  <c r="F703" i="17"/>
  <c r="H702" i="17"/>
  <c r="G702" i="17"/>
  <c r="F702" i="17"/>
  <c r="H701" i="17"/>
  <c r="G701" i="17"/>
  <c r="F701" i="17"/>
  <c r="H700" i="17"/>
  <c r="G700" i="17"/>
  <c r="F700" i="17"/>
  <c r="H699" i="17"/>
  <c r="G699" i="17"/>
  <c r="F699" i="17"/>
  <c r="H698" i="17"/>
  <c r="G698" i="17"/>
  <c r="F698" i="17"/>
  <c r="H697" i="17"/>
  <c r="G697" i="17"/>
  <c r="F697" i="17"/>
  <c r="H696" i="17"/>
  <c r="G696" i="17"/>
  <c r="F696" i="17"/>
  <c r="H695" i="17"/>
  <c r="G695" i="17"/>
  <c r="F695" i="17"/>
  <c r="H694" i="17"/>
  <c r="G694" i="17"/>
  <c r="F694" i="17"/>
  <c r="H693" i="17"/>
  <c r="G693" i="17"/>
  <c r="F693" i="17"/>
  <c r="H692" i="17"/>
  <c r="G692" i="17"/>
  <c r="F692" i="17"/>
  <c r="H691" i="17"/>
  <c r="G691" i="17"/>
  <c r="F691" i="17"/>
  <c r="H690" i="17"/>
  <c r="G690" i="17"/>
  <c r="F690" i="17"/>
  <c r="H689" i="17"/>
  <c r="G689" i="17"/>
  <c r="F689" i="17"/>
  <c r="H688" i="17"/>
  <c r="G688" i="17"/>
  <c r="F688" i="17"/>
  <c r="H687" i="17"/>
  <c r="G687" i="17"/>
  <c r="F687" i="17"/>
  <c r="H686" i="17"/>
  <c r="G686" i="17"/>
  <c r="F686" i="17"/>
  <c r="H685" i="17"/>
  <c r="G685" i="17"/>
  <c r="F685" i="17"/>
  <c r="H684" i="17"/>
  <c r="G684" i="17"/>
  <c r="F684" i="17"/>
  <c r="H683" i="17"/>
  <c r="G683" i="17"/>
  <c r="F683" i="17"/>
  <c r="H682" i="17"/>
  <c r="G682" i="17"/>
  <c r="F682" i="17"/>
  <c r="H681" i="17"/>
  <c r="G681" i="17"/>
  <c r="F681" i="17"/>
  <c r="H680" i="17"/>
  <c r="G680" i="17"/>
  <c r="F680" i="17"/>
  <c r="H679" i="17"/>
  <c r="G679" i="17"/>
  <c r="F679" i="17"/>
  <c r="H678" i="17"/>
  <c r="G678" i="17"/>
  <c r="F678" i="17"/>
  <c r="H677" i="17"/>
  <c r="G677" i="17"/>
  <c r="F677" i="17"/>
  <c r="H676" i="17"/>
  <c r="G676" i="17"/>
  <c r="F676" i="17"/>
  <c r="H675" i="17"/>
  <c r="G675" i="17"/>
  <c r="F675" i="17"/>
  <c r="H674" i="17"/>
  <c r="G674" i="17"/>
  <c r="F674" i="17"/>
  <c r="H673" i="17"/>
  <c r="G673" i="17"/>
  <c r="F673" i="17"/>
  <c r="H672" i="17"/>
  <c r="G672" i="17"/>
  <c r="F672" i="17"/>
  <c r="H671" i="17"/>
  <c r="G671" i="17"/>
  <c r="F671" i="17"/>
  <c r="H670" i="17"/>
  <c r="G670" i="17"/>
  <c r="F670" i="17"/>
  <c r="H669" i="17"/>
  <c r="G669" i="17"/>
  <c r="F669" i="17"/>
  <c r="H668" i="17"/>
  <c r="G668" i="17"/>
  <c r="F668" i="17"/>
  <c r="H667" i="17"/>
  <c r="G667" i="17"/>
  <c r="F667" i="17"/>
  <c r="H666" i="17"/>
  <c r="G666" i="17"/>
  <c r="F666" i="17"/>
  <c r="H665" i="17"/>
  <c r="G665" i="17"/>
  <c r="F665" i="17"/>
  <c r="H664" i="17"/>
  <c r="G664" i="17"/>
  <c r="F664" i="17"/>
  <c r="H663" i="17"/>
  <c r="G663" i="17"/>
  <c r="F663" i="17"/>
  <c r="H662" i="17"/>
  <c r="G662" i="17"/>
  <c r="F662" i="17"/>
  <c r="H661" i="17"/>
  <c r="G661" i="17"/>
  <c r="F661" i="17"/>
  <c r="H660" i="17"/>
  <c r="G660" i="17"/>
  <c r="F660" i="17"/>
  <c r="H659" i="17"/>
  <c r="G659" i="17"/>
  <c r="F659" i="17"/>
  <c r="H658" i="17"/>
  <c r="G658" i="17"/>
  <c r="F658" i="17"/>
  <c r="H657" i="17"/>
  <c r="G657" i="17"/>
  <c r="F657" i="17"/>
  <c r="H656" i="17"/>
  <c r="G656" i="17"/>
  <c r="F656" i="17"/>
  <c r="H655" i="17"/>
  <c r="G655" i="17"/>
  <c r="F655" i="17"/>
  <c r="H654" i="17"/>
  <c r="G654" i="17"/>
  <c r="F654" i="17"/>
  <c r="H653" i="17"/>
  <c r="G653" i="17"/>
  <c r="F653" i="17"/>
  <c r="H652" i="17"/>
  <c r="G652" i="17"/>
  <c r="F652" i="17"/>
  <c r="H651" i="17"/>
  <c r="G651" i="17"/>
  <c r="F651" i="17"/>
  <c r="H650" i="17"/>
  <c r="G650" i="17"/>
  <c r="F650" i="17"/>
  <c r="H649" i="17"/>
  <c r="G649" i="17"/>
  <c r="F649" i="17"/>
  <c r="H648" i="17"/>
  <c r="G648" i="17"/>
  <c r="F648" i="17"/>
  <c r="H647" i="17"/>
  <c r="G647" i="17"/>
  <c r="F647" i="17"/>
  <c r="H646" i="17"/>
  <c r="G646" i="17"/>
  <c r="F646" i="17"/>
  <c r="H645" i="17"/>
  <c r="G645" i="17"/>
  <c r="F645" i="17"/>
  <c r="H644" i="17"/>
  <c r="G644" i="17"/>
  <c r="F644" i="17"/>
  <c r="H643" i="17"/>
  <c r="G643" i="17"/>
  <c r="F643" i="17"/>
  <c r="H642" i="17"/>
  <c r="G642" i="17"/>
  <c r="F642" i="17"/>
  <c r="H641" i="17"/>
  <c r="G641" i="17"/>
  <c r="F641" i="17"/>
  <c r="H640" i="17"/>
  <c r="G640" i="17"/>
  <c r="F640" i="17"/>
  <c r="H639" i="17"/>
  <c r="G639" i="17"/>
  <c r="F639" i="17"/>
  <c r="H638" i="17"/>
  <c r="G638" i="17"/>
  <c r="F638" i="17"/>
  <c r="H637" i="17"/>
  <c r="G637" i="17"/>
  <c r="F637" i="17"/>
  <c r="H636" i="17"/>
  <c r="G636" i="17"/>
  <c r="F636" i="17"/>
  <c r="H635" i="17"/>
  <c r="G635" i="17"/>
  <c r="F635" i="17"/>
  <c r="H634" i="17"/>
  <c r="G634" i="17"/>
  <c r="F634" i="17"/>
  <c r="H633" i="17"/>
  <c r="G633" i="17"/>
  <c r="F633" i="17"/>
  <c r="H632" i="17"/>
  <c r="G632" i="17"/>
  <c r="F632" i="17"/>
  <c r="H631" i="17"/>
  <c r="G631" i="17"/>
  <c r="F631" i="17"/>
  <c r="H630" i="17"/>
  <c r="G630" i="17"/>
  <c r="F630" i="17"/>
  <c r="H629" i="17"/>
  <c r="G629" i="17"/>
  <c r="F629" i="17"/>
  <c r="H628" i="17"/>
  <c r="G628" i="17"/>
  <c r="F628" i="17"/>
  <c r="H627" i="17"/>
  <c r="G627" i="17"/>
  <c r="F627" i="17"/>
  <c r="H626" i="17"/>
  <c r="G626" i="17"/>
  <c r="F626" i="17"/>
  <c r="H625" i="17"/>
  <c r="G625" i="17"/>
  <c r="F625" i="17"/>
  <c r="H624" i="17"/>
  <c r="G624" i="17"/>
  <c r="F624" i="17"/>
  <c r="H623" i="17"/>
  <c r="G623" i="17"/>
  <c r="F623" i="17"/>
  <c r="H622" i="17"/>
  <c r="G622" i="17"/>
  <c r="F622" i="17"/>
  <c r="H621" i="17"/>
  <c r="G621" i="17"/>
  <c r="F621" i="17"/>
  <c r="H620" i="17"/>
  <c r="G620" i="17"/>
  <c r="F620" i="17"/>
  <c r="H619" i="17"/>
  <c r="G619" i="17"/>
  <c r="F619" i="17"/>
  <c r="H618" i="17"/>
  <c r="G618" i="17"/>
  <c r="F618" i="17"/>
  <c r="H617" i="17"/>
  <c r="G617" i="17"/>
  <c r="F617" i="17"/>
  <c r="H616" i="17"/>
  <c r="G616" i="17"/>
  <c r="F616" i="17"/>
  <c r="H615" i="17"/>
  <c r="G615" i="17"/>
  <c r="F615" i="17"/>
  <c r="H614" i="17"/>
  <c r="G614" i="17"/>
  <c r="F614" i="17"/>
  <c r="H613" i="17"/>
  <c r="G613" i="17"/>
  <c r="F613" i="17"/>
  <c r="H612" i="17"/>
  <c r="G612" i="17"/>
  <c r="F612" i="17"/>
  <c r="H611" i="17"/>
  <c r="G611" i="17"/>
  <c r="F611" i="17"/>
  <c r="H610" i="17"/>
  <c r="G610" i="17"/>
  <c r="F610" i="17"/>
  <c r="H609" i="17"/>
  <c r="G609" i="17"/>
  <c r="F609" i="17"/>
  <c r="H608" i="17"/>
  <c r="G608" i="17"/>
  <c r="F608" i="17"/>
  <c r="H607" i="17"/>
  <c r="G607" i="17"/>
  <c r="F607" i="17"/>
  <c r="H606" i="17"/>
  <c r="G606" i="17"/>
  <c r="F606" i="17"/>
  <c r="H605" i="17"/>
  <c r="G605" i="17"/>
  <c r="F605" i="17"/>
  <c r="H604" i="17"/>
  <c r="G604" i="17"/>
  <c r="F604" i="17"/>
  <c r="H603" i="17"/>
  <c r="G603" i="17"/>
  <c r="F603" i="17"/>
  <c r="H602" i="17"/>
  <c r="G602" i="17"/>
  <c r="F602" i="17"/>
  <c r="H601" i="17"/>
  <c r="G601" i="17"/>
  <c r="F601" i="17"/>
  <c r="H600" i="17"/>
  <c r="G600" i="17"/>
  <c r="F600" i="17"/>
  <c r="H599" i="17"/>
  <c r="G599" i="17"/>
  <c r="F599" i="17"/>
  <c r="H598" i="17"/>
  <c r="G598" i="17"/>
  <c r="F598" i="17"/>
  <c r="H597" i="17"/>
  <c r="G597" i="17"/>
  <c r="F597" i="17"/>
  <c r="H596" i="17"/>
  <c r="G596" i="17"/>
  <c r="F596" i="17"/>
  <c r="H595" i="17"/>
  <c r="G595" i="17"/>
  <c r="F595" i="17"/>
  <c r="H594" i="17"/>
  <c r="G594" i="17"/>
  <c r="F594" i="17"/>
  <c r="H593" i="17"/>
  <c r="G593" i="17"/>
  <c r="F593" i="17"/>
  <c r="H592" i="17"/>
  <c r="G592" i="17"/>
  <c r="F592" i="17"/>
  <c r="H591" i="17"/>
  <c r="G591" i="17"/>
  <c r="F591" i="17"/>
  <c r="H590" i="17"/>
  <c r="G590" i="17"/>
  <c r="F590" i="17"/>
  <c r="H589" i="17"/>
  <c r="G589" i="17"/>
  <c r="F589" i="17"/>
  <c r="H588" i="17"/>
  <c r="G588" i="17"/>
  <c r="F588" i="17"/>
  <c r="H587" i="17"/>
  <c r="G587" i="17"/>
  <c r="F587" i="17"/>
  <c r="H586" i="17"/>
  <c r="G586" i="17"/>
  <c r="F586" i="17"/>
  <c r="H585" i="17"/>
  <c r="G585" i="17"/>
  <c r="F585" i="17"/>
  <c r="H584" i="17"/>
  <c r="G584" i="17"/>
  <c r="F584" i="17"/>
  <c r="H583" i="17"/>
  <c r="G583" i="17"/>
  <c r="F583" i="17"/>
  <c r="H582" i="17"/>
  <c r="G582" i="17"/>
  <c r="F582" i="17"/>
  <c r="H581" i="17"/>
  <c r="G581" i="17"/>
  <c r="F581" i="17"/>
  <c r="H580" i="17"/>
  <c r="G580" i="17"/>
  <c r="F580" i="17"/>
  <c r="H579" i="17"/>
  <c r="G579" i="17"/>
  <c r="F579" i="17"/>
  <c r="H578" i="17"/>
  <c r="G578" i="17"/>
  <c r="F578" i="17"/>
  <c r="H577" i="17"/>
  <c r="G577" i="17"/>
  <c r="F577" i="17"/>
  <c r="H576" i="17"/>
  <c r="G576" i="17"/>
  <c r="F576" i="17"/>
  <c r="H575" i="17"/>
  <c r="G575" i="17"/>
  <c r="F575" i="17"/>
  <c r="H574" i="17"/>
  <c r="G574" i="17"/>
  <c r="F574" i="17"/>
  <c r="H573" i="17"/>
  <c r="G573" i="17"/>
  <c r="F573" i="17"/>
  <c r="H572" i="17"/>
  <c r="G572" i="17"/>
  <c r="F572" i="17"/>
  <c r="H571" i="17"/>
  <c r="G571" i="17"/>
  <c r="F571" i="17"/>
  <c r="H570" i="17"/>
  <c r="G570" i="17"/>
  <c r="F570" i="17"/>
  <c r="H569" i="17"/>
  <c r="G569" i="17"/>
  <c r="F569" i="17"/>
  <c r="H568" i="17"/>
  <c r="G568" i="17"/>
  <c r="F568" i="17"/>
  <c r="H567" i="17"/>
  <c r="G567" i="17"/>
  <c r="F567" i="17"/>
  <c r="H566" i="17"/>
  <c r="G566" i="17"/>
  <c r="F566" i="17"/>
  <c r="H565" i="17"/>
  <c r="G565" i="17"/>
  <c r="F565" i="17"/>
  <c r="H564" i="17"/>
  <c r="G564" i="17"/>
  <c r="F564" i="17"/>
  <c r="H563" i="17"/>
  <c r="G563" i="17"/>
  <c r="F563" i="17"/>
  <c r="H562" i="17"/>
  <c r="G562" i="17"/>
  <c r="F562" i="17"/>
  <c r="H561" i="17"/>
  <c r="G561" i="17"/>
  <c r="F561" i="17"/>
  <c r="H560" i="17"/>
  <c r="G560" i="17"/>
  <c r="F560" i="17"/>
  <c r="H559" i="17"/>
  <c r="G559" i="17"/>
  <c r="F559" i="17"/>
  <c r="H558" i="17"/>
  <c r="G558" i="17"/>
  <c r="F558" i="17"/>
  <c r="H557" i="17"/>
  <c r="G557" i="17"/>
  <c r="F557" i="17"/>
  <c r="H556" i="17"/>
  <c r="G556" i="17"/>
  <c r="F556" i="17"/>
  <c r="H555" i="17"/>
  <c r="G555" i="17"/>
  <c r="F555" i="17"/>
  <c r="H554" i="17"/>
  <c r="G554" i="17"/>
  <c r="F554" i="17"/>
  <c r="H553" i="17"/>
  <c r="G553" i="17"/>
  <c r="F553" i="17"/>
  <c r="H552" i="17"/>
  <c r="G552" i="17"/>
  <c r="F552" i="17"/>
  <c r="H551" i="17"/>
  <c r="G551" i="17"/>
  <c r="F551" i="17"/>
  <c r="H550" i="17"/>
  <c r="G550" i="17"/>
  <c r="F550" i="17"/>
  <c r="H549" i="17"/>
  <c r="G549" i="17"/>
  <c r="F549" i="17"/>
  <c r="H548" i="17"/>
  <c r="G548" i="17"/>
  <c r="F548" i="17"/>
  <c r="H547" i="17"/>
  <c r="G547" i="17"/>
  <c r="F547" i="17"/>
  <c r="H546" i="17"/>
  <c r="G546" i="17"/>
  <c r="F546" i="17"/>
  <c r="H545" i="17"/>
  <c r="G545" i="17"/>
  <c r="F545" i="17"/>
  <c r="H544" i="17"/>
  <c r="G544" i="17"/>
  <c r="F544" i="17"/>
  <c r="H543" i="17"/>
  <c r="G543" i="17"/>
  <c r="F543" i="17"/>
  <c r="H542" i="17"/>
  <c r="G542" i="17"/>
  <c r="F542" i="17"/>
  <c r="H541" i="17"/>
  <c r="G541" i="17"/>
  <c r="F541" i="17"/>
  <c r="H540" i="17"/>
  <c r="G540" i="17"/>
  <c r="F540" i="17"/>
  <c r="H539" i="17"/>
  <c r="G539" i="17"/>
  <c r="F539" i="17"/>
  <c r="H538" i="17"/>
  <c r="G538" i="17"/>
  <c r="F538" i="17"/>
  <c r="H537" i="17"/>
  <c r="G537" i="17"/>
  <c r="F537" i="17"/>
  <c r="H536" i="17"/>
  <c r="G536" i="17"/>
  <c r="F536" i="17"/>
  <c r="H535" i="17"/>
  <c r="G535" i="17"/>
  <c r="F535" i="17"/>
  <c r="H534" i="17"/>
  <c r="G534" i="17"/>
  <c r="F534" i="17"/>
  <c r="H533" i="17"/>
  <c r="G533" i="17"/>
  <c r="F533" i="17"/>
  <c r="H532" i="17"/>
  <c r="G532" i="17"/>
  <c r="F532" i="17"/>
  <c r="H531" i="17"/>
  <c r="G531" i="17"/>
  <c r="F531" i="17"/>
  <c r="H530" i="17"/>
  <c r="G530" i="17"/>
  <c r="F530" i="17"/>
  <c r="H529" i="17"/>
  <c r="G529" i="17"/>
  <c r="F529" i="17"/>
  <c r="H528" i="17"/>
  <c r="G528" i="17"/>
  <c r="F528" i="17"/>
  <c r="H527" i="17"/>
  <c r="G527" i="17"/>
  <c r="F527" i="17"/>
  <c r="H526" i="17"/>
  <c r="G526" i="17"/>
  <c r="F526" i="17"/>
  <c r="H525" i="17"/>
  <c r="G525" i="17"/>
  <c r="F525" i="17"/>
  <c r="H524" i="17"/>
  <c r="G524" i="17"/>
  <c r="F524" i="17"/>
  <c r="H523" i="17"/>
  <c r="G523" i="17"/>
  <c r="F523" i="17"/>
  <c r="H522" i="17"/>
  <c r="G522" i="17"/>
  <c r="F522" i="17"/>
  <c r="H521" i="17"/>
  <c r="G521" i="17"/>
  <c r="F521" i="17"/>
  <c r="H520" i="17"/>
  <c r="G520" i="17"/>
  <c r="F520" i="17"/>
  <c r="H519" i="17"/>
  <c r="G519" i="17"/>
  <c r="F519" i="17"/>
  <c r="H518" i="17"/>
  <c r="G518" i="17"/>
  <c r="F518" i="17"/>
  <c r="H517" i="17"/>
  <c r="G517" i="17"/>
  <c r="F517" i="17"/>
  <c r="H516" i="17"/>
  <c r="G516" i="17"/>
  <c r="F516" i="17"/>
  <c r="H515" i="17"/>
  <c r="G515" i="17"/>
  <c r="F515" i="17"/>
  <c r="H514" i="17"/>
  <c r="G514" i="17"/>
  <c r="F514" i="17"/>
  <c r="H513" i="17"/>
  <c r="G513" i="17"/>
  <c r="F513" i="17"/>
  <c r="H512" i="17"/>
  <c r="G512" i="17"/>
  <c r="F512" i="17"/>
  <c r="H511" i="17"/>
  <c r="G511" i="17"/>
  <c r="F511" i="17"/>
  <c r="H510" i="17"/>
  <c r="G510" i="17"/>
  <c r="F510" i="17"/>
  <c r="H509" i="17"/>
  <c r="G509" i="17"/>
  <c r="F509" i="17"/>
  <c r="H508" i="17"/>
  <c r="G508" i="17"/>
  <c r="F508" i="17"/>
  <c r="H507" i="17"/>
  <c r="G507" i="17"/>
  <c r="F507" i="17"/>
  <c r="H506" i="17"/>
  <c r="G506" i="17"/>
  <c r="F506" i="17"/>
  <c r="H505" i="17"/>
  <c r="G505" i="17"/>
  <c r="F505" i="17"/>
  <c r="H504" i="17"/>
  <c r="G504" i="17"/>
  <c r="F504" i="17"/>
  <c r="H503" i="17"/>
  <c r="G503" i="17"/>
  <c r="F503" i="17"/>
  <c r="H502" i="17"/>
  <c r="G502" i="17"/>
  <c r="F502" i="17"/>
  <c r="H501" i="17"/>
  <c r="G501" i="17"/>
  <c r="F501" i="17"/>
  <c r="H500" i="17"/>
  <c r="G500" i="17"/>
  <c r="F500" i="17"/>
  <c r="H499" i="17"/>
  <c r="G499" i="17"/>
  <c r="F499" i="17"/>
  <c r="H498" i="17"/>
  <c r="G498" i="17"/>
  <c r="F498" i="17"/>
  <c r="H497" i="17"/>
  <c r="G497" i="17"/>
  <c r="F497" i="17"/>
  <c r="H496" i="17"/>
  <c r="G496" i="17"/>
  <c r="F496" i="17"/>
  <c r="H495" i="17"/>
  <c r="G495" i="17"/>
  <c r="F495" i="17"/>
  <c r="H494" i="17"/>
  <c r="G494" i="17"/>
  <c r="F494" i="17"/>
  <c r="H493" i="17"/>
  <c r="G493" i="17"/>
  <c r="F493" i="17"/>
  <c r="H492" i="17"/>
  <c r="G492" i="17"/>
  <c r="F492" i="17"/>
  <c r="H491" i="17"/>
  <c r="G491" i="17"/>
  <c r="F491" i="17"/>
  <c r="H490" i="17"/>
  <c r="G490" i="17"/>
  <c r="F490" i="17"/>
  <c r="H489" i="17"/>
  <c r="G489" i="17"/>
  <c r="F489" i="17"/>
  <c r="H488" i="17"/>
  <c r="G488" i="17"/>
  <c r="F488" i="17"/>
  <c r="H487" i="17"/>
  <c r="G487" i="17"/>
  <c r="F487" i="17"/>
  <c r="H486" i="17"/>
  <c r="G486" i="17"/>
  <c r="F486" i="17"/>
  <c r="H485" i="17"/>
  <c r="G485" i="17"/>
  <c r="F485" i="17"/>
  <c r="H484" i="17"/>
  <c r="G484" i="17"/>
  <c r="F484" i="17"/>
  <c r="H483" i="17"/>
  <c r="G483" i="17"/>
  <c r="F483" i="17"/>
  <c r="H482" i="17"/>
  <c r="G482" i="17"/>
  <c r="F482" i="17"/>
  <c r="H481" i="17"/>
  <c r="G481" i="17"/>
  <c r="F481" i="17"/>
  <c r="H480" i="17"/>
  <c r="G480" i="17"/>
  <c r="F480" i="17"/>
  <c r="H479" i="17"/>
  <c r="G479" i="17"/>
  <c r="F479" i="17"/>
  <c r="H478" i="17"/>
  <c r="G478" i="17"/>
  <c r="F478" i="17"/>
  <c r="H477" i="17"/>
  <c r="G477" i="17"/>
  <c r="F477" i="17"/>
  <c r="H476" i="17"/>
  <c r="G476" i="17"/>
  <c r="F476" i="17"/>
  <c r="H475" i="17"/>
  <c r="G475" i="17"/>
  <c r="F475" i="17"/>
  <c r="H474" i="17"/>
  <c r="G474" i="17"/>
  <c r="F474" i="17"/>
  <c r="H473" i="17"/>
  <c r="G473" i="17"/>
  <c r="F473" i="17"/>
  <c r="H472" i="17"/>
  <c r="G472" i="17"/>
  <c r="F472" i="17"/>
  <c r="H471" i="17"/>
  <c r="G471" i="17"/>
  <c r="F471" i="17"/>
  <c r="H470" i="17"/>
  <c r="G470" i="17"/>
  <c r="F470" i="17"/>
  <c r="H469" i="17"/>
  <c r="G469" i="17"/>
  <c r="F469" i="17"/>
  <c r="H468" i="17"/>
  <c r="G468" i="17"/>
  <c r="F468" i="17"/>
  <c r="H467" i="17"/>
  <c r="G467" i="17"/>
  <c r="F467" i="17"/>
  <c r="H466" i="17"/>
  <c r="G466" i="17"/>
  <c r="F466" i="17"/>
  <c r="H465" i="17"/>
  <c r="G465" i="17"/>
  <c r="F465" i="17"/>
  <c r="H464" i="17"/>
  <c r="G464" i="17"/>
  <c r="F464" i="17"/>
  <c r="H463" i="17"/>
  <c r="G463" i="17"/>
  <c r="F463" i="17"/>
  <c r="H462" i="17"/>
  <c r="G462" i="17"/>
  <c r="F462" i="17"/>
  <c r="H461" i="17"/>
  <c r="G461" i="17"/>
  <c r="F461" i="17"/>
  <c r="H460" i="17"/>
  <c r="G460" i="17"/>
  <c r="F460" i="17"/>
  <c r="H459" i="17"/>
  <c r="G459" i="17"/>
  <c r="F459" i="17"/>
  <c r="H458" i="17"/>
  <c r="G458" i="17"/>
  <c r="F458" i="17"/>
  <c r="H457" i="17"/>
  <c r="G457" i="17"/>
  <c r="F457" i="17"/>
  <c r="H456" i="17"/>
  <c r="G456" i="17"/>
  <c r="F456" i="17"/>
  <c r="H455" i="17"/>
  <c r="G455" i="17"/>
  <c r="F455" i="17"/>
  <c r="H454" i="17"/>
  <c r="G454" i="17"/>
  <c r="F454" i="17"/>
  <c r="H453" i="17"/>
  <c r="G453" i="17"/>
  <c r="F453" i="17"/>
  <c r="H452" i="17"/>
  <c r="G452" i="17"/>
  <c r="F452" i="17"/>
  <c r="H451" i="17"/>
  <c r="G451" i="17"/>
  <c r="F451" i="17"/>
  <c r="H450" i="17"/>
  <c r="G450" i="17"/>
  <c r="F450" i="17"/>
  <c r="H449" i="17"/>
  <c r="G449" i="17"/>
  <c r="F449" i="17"/>
  <c r="H448" i="17"/>
  <c r="G448" i="17"/>
  <c r="F448" i="17"/>
  <c r="H447" i="17"/>
  <c r="G447" i="17"/>
  <c r="F447" i="17"/>
  <c r="H446" i="17"/>
  <c r="G446" i="17"/>
  <c r="F446" i="17"/>
  <c r="H445" i="17"/>
  <c r="G445" i="17"/>
  <c r="F445" i="17"/>
  <c r="H444" i="17"/>
  <c r="G444" i="17"/>
  <c r="F444" i="17"/>
  <c r="H443" i="17"/>
  <c r="G443" i="17"/>
  <c r="F443" i="17"/>
  <c r="H442" i="17"/>
  <c r="G442" i="17"/>
  <c r="F442" i="17"/>
  <c r="H441" i="17"/>
  <c r="G441" i="17"/>
  <c r="F441" i="17"/>
  <c r="H440" i="17"/>
  <c r="G440" i="17"/>
  <c r="F440" i="17"/>
  <c r="H439" i="17"/>
  <c r="G439" i="17"/>
  <c r="F439" i="17"/>
  <c r="H438" i="17"/>
  <c r="G438" i="17"/>
  <c r="F438" i="17"/>
  <c r="H437" i="17"/>
  <c r="G437" i="17"/>
  <c r="F437" i="17"/>
  <c r="H436" i="17"/>
  <c r="G436" i="17"/>
  <c r="F436" i="17"/>
  <c r="H435" i="17"/>
  <c r="G435" i="17"/>
  <c r="F435" i="17"/>
  <c r="H434" i="17"/>
  <c r="G434" i="17"/>
  <c r="F434" i="17"/>
  <c r="H433" i="17"/>
  <c r="G433" i="17"/>
  <c r="F433" i="17"/>
  <c r="H432" i="17"/>
  <c r="G432" i="17"/>
  <c r="F432" i="17"/>
  <c r="H431" i="17"/>
  <c r="G431" i="17"/>
  <c r="F431" i="17"/>
  <c r="H430" i="17"/>
  <c r="G430" i="17"/>
  <c r="F430" i="17"/>
  <c r="H429" i="17"/>
  <c r="G429" i="17"/>
  <c r="F429" i="17"/>
  <c r="H428" i="17"/>
  <c r="G428" i="17"/>
  <c r="F428" i="17"/>
  <c r="H427" i="17"/>
  <c r="G427" i="17"/>
  <c r="F427" i="17"/>
  <c r="H426" i="17"/>
  <c r="G426" i="17"/>
  <c r="F426" i="17"/>
  <c r="H425" i="17"/>
  <c r="G425" i="17"/>
  <c r="F425" i="17"/>
  <c r="H424" i="17"/>
  <c r="G424" i="17"/>
  <c r="F424" i="17"/>
  <c r="H423" i="17"/>
  <c r="G423" i="17"/>
  <c r="F423" i="17"/>
  <c r="H422" i="17"/>
  <c r="G422" i="17"/>
  <c r="F422" i="17"/>
  <c r="H421" i="17"/>
  <c r="G421" i="17"/>
  <c r="F421" i="17"/>
  <c r="H420" i="17"/>
  <c r="G420" i="17"/>
  <c r="F420" i="17"/>
  <c r="H419" i="17"/>
  <c r="G419" i="17"/>
  <c r="F419" i="17"/>
  <c r="H418" i="17"/>
  <c r="G418" i="17"/>
  <c r="F418" i="17"/>
  <c r="H417" i="17"/>
  <c r="G417" i="17"/>
  <c r="F417" i="17"/>
  <c r="H416" i="17"/>
  <c r="G416" i="17"/>
  <c r="F416" i="17"/>
  <c r="H415" i="17"/>
  <c r="G415" i="17"/>
  <c r="F415" i="17"/>
  <c r="H414" i="17"/>
  <c r="G414" i="17"/>
  <c r="F414" i="17"/>
  <c r="H413" i="17"/>
  <c r="G413" i="17"/>
  <c r="F413" i="17"/>
  <c r="H412" i="17"/>
  <c r="G412" i="17"/>
  <c r="F412" i="17"/>
  <c r="H411" i="17"/>
  <c r="G411" i="17"/>
  <c r="F411" i="17"/>
  <c r="H410" i="17"/>
  <c r="G410" i="17"/>
  <c r="F410" i="17"/>
  <c r="H409" i="17"/>
  <c r="G409" i="17"/>
  <c r="F409" i="17"/>
  <c r="H408" i="17"/>
  <c r="G408" i="17"/>
  <c r="F408" i="17"/>
  <c r="H407" i="17"/>
  <c r="G407" i="17"/>
  <c r="F407" i="17"/>
  <c r="H406" i="17"/>
  <c r="G406" i="17"/>
  <c r="F406" i="17"/>
  <c r="H405" i="17"/>
  <c r="G405" i="17"/>
  <c r="F405" i="17"/>
  <c r="H404" i="17"/>
  <c r="G404" i="17"/>
  <c r="F404" i="17"/>
  <c r="H403" i="17"/>
  <c r="G403" i="17"/>
  <c r="F403" i="17"/>
  <c r="H402" i="17"/>
  <c r="G402" i="17"/>
  <c r="F402" i="17"/>
  <c r="H401" i="17"/>
  <c r="G401" i="17"/>
  <c r="F401" i="17"/>
  <c r="H400" i="17"/>
  <c r="G400" i="17"/>
  <c r="F400" i="17"/>
  <c r="H399" i="17"/>
  <c r="G399" i="17"/>
  <c r="F399" i="17"/>
  <c r="H398" i="17"/>
  <c r="G398" i="17"/>
  <c r="F398" i="17"/>
  <c r="H397" i="17"/>
  <c r="G397" i="17"/>
  <c r="F397" i="17"/>
  <c r="H396" i="17"/>
  <c r="G396" i="17"/>
  <c r="F396" i="17"/>
  <c r="H395" i="17"/>
  <c r="G395" i="17"/>
  <c r="F395" i="17"/>
  <c r="H394" i="17"/>
  <c r="G394" i="17"/>
  <c r="F394" i="17"/>
  <c r="H393" i="17"/>
  <c r="G393" i="17"/>
  <c r="F393" i="17"/>
  <c r="H392" i="17"/>
  <c r="G392" i="17"/>
  <c r="F392" i="17"/>
  <c r="H391" i="17"/>
  <c r="G391" i="17"/>
  <c r="F391" i="17"/>
  <c r="H390" i="17"/>
  <c r="G390" i="17"/>
  <c r="F390" i="17"/>
  <c r="H389" i="17"/>
  <c r="G389" i="17"/>
  <c r="F389" i="17"/>
  <c r="H388" i="17"/>
  <c r="G388" i="17"/>
  <c r="F388" i="17"/>
  <c r="H387" i="17"/>
  <c r="G387" i="17"/>
  <c r="F387" i="17"/>
  <c r="H386" i="17"/>
  <c r="G386" i="17"/>
  <c r="F386" i="17"/>
  <c r="H385" i="17"/>
  <c r="G385" i="17"/>
  <c r="F385" i="17"/>
  <c r="H384" i="17"/>
  <c r="G384" i="17"/>
  <c r="F384" i="17"/>
  <c r="H383" i="17"/>
  <c r="G383" i="17"/>
  <c r="F383" i="17"/>
  <c r="H382" i="17"/>
  <c r="G382" i="17"/>
  <c r="F382" i="17"/>
  <c r="H381" i="17"/>
  <c r="G381" i="17"/>
  <c r="F381" i="17"/>
  <c r="H380" i="17"/>
  <c r="G380" i="17"/>
  <c r="F380" i="17"/>
  <c r="H379" i="17"/>
  <c r="G379" i="17"/>
  <c r="F379" i="17"/>
  <c r="H378" i="17"/>
  <c r="G378" i="17"/>
  <c r="F378" i="17"/>
  <c r="H377" i="17"/>
  <c r="G377" i="17"/>
  <c r="F377" i="17"/>
  <c r="H376" i="17"/>
  <c r="G376" i="17"/>
  <c r="F376" i="17"/>
  <c r="H375" i="17"/>
  <c r="G375" i="17"/>
  <c r="F375" i="17"/>
  <c r="H374" i="17"/>
  <c r="G374" i="17"/>
  <c r="F374" i="17"/>
  <c r="H373" i="17"/>
  <c r="G373" i="17"/>
  <c r="F373" i="17"/>
  <c r="H372" i="17"/>
  <c r="G372" i="17"/>
  <c r="F372" i="17"/>
  <c r="H371" i="17"/>
  <c r="G371" i="17"/>
  <c r="F371" i="17"/>
  <c r="H370" i="17"/>
  <c r="G370" i="17"/>
  <c r="F370" i="17"/>
  <c r="H369" i="17"/>
  <c r="G369" i="17"/>
  <c r="F369" i="17"/>
  <c r="H368" i="17"/>
  <c r="G368" i="17"/>
  <c r="F368" i="17"/>
  <c r="H367" i="17"/>
  <c r="G367" i="17"/>
  <c r="F367" i="17"/>
  <c r="H366" i="17"/>
  <c r="G366" i="17"/>
  <c r="F366" i="17"/>
  <c r="H365" i="17"/>
  <c r="G365" i="17"/>
  <c r="F365" i="17"/>
  <c r="H364" i="17"/>
  <c r="G364" i="17"/>
  <c r="F364" i="17"/>
  <c r="H363" i="17"/>
  <c r="G363" i="17"/>
  <c r="F363" i="17"/>
  <c r="H362" i="17"/>
  <c r="G362" i="17"/>
  <c r="F362" i="17"/>
  <c r="H361" i="17"/>
  <c r="G361" i="17"/>
  <c r="F361" i="17"/>
  <c r="H360" i="17"/>
  <c r="G360" i="17"/>
  <c r="F360" i="17"/>
  <c r="H359" i="17"/>
  <c r="G359" i="17"/>
  <c r="F359" i="17"/>
  <c r="H358" i="17"/>
  <c r="G358" i="17"/>
  <c r="F358" i="17"/>
  <c r="H357" i="17"/>
  <c r="G357" i="17"/>
  <c r="F357" i="17"/>
  <c r="H356" i="17"/>
  <c r="G356" i="17"/>
  <c r="F356" i="17"/>
  <c r="H355" i="17"/>
  <c r="G355" i="17"/>
  <c r="F355" i="17"/>
  <c r="H354" i="17"/>
  <c r="G354" i="17"/>
  <c r="F354" i="17"/>
  <c r="H353" i="17"/>
  <c r="G353" i="17"/>
  <c r="F353" i="17"/>
  <c r="H352" i="17"/>
  <c r="G352" i="17"/>
  <c r="F352" i="17"/>
  <c r="H351" i="17"/>
  <c r="G351" i="17"/>
  <c r="F351" i="17"/>
  <c r="H350" i="17"/>
  <c r="G350" i="17"/>
  <c r="F350" i="17"/>
  <c r="H349" i="17"/>
  <c r="G349" i="17"/>
  <c r="F349" i="17"/>
  <c r="H348" i="17"/>
  <c r="G348" i="17"/>
  <c r="F348" i="17"/>
  <c r="H347" i="17"/>
  <c r="G347" i="17"/>
  <c r="F347" i="17"/>
  <c r="H346" i="17"/>
  <c r="G346" i="17"/>
  <c r="F346" i="17"/>
  <c r="H345" i="17"/>
  <c r="G345" i="17"/>
  <c r="F345" i="17"/>
  <c r="H344" i="17"/>
  <c r="G344" i="17"/>
  <c r="F344" i="17"/>
  <c r="H343" i="17"/>
  <c r="G343" i="17"/>
  <c r="F343" i="17"/>
  <c r="H342" i="17"/>
  <c r="G342" i="17"/>
  <c r="F342" i="17"/>
  <c r="H341" i="17"/>
  <c r="G341" i="17"/>
  <c r="F341" i="17"/>
  <c r="H340" i="17"/>
  <c r="G340" i="17"/>
  <c r="F340" i="17"/>
  <c r="H339" i="17"/>
  <c r="G339" i="17"/>
  <c r="F339" i="17"/>
  <c r="H338" i="17"/>
  <c r="G338" i="17"/>
  <c r="F338" i="17"/>
  <c r="H337" i="17"/>
  <c r="G337" i="17"/>
  <c r="F337" i="17"/>
  <c r="H336" i="17"/>
  <c r="G336" i="17"/>
  <c r="F336" i="17"/>
  <c r="H335" i="17"/>
  <c r="G335" i="17"/>
  <c r="F335" i="17"/>
  <c r="H334" i="17"/>
  <c r="G334" i="17"/>
  <c r="F334" i="17"/>
  <c r="H333" i="17"/>
  <c r="G333" i="17"/>
  <c r="F333" i="17"/>
  <c r="H332" i="17"/>
  <c r="G332" i="17"/>
  <c r="F332" i="17"/>
  <c r="H331" i="17"/>
  <c r="G331" i="17"/>
  <c r="F331" i="17"/>
  <c r="H330" i="17"/>
  <c r="G330" i="17"/>
  <c r="F330" i="17"/>
  <c r="H329" i="17"/>
  <c r="G329" i="17"/>
  <c r="F329" i="17"/>
  <c r="H328" i="17"/>
  <c r="G328" i="17"/>
  <c r="F328" i="17"/>
  <c r="H327" i="17"/>
  <c r="G327" i="17"/>
  <c r="F327" i="17"/>
  <c r="H326" i="17"/>
  <c r="G326" i="17"/>
  <c r="F326" i="17"/>
  <c r="H325" i="17"/>
  <c r="G325" i="17"/>
  <c r="F325" i="17"/>
  <c r="H324" i="17"/>
  <c r="G324" i="17"/>
  <c r="F324" i="17"/>
  <c r="H323" i="17"/>
  <c r="G323" i="17"/>
  <c r="F323" i="17"/>
  <c r="H322" i="17"/>
  <c r="G322" i="17"/>
  <c r="F322" i="17"/>
  <c r="H321" i="17"/>
  <c r="G321" i="17"/>
  <c r="F321" i="17"/>
  <c r="H320" i="17"/>
  <c r="G320" i="17"/>
  <c r="F320" i="17"/>
  <c r="H319" i="17"/>
  <c r="G319" i="17"/>
  <c r="F319" i="17"/>
  <c r="H318" i="17"/>
  <c r="G318" i="17"/>
  <c r="F318" i="17"/>
  <c r="H317" i="17"/>
  <c r="G317" i="17"/>
  <c r="F317" i="17"/>
  <c r="H316" i="17"/>
  <c r="G316" i="17"/>
  <c r="F316" i="17"/>
  <c r="H315" i="17"/>
  <c r="G315" i="17"/>
  <c r="F315" i="17"/>
  <c r="H314" i="17"/>
  <c r="G314" i="17"/>
  <c r="F314" i="17"/>
  <c r="H313" i="17"/>
  <c r="G313" i="17"/>
  <c r="F313" i="17"/>
  <c r="H312" i="17"/>
  <c r="G312" i="17"/>
  <c r="F312" i="17"/>
  <c r="H311" i="17"/>
  <c r="G311" i="17"/>
  <c r="F311" i="17"/>
  <c r="H310" i="17"/>
  <c r="G310" i="17"/>
  <c r="F310" i="17"/>
  <c r="H309" i="17"/>
  <c r="G309" i="17"/>
  <c r="F309" i="17"/>
  <c r="H308" i="17"/>
  <c r="G308" i="17"/>
  <c r="F308" i="17"/>
  <c r="H307" i="17"/>
  <c r="G307" i="17"/>
  <c r="F307" i="17"/>
  <c r="H306" i="17"/>
  <c r="G306" i="17"/>
  <c r="F306" i="17"/>
  <c r="H305" i="17"/>
  <c r="G305" i="17"/>
  <c r="F305" i="17"/>
  <c r="H304" i="17"/>
  <c r="G304" i="17"/>
  <c r="F304" i="17"/>
  <c r="H303" i="17"/>
  <c r="G303" i="17"/>
  <c r="F303" i="17"/>
  <c r="H302" i="17"/>
  <c r="G302" i="17"/>
  <c r="F302" i="17"/>
  <c r="H301" i="17"/>
  <c r="G301" i="17"/>
  <c r="F301" i="17"/>
  <c r="H300" i="17"/>
  <c r="G300" i="17"/>
  <c r="F300" i="17"/>
  <c r="H299" i="17"/>
  <c r="G299" i="17"/>
  <c r="F299" i="17"/>
  <c r="H298" i="17"/>
  <c r="G298" i="17"/>
  <c r="F298" i="17"/>
  <c r="H297" i="17"/>
  <c r="G297" i="17"/>
  <c r="F297" i="17"/>
  <c r="H296" i="17"/>
  <c r="G296" i="17"/>
  <c r="F296" i="17"/>
  <c r="H295" i="17"/>
  <c r="G295" i="17"/>
  <c r="F295" i="17"/>
  <c r="H294" i="17"/>
  <c r="G294" i="17"/>
  <c r="F294" i="17"/>
  <c r="H293" i="17"/>
  <c r="G293" i="17"/>
  <c r="F293" i="17"/>
  <c r="H292" i="17"/>
  <c r="G292" i="17"/>
  <c r="F292" i="17"/>
  <c r="H291" i="17"/>
  <c r="G291" i="17"/>
  <c r="F291" i="17"/>
  <c r="H290" i="17"/>
  <c r="G290" i="17"/>
  <c r="F290" i="17"/>
  <c r="H289" i="17"/>
  <c r="G289" i="17"/>
  <c r="F289" i="17"/>
  <c r="H288" i="17"/>
  <c r="G288" i="17"/>
  <c r="F288" i="17"/>
  <c r="H287" i="17"/>
  <c r="G287" i="17"/>
  <c r="F287" i="17"/>
  <c r="H286" i="17"/>
  <c r="G286" i="17"/>
  <c r="F286" i="17"/>
  <c r="H285" i="17"/>
  <c r="G285" i="17"/>
  <c r="F285" i="17"/>
  <c r="H284" i="17"/>
  <c r="G284" i="17"/>
  <c r="F284" i="17"/>
  <c r="H283" i="17"/>
  <c r="G283" i="17"/>
  <c r="F283" i="17"/>
  <c r="H282" i="17"/>
  <c r="G282" i="17"/>
  <c r="F282" i="17"/>
  <c r="H281" i="17"/>
  <c r="G281" i="17"/>
  <c r="F281" i="17"/>
  <c r="H280" i="17"/>
  <c r="G280" i="17"/>
  <c r="F280" i="17"/>
  <c r="H279" i="17"/>
  <c r="G279" i="17"/>
  <c r="F279" i="17"/>
  <c r="H278" i="17"/>
  <c r="G278" i="17"/>
  <c r="F278" i="17"/>
  <c r="H277" i="17"/>
  <c r="G277" i="17"/>
  <c r="F277" i="17"/>
  <c r="H276" i="17"/>
  <c r="G276" i="17"/>
  <c r="F276" i="17"/>
  <c r="H275" i="17"/>
  <c r="G275" i="17"/>
  <c r="F275" i="17"/>
  <c r="H274" i="17"/>
  <c r="G274" i="17"/>
  <c r="F274" i="17"/>
  <c r="H273" i="17"/>
  <c r="G273" i="17"/>
  <c r="F273" i="17"/>
  <c r="H272" i="17"/>
  <c r="G272" i="17"/>
  <c r="F272" i="17"/>
  <c r="H271" i="17"/>
  <c r="G271" i="17"/>
  <c r="F271" i="17"/>
  <c r="H270" i="17"/>
  <c r="G270" i="17"/>
  <c r="F270" i="17"/>
  <c r="H269" i="17"/>
  <c r="G269" i="17"/>
  <c r="F269" i="17"/>
  <c r="H268" i="17"/>
  <c r="G268" i="17"/>
  <c r="F268" i="17"/>
  <c r="H267" i="17"/>
  <c r="G267" i="17"/>
  <c r="F267" i="17"/>
  <c r="H266" i="17"/>
  <c r="G266" i="17"/>
  <c r="F266" i="17"/>
  <c r="H265" i="17"/>
  <c r="G265" i="17"/>
  <c r="F265" i="17"/>
  <c r="H264" i="17"/>
  <c r="G264" i="17"/>
  <c r="F264" i="17"/>
  <c r="H263" i="17"/>
  <c r="G263" i="17"/>
  <c r="F263" i="17"/>
  <c r="H262" i="17"/>
  <c r="G262" i="17"/>
  <c r="F262" i="17"/>
  <c r="H261" i="17"/>
  <c r="G261" i="17"/>
  <c r="F261" i="17"/>
  <c r="H260" i="17"/>
  <c r="G260" i="17"/>
  <c r="F260" i="17"/>
  <c r="H259" i="17"/>
  <c r="G259" i="17"/>
  <c r="F259" i="17"/>
  <c r="H258" i="17"/>
  <c r="G258" i="17"/>
  <c r="F258" i="17"/>
  <c r="H257" i="17"/>
  <c r="G257" i="17"/>
  <c r="F257" i="17"/>
  <c r="H256" i="17"/>
  <c r="G256" i="17"/>
  <c r="F256" i="17"/>
  <c r="H255" i="17"/>
  <c r="G255" i="17"/>
  <c r="F255" i="17"/>
  <c r="H254" i="17"/>
  <c r="G254" i="17"/>
  <c r="F254" i="17"/>
  <c r="H253" i="17"/>
  <c r="G253" i="17"/>
  <c r="F253" i="17"/>
  <c r="H252" i="17"/>
  <c r="G252" i="17"/>
  <c r="F252" i="17"/>
  <c r="H251" i="17"/>
  <c r="G251" i="17"/>
  <c r="F251" i="17"/>
  <c r="H250" i="17"/>
  <c r="G250" i="17"/>
  <c r="F250" i="17"/>
  <c r="H249" i="17"/>
  <c r="G249" i="17"/>
  <c r="F249" i="17"/>
  <c r="H248" i="17"/>
  <c r="G248" i="17"/>
  <c r="F248" i="17"/>
  <c r="H247" i="17"/>
  <c r="G247" i="17"/>
  <c r="F247" i="17"/>
  <c r="H246" i="17"/>
  <c r="G246" i="17"/>
  <c r="F246" i="17"/>
  <c r="H245" i="17"/>
  <c r="G245" i="17"/>
  <c r="F245" i="17"/>
  <c r="H244" i="17"/>
  <c r="G244" i="17"/>
  <c r="F244" i="17"/>
  <c r="H243" i="17"/>
  <c r="G243" i="17"/>
  <c r="F243" i="17"/>
  <c r="H242" i="17"/>
  <c r="G242" i="17"/>
  <c r="F242" i="17"/>
  <c r="H241" i="17"/>
  <c r="G241" i="17"/>
  <c r="F241" i="17"/>
  <c r="H240" i="17"/>
  <c r="G240" i="17"/>
  <c r="F240" i="17"/>
  <c r="H239" i="17"/>
  <c r="G239" i="17"/>
  <c r="F239" i="17"/>
  <c r="H238" i="17"/>
  <c r="G238" i="17"/>
  <c r="F238" i="17"/>
  <c r="H237" i="17"/>
  <c r="G237" i="17"/>
  <c r="F237" i="17"/>
  <c r="H236" i="17"/>
  <c r="G236" i="17"/>
  <c r="F236" i="17"/>
  <c r="H235" i="17"/>
  <c r="G235" i="17"/>
  <c r="F235" i="17"/>
  <c r="H234" i="17"/>
  <c r="G234" i="17"/>
  <c r="F234" i="17"/>
  <c r="H233" i="17"/>
  <c r="G233" i="17"/>
  <c r="F233" i="17"/>
  <c r="H232" i="17"/>
  <c r="G232" i="17"/>
  <c r="F232" i="17"/>
  <c r="H231" i="17"/>
  <c r="G231" i="17"/>
  <c r="F231" i="17"/>
  <c r="H230" i="17"/>
  <c r="G230" i="17"/>
  <c r="F230" i="17"/>
  <c r="H229" i="17"/>
  <c r="G229" i="17"/>
  <c r="F229" i="17"/>
  <c r="H228" i="17"/>
  <c r="G228" i="17"/>
  <c r="F228" i="17"/>
  <c r="H227" i="17"/>
  <c r="G227" i="17"/>
  <c r="F227" i="17"/>
  <c r="H226" i="17"/>
  <c r="G226" i="17"/>
  <c r="F226" i="17"/>
  <c r="H225" i="17"/>
  <c r="G225" i="17"/>
  <c r="F225" i="17"/>
  <c r="H224" i="17"/>
  <c r="G224" i="17"/>
  <c r="F224" i="17"/>
  <c r="H223" i="17"/>
  <c r="G223" i="17"/>
  <c r="F223" i="17"/>
  <c r="H222" i="17"/>
  <c r="G222" i="17"/>
  <c r="F222" i="17"/>
  <c r="H221" i="17"/>
  <c r="G221" i="17"/>
  <c r="F221" i="17"/>
  <c r="H220" i="17"/>
  <c r="G220" i="17"/>
  <c r="F220" i="17"/>
  <c r="H219" i="17"/>
  <c r="G219" i="17"/>
  <c r="F219" i="17"/>
  <c r="H218" i="17"/>
  <c r="G218" i="17"/>
  <c r="F218" i="17"/>
  <c r="H217" i="17"/>
  <c r="G217" i="17"/>
  <c r="F217" i="17"/>
  <c r="H216" i="17"/>
  <c r="G216" i="17"/>
  <c r="F216" i="17"/>
  <c r="H215" i="17"/>
  <c r="G215" i="17"/>
  <c r="F215" i="17"/>
  <c r="H214" i="17"/>
  <c r="G214" i="17"/>
  <c r="F214" i="17"/>
  <c r="H213" i="17"/>
  <c r="G213" i="17"/>
  <c r="F213" i="17"/>
  <c r="H212" i="17"/>
  <c r="G212" i="17"/>
  <c r="F212" i="17"/>
  <c r="H211" i="17"/>
  <c r="G211" i="17"/>
  <c r="F211" i="17"/>
  <c r="H210" i="17"/>
  <c r="G210" i="17"/>
  <c r="F210" i="17"/>
  <c r="H209" i="17"/>
  <c r="G209" i="17"/>
  <c r="F209" i="17"/>
  <c r="H208" i="17"/>
  <c r="G208" i="17"/>
  <c r="F208" i="17"/>
  <c r="H207" i="17"/>
  <c r="G207" i="17"/>
  <c r="F207" i="17"/>
  <c r="H206" i="17"/>
  <c r="G206" i="17"/>
  <c r="F206" i="17"/>
  <c r="H205" i="17"/>
  <c r="G205" i="17"/>
  <c r="F205" i="17"/>
  <c r="H204" i="17"/>
  <c r="G204" i="17"/>
  <c r="F204" i="17"/>
  <c r="H203" i="17"/>
  <c r="G203" i="17"/>
  <c r="F203" i="17"/>
  <c r="H202" i="17"/>
  <c r="G202" i="17"/>
  <c r="F202" i="17"/>
  <c r="H201" i="17"/>
  <c r="G201" i="17"/>
  <c r="F201" i="17"/>
  <c r="H200" i="17"/>
  <c r="G200" i="17"/>
  <c r="F200" i="17"/>
  <c r="H199" i="17"/>
  <c r="G199" i="17"/>
  <c r="F199" i="17"/>
  <c r="H198" i="17"/>
  <c r="G198" i="17"/>
  <c r="F198" i="17"/>
  <c r="H197" i="17"/>
  <c r="G197" i="17"/>
  <c r="F197" i="17"/>
  <c r="H196" i="17"/>
  <c r="G196" i="17"/>
  <c r="F196" i="17"/>
  <c r="H195" i="17"/>
  <c r="G195" i="17"/>
  <c r="F195" i="17"/>
  <c r="H194" i="17"/>
  <c r="G194" i="17"/>
  <c r="F194" i="17"/>
  <c r="H193" i="17"/>
  <c r="G193" i="17"/>
  <c r="F193" i="17"/>
  <c r="H192" i="17"/>
  <c r="G192" i="17"/>
  <c r="F192" i="17"/>
  <c r="H191" i="17"/>
  <c r="G191" i="17"/>
  <c r="F191" i="17"/>
  <c r="H190" i="17"/>
  <c r="G190" i="17"/>
  <c r="F190" i="17"/>
  <c r="H189" i="17"/>
  <c r="G189" i="17"/>
  <c r="F189" i="17"/>
  <c r="H188" i="17"/>
  <c r="G188" i="17"/>
  <c r="F188" i="17"/>
  <c r="H187" i="17"/>
  <c r="G187" i="17"/>
  <c r="F187" i="17"/>
  <c r="H186" i="17"/>
  <c r="G186" i="17"/>
  <c r="F186" i="17"/>
  <c r="H185" i="17"/>
  <c r="G185" i="17"/>
  <c r="F185" i="17"/>
  <c r="H184" i="17"/>
  <c r="G184" i="17"/>
  <c r="F184" i="17"/>
  <c r="H183" i="17"/>
  <c r="G183" i="17"/>
  <c r="F183" i="17"/>
  <c r="H182" i="17"/>
  <c r="G182" i="17"/>
  <c r="F182" i="17"/>
  <c r="H181" i="17"/>
  <c r="G181" i="17"/>
  <c r="F181" i="17"/>
  <c r="H180" i="17"/>
  <c r="G180" i="17"/>
  <c r="F180" i="17"/>
  <c r="H179" i="17"/>
  <c r="G179" i="17"/>
  <c r="F179" i="17"/>
  <c r="H178" i="17"/>
  <c r="G178" i="17"/>
  <c r="F178" i="17"/>
  <c r="H177" i="17"/>
  <c r="G177" i="17"/>
  <c r="F177" i="17"/>
  <c r="H176" i="17"/>
  <c r="G176" i="17"/>
  <c r="F176" i="17"/>
  <c r="H175" i="17"/>
  <c r="G175" i="17"/>
  <c r="F175" i="17"/>
  <c r="H174" i="17"/>
  <c r="G174" i="17"/>
  <c r="F174" i="17"/>
  <c r="H173" i="17"/>
  <c r="G173" i="17"/>
  <c r="F173" i="17"/>
  <c r="H172" i="17"/>
  <c r="G172" i="17"/>
  <c r="F172" i="17"/>
  <c r="H171" i="17"/>
  <c r="G171" i="17"/>
  <c r="F171" i="17"/>
  <c r="H170" i="17"/>
  <c r="G170" i="17"/>
  <c r="F170" i="17"/>
  <c r="H169" i="17"/>
  <c r="G169" i="17"/>
  <c r="F169" i="17"/>
  <c r="H168" i="17"/>
  <c r="G168" i="17"/>
  <c r="F168" i="17"/>
  <c r="H167" i="17"/>
  <c r="G167" i="17"/>
  <c r="F167" i="17"/>
  <c r="H166" i="17"/>
  <c r="G166" i="17"/>
  <c r="F166" i="17"/>
  <c r="H165" i="17"/>
  <c r="G165" i="17"/>
  <c r="F165" i="17"/>
  <c r="H164" i="17"/>
  <c r="G164" i="17"/>
  <c r="F164" i="17"/>
  <c r="H163" i="17"/>
  <c r="G163" i="17"/>
  <c r="F163" i="17"/>
  <c r="H162" i="17"/>
  <c r="G162" i="17"/>
  <c r="F162" i="17"/>
  <c r="H161" i="17"/>
  <c r="G161" i="17"/>
  <c r="F161" i="17"/>
  <c r="H160" i="17"/>
  <c r="G160" i="17"/>
  <c r="F160" i="17"/>
  <c r="H159" i="17"/>
  <c r="G159" i="17"/>
  <c r="F159" i="17"/>
  <c r="H158" i="17"/>
  <c r="G158" i="17"/>
  <c r="F158" i="17"/>
  <c r="H157" i="17"/>
  <c r="G157" i="17"/>
  <c r="F157" i="17"/>
  <c r="H156" i="17"/>
  <c r="G156" i="17"/>
  <c r="F156" i="17"/>
  <c r="H155" i="17"/>
  <c r="G155" i="17"/>
  <c r="F155" i="17"/>
  <c r="H154" i="17"/>
  <c r="G154" i="17"/>
  <c r="F154" i="17"/>
  <c r="H153" i="17"/>
  <c r="G153" i="17"/>
  <c r="F153" i="17"/>
  <c r="H152" i="17"/>
  <c r="G152" i="17"/>
  <c r="F152" i="17"/>
  <c r="H151" i="17"/>
  <c r="G151" i="17"/>
  <c r="F151" i="17"/>
  <c r="H150" i="17"/>
  <c r="G150" i="17"/>
  <c r="F150" i="17"/>
  <c r="H149" i="17"/>
  <c r="G149" i="17"/>
  <c r="F149" i="17"/>
  <c r="H148" i="17"/>
  <c r="G148" i="17"/>
  <c r="F148" i="17"/>
  <c r="H147" i="17"/>
  <c r="G147" i="17"/>
  <c r="F147" i="17"/>
  <c r="H146" i="17"/>
  <c r="G146" i="17"/>
  <c r="F146" i="17"/>
  <c r="H145" i="17"/>
  <c r="G145" i="17"/>
  <c r="F145" i="17"/>
  <c r="H144" i="17"/>
  <c r="G144" i="17"/>
  <c r="F144" i="17"/>
  <c r="H143" i="17"/>
  <c r="G143" i="17"/>
  <c r="F143" i="17"/>
  <c r="H142" i="17"/>
  <c r="G142" i="17"/>
  <c r="F142" i="17"/>
  <c r="H141" i="17"/>
  <c r="G141" i="17"/>
  <c r="F141" i="17"/>
  <c r="H140" i="17"/>
  <c r="G140" i="17"/>
  <c r="F140" i="17"/>
  <c r="H139" i="17"/>
  <c r="G139" i="17"/>
  <c r="F139" i="17"/>
  <c r="H138" i="17"/>
  <c r="G138" i="17"/>
  <c r="F138" i="17"/>
  <c r="H137" i="17"/>
  <c r="G137" i="17"/>
  <c r="F137" i="17"/>
  <c r="H136" i="17"/>
  <c r="G136" i="17"/>
  <c r="F136" i="17"/>
  <c r="H135" i="17"/>
  <c r="G135" i="17"/>
  <c r="F135" i="17"/>
  <c r="H134" i="17"/>
  <c r="G134" i="17"/>
  <c r="F134" i="17"/>
  <c r="H133" i="17"/>
  <c r="G133" i="17"/>
  <c r="F133" i="17"/>
  <c r="H132" i="17"/>
  <c r="G132" i="17"/>
  <c r="F132" i="17"/>
  <c r="H131" i="17"/>
  <c r="G131" i="17"/>
  <c r="F131" i="17"/>
  <c r="H130" i="17"/>
  <c r="G130" i="17"/>
  <c r="F130" i="17"/>
  <c r="H129" i="17"/>
  <c r="G129" i="17"/>
  <c r="F129" i="17"/>
  <c r="H128" i="17"/>
  <c r="G128" i="17"/>
  <c r="F128" i="17"/>
  <c r="H127" i="17"/>
  <c r="G127" i="17"/>
  <c r="F127" i="17"/>
  <c r="H126" i="17"/>
  <c r="G126" i="17"/>
  <c r="F126" i="17"/>
  <c r="H125" i="17"/>
  <c r="G125" i="17"/>
  <c r="F125" i="17"/>
  <c r="H124" i="17"/>
  <c r="G124" i="17"/>
  <c r="F124" i="17"/>
  <c r="H123" i="17"/>
  <c r="G123" i="17"/>
  <c r="F123" i="17"/>
  <c r="H122" i="17"/>
  <c r="G122" i="17"/>
  <c r="F122" i="17"/>
  <c r="H121" i="17"/>
  <c r="G121" i="17"/>
  <c r="F121" i="17"/>
  <c r="H120" i="17"/>
  <c r="G120" i="17"/>
  <c r="F120" i="17"/>
  <c r="H119" i="17"/>
  <c r="G119" i="17"/>
  <c r="F119" i="17"/>
  <c r="H118" i="17"/>
  <c r="G118" i="17"/>
  <c r="F118" i="17"/>
  <c r="H117" i="17"/>
  <c r="G117" i="17"/>
  <c r="F117" i="17"/>
  <c r="H116" i="17"/>
  <c r="G116" i="17"/>
  <c r="F116" i="17"/>
  <c r="H115" i="17"/>
  <c r="G115" i="17"/>
  <c r="F115" i="17"/>
  <c r="H114" i="17"/>
  <c r="G114" i="17"/>
  <c r="F114" i="17"/>
  <c r="H113" i="17"/>
  <c r="G113" i="17"/>
  <c r="F113" i="17"/>
  <c r="H112" i="17"/>
  <c r="G112" i="17"/>
  <c r="F112" i="17"/>
  <c r="H111" i="17"/>
  <c r="G111" i="17"/>
  <c r="F111" i="17"/>
  <c r="H110" i="17"/>
  <c r="G110" i="17"/>
  <c r="F110" i="17"/>
  <c r="H109" i="17"/>
  <c r="G109" i="17"/>
  <c r="F109" i="17"/>
  <c r="H108" i="17"/>
  <c r="G108" i="17"/>
  <c r="F108" i="17"/>
  <c r="H107" i="17"/>
  <c r="G107" i="17"/>
  <c r="F107" i="17"/>
  <c r="H106" i="17"/>
  <c r="G106" i="17"/>
  <c r="F106" i="17"/>
  <c r="H105" i="17"/>
  <c r="G105" i="17"/>
  <c r="F105" i="17"/>
  <c r="H104" i="17"/>
  <c r="G104" i="17"/>
  <c r="F104" i="17"/>
  <c r="H103" i="17"/>
  <c r="G103" i="17"/>
  <c r="F103" i="17"/>
  <c r="H102" i="17"/>
  <c r="G102" i="17"/>
  <c r="F102" i="17"/>
  <c r="H101" i="17"/>
  <c r="G101" i="17"/>
  <c r="F101" i="17"/>
  <c r="H100" i="17"/>
  <c r="G100" i="17"/>
  <c r="F100" i="17"/>
  <c r="H99" i="17"/>
  <c r="G99" i="17"/>
  <c r="F99" i="17"/>
  <c r="H98" i="17"/>
  <c r="G98" i="17"/>
  <c r="F98" i="17"/>
  <c r="H97" i="17"/>
  <c r="G97" i="17"/>
  <c r="F97" i="17"/>
  <c r="H96" i="17"/>
  <c r="G96" i="17"/>
  <c r="F96" i="17"/>
  <c r="H95" i="17"/>
  <c r="G95" i="17"/>
  <c r="F95" i="17"/>
  <c r="H94" i="17"/>
  <c r="G94" i="17"/>
  <c r="F94" i="17"/>
  <c r="H93" i="17"/>
  <c r="G93" i="17"/>
  <c r="F93" i="17"/>
  <c r="H92" i="17"/>
  <c r="G92" i="17"/>
  <c r="F92" i="17"/>
  <c r="H91" i="17"/>
  <c r="G91" i="17"/>
  <c r="F91" i="17"/>
  <c r="H90" i="17"/>
  <c r="G90" i="17"/>
  <c r="F90" i="17"/>
  <c r="H89" i="17"/>
  <c r="G89" i="17"/>
  <c r="F89" i="17"/>
  <c r="H88" i="17"/>
  <c r="G88" i="17"/>
  <c r="F88" i="17"/>
  <c r="H87" i="17"/>
  <c r="G87" i="17"/>
  <c r="F87" i="17"/>
  <c r="H86" i="17"/>
  <c r="G86" i="17"/>
  <c r="F86" i="17"/>
  <c r="H85" i="17"/>
  <c r="G85" i="17"/>
  <c r="F85" i="17"/>
  <c r="H84" i="17"/>
  <c r="G84" i="17"/>
  <c r="F84" i="17"/>
  <c r="H83" i="17"/>
  <c r="G83" i="17"/>
  <c r="F83" i="17"/>
  <c r="H82" i="17"/>
  <c r="G82" i="17"/>
  <c r="F82" i="17"/>
  <c r="H81" i="17"/>
  <c r="G81" i="17"/>
  <c r="F81" i="17"/>
  <c r="H80" i="17"/>
  <c r="G80" i="17"/>
  <c r="F80" i="17"/>
  <c r="H79" i="17"/>
  <c r="G79" i="17"/>
  <c r="F79" i="17"/>
  <c r="H78" i="17"/>
  <c r="G78" i="17"/>
  <c r="F78" i="17"/>
  <c r="H77" i="17"/>
  <c r="G77" i="17"/>
  <c r="F77" i="17"/>
  <c r="H76" i="17"/>
  <c r="G76" i="17"/>
  <c r="F76" i="17"/>
  <c r="H75" i="17"/>
  <c r="G75" i="17"/>
  <c r="F75" i="17"/>
  <c r="H74" i="17"/>
  <c r="G74" i="17"/>
  <c r="F74" i="17"/>
  <c r="H73" i="17"/>
  <c r="G73" i="17"/>
  <c r="F73" i="17"/>
  <c r="H72" i="17"/>
  <c r="G72" i="17"/>
  <c r="F72" i="17"/>
  <c r="H71" i="17"/>
  <c r="G71" i="17"/>
  <c r="F71" i="17"/>
  <c r="H70" i="17"/>
  <c r="G70" i="17"/>
  <c r="F70" i="17"/>
  <c r="H69" i="17"/>
  <c r="G69" i="17"/>
  <c r="F69" i="17"/>
  <c r="H68" i="17"/>
  <c r="G68" i="17"/>
  <c r="F68" i="17"/>
  <c r="H67" i="17"/>
  <c r="G67" i="17"/>
  <c r="F67" i="17"/>
  <c r="H66" i="17"/>
  <c r="G66" i="17"/>
  <c r="F66" i="17"/>
  <c r="H65" i="17"/>
  <c r="G65" i="17"/>
  <c r="F65" i="17"/>
  <c r="H64" i="17"/>
  <c r="G64" i="17"/>
  <c r="F64" i="17"/>
  <c r="H63" i="17"/>
  <c r="G63" i="17"/>
  <c r="F63" i="17"/>
  <c r="H62" i="17"/>
  <c r="G62" i="17"/>
  <c r="F62" i="17"/>
  <c r="H61" i="17"/>
  <c r="G61" i="17"/>
  <c r="F61" i="17"/>
  <c r="H60" i="17"/>
  <c r="G60" i="17"/>
  <c r="F60" i="17"/>
  <c r="H59" i="17"/>
  <c r="G59" i="17"/>
  <c r="F59" i="17"/>
  <c r="H58" i="17"/>
  <c r="G58" i="17"/>
  <c r="F58" i="17"/>
  <c r="H57" i="17"/>
  <c r="G57" i="17"/>
  <c r="F57" i="17"/>
  <c r="H56" i="17"/>
  <c r="G56" i="17"/>
  <c r="F56" i="17"/>
  <c r="H55" i="17"/>
  <c r="G55" i="17"/>
  <c r="F55" i="17"/>
  <c r="H54" i="17"/>
  <c r="G54" i="17"/>
  <c r="F54" i="17"/>
  <c r="H53" i="17"/>
  <c r="G53" i="17"/>
  <c r="F53" i="17"/>
  <c r="H52" i="17"/>
  <c r="G52" i="17"/>
  <c r="F52" i="17"/>
  <c r="H51" i="17"/>
  <c r="G51" i="17"/>
  <c r="F51" i="17"/>
  <c r="H50" i="17"/>
  <c r="G50" i="17"/>
  <c r="F50" i="17"/>
  <c r="H49" i="17"/>
  <c r="G49" i="17"/>
  <c r="F49" i="17"/>
  <c r="H48" i="17"/>
  <c r="G48" i="17"/>
  <c r="F48" i="17"/>
  <c r="H47" i="17"/>
  <c r="G47" i="17"/>
  <c r="F47" i="17"/>
  <c r="H46" i="17"/>
  <c r="G46" i="17"/>
  <c r="F46" i="17"/>
  <c r="H45" i="17"/>
  <c r="G45" i="17"/>
  <c r="F45" i="17"/>
  <c r="H44" i="17"/>
  <c r="G44" i="17"/>
  <c r="F44" i="17"/>
  <c r="H43" i="17"/>
  <c r="G43" i="17"/>
  <c r="F43" i="17"/>
  <c r="H42" i="17"/>
  <c r="G42" i="17"/>
  <c r="F42" i="17"/>
  <c r="H41" i="17"/>
  <c r="G41" i="17"/>
  <c r="F41" i="17"/>
  <c r="H40" i="17"/>
  <c r="H36" i="17"/>
  <c r="F36" i="17"/>
  <c r="H35" i="17"/>
  <c r="F35" i="17"/>
  <c r="H34" i="17"/>
  <c r="F34" i="17"/>
  <c r="H33" i="17"/>
  <c r="F33" i="17"/>
  <c r="H32" i="17"/>
  <c r="F32" i="17"/>
  <c r="H31" i="17"/>
  <c r="F31" i="17"/>
  <c r="H30" i="17"/>
  <c r="F30" i="17"/>
  <c r="H29" i="17"/>
  <c r="F29" i="17"/>
  <c r="H28" i="17"/>
  <c r="F28" i="17"/>
  <c r="H27" i="17"/>
  <c r="F27" i="17"/>
  <c r="H26" i="17"/>
  <c r="F26" i="17"/>
  <c r="H25" i="17"/>
  <c r="F25" i="17"/>
  <c r="H24" i="17"/>
  <c r="F24" i="17"/>
  <c r="H23" i="17"/>
  <c r="F23" i="17"/>
  <c r="H22" i="17"/>
  <c r="F22" i="17"/>
  <c r="H21" i="17"/>
  <c r="F21" i="17"/>
  <c r="H20" i="17"/>
  <c r="F20" i="17"/>
  <c r="G5" i="17"/>
  <c r="L14" i="17" s="1"/>
  <c r="H26" i="1"/>
  <c r="F26" i="1"/>
  <c r="B994" i="14"/>
  <c r="H993" i="14"/>
  <c r="G993" i="14"/>
  <c r="H992" i="14"/>
  <c r="H991" i="14"/>
  <c r="G991" i="14"/>
  <c r="H990" i="14"/>
  <c r="G990" i="14"/>
  <c r="F990" i="14"/>
  <c r="H989" i="14"/>
  <c r="G989" i="14"/>
  <c r="F989" i="14"/>
  <c r="H988" i="14"/>
  <c r="G988" i="14"/>
  <c r="F988" i="14"/>
  <c r="H987" i="14"/>
  <c r="G987" i="14"/>
  <c r="F987" i="14"/>
  <c r="H986" i="14"/>
  <c r="G986" i="14"/>
  <c r="F986" i="14"/>
  <c r="H985" i="14"/>
  <c r="G985" i="14"/>
  <c r="F985" i="14"/>
  <c r="H984" i="14"/>
  <c r="G984" i="14"/>
  <c r="F984" i="14"/>
  <c r="H983" i="14"/>
  <c r="G983" i="14"/>
  <c r="F983" i="14"/>
  <c r="H982" i="14"/>
  <c r="G982" i="14"/>
  <c r="F982" i="14"/>
  <c r="H981" i="14"/>
  <c r="G981" i="14"/>
  <c r="F981" i="14"/>
  <c r="H980" i="14"/>
  <c r="G980" i="14"/>
  <c r="F980" i="14"/>
  <c r="H979" i="14"/>
  <c r="G979" i="14"/>
  <c r="F979" i="14"/>
  <c r="H978" i="14"/>
  <c r="G978" i="14"/>
  <c r="F978" i="14"/>
  <c r="H977" i="14"/>
  <c r="G977" i="14"/>
  <c r="F977" i="14"/>
  <c r="H976" i="14"/>
  <c r="G976" i="14"/>
  <c r="F976" i="14"/>
  <c r="H975" i="14"/>
  <c r="G975" i="14"/>
  <c r="F975" i="14"/>
  <c r="H974" i="14"/>
  <c r="G974" i="14"/>
  <c r="F974" i="14"/>
  <c r="H973" i="14"/>
  <c r="G973" i="14"/>
  <c r="F973" i="14"/>
  <c r="H972" i="14"/>
  <c r="G972" i="14"/>
  <c r="F972" i="14"/>
  <c r="H971" i="14"/>
  <c r="G971" i="14"/>
  <c r="F971" i="14"/>
  <c r="H970" i="14"/>
  <c r="G970" i="14"/>
  <c r="F970" i="14"/>
  <c r="H969" i="14"/>
  <c r="G969" i="14"/>
  <c r="F969" i="14"/>
  <c r="H968" i="14"/>
  <c r="G968" i="14"/>
  <c r="F968" i="14"/>
  <c r="H967" i="14"/>
  <c r="G967" i="14"/>
  <c r="F967" i="14"/>
  <c r="H966" i="14"/>
  <c r="G966" i="14"/>
  <c r="F966" i="14"/>
  <c r="H965" i="14"/>
  <c r="G965" i="14"/>
  <c r="F965" i="14"/>
  <c r="H964" i="14"/>
  <c r="G964" i="14"/>
  <c r="F964" i="14"/>
  <c r="H963" i="14"/>
  <c r="G963" i="14"/>
  <c r="F963" i="14"/>
  <c r="H962" i="14"/>
  <c r="G962" i="14"/>
  <c r="F962" i="14"/>
  <c r="H961" i="14"/>
  <c r="G961" i="14"/>
  <c r="F961" i="14"/>
  <c r="H960" i="14"/>
  <c r="G960" i="14"/>
  <c r="F960" i="14"/>
  <c r="H959" i="14"/>
  <c r="G959" i="14"/>
  <c r="F959" i="14"/>
  <c r="H958" i="14"/>
  <c r="G958" i="14"/>
  <c r="F958" i="14"/>
  <c r="H957" i="14"/>
  <c r="G957" i="14"/>
  <c r="F957" i="14"/>
  <c r="H956" i="14"/>
  <c r="G956" i="14"/>
  <c r="F956" i="14"/>
  <c r="H955" i="14"/>
  <c r="G955" i="14"/>
  <c r="F955" i="14"/>
  <c r="H954" i="14"/>
  <c r="G954" i="14"/>
  <c r="F954" i="14"/>
  <c r="H953" i="14"/>
  <c r="G953" i="14"/>
  <c r="F953" i="14"/>
  <c r="H952" i="14"/>
  <c r="G952" i="14"/>
  <c r="F952" i="14"/>
  <c r="H951" i="14"/>
  <c r="G951" i="14"/>
  <c r="F951" i="14"/>
  <c r="H950" i="14"/>
  <c r="G950" i="14"/>
  <c r="F950" i="14"/>
  <c r="H949" i="14"/>
  <c r="G949" i="14"/>
  <c r="F949" i="14"/>
  <c r="H948" i="14"/>
  <c r="G948" i="14"/>
  <c r="F948" i="14"/>
  <c r="H947" i="14"/>
  <c r="G947" i="14"/>
  <c r="F947" i="14"/>
  <c r="H946" i="14"/>
  <c r="G946" i="14"/>
  <c r="F946" i="14"/>
  <c r="H945" i="14"/>
  <c r="G945" i="14"/>
  <c r="F945" i="14"/>
  <c r="H944" i="14"/>
  <c r="G944" i="14"/>
  <c r="F944" i="14"/>
  <c r="H943" i="14"/>
  <c r="G943" i="14"/>
  <c r="F943" i="14"/>
  <c r="H942" i="14"/>
  <c r="G942" i="14"/>
  <c r="F942" i="14"/>
  <c r="H941" i="14"/>
  <c r="G941" i="14"/>
  <c r="F941" i="14"/>
  <c r="H940" i="14"/>
  <c r="G940" i="14"/>
  <c r="F940" i="14"/>
  <c r="H939" i="14"/>
  <c r="G939" i="14"/>
  <c r="F939" i="14"/>
  <c r="H938" i="14"/>
  <c r="G938" i="14"/>
  <c r="F938" i="14"/>
  <c r="H937" i="14"/>
  <c r="G937" i="14"/>
  <c r="F937" i="14"/>
  <c r="H936" i="14"/>
  <c r="G936" i="14"/>
  <c r="F936" i="14"/>
  <c r="H935" i="14"/>
  <c r="G935" i="14"/>
  <c r="F935" i="14"/>
  <c r="H934" i="14"/>
  <c r="G934" i="14"/>
  <c r="F934" i="14"/>
  <c r="H933" i="14"/>
  <c r="G933" i="14"/>
  <c r="F933" i="14"/>
  <c r="H932" i="14"/>
  <c r="G932" i="14"/>
  <c r="F932" i="14"/>
  <c r="H931" i="14"/>
  <c r="G931" i="14"/>
  <c r="F931" i="14"/>
  <c r="H930" i="14"/>
  <c r="G930" i="14"/>
  <c r="F930" i="14"/>
  <c r="H929" i="14"/>
  <c r="G929" i="14"/>
  <c r="F929" i="14"/>
  <c r="H928" i="14"/>
  <c r="G928" i="14"/>
  <c r="F928" i="14"/>
  <c r="H927" i="14"/>
  <c r="G927" i="14"/>
  <c r="F927" i="14"/>
  <c r="H926" i="14"/>
  <c r="G926" i="14"/>
  <c r="F926" i="14"/>
  <c r="H925" i="14"/>
  <c r="G925" i="14"/>
  <c r="F925" i="14"/>
  <c r="H924" i="14"/>
  <c r="G924" i="14"/>
  <c r="F924" i="14"/>
  <c r="H923" i="14"/>
  <c r="G923" i="14"/>
  <c r="F923" i="14"/>
  <c r="H922" i="14"/>
  <c r="G922" i="14"/>
  <c r="F922" i="14"/>
  <c r="H921" i="14"/>
  <c r="G921" i="14"/>
  <c r="F921" i="14"/>
  <c r="H920" i="14"/>
  <c r="G920" i="14"/>
  <c r="F920" i="14"/>
  <c r="H919" i="14"/>
  <c r="G919" i="14"/>
  <c r="F919" i="14"/>
  <c r="H918" i="14"/>
  <c r="G918" i="14"/>
  <c r="F918" i="14"/>
  <c r="H917" i="14"/>
  <c r="G917" i="14"/>
  <c r="F917" i="14"/>
  <c r="H916" i="14"/>
  <c r="G916" i="14"/>
  <c r="F916" i="14"/>
  <c r="H915" i="14"/>
  <c r="G915" i="14"/>
  <c r="F915" i="14"/>
  <c r="H914" i="14"/>
  <c r="G914" i="14"/>
  <c r="F914" i="14"/>
  <c r="H913" i="14"/>
  <c r="G913" i="14"/>
  <c r="F913" i="14"/>
  <c r="H912" i="14"/>
  <c r="G912" i="14"/>
  <c r="F912" i="14"/>
  <c r="H911" i="14"/>
  <c r="G911" i="14"/>
  <c r="F911" i="14"/>
  <c r="H910" i="14"/>
  <c r="G910" i="14"/>
  <c r="F910" i="14"/>
  <c r="H909" i="14"/>
  <c r="G909" i="14"/>
  <c r="F909" i="14"/>
  <c r="H908" i="14"/>
  <c r="G908" i="14"/>
  <c r="F908" i="14"/>
  <c r="H907" i="14"/>
  <c r="G907" i="14"/>
  <c r="F907" i="14"/>
  <c r="H906" i="14"/>
  <c r="G906" i="14"/>
  <c r="F906" i="14"/>
  <c r="H905" i="14"/>
  <c r="G905" i="14"/>
  <c r="F905" i="14"/>
  <c r="H904" i="14"/>
  <c r="G904" i="14"/>
  <c r="F904" i="14"/>
  <c r="H903" i="14"/>
  <c r="G903" i="14"/>
  <c r="F903" i="14"/>
  <c r="H902" i="14"/>
  <c r="G902" i="14"/>
  <c r="F902" i="14"/>
  <c r="H901" i="14"/>
  <c r="G901" i="14"/>
  <c r="F901" i="14"/>
  <c r="H900" i="14"/>
  <c r="G900" i="14"/>
  <c r="F900" i="14"/>
  <c r="H899" i="14"/>
  <c r="G899" i="14"/>
  <c r="F899" i="14"/>
  <c r="H898" i="14"/>
  <c r="G898" i="14"/>
  <c r="F898" i="14"/>
  <c r="H897" i="14"/>
  <c r="G897" i="14"/>
  <c r="F897" i="14"/>
  <c r="H896" i="14"/>
  <c r="G896" i="14"/>
  <c r="F896" i="14"/>
  <c r="H895" i="14"/>
  <c r="G895" i="14"/>
  <c r="F895" i="14"/>
  <c r="H894" i="14"/>
  <c r="G894" i="14"/>
  <c r="F894" i="14"/>
  <c r="H893" i="14"/>
  <c r="G893" i="14"/>
  <c r="F893" i="14"/>
  <c r="H892" i="14"/>
  <c r="G892" i="14"/>
  <c r="F892" i="14"/>
  <c r="H891" i="14"/>
  <c r="G891" i="14"/>
  <c r="F891" i="14"/>
  <c r="H890" i="14"/>
  <c r="G890" i="14"/>
  <c r="F890" i="14"/>
  <c r="H889" i="14"/>
  <c r="G889" i="14"/>
  <c r="F889" i="14"/>
  <c r="H888" i="14"/>
  <c r="G888" i="14"/>
  <c r="F888" i="14"/>
  <c r="H887" i="14"/>
  <c r="G887" i="14"/>
  <c r="F887" i="14"/>
  <c r="H886" i="14"/>
  <c r="G886" i="14"/>
  <c r="F886" i="14"/>
  <c r="H885" i="14"/>
  <c r="G885" i="14"/>
  <c r="F885" i="14"/>
  <c r="H884" i="14"/>
  <c r="G884" i="14"/>
  <c r="F884" i="14"/>
  <c r="H883" i="14"/>
  <c r="G883" i="14"/>
  <c r="F883" i="14"/>
  <c r="H882" i="14"/>
  <c r="G882" i="14"/>
  <c r="F882" i="14"/>
  <c r="H881" i="14"/>
  <c r="G881" i="14"/>
  <c r="F881" i="14"/>
  <c r="H880" i="14"/>
  <c r="G880" i="14"/>
  <c r="F880" i="14"/>
  <c r="H879" i="14"/>
  <c r="G879" i="14"/>
  <c r="F879" i="14"/>
  <c r="H878" i="14"/>
  <c r="G878" i="14"/>
  <c r="F878" i="14"/>
  <c r="H877" i="14"/>
  <c r="G877" i="14"/>
  <c r="F877" i="14"/>
  <c r="H876" i="14"/>
  <c r="G876" i="14"/>
  <c r="F876" i="14"/>
  <c r="H875" i="14"/>
  <c r="G875" i="14"/>
  <c r="F875" i="14"/>
  <c r="H874" i="14"/>
  <c r="G874" i="14"/>
  <c r="F874" i="14"/>
  <c r="H873" i="14"/>
  <c r="G873" i="14"/>
  <c r="F873" i="14"/>
  <c r="H872" i="14"/>
  <c r="G872" i="14"/>
  <c r="F872" i="14"/>
  <c r="H871" i="14"/>
  <c r="G871" i="14"/>
  <c r="F871" i="14"/>
  <c r="H870" i="14"/>
  <c r="G870" i="14"/>
  <c r="F870" i="14"/>
  <c r="H869" i="14"/>
  <c r="G869" i="14"/>
  <c r="F869" i="14"/>
  <c r="H868" i="14"/>
  <c r="G868" i="14"/>
  <c r="F868" i="14"/>
  <c r="H867" i="14"/>
  <c r="G867" i="14"/>
  <c r="F867" i="14"/>
  <c r="H866" i="14"/>
  <c r="G866" i="14"/>
  <c r="F866" i="14"/>
  <c r="H865" i="14"/>
  <c r="G865" i="14"/>
  <c r="F865" i="14"/>
  <c r="H864" i="14"/>
  <c r="G864" i="14"/>
  <c r="F864" i="14"/>
  <c r="H863" i="14"/>
  <c r="G863" i="14"/>
  <c r="F863" i="14"/>
  <c r="H862" i="14"/>
  <c r="G862" i="14"/>
  <c r="F862" i="14"/>
  <c r="H861" i="14"/>
  <c r="G861" i="14"/>
  <c r="F861" i="14"/>
  <c r="H860" i="14"/>
  <c r="G860" i="14"/>
  <c r="F860" i="14"/>
  <c r="H859" i="14"/>
  <c r="G859" i="14"/>
  <c r="F859" i="14"/>
  <c r="H858" i="14"/>
  <c r="G858" i="14"/>
  <c r="F858" i="14"/>
  <c r="H857" i="14"/>
  <c r="G857" i="14"/>
  <c r="F857" i="14"/>
  <c r="H856" i="14"/>
  <c r="G856" i="14"/>
  <c r="F856" i="14"/>
  <c r="H855" i="14"/>
  <c r="G855" i="14"/>
  <c r="F855" i="14"/>
  <c r="H854" i="14"/>
  <c r="G854" i="14"/>
  <c r="F854" i="14"/>
  <c r="H853" i="14"/>
  <c r="G853" i="14"/>
  <c r="F853" i="14"/>
  <c r="H852" i="14"/>
  <c r="G852" i="14"/>
  <c r="F852" i="14"/>
  <c r="H851" i="14"/>
  <c r="G851" i="14"/>
  <c r="F851" i="14"/>
  <c r="H850" i="14"/>
  <c r="G850" i="14"/>
  <c r="F850" i="14"/>
  <c r="H849" i="14"/>
  <c r="G849" i="14"/>
  <c r="F849" i="14"/>
  <c r="H848" i="14"/>
  <c r="G848" i="14"/>
  <c r="F848" i="14"/>
  <c r="H847" i="14"/>
  <c r="G847" i="14"/>
  <c r="F847" i="14"/>
  <c r="H846" i="14"/>
  <c r="G846" i="14"/>
  <c r="F846" i="14"/>
  <c r="H845" i="14"/>
  <c r="G845" i="14"/>
  <c r="F845" i="14"/>
  <c r="H844" i="14"/>
  <c r="G844" i="14"/>
  <c r="F844" i="14"/>
  <c r="H843" i="14"/>
  <c r="G843" i="14"/>
  <c r="F843" i="14"/>
  <c r="H842" i="14"/>
  <c r="G842" i="14"/>
  <c r="F842" i="14"/>
  <c r="H841" i="14"/>
  <c r="G841" i="14"/>
  <c r="F841" i="14"/>
  <c r="H840" i="14"/>
  <c r="G840" i="14"/>
  <c r="F840" i="14"/>
  <c r="H839" i="14"/>
  <c r="G839" i="14"/>
  <c r="F839" i="14"/>
  <c r="H838" i="14"/>
  <c r="G838" i="14"/>
  <c r="F838" i="14"/>
  <c r="H837" i="14"/>
  <c r="G837" i="14"/>
  <c r="F837" i="14"/>
  <c r="H836" i="14"/>
  <c r="G836" i="14"/>
  <c r="F836" i="14"/>
  <c r="H835" i="14"/>
  <c r="G835" i="14"/>
  <c r="F835" i="14"/>
  <c r="H834" i="14"/>
  <c r="G834" i="14"/>
  <c r="F834" i="14"/>
  <c r="H833" i="14"/>
  <c r="G833" i="14"/>
  <c r="F833" i="14"/>
  <c r="H832" i="14"/>
  <c r="G832" i="14"/>
  <c r="F832" i="14"/>
  <c r="H831" i="14"/>
  <c r="G831" i="14"/>
  <c r="F831" i="14"/>
  <c r="H830" i="14"/>
  <c r="G830" i="14"/>
  <c r="F830" i="14"/>
  <c r="H829" i="14"/>
  <c r="G829" i="14"/>
  <c r="F829" i="14"/>
  <c r="H828" i="14"/>
  <c r="G828" i="14"/>
  <c r="F828" i="14"/>
  <c r="H827" i="14"/>
  <c r="G827" i="14"/>
  <c r="F827" i="14"/>
  <c r="H826" i="14"/>
  <c r="G826" i="14"/>
  <c r="F826" i="14"/>
  <c r="H825" i="14"/>
  <c r="G825" i="14"/>
  <c r="F825" i="14"/>
  <c r="H824" i="14"/>
  <c r="G824" i="14"/>
  <c r="F824" i="14"/>
  <c r="H823" i="14"/>
  <c r="G823" i="14"/>
  <c r="F823" i="14"/>
  <c r="H822" i="14"/>
  <c r="G822" i="14"/>
  <c r="F822" i="14"/>
  <c r="H821" i="14"/>
  <c r="G821" i="14"/>
  <c r="F821" i="14"/>
  <c r="H820" i="14"/>
  <c r="G820" i="14"/>
  <c r="F820" i="14"/>
  <c r="H819" i="14"/>
  <c r="G819" i="14"/>
  <c r="F819" i="14"/>
  <c r="H818" i="14"/>
  <c r="G818" i="14"/>
  <c r="F818" i="14"/>
  <c r="H817" i="14"/>
  <c r="G817" i="14"/>
  <c r="F817" i="14"/>
  <c r="H816" i="14"/>
  <c r="G816" i="14"/>
  <c r="F816" i="14"/>
  <c r="H815" i="14"/>
  <c r="G815" i="14"/>
  <c r="F815" i="14"/>
  <c r="H814" i="14"/>
  <c r="G814" i="14"/>
  <c r="F814" i="14"/>
  <c r="H813" i="14"/>
  <c r="G813" i="14"/>
  <c r="F813" i="14"/>
  <c r="H812" i="14"/>
  <c r="G812" i="14"/>
  <c r="F812" i="14"/>
  <c r="H811" i="14"/>
  <c r="G811" i="14"/>
  <c r="F811" i="14"/>
  <c r="H810" i="14"/>
  <c r="G810" i="14"/>
  <c r="F810" i="14"/>
  <c r="H809" i="14"/>
  <c r="G809" i="14"/>
  <c r="F809" i="14"/>
  <c r="H808" i="14"/>
  <c r="G808" i="14"/>
  <c r="F808" i="14"/>
  <c r="H807" i="14"/>
  <c r="G807" i="14"/>
  <c r="F807" i="14"/>
  <c r="H806" i="14"/>
  <c r="G806" i="14"/>
  <c r="F806" i="14"/>
  <c r="H805" i="14"/>
  <c r="G805" i="14"/>
  <c r="F805" i="14"/>
  <c r="H804" i="14"/>
  <c r="G804" i="14"/>
  <c r="F804" i="14"/>
  <c r="H803" i="14"/>
  <c r="G803" i="14"/>
  <c r="F803" i="14"/>
  <c r="H802" i="14"/>
  <c r="G802" i="14"/>
  <c r="F802" i="14"/>
  <c r="H801" i="14"/>
  <c r="G801" i="14"/>
  <c r="F801" i="14"/>
  <c r="H800" i="14"/>
  <c r="G800" i="14"/>
  <c r="F800" i="14"/>
  <c r="H799" i="14"/>
  <c r="G799" i="14"/>
  <c r="F799" i="14"/>
  <c r="H798" i="14"/>
  <c r="G798" i="14"/>
  <c r="F798" i="14"/>
  <c r="H797" i="14"/>
  <c r="G797" i="14"/>
  <c r="F797" i="14"/>
  <c r="H796" i="14"/>
  <c r="G796" i="14"/>
  <c r="F796" i="14"/>
  <c r="H795" i="14"/>
  <c r="G795" i="14"/>
  <c r="F795" i="14"/>
  <c r="H794" i="14"/>
  <c r="G794" i="14"/>
  <c r="F794" i="14"/>
  <c r="H793" i="14"/>
  <c r="G793" i="14"/>
  <c r="F793" i="14"/>
  <c r="H792" i="14"/>
  <c r="G792" i="14"/>
  <c r="F792" i="14"/>
  <c r="H791" i="14"/>
  <c r="G791" i="14"/>
  <c r="F791" i="14"/>
  <c r="H790" i="14"/>
  <c r="G790" i="14"/>
  <c r="F790" i="14"/>
  <c r="H789" i="14"/>
  <c r="G789" i="14"/>
  <c r="F789" i="14"/>
  <c r="H788" i="14"/>
  <c r="G788" i="14"/>
  <c r="F788" i="14"/>
  <c r="H787" i="14"/>
  <c r="G787" i="14"/>
  <c r="F787" i="14"/>
  <c r="H786" i="14"/>
  <c r="G786" i="14"/>
  <c r="F786" i="14"/>
  <c r="H785" i="14"/>
  <c r="G785" i="14"/>
  <c r="F785" i="14"/>
  <c r="H784" i="14"/>
  <c r="G784" i="14"/>
  <c r="F784" i="14"/>
  <c r="H783" i="14"/>
  <c r="G783" i="14"/>
  <c r="F783" i="14"/>
  <c r="H782" i="14"/>
  <c r="G782" i="14"/>
  <c r="F782" i="14"/>
  <c r="H781" i="14"/>
  <c r="G781" i="14"/>
  <c r="F781" i="14"/>
  <c r="H780" i="14"/>
  <c r="G780" i="14"/>
  <c r="F780" i="14"/>
  <c r="H779" i="14"/>
  <c r="G779" i="14"/>
  <c r="F779" i="14"/>
  <c r="H778" i="14"/>
  <c r="G778" i="14"/>
  <c r="F778" i="14"/>
  <c r="H777" i="14"/>
  <c r="G777" i="14"/>
  <c r="F777" i="14"/>
  <c r="H776" i="14"/>
  <c r="G776" i="14"/>
  <c r="F776" i="14"/>
  <c r="H775" i="14"/>
  <c r="G775" i="14"/>
  <c r="F775" i="14"/>
  <c r="H774" i="14"/>
  <c r="G774" i="14"/>
  <c r="F774" i="14"/>
  <c r="H773" i="14"/>
  <c r="G773" i="14"/>
  <c r="F773" i="14"/>
  <c r="H772" i="14"/>
  <c r="G772" i="14"/>
  <c r="F772" i="14"/>
  <c r="H771" i="14"/>
  <c r="G771" i="14"/>
  <c r="F771" i="14"/>
  <c r="H770" i="14"/>
  <c r="G770" i="14"/>
  <c r="F770" i="14"/>
  <c r="H769" i="14"/>
  <c r="G769" i="14"/>
  <c r="F769" i="14"/>
  <c r="H768" i="14"/>
  <c r="G768" i="14"/>
  <c r="F768" i="14"/>
  <c r="H767" i="14"/>
  <c r="G767" i="14"/>
  <c r="F767" i="14"/>
  <c r="H766" i="14"/>
  <c r="G766" i="14"/>
  <c r="F766" i="14"/>
  <c r="H765" i="14"/>
  <c r="G765" i="14"/>
  <c r="F765" i="14"/>
  <c r="H764" i="14"/>
  <c r="G764" i="14"/>
  <c r="F764" i="14"/>
  <c r="H763" i="14"/>
  <c r="G763" i="14"/>
  <c r="F763" i="14"/>
  <c r="H762" i="14"/>
  <c r="G762" i="14"/>
  <c r="F762" i="14"/>
  <c r="H761" i="14"/>
  <c r="G761" i="14"/>
  <c r="F761" i="14"/>
  <c r="H760" i="14"/>
  <c r="G760" i="14"/>
  <c r="F760" i="14"/>
  <c r="H759" i="14"/>
  <c r="G759" i="14"/>
  <c r="F759" i="14"/>
  <c r="H758" i="14"/>
  <c r="G758" i="14"/>
  <c r="F758" i="14"/>
  <c r="H757" i="14"/>
  <c r="G757" i="14"/>
  <c r="F757" i="14"/>
  <c r="H756" i="14"/>
  <c r="G756" i="14"/>
  <c r="F756" i="14"/>
  <c r="H755" i="14"/>
  <c r="G755" i="14"/>
  <c r="F755" i="14"/>
  <c r="H754" i="14"/>
  <c r="G754" i="14"/>
  <c r="F754" i="14"/>
  <c r="H753" i="14"/>
  <c r="G753" i="14"/>
  <c r="F753" i="14"/>
  <c r="H752" i="14"/>
  <c r="G752" i="14"/>
  <c r="F752" i="14"/>
  <c r="H751" i="14"/>
  <c r="G751" i="14"/>
  <c r="F751" i="14"/>
  <c r="H750" i="14"/>
  <c r="G750" i="14"/>
  <c r="F750" i="14"/>
  <c r="H749" i="14"/>
  <c r="G749" i="14"/>
  <c r="F749" i="14"/>
  <c r="H748" i="14"/>
  <c r="G748" i="14"/>
  <c r="F748" i="14"/>
  <c r="H747" i="14"/>
  <c r="G747" i="14"/>
  <c r="F747" i="14"/>
  <c r="H746" i="14"/>
  <c r="G746" i="14"/>
  <c r="F746" i="14"/>
  <c r="H745" i="14"/>
  <c r="G745" i="14"/>
  <c r="F745" i="14"/>
  <c r="H744" i="14"/>
  <c r="G744" i="14"/>
  <c r="F744" i="14"/>
  <c r="H743" i="14"/>
  <c r="G743" i="14"/>
  <c r="F743" i="14"/>
  <c r="H742" i="14"/>
  <c r="G742" i="14"/>
  <c r="F742" i="14"/>
  <c r="H741" i="14"/>
  <c r="G741" i="14"/>
  <c r="F741" i="14"/>
  <c r="H740" i="14"/>
  <c r="G740" i="14"/>
  <c r="F740" i="14"/>
  <c r="H739" i="14"/>
  <c r="G739" i="14"/>
  <c r="F739" i="14"/>
  <c r="H738" i="14"/>
  <c r="G738" i="14"/>
  <c r="F738" i="14"/>
  <c r="H737" i="14"/>
  <c r="G737" i="14"/>
  <c r="F737" i="14"/>
  <c r="H736" i="14"/>
  <c r="G736" i="14"/>
  <c r="F736" i="14"/>
  <c r="H735" i="14"/>
  <c r="G735" i="14"/>
  <c r="F735" i="14"/>
  <c r="H734" i="14"/>
  <c r="G734" i="14"/>
  <c r="F734" i="14"/>
  <c r="H733" i="14"/>
  <c r="G733" i="14"/>
  <c r="F733" i="14"/>
  <c r="H732" i="14"/>
  <c r="G732" i="14"/>
  <c r="F732" i="14"/>
  <c r="H731" i="14"/>
  <c r="G731" i="14"/>
  <c r="F731" i="14"/>
  <c r="H730" i="14"/>
  <c r="G730" i="14"/>
  <c r="F730" i="14"/>
  <c r="H729" i="14"/>
  <c r="G729" i="14"/>
  <c r="F729" i="14"/>
  <c r="H728" i="14"/>
  <c r="G728" i="14"/>
  <c r="F728" i="14"/>
  <c r="H727" i="14"/>
  <c r="G727" i="14"/>
  <c r="F727" i="14"/>
  <c r="H726" i="14"/>
  <c r="G726" i="14"/>
  <c r="F726" i="14"/>
  <c r="H725" i="14"/>
  <c r="G725" i="14"/>
  <c r="F725" i="14"/>
  <c r="H724" i="14"/>
  <c r="G724" i="14"/>
  <c r="F724" i="14"/>
  <c r="H723" i="14"/>
  <c r="G723" i="14"/>
  <c r="F723" i="14"/>
  <c r="H722" i="14"/>
  <c r="G722" i="14"/>
  <c r="F722" i="14"/>
  <c r="H721" i="14"/>
  <c r="G721" i="14"/>
  <c r="F721" i="14"/>
  <c r="H720" i="14"/>
  <c r="G720" i="14"/>
  <c r="F720" i="14"/>
  <c r="H719" i="14"/>
  <c r="G719" i="14"/>
  <c r="F719" i="14"/>
  <c r="H718" i="14"/>
  <c r="G718" i="14"/>
  <c r="F718" i="14"/>
  <c r="H717" i="14"/>
  <c r="G717" i="14"/>
  <c r="F717" i="14"/>
  <c r="H716" i="14"/>
  <c r="G716" i="14"/>
  <c r="F716" i="14"/>
  <c r="H715" i="14"/>
  <c r="G715" i="14"/>
  <c r="F715" i="14"/>
  <c r="H714" i="14"/>
  <c r="G714" i="14"/>
  <c r="F714" i="14"/>
  <c r="H713" i="14"/>
  <c r="G713" i="14"/>
  <c r="F713" i="14"/>
  <c r="H712" i="14"/>
  <c r="G712" i="14"/>
  <c r="F712" i="14"/>
  <c r="H711" i="14"/>
  <c r="G711" i="14"/>
  <c r="F711" i="14"/>
  <c r="H710" i="14"/>
  <c r="G710" i="14"/>
  <c r="F710" i="14"/>
  <c r="H709" i="14"/>
  <c r="G709" i="14"/>
  <c r="F709" i="14"/>
  <c r="H708" i="14"/>
  <c r="G708" i="14"/>
  <c r="F708" i="14"/>
  <c r="H707" i="14"/>
  <c r="G707" i="14"/>
  <c r="F707" i="14"/>
  <c r="H706" i="14"/>
  <c r="G706" i="14"/>
  <c r="F706" i="14"/>
  <c r="H705" i="14"/>
  <c r="G705" i="14"/>
  <c r="F705" i="14"/>
  <c r="H704" i="14"/>
  <c r="G704" i="14"/>
  <c r="F704" i="14"/>
  <c r="H703" i="14"/>
  <c r="G703" i="14"/>
  <c r="F703" i="14"/>
  <c r="H702" i="14"/>
  <c r="G702" i="14"/>
  <c r="F702" i="14"/>
  <c r="H701" i="14"/>
  <c r="G701" i="14"/>
  <c r="F701" i="14"/>
  <c r="H700" i="14"/>
  <c r="G700" i="14"/>
  <c r="F700" i="14"/>
  <c r="H699" i="14"/>
  <c r="G699" i="14"/>
  <c r="F699" i="14"/>
  <c r="H698" i="14"/>
  <c r="G698" i="14"/>
  <c r="F698" i="14"/>
  <c r="H697" i="14"/>
  <c r="G697" i="14"/>
  <c r="F697" i="14"/>
  <c r="H696" i="14"/>
  <c r="G696" i="14"/>
  <c r="F696" i="14"/>
  <c r="H695" i="14"/>
  <c r="G695" i="14"/>
  <c r="F695" i="14"/>
  <c r="H694" i="14"/>
  <c r="G694" i="14"/>
  <c r="F694" i="14"/>
  <c r="H693" i="14"/>
  <c r="G693" i="14"/>
  <c r="F693" i="14"/>
  <c r="H692" i="14"/>
  <c r="G692" i="14"/>
  <c r="F692" i="14"/>
  <c r="H691" i="14"/>
  <c r="G691" i="14"/>
  <c r="F691" i="14"/>
  <c r="H690" i="14"/>
  <c r="G690" i="14"/>
  <c r="F690" i="14"/>
  <c r="H689" i="14"/>
  <c r="G689" i="14"/>
  <c r="F689" i="14"/>
  <c r="H688" i="14"/>
  <c r="G688" i="14"/>
  <c r="F688" i="14"/>
  <c r="H687" i="14"/>
  <c r="G687" i="14"/>
  <c r="F687" i="14"/>
  <c r="H686" i="14"/>
  <c r="G686" i="14"/>
  <c r="F686" i="14"/>
  <c r="H685" i="14"/>
  <c r="G685" i="14"/>
  <c r="F685" i="14"/>
  <c r="H684" i="14"/>
  <c r="G684" i="14"/>
  <c r="F684" i="14"/>
  <c r="H683" i="14"/>
  <c r="G683" i="14"/>
  <c r="F683" i="14"/>
  <c r="H682" i="14"/>
  <c r="G682" i="14"/>
  <c r="F682" i="14"/>
  <c r="H681" i="14"/>
  <c r="G681" i="14"/>
  <c r="F681" i="14"/>
  <c r="H680" i="14"/>
  <c r="G680" i="14"/>
  <c r="F680" i="14"/>
  <c r="H679" i="14"/>
  <c r="G679" i="14"/>
  <c r="F679" i="14"/>
  <c r="H678" i="14"/>
  <c r="G678" i="14"/>
  <c r="F678" i="14"/>
  <c r="H677" i="14"/>
  <c r="G677" i="14"/>
  <c r="F677" i="14"/>
  <c r="H676" i="14"/>
  <c r="G676" i="14"/>
  <c r="F676" i="14"/>
  <c r="H675" i="14"/>
  <c r="G675" i="14"/>
  <c r="F675" i="14"/>
  <c r="H674" i="14"/>
  <c r="G674" i="14"/>
  <c r="F674" i="14"/>
  <c r="H673" i="14"/>
  <c r="G673" i="14"/>
  <c r="F673" i="14"/>
  <c r="H672" i="14"/>
  <c r="G672" i="14"/>
  <c r="F672" i="14"/>
  <c r="H671" i="14"/>
  <c r="G671" i="14"/>
  <c r="F671" i="14"/>
  <c r="H670" i="14"/>
  <c r="G670" i="14"/>
  <c r="F670" i="14"/>
  <c r="H669" i="14"/>
  <c r="G669" i="14"/>
  <c r="F669" i="14"/>
  <c r="H668" i="14"/>
  <c r="G668" i="14"/>
  <c r="F668" i="14"/>
  <c r="H667" i="14"/>
  <c r="G667" i="14"/>
  <c r="F667" i="14"/>
  <c r="H666" i="14"/>
  <c r="G666" i="14"/>
  <c r="F666" i="14"/>
  <c r="H665" i="14"/>
  <c r="G665" i="14"/>
  <c r="F665" i="14"/>
  <c r="H664" i="14"/>
  <c r="G664" i="14"/>
  <c r="F664" i="14"/>
  <c r="H663" i="14"/>
  <c r="G663" i="14"/>
  <c r="F663" i="14"/>
  <c r="H662" i="14"/>
  <c r="G662" i="14"/>
  <c r="F662" i="14"/>
  <c r="H661" i="14"/>
  <c r="G661" i="14"/>
  <c r="F661" i="14"/>
  <c r="H660" i="14"/>
  <c r="G660" i="14"/>
  <c r="F660" i="14"/>
  <c r="H659" i="14"/>
  <c r="G659" i="14"/>
  <c r="F659" i="14"/>
  <c r="H658" i="14"/>
  <c r="G658" i="14"/>
  <c r="F658" i="14"/>
  <c r="H657" i="14"/>
  <c r="G657" i="14"/>
  <c r="F657" i="14"/>
  <c r="H656" i="14"/>
  <c r="G656" i="14"/>
  <c r="F656" i="14"/>
  <c r="H655" i="14"/>
  <c r="G655" i="14"/>
  <c r="F655" i="14"/>
  <c r="H654" i="14"/>
  <c r="G654" i="14"/>
  <c r="F654" i="14"/>
  <c r="H653" i="14"/>
  <c r="G653" i="14"/>
  <c r="F653" i="14"/>
  <c r="H652" i="14"/>
  <c r="G652" i="14"/>
  <c r="F652" i="14"/>
  <c r="H651" i="14"/>
  <c r="G651" i="14"/>
  <c r="F651" i="14"/>
  <c r="H650" i="14"/>
  <c r="G650" i="14"/>
  <c r="F650" i="14"/>
  <c r="H649" i="14"/>
  <c r="G649" i="14"/>
  <c r="F649" i="14"/>
  <c r="H648" i="14"/>
  <c r="G648" i="14"/>
  <c r="F648" i="14"/>
  <c r="H647" i="14"/>
  <c r="G647" i="14"/>
  <c r="F647" i="14"/>
  <c r="H646" i="14"/>
  <c r="G646" i="14"/>
  <c r="F646" i="14"/>
  <c r="H645" i="14"/>
  <c r="G645" i="14"/>
  <c r="F645" i="14"/>
  <c r="H644" i="14"/>
  <c r="G644" i="14"/>
  <c r="F644" i="14"/>
  <c r="H643" i="14"/>
  <c r="G643" i="14"/>
  <c r="F643" i="14"/>
  <c r="H642" i="14"/>
  <c r="G642" i="14"/>
  <c r="F642" i="14"/>
  <c r="H641" i="14"/>
  <c r="G641" i="14"/>
  <c r="F641" i="14"/>
  <c r="H640" i="14"/>
  <c r="G640" i="14"/>
  <c r="F640" i="14"/>
  <c r="H639" i="14"/>
  <c r="G639" i="14"/>
  <c r="F639" i="14"/>
  <c r="H638" i="14"/>
  <c r="G638" i="14"/>
  <c r="F638" i="14"/>
  <c r="H637" i="14"/>
  <c r="G637" i="14"/>
  <c r="F637" i="14"/>
  <c r="H636" i="14"/>
  <c r="G636" i="14"/>
  <c r="F636" i="14"/>
  <c r="H635" i="14"/>
  <c r="G635" i="14"/>
  <c r="F635" i="14"/>
  <c r="H634" i="14"/>
  <c r="G634" i="14"/>
  <c r="F634" i="14"/>
  <c r="H633" i="14"/>
  <c r="G633" i="14"/>
  <c r="F633" i="14"/>
  <c r="H632" i="14"/>
  <c r="G632" i="14"/>
  <c r="F632" i="14"/>
  <c r="H631" i="14"/>
  <c r="G631" i="14"/>
  <c r="F631" i="14"/>
  <c r="H630" i="14"/>
  <c r="G630" i="14"/>
  <c r="F630" i="14"/>
  <c r="H629" i="14"/>
  <c r="G629" i="14"/>
  <c r="F629" i="14"/>
  <c r="H628" i="14"/>
  <c r="G628" i="14"/>
  <c r="F628" i="14"/>
  <c r="H627" i="14"/>
  <c r="G627" i="14"/>
  <c r="F627" i="14"/>
  <c r="H626" i="14"/>
  <c r="G626" i="14"/>
  <c r="F626" i="14"/>
  <c r="H625" i="14"/>
  <c r="G625" i="14"/>
  <c r="F625" i="14"/>
  <c r="H624" i="14"/>
  <c r="G624" i="14"/>
  <c r="F624" i="14"/>
  <c r="H623" i="14"/>
  <c r="G623" i="14"/>
  <c r="F623" i="14"/>
  <c r="H622" i="14"/>
  <c r="G622" i="14"/>
  <c r="F622" i="14"/>
  <c r="H621" i="14"/>
  <c r="G621" i="14"/>
  <c r="F621" i="14"/>
  <c r="H620" i="14"/>
  <c r="G620" i="14"/>
  <c r="F620" i="14"/>
  <c r="H619" i="14"/>
  <c r="G619" i="14"/>
  <c r="F619" i="14"/>
  <c r="H618" i="14"/>
  <c r="G618" i="14"/>
  <c r="F618" i="14"/>
  <c r="H617" i="14"/>
  <c r="G617" i="14"/>
  <c r="F617" i="14"/>
  <c r="H616" i="14"/>
  <c r="G616" i="14"/>
  <c r="F616" i="14"/>
  <c r="H615" i="14"/>
  <c r="G615" i="14"/>
  <c r="F615" i="14"/>
  <c r="H614" i="14"/>
  <c r="G614" i="14"/>
  <c r="F614" i="14"/>
  <c r="H613" i="14"/>
  <c r="G613" i="14"/>
  <c r="F613" i="14"/>
  <c r="H612" i="14"/>
  <c r="G612" i="14"/>
  <c r="F612" i="14"/>
  <c r="H611" i="14"/>
  <c r="G611" i="14"/>
  <c r="F611" i="14"/>
  <c r="H610" i="14"/>
  <c r="G610" i="14"/>
  <c r="F610" i="14"/>
  <c r="H609" i="14"/>
  <c r="G609" i="14"/>
  <c r="F609" i="14"/>
  <c r="H608" i="14"/>
  <c r="G608" i="14"/>
  <c r="F608" i="14"/>
  <c r="H607" i="14"/>
  <c r="G607" i="14"/>
  <c r="F607" i="14"/>
  <c r="H606" i="14"/>
  <c r="G606" i="14"/>
  <c r="F606" i="14"/>
  <c r="H605" i="14"/>
  <c r="G605" i="14"/>
  <c r="F605" i="14"/>
  <c r="H604" i="14"/>
  <c r="G604" i="14"/>
  <c r="F604" i="14"/>
  <c r="H603" i="14"/>
  <c r="G603" i="14"/>
  <c r="F603" i="14"/>
  <c r="H602" i="14"/>
  <c r="G602" i="14"/>
  <c r="F602" i="14"/>
  <c r="H601" i="14"/>
  <c r="G601" i="14"/>
  <c r="F601" i="14"/>
  <c r="H600" i="14"/>
  <c r="G600" i="14"/>
  <c r="F600" i="14"/>
  <c r="H599" i="14"/>
  <c r="G599" i="14"/>
  <c r="F599" i="14"/>
  <c r="H598" i="14"/>
  <c r="G598" i="14"/>
  <c r="F598" i="14"/>
  <c r="H597" i="14"/>
  <c r="G597" i="14"/>
  <c r="F597" i="14"/>
  <c r="H596" i="14"/>
  <c r="G596" i="14"/>
  <c r="F596" i="14"/>
  <c r="H595" i="14"/>
  <c r="G595" i="14"/>
  <c r="F595" i="14"/>
  <c r="H594" i="14"/>
  <c r="G594" i="14"/>
  <c r="F594" i="14"/>
  <c r="H593" i="14"/>
  <c r="G593" i="14"/>
  <c r="F593" i="14"/>
  <c r="H592" i="14"/>
  <c r="G592" i="14"/>
  <c r="F592" i="14"/>
  <c r="H591" i="14"/>
  <c r="G591" i="14"/>
  <c r="F591" i="14"/>
  <c r="H590" i="14"/>
  <c r="G590" i="14"/>
  <c r="F590" i="14"/>
  <c r="H589" i="14"/>
  <c r="G589" i="14"/>
  <c r="F589" i="14"/>
  <c r="H588" i="14"/>
  <c r="G588" i="14"/>
  <c r="F588" i="14"/>
  <c r="H587" i="14"/>
  <c r="G587" i="14"/>
  <c r="F587" i="14"/>
  <c r="H586" i="14"/>
  <c r="G586" i="14"/>
  <c r="F586" i="14"/>
  <c r="H585" i="14"/>
  <c r="G585" i="14"/>
  <c r="F585" i="14"/>
  <c r="H584" i="14"/>
  <c r="G584" i="14"/>
  <c r="F584" i="14"/>
  <c r="H583" i="14"/>
  <c r="G583" i="14"/>
  <c r="F583" i="14"/>
  <c r="H582" i="14"/>
  <c r="G582" i="14"/>
  <c r="F582" i="14"/>
  <c r="H581" i="14"/>
  <c r="G581" i="14"/>
  <c r="F581" i="14"/>
  <c r="H580" i="14"/>
  <c r="G580" i="14"/>
  <c r="F580" i="14"/>
  <c r="H579" i="14"/>
  <c r="G579" i="14"/>
  <c r="F579" i="14"/>
  <c r="H578" i="14"/>
  <c r="G578" i="14"/>
  <c r="F578" i="14"/>
  <c r="H577" i="14"/>
  <c r="G577" i="14"/>
  <c r="F577" i="14"/>
  <c r="H576" i="14"/>
  <c r="G576" i="14"/>
  <c r="F576" i="14"/>
  <c r="H575" i="14"/>
  <c r="G575" i="14"/>
  <c r="F575" i="14"/>
  <c r="H574" i="14"/>
  <c r="G574" i="14"/>
  <c r="F574" i="14"/>
  <c r="H573" i="14"/>
  <c r="G573" i="14"/>
  <c r="F573" i="14"/>
  <c r="H572" i="14"/>
  <c r="G572" i="14"/>
  <c r="F572" i="14"/>
  <c r="H571" i="14"/>
  <c r="G571" i="14"/>
  <c r="F571" i="14"/>
  <c r="H570" i="14"/>
  <c r="G570" i="14"/>
  <c r="F570" i="14"/>
  <c r="H569" i="14"/>
  <c r="G569" i="14"/>
  <c r="F569" i="14"/>
  <c r="H568" i="14"/>
  <c r="G568" i="14"/>
  <c r="F568" i="14"/>
  <c r="H567" i="14"/>
  <c r="G567" i="14"/>
  <c r="F567" i="14"/>
  <c r="H566" i="14"/>
  <c r="G566" i="14"/>
  <c r="F566" i="14"/>
  <c r="H565" i="14"/>
  <c r="G565" i="14"/>
  <c r="F565" i="14"/>
  <c r="H564" i="14"/>
  <c r="G564" i="14"/>
  <c r="F564" i="14"/>
  <c r="H563" i="14"/>
  <c r="G563" i="14"/>
  <c r="F563" i="14"/>
  <c r="H562" i="14"/>
  <c r="G562" i="14"/>
  <c r="F562" i="14"/>
  <c r="H561" i="14"/>
  <c r="G561" i="14"/>
  <c r="F561" i="14"/>
  <c r="H560" i="14"/>
  <c r="G560" i="14"/>
  <c r="F560" i="14"/>
  <c r="H559" i="14"/>
  <c r="G559" i="14"/>
  <c r="F559" i="14"/>
  <c r="H558" i="14"/>
  <c r="G558" i="14"/>
  <c r="F558" i="14"/>
  <c r="H557" i="14"/>
  <c r="G557" i="14"/>
  <c r="F557" i="14"/>
  <c r="H556" i="14"/>
  <c r="G556" i="14"/>
  <c r="F556" i="14"/>
  <c r="H555" i="14"/>
  <c r="G555" i="14"/>
  <c r="F555" i="14"/>
  <c r="H554" i="14"/>
  <c r="G554" i="14"/>
  <c r="F554" i="14"/>
  <c r="H553" i="14"/>
  <c r="G553" i="14"/>
  <c r="F553" i="14"/>
  <c r="H552" i="14"/>
  <c r="G552" i="14"/>
  <c r="F552" i="14"/>
  <c r="H551" i="14"/>
  <c r="G551" i="14"/>
  <c r="F551" i="14"/>
  <c r="H550" i="14"/>
  <c r="G550" i="14"/>
  <c r="F550" i="14"/>
  <c r="H549" i="14"/>
  <c r="G549" i="14"/>
  <c r="F549" i="14"/>
  <c r="H548" i="14"/>
  <c r="G548" i="14"/>
  <c r="F548" i="14"/>
  <c r="H547" i="14"/>
  <c r="G547" i="14"/>
  <c r="F547" i="14"/>
  <c r="H546" i="14"/>
  <c r="G546" i="14"/>
  <c r="F546" i="14"/>
  <c r="H545" i="14"/>
  <c r="G545" i="14"/>
  <c r="F545" i="14"/>
  <c r="H544" i="14"/>
  <c r="G544" i="14"/>
  <c r="F544" i="14"/>
  <c r="H543" i="14"/>
  <c r="G543" i="14"/>
  <c r="F543" i="14"/>
  <c r="H542" i="14"/>
  <c r="G542" i="14"/>
  <c r="F542" i="14"/>
  <c r="H541" i="14"/>
  <c r="G541" i="14"/>
  <c r="F541" i="14"/>
  <c r="H540" i="14"/>
  <c r="G540" i="14"/>
  <c r="F540" i="14"/>
  <c r="H539" i="14"/>
  <c r="G539" i="14"/>
  <c r="F539" i="14"/>
  <c r="H538" i="14"/>
  <c r="G538" i="14"/>
  <c r="F538" i="14"/>
  <c r="H537" i="14"/>
  <c r="G537" i="14"/>
  <c r="F537" i="14"/>
  <c r="H536" i="14"/>
  <c r="G536" i="14"/>
  <c r="F536" i="14"/>
  <c r="H535" i="14"/>
  <c r="G535" i="14"/>
  <c r="F535" i="14"/>
  <c r="H534" i="14"/>
  <c r="G534" i="14"/>
  <c r="F534" i="14"/>
  <c r="H533" i="14"/>
  <c r="G533" i="14"/>
  <c r="F533" i="14"/>
  <c r="H532" i="14"/>
  <c r="G532" i="14"/>
  <c r="F532" i="14"/>
  <c r="H531" i="14"/>
  <c r="G531" i="14"/>
  <c r="F531" i="14"/>
  <c r="H530" i="14"/>
  <c r="G530" i="14"/>
  <c r="F530" i="14"/>
  <c r="H529" i="14"/>
  <c r="G529" i="14"/>
  <c r="F529" i="14"/>
  <c r="H528" i="14"/>
  <c r="G528" i="14"/>
  <c r="F528" i="14"/>
  <c r="H527" i="14"/>
  <c r="G527" i="14"/>
  <c r="F527" i="14"/>
  <c r="H526" i="14"/>
  <c r="G526" i="14"/>
  <c r="F526" i="14"/>
  <c r="H525" i="14"/>
  <c r="G525" i="14"/>
  <c r="F525" i="14"/>
  <c r="H524" i="14"/>
  <c r="G524" i="14"/>
  <c r="F524" i="14"/>
  <c r="H523" i="14"/>
  <c r="G523" i="14"/>
  <c r="F523" i="14"/>
  <c r="H522" i="14"/>
  <c r="G522" i="14"/>
  <c r="F522" i="14"/>
  <c r="H521" i="14"/>
  <c r="G521" i="14"/>
  <c r="F521" i="14"/>
  <c r="H520" i="14"/>
  <c r="G520" i="14"/>
  <c r="F520" i="14"/>
  <c r="H519" i="14"/>
  <c r="G519" i="14"/>
  <c r="F519" i="14"/>
  <c r="H518" i="14"/>
  <c r="G518" i="14"/>
  <c r="F518" i="14"/>
  <c r="H517" i="14"/>
  <c r="G517" i="14"/>
  <c r="F517" i="14"/>
  <c r="H516" i="14"/>
  <c r="G516" i="14"/>
  <c r="F516" i="14"/>
  <c r="H515" i="14"/>
  <c r="G515" i="14"/>
  <c r="F515" i="14"/>
  <c r="H514" i="14"/>
  <c r="G514" i="14"/>
  <c r="F514" i="14"/>
  <c r="H513" i="14"/>
  <c r="G513" i="14"/>
  <c r="F513" i="14"/>
  <c r="H512" i="14"/>
  <c r="G512" i="14"/>
  <c r="F512" i="14"/>
  <c r="H511" i="14"/>
  <c r="G511" i="14"/>
  <c r="F511" i="14"/>
  <c r="H510" i="14"/>
  <c r="G510" i="14"/>
  <c r="F510" i="14"/>
  <c r="H509" i="14"/>
  <c r="G509" i="14"/>
  <c r="F509" i="14"/>
  <c r="H508" i="14"/>
  <c r="G508" i="14"/>
  <c r="F508" i="14"/>
  <c r="H507" i="14"/>
  <c r="G507" i="14"/>
  <c r="F507" i="14"/>
  <c r="H506" i="14"/>
  <c r="G506" i="14"/>
  <c r="F506" i="14"/>
  <c r="H505" i="14"/>
  <c r="G505" i="14"/>
  <c r="F505" i="14"/>
  <c r="H504" i="14"/>
  <c r="G504" i="14"/>
  <c r="F504" i="14"/>
  <c r="H503" i="14"/>
  <c r="G503" i="14"/>
  <c r="F503" i="14"/>
  <c r="H502" i="14"/>
  <c r="G502" i="14"/>
  <c r="F502" i="14"/>
  <c r="H501" i="14"/>
  <c r="G501" i="14"/>
  <c r="F501" i="14"/>
  <c r="H500" i="14"/>
  <c r="G500" i="14"/>
  <c r="F500" i="14"/>
  <c r="H499" i="14"/>
  <c r="G499" i="14"/>
  <c r="F499" i="14"/>
  <c r="H498" i="14"/>
  <c r="G498" i="14"/>
  <c r="F498" i="14"/>
  <c r="H497" i="14"/>
  <c r="G497" i="14"/>
  <c r="F497" i="14"/>
  <c r="H496" i="14"/>
  <c r="G496" i="14"/>
  <c r="F496" i="14"/>
  <c r="H495" i="14"/>
  <c r="G495" i="14"/>
  <c r="F495" i="14"/>
  <c r="H494" i="14"/>
  <c r="G494" i="14"/>
  <c r="F494" i="14"/>
  <c r="H493" i="14"/>
  <c r="G493" i="14"/>
  <c r="F493" i="14"/>
  <c r="H492" i="14"/>
  <c r="G492" i="14"/>
  <c r="F492" i="14"/>
  <c r="H491" i="14"/>
  <c r="G491" i="14"/>
  <c r="F491" i="14"/>
  <c r="H490" i="14"/>
  <c r="G490" i="14"/>
  <c r="F490" i="14"/>
  <c r="H489" i="14"/>
  <c r="G489" i="14"/>
  <c r="F489" i="14"/>
  <c r="H488" i="14"/>
  <c r="G488" i="14"/>
  <c r="F488" i="14"/>
  <c r="H487" i="14"/>
  <c r="G487" i="14"/>
  <c r="F487" i="14"/>
  <c r="H486" i="14"/>
  <c r="G486" i="14"/>
  <c r="F486" i="14"/>
  <c r="H485" i="14"/>
  <c r="G485" i="14"/>
  <c r="F485" i="14"/>
  <c r="H484" i="14"/>
  <c r="G484" i="14"/>
  <c r="F484" i="14"/>
  <c r="H483" i="14"/>
  <c r="G483" i="14"/>
  <c r="F483" i="14"/>
  <c r="H482" i="14"/>
  <c r="G482" i="14"/>
  <c r="F482" i="14"/>
  <c r="H481" i="14"/>
  <c r="G481" i="14"/>
  <c r="F481" i="14"/>
  <c r="H480" i="14"/>
  <c r="G480" i="14"/>
  <c r="F480" i="14"/>
  <c r="H479" i="14"/>
  <c r="G479" i="14"/>
  <c r="F479" i="14"/>
  <c r="H478" i="14"/>
  <c r="G478" i="14"/>
  <c r="F478" i="14"/>
  <c r="H477" i="14"/>
  <c r="G477" i="14"/>
  <c r="F477" i="14"/>
  <c r="H476" i="14"/>
  <c r="G476" i="14"/>
  <c r="F476" i="14"/>
  <c r="H475" i="14"/>
  <c r="G475" i="14"/>
  <c r="F475" i="14"/>
  <c r="H474" i="14"/>
  <c r="G474" i="14"/>
  <c r="F474" i="14"/>
  <c r="H473" i="14"/>
  <c r="G473" i="14"/>
  <c r="F473" i="14"/>
  <c r="H472" i="14"/>
  <c r="G472" i="14"/>
  <c r="F472" i="14"/>
  <c r="H471" i="14"/>
  <c r="G471" i="14"/>
  <c r="F471" i="14"/>
  <c r="H470" i="14"/>
  <c r="G470" i="14"/>
  <c r="F470" i="14"/>
  <c r="H469" i="14"/>
  <c r="G469" i="14"/>
  <c r="F469" i="14"/>
  <c r="H468" i="14"/>
  <c r="G468" i="14"/>
  <c r="F468" i="14"/>
  <c r="H467" i="14"/>
  <c r="G467" i="14"/>
  <c r="F467" i="14"/>
  <c r="H466" i="14"/>
  <c r="G466" i="14"/>
  <c r="F466" i="14"/>
  <c r="H465" i="14"/>
  <c r="G465" i="14"/>
  <c r="F465" i="14"/>
  <c r="H464" i="14"/>
  <c r="G464" i="14"/>
  <c r="F464" i="14"/>
  <c r="H463" i="14"/>
  <c r="G463" i="14"/>
  <c r="F463" i="14"/>
  <c r="H462" i="14"/>
  <c r="G462" i="14"/>
  <c r="F462" i="14"/>
  <c r="H461" i="14"/>
  <c r="G461" i="14"/>
  <c r="F461" i="14"/>
  <c r="H460" i="14"/>
  <c r="G460" i="14"/>
  <c r="F460" i="14"/>
  <c r="H459" i="14"/>
  <c r="G459" i="14"/>
  <c r="F459" i="14"/>
  <c r="H458" i="14"/>
  <c r="G458" i="14"/>
  <c r="F458" i="14"/>
  <c r="H457" i="14"/>
  <c r="G457" i="14"/>
  <c r="F457" i="14"/>
  <c r="H456" i="14"/>
  <c r="G456" i="14"/>
  <c r="F456" i="14"/>
  <c r="H455" i="14"/>
  <c r="G455" i="14"/>
  <c r="F455" i="14"/>
  <c r="H454" i="14"/>
  <c r="G454" i="14"/>
  <c r="F454" i="14"/>
  <c r="H453" i="14"/>
  <c r="G453" i="14"/>
  <c r="F453" i="14"/>
  <c r="H452" i="14"/>
  <c r="G452" i="14"/>
  <c r="F452" i="14"/>
  <c r="H451" i="14"/>
  <c r="G451" i="14"/>
  <c r="F451" i="14"/>
  <c r="H450" i="14"/>
  <c r="G450" i="14"/>
  <c r="F450" i="14"/>
  <c r="H449" i="14"/>
  <c r="G449" i="14"/>
  <c r="F449" i="14"/>
  <c r="H448" i="14"/>
  <c r="G448" i="14"/>
  <c r="F448" i="14"/>
  <c r="H447" i="14"/>
  <c r="G447" i="14"/>
  <c r="F447" i="14"/>
  <c r="H446" i="14"/>
  <c r="G446" i="14"/>
  <c r="F446" i="14"/>
  <c r="H445" i="14"/>
  <c r="G445" i="14"/>
  <c r="F445" i="14"/>
  <c r="H444" i="14"/>
  <c r="G444" i="14"/>
  <c r="F444" i="14"/>
  <c r="H443" i="14"/>
  <c r="G443" i="14"/>
  <c r="F443" i="14"/>
  <c r="H442" i="14"/>
  <c r="G442" i="14"/>
  <c r="F442" i="14"/>
  <c r="H441" i="14"/>
  <c r="G441" i="14"/>
  <c r="F441" i="14"/>
  <c r="H440" i="14"/>
  <c r="G440" i="14"/>
  <c r="F440" i="14"/>
  <c r="H439" i="14"/>
  <c r="G439" i="14"/>
  <c r="F439" i="14"/>
  <c r="H438" i="14"/>
  <c r="G438" i="14"/>
  <c r="F438" i="14"/>
  <c r="H437" i="14"/>
  <c r="G437" i="14"/>
  <c r="F437" i="14"/>
  <c r="H436" i="14"/>
  <c r="G436" i="14"/>
  <c r="F436" i="14"/>
  <c r="H435" i="14"/>
  <c r="G435" i="14"/>
  <c r="F435" i="14"/>
  <c r="H434" i="14"/>
  <c r="G434" i="14"/>
  <c r="F434" i="14"/>
  <c r="H433" i="14"/>
  <c r="G433" i="14"/>
  <c r="F433" i="14"/>
  <c r="H432" i="14"/>
  <c r="G432" i="14"/>
  <c r="F432" i="14"/>
  <c r="H431" i="14"/>
  <c r="G431" i="14"/>
  <c r="F431" i="14"/>
  <c r="H430" i="14"/>
  <c r="G430" i="14"/>
  <c r="F430" i="14"/>
  <c r="H429" i="14"/>
  <c r="G429" i="14"/>
  <c r="F429" i="14"/>
  <c r="H428" i="14"/>
  <c r="G428" i="14"/>
  <c r="F428" i="14"/>
  <c r="H427" i="14"/>
  <c r="G427" i="14"/>
  <c r="F427" i="14"/>
  <c r="H426" i="14"/>
  <c r="G426" i="14"/>
  <c r="F426" i="14"/>
  <c r="H425" i="14"/>
  <c r="G425" i="14"/>
  <c r="F425" i="14"/>
  <c r="H424" i="14"/>
  <c r="G424" i="14"/>
  <c r="F424" i="14"/>
  <c r="H423" i="14"/>
  <c r="G423" i="14"/>
  <c r="F423" i="14"/>
  <c r="H422" i="14"/>
  <c r="G422" i="14"/>
  <c r="F422" i="14"/>
  <c r="H421" i="14"/>
  <c r="G421" i="14"/>
  <c r="F421" i="14"/>
  <c r="H420" i="14"/>
  <c r="G420" i="14"/>
  <c r="F420" i="14"/>
  <c r="H419" i="14"/>
  <c r="G419" i="14"/>
  <c r="F419" i="14"/>
  <c r="H418" i="14"/>
  <c r="G418" i="14"/>
  <c r="F418" i="14"/>
  <c r="H417" i="14"/>
  <c r="G417" i="14"/>
  <c r="F417" i="14"/>
  <c r="H416" i="14"/>
  <c r="G416" i="14"/>
  <c r="F416" i="14"/>
  <c r="H415" i="14"/>
  <c r="G415" i="14"/>
  <c r="F415" i="14"/>
  <c r="H414" i="14"/>
  <c r="G414" i="14"/>
  <c r="F414" i="14"/>
  <c r="H413" i="14"/>
  <c r="G413" i="14"/>
  <c r="F413" i="14"/>
  <c r="H412" i="14"/>
  <c r="G412" i="14"/>
  <c r="F412" i="14"/>
  <c r="H411" i="14"/>
  <c r="G411" i="14"/>
  <c r="F411" i="14"/>
  <c r="H410" i="14"/>
  <c r="G410" i="14"/>
  <c r="F410" i="14"/>
  <c r="H409" i="14"/>
  <c r="G409" i="14"/>
  <c r="F409" i="14"/>
  <c r="H408" i="14"/>
  <c r="G408" i="14"/>
  <c r="F408" i="14"/>
  <c r="H407" i="14"/>
  <c r="G407" i="14"/>
  <c r="F407" i="14"/>
  <c r="H406" i="14"/>
  <c r="G406" i="14"/>
  <c r="F406" i="14"/>
  <c r="H405" i="14"/>
  <c r="G405" i="14"/>
  <c r="F405" i="14"/>
  <c r="H404" i="14"/>
  <c r="G404" i="14"/>
  <c r="F404" i="14"/>
  <c r="H403" i="14"/>
  <c r="G403" i="14"/>
  <c r="F403" i="14"/>
  <c r="H402" i="14"/>
  <c r="G402" i="14"/>
  <c r="F402" i="14"/>
  <c r="H401" i="14"/>
  <c r="G401" i="14"/>
  <c r="F401" i="14"/>
  <c r="H400" i="14"/>
  <c r="G400" i="14"/>
  <c r="F400" i="14"/>
  <c r="H399" i="14"/>
  <c r="G399" i="14"/>
  <c r="F399" i="14"/>
  <c r="H398" i="14"/>
  <c r="G398" i="14"/>
  <c r="F398" i="14"/>
  <c r="H397" i="14"/>
  <c r="G397" i="14"/>
  <c r="F397" i="14"/>
  <c r="H396" i="14"/>
  <c r="G396" i="14"/>
  <c r="F396" i="14"/>
  <c r="H395" i="14"/>
  <c r="G395" i="14"/>
  <c r="F395" i="14"/>
  <c r="H394" i="14"/>
  <c r="G394" i="14"/>
  <c r="F394" i="14"/>
  <c r="H393" i="14"/>
  <c r="G393" i="14"/>
  <c r="F393" i="14"/>
  <c r="H392" i="14"/>
  <c r="G392" i="14"/>
  <c r="F392" i="14"/>
  <c r="H391" i="14"/>
  <c r="G391" i="14"/>
  <c r="F391" i="14"/>
  <c r="H390" i="14"/>
  <c r="G390" i="14"/>
  <c r="F390" i="14"/>
  <c r="H389" i="14"/>
  <c r="G389" i="14"/>
  <c r="F389" i="14"/>
  <c r="H388" i="14"/>
  <c r="G388" i="14"/>
  <c r="F388" i="14"/>
  <c r="H387" i="14"/>
  <c r="G387" i="14"/>
  <c r="F387" i="14"/>
  <c r="H386" i="14"/>
  <c r="G386" i="14"/>
  <c r="F386" i="14"/>
  <c r="H385" i="14"/>
  <c r="G385" i="14"/>
  <c r="F385" i="14"/>
  <c r="H384" i="14"/>
  <c r="G384" i="14"/>
  <c r="F384" i="14"/>
  <c r="H383" i="14"/>
  <c r="G383" i="14"/>
  <c r="F383" i="14"/>
  <c r="H382" i="14"/>
  <c r="G382" i="14"/>
  <c r="F382" i="14"/>
  <c r="H381" i="14"/>
  <c r="G381" i="14"/>
  <c r="F381" i="14"/>
  <c r="H380" i="14"/>
  <c r="G380" i="14"/>
  <c r="F380" i="14"/>
  <c r="H379" i="14"/>
  <c r="G379" i="14"/>
  <c r="F379" i="14"/>
  <c r="H378" i="14"/>
  <c r="G378" i="14"/>
  <c r="F378" i="14"/>
  <c r="H377" i="14"/>
  <c r="G377" i="14"/>
  <c r="F377" i="14"/>
  <c r="H376" i="14"/>
  <c r="G376" i="14"/>
  <c r="F376" i="14"/>
  <c r="H375" i="14"/>
  <c r="G375" i="14"/>
  <c r="F375" i="14"/>
  <c r="H374" i="14"/>
  <c r="G374" i="14"/>
  <c r="F374" i="14"/>
  <c r="H373" i="14"/>
  <c r="G373" i="14"/>
  <c r="F373" i="14"/>
  <c r="H372" i="14"/>
  <c r="G372" i="14"/>
  <c r="F372" i="14"/>
  <c r="H371" i="14"/>
  <c r="G371" i="14"/>
  <c r="F371" i="14"/>
  <c r="H370" i="14"/>
  <c r="G370" i="14"/>
  <c r="F370" i="14"/>
  <c r="H369" i="14"/>
  <c r="G369" i="14"/>
  <c r="F369" i="14"/>
  <c r="H368" i="14"/>
  <c r="G368" i="14"/>
  <c r="F368" i="14"/>
  <c r="H367" i="14"/>
  <c r="G367" i="14"/>
  <c r="F367" i="14"/>
  <c r="H366" i="14"/>
  <c r="G366" i="14"/>
  <c r="F366" i="14"/>
  <c r="H365" i="14"/>
  <c r="G365" i="14"/>
  <c r="F365" i="14"/>
  <c r="H364" i="14"/>
  <c r="G364" i="14"/>
  <c r="F364" i="14"/>
  <c r="H363" i="14"/>
  <c r="G363" i="14"/>
  <c r="F363" i="14"/>
  <c r="H362" i="14"/>
  <c r="G362" i="14"/>
  <c r="F362" i="14"/>
  <c r="H361" i="14"/>
  <c r="G361" i="14"/>
  <c r="F361" i="14"/>
  <c r="H360" i="14"/>
  <c r="G360" i="14"/>
  <c r="F360" i="14"/>
  <c r="H359" i="14"/>
  <c r="G359" i="14"/>
  <c r="F359" i="14"/>
  <c r="H358" i="14"/>
  <c r="G358" i="14"/>
  <c r="F358" i="14"/>
  <c r="H357" i="14"/>
  <c r="G357" i="14"/>
  <c r="F357" i="14"/>
  <c r="H356" i="14"/>
  <c r="G356" i="14"/>
  <c r="F356" i="14"/>
  <c r="H355" i="14"/>
  <c r="G355" i="14"/>
  <c r="F355" i="14"/>
  <c r="H354" i="14"/>
  <c r="G354" i="14"/>
  <c r="F354" i="14"/>
  <c r="H353" i="14"/>
  <c r="G353" i="14"/>
  <c r="F353" i="14"/>
  <c r="H352" i="14"/>
  <c r="G352" i="14"/>
  <c r="F352" i="14"/>
  <c r="H351" i="14"/>
  <c r="G351" i="14"/>
  <c r="F351" i="14"/>
  <c r="H350" i="14"/>
  <c r="G350" i="14"/>
  <c r="F350" i="14"/>
  <c r="H349" i="14"/>
  <c r="G349" i="14"/>
  <c r="F349" i="14"/>
  <c r="H348" i="14"/>
  <c r="G348" i="14"/>
  <c r="F348" i="14"/>
  <c r="H347" i="14"/>
  <c r="G347" i="14"/>
  <c r="F347" i="14"/>
  <c r="H346" i="14"/>
  <c r="G346" i="14"/>
  <c r="F346" i="14"/>
  <c r="H345" i="14"/>
  <c r="G345" i="14"/>
  <c r="F345" i="14"/>
  <c r="H344" i="14"/>
  <c r="G344" i="14"/>
  <c r="F344" i="14"/>
  <c r="H343" i="14"/>
  <c r="G343" i="14"/>
  <c r="F343" i="14"/>
  <c r="H342" i="14"/>
  <c r="G342" i="14"/>
  <c r="F342" i="14"/>
  <c r="H341" i="14"/>
  <c r="G341" i="14"/>
  <c r="F341" i="14"/>
  <c r="H340" i="14"/>
  <c r="G340" i="14"/>
  <c r="F340" i="14"/>
  <c r="H339" i="14"/>
  <c r="G339" i="14"/>
  <c r="F339" i="14"/>
  <c r="H338" i="14"/>
  <c r="G338" i="14"/>
  <c r="F338" i="14"/>
  <c r="H337" i="14"/>
  <c r="G337" i="14"/>
  <c r="F337" i="14"/>
  <c r="H336" i="14"/>
  <c r="G336" i="14"/>
  <c r="F336" i="14"/>
  <c r="H335" i="14"/>
  <c r="G335" i="14"/>
  <c r="F335" i="14"/>
  <c r="H334" i="14"/>
  <c r="G334" i="14"/>
  <c r="F334" i="14"/>
  <c r="H333" i="14"/>
  <c r="G333" i="14"/>
  <c r="F333" i="14"/>
  <c r="H332" i="14"/>
  <c r="G332" i="14"/>
  <c r="F332" i="14"/>
  <c r="H331" i="14"/>
  <c r="G331" i="14"/>
  <c r="F331" i="14"/>
  <c r="H330" i="14"/>
  <c r="G330" i="14"/>
  <c r="F330" i="14"/>
  <c r="H329" i="14"/>
  <c r="G329" i="14"/>
  <c r="F329" i="14"/>
  <c r="H328" i="14"/>
  <c r="G328" i="14"/>
  <c r="F328" i="14"/>
  <c r="H327" i="14"/>
  <c r="G327" i="14"/>
  <c r="F327" i="14"/>
  <c r="H326" i="14"/>
  <c r="G326" i="14"/>
  <c r="F326" i="14"/>
  <c r="H325" i="14"/>
  <c r="G325" i="14"/>
  <c r="F325" i="14"/>
  <c r="H324" i="14"/>
  <c r="G324" i="14"/>
  <c r="F324" i="14"/>
  <c r="H323" i="14"/>
  <c r="G323" i="14"/>
  <c r="F323" i="14"/>
  <c r="H322" i="14"/>
  <c r="G322" i="14"/>
  <c r="F322" i="14"/>
  <c r="H321" i="14"/>
  <c r="G321" i="14"/>
  <c r="F321" i="14"/>
  <c r="H320" i="14"/>
  <c r="G320" i="14"/>
  <c r="F320" i="14"/>
  <c r="H319" i="14"/>
  <c r="G319" i="14"/>
  <c r="F319" i="14"/>
  <c r="H318" i="14"/>
  <c r="G318" i="14"/>
  <c r="F318" i="14"/>
  <c r="H317" i="14"/>
  <c r="G317" i="14"/>
  <c r="F317" i="14"/>
  <c r="H316" i="14"/>
  <c r="G316" i="14"/>
  <c r="F316" i="14"/>
  <c r="H315" i="14"/>
  <c r="G315" i="14"/>
  <c r="F315" i="14"/>
  <c r="H314" i="14"/>
  <c r="G314" i="14"/>
  <c r="F314" i="14"/>
  <c r="H313" i="14"/>
  <c r="G313" i="14"/>
  <c r="F313" i="14"/>
  <c r="H312" i="14"/>
  <c r="G312" i="14"/>
  <c r="F312" i="14"/>
  <c r="H311" i="14"/>
  <c r="G311" i="14"/>
  <c r="F311" i="14"/>
  <c r="H310" i="14"/>
  <c r="G310" i="14"/>
  <c r="F310" i="14"/>
  <c r="H309" i="14"/>
  <c r="G309" i="14"/>
  <c r="F309" i="14"/>
  <c r="H308" i="14"/>
  <c r="G308" i="14"/>
  <c r="F308" i="14"/>
  <c r="H307" i="14"/>
  <c r="G307" i="14"/>
  <c r="F307" i="14"/>
  <c r="H306" i="14"/>
  <c r="G306" i="14"/>
  <c r="F306" i="14"/>
  <c r="H305" i="14"/>
  <c r="G305" i="14"/>
  <c r="F305" i="14"/>
  <c r="H304" i="14"/>
  <c r="G304" i="14"/>
  <c r="F304" i="14"/>
  <c r="H303" i="14"/>
  <c r="G303" i="14"/>
  <c r="F303" i="14"/>
  <c r="H302" i="14"/>
  <c r="G302" i="14"/>
  <c r="F302" i="14"/>
  <c r="H301" i="14"/>
  <c r="G301" i="14"/>
  <c r="F301" i="14"/>
  <c r="H300" i="14"/>
  <c r="G300" i="14"/>
  <c r="F300" i="14"/>
  <c r="H299" i="14"/>
  <c r="G299" i="14"/>
  <c r="F299" i="14"/>
  <c r="H298" i="14"/>
  <c r="G298" i="14"/>
  <c r="F298" i="14"/>
  <c r="H297" i="14"/>
  <c r="G297" i="14"/>
  <c r="F297" i="14"/>
  <c r="H296" i="14"/>
  <c r="G296" i="14"/>
  <c r="F296" i="14"/>
  <c r="H295" i="14"/>
  <c r="G295" i="14"/>
  <c r="F295" i="14"/>
  <c r="H294" i="14"/>
  <c r="G294" i="14"/>
  <c r="F294" i="14"/>
  <c r="H293" i="14"/>
  <c r="G293" i="14"/>
  <c r="F293" i="14"/>
  <c r="H292" i="14"/>
  <c r="G292" i="14"/>
  <c r="F292" i="14"/>
  <c r="H291" i="14"/>
  <c r="G291" i="14"/>
  <c r="F291" i="14"/>
  <c r="H290" i="14"/>
  <c r="G290" i="14"/>
  <c r="F290" i="14"/>
  <c r="H289" i="14"/>
  <c r="G289" i="14"/>
  <c r="F289" i="14"/>
  <c r="H288" i="14"/>
  <c r="G288" i="14"/>
  <c r="F288" i="14"/>
  <c r="H287" i="14"/>
  <c r="G287" i="14"/>
  <c r="F287" i="14"/>
  <c r="H286" i="14"/>
  <c r="G286" i="14"/>
  <c r="F286" i="14"/>
  <c r="H285" i="14"/>
  <c r="G285" i="14"/>
  <c r="F285" i="14"/>
  <c r="H284" i="14"/>
  <c r="G284" i="14"/>
  <c r="F284" i="14"/>
  <c r="H283" i="14"/>
  <c r="G283" i="14"/>
  <c r="F283" i="14"/>
  <c r="H282" i="14"/>
  <c r="G282" i="14"/>
  <c r="F282" i="14"/>
  <c r="H281" i="14"/>
  <c r="G281" i="14"/>
  <c r="F281" i="14"/>
  <c r="H280" i="14"/>
  <c r="G280" i="14"/>
  <c r="F280" i="14"/>
  <c r="H279" i="14"/>
  <c r="G279" i="14"/>
  <c r="F279" i="14"/>
  <c r="H278" i="14"/>
  <c r="G278" i="14"/>
  <c r="F278" i="14"/>
  <c r="H277" i="14"/>
  <c r="G277" i="14"/>
  <c r="F277" i="14"/>
  <c r="H276" i="14"/>
  <c r="G276" i="14"/>
  <c r="F276" i="14"/>
  <c r="H275" i="14"/>
  <c r="G275" i="14"/>
  <c r="F275" i="14"/>
  <c r="H274" i="14"/>
  <c r="G274" i="14"/>
  <c r="F274" i="14"/>
  <c r="H273" i="14"/>
  <c r="G273" i="14"/>
  <c r="F273" i="14"/>
  <c r="H272" i="14"/>
  <c r="G272" i="14"/>
  <c r="F272" i="14"/>
  <c r="H271" i="14"/>
  <c r="G271" i="14"/>
  <c r="F271" i="14"/>
  <c r="H270" i="14"/>
  <c r="G270" i="14"/>
  <c r="F270" i="14"/>
  <c r="H269" i="14"/>
  <c r="G269" i="14"/>
  <c r="F269" i="14"/>
  <c r="H268" i="14"/>
  <c r="G268" i="14"/>
  <c r="F268" i="14"/>
  <c r="H267" i="14"/>
  <c r="G267" i="14"/>
  <c r="F267" i="14"/>
  <c r="H266" i="14"/>
  <c r="G266" i="14"/>
  <c r="F266" i="14"/>
  <c r="H265" i="14"/>
  <c r="G265" i="14"/>
  <c r="F265" i="14"/>
  <c r="H264" i="14"/>
  <c r="G264" i="14"/>
  <c r="F264" i="14"/>
  <c r="H263" i="14"/>
  <c r="G263" i="14"/>
  <c r="F263" i="14"/>
  <c r="H262" i="14"/>
  <c r="G262" i="14"/>
  <c r="F262" i="14"/>
  <c r="H261" i="14"/>
  <c r="G261" i="14"/>
  <c r="F261" i="14"/>
  <c r="H260" i="14"/>
  <c r="G260" i="14"/>
  <c r="F260" i="14"/>
  <c r="H259" i="14"/>
  <c r="G259" i="14"/>
  <c r="F259" i="14"/>
  <c r="H258" i="14"/>
  <c r="G258" i="14"/>
  <c r="F258" i="14"/>
  <c r="H257" i="14"/>
  <c r="G257" i="14"/>
  <c r="F257" i="14"/>
  <c r="H256" i="14"/>
  <c r="G256" i="14"/>
  <c r="F256" i="14"/>
  <c r="H255" i="14"/>
  <c r="G255" i="14"/>
  <c r="F255" i="14"/>
  <c r="H254" i="14"/>
  <c r="G254" i="14"/>
  <c r="F254" i="14"/>
  <c r="H253" i="14"/>
  <c r="G253" i="14"/>
  <c r="F253" i="14"/>
  <c r="H252" i="14"/>
  <c r="G252" i="14"/>
  <c r="F252" i="14"/>
  <c r="H251" i="14"/>
  <c r="G251" i="14"/>
  <c r="F251" i="14"/>
  <c r="H250" i="14"/>
  <c r="G250" i="14"/>
  <c r="F250" i="14"/>
  <c r="H249" i="14"/>
  <c r="G249" i="14"/>
  <c r="F249" i="14"/>
  <c r="H248" i="14"/>
  <c r="G248" i="14"/>
  <c r="F248" i="14"/>
  <c r="H247" i="14"/>
  <c r="G247" i="14"/>
  <c r="F247" i="14"/>
  <c r="H246" i="14"/>
  <c r="G246" i="14"/>
  <c r="F246" i="14"/>
  <c r="H245" i="14"/>
  <c r="G245" i="14"/>
  <c r="F245" i="14"/>
  <c r="H244" i="14"/>
  <c r="G244" i="14"/>
  <c r="F244" i="14"/>
  <c r="H243" i="14"/>
  <c r="G243" i="14"/>
  <c r="F243" i="14"/>
  <c r="H242" i="14"/>
  <c r="G242" i="14"/>
  <c r="F242" i="14"/>
  <c r="H241" i="14"/>
  <c r="G241" i="14"/>
  <c r="F241" i="14"/>
  <c r="H240" i="14"/>
  <c r="G240" i="14"/>
  <c r="F240" i="14"/>
  <c r="H239" i="14"/>
  <c r="G239" i="14"/>
  <c r="F239" i="14"/>
  <c r="H238" i="14"/>
  <c r="G238" i="14"/>
  <c r="F238" i="14"/>
  <c r="H237" i="14"/>
  <c r="G237" i="14"/>
  <c r="F237" i="14"/>
  <c r="H236" i="14"/>
  <c r="G236" i="14"/>
  <c r="F236" i="14"/>
  <c r="H235" i="14"/>
  <c r="G235" i="14"/>
  <c r="F235" i="14"/>
  <c r="H234" i="14"/>
  <c r="G234" i="14"/>
  <c r="F234" i="14"/>
  <c r="H233" i="14"/>
  <c r="G233" i="14"/>
  <c r="F233" i="14"/>
  <c r="H232" i="14"/>
  <c r="G232" i="14"/>
  <c r="F232" i="14"/>
  <c r="H231" i="14"/>
  <c r="G231" i="14"/>
  <c r="F231" i="14"/>
  <c r="H230" i="14"/>
  <c r="G230" i="14"/>
  <c r="F230" i="14"/>
  <c r="H229" i="14"/>
  <c r="G229" i="14"/>
  <c r="F229" i="14"/>
  <c r="H228" i="14"/>
  <c r="G228" i="14"/>
  <c r="F228" i="14"/>
  <c r="H227" i="14"/>
  <c r="G227" i="14"/>
  <c r="F227" i="14"/>
  <c r="H226" i="14"/>
  <c r="G226" i="14"/>
  <c r="F226" i="14"/>
  <c r="H225" i="14"/>
  <c r="G225" i="14"/>
  <c r="F225" i="14"/>
  <c r="H224" i="14"/>
  <c r="G224" i="14"/>
  <c r="F224" i="14"/>
  <c r="H223" i="14"/>
  <c r="G223" i="14"/>
  <c r="F223" i="14"/>
  <c r="H222" i="14"/>
  <c r="G222" i="14"/>
  <c r="F222" i="14"/>
  <c r="H221" i="14"/>
  <c r="G221" i="14"/>
  <c r="F221" i="14"/>
  <c r="H220" i="14"/>
  <c r="G220" i="14"/>
  <c r="F220" i="14"/>
  <c r="H219" i="14"/>
  <c r="G219" i="14"/>
  <c r="F219" i="14"/>
  <c r="H218" i="14"/>
  <c r="G218" i="14"/>
  <c r="F218" i="14"/>
  <c r="H217" i="14"/>
  <c r="G217" i="14"/>
  <c r="F217" i="14"/>
  <c r="H216" i="14"/>
  <c r="G216" i="14"/>
  <c r="F216" i="14"/>
  <c r="H215" i="14"/>
  <c r="G215" i="14"/>
  <c r="F215" i="14"/>
  <c r="H214" i="14"/>
  <c r="G214" i="14"/>
  <c r="F214" i="14"/>
  <c r="H213" i="14"/>
  <c r="G213" i="14"/>
  <c r="F213" i="14"/>
  <c r="H212" i="14"/>
  <c r="G212" i="14"/>
  <c r="F212" i="14"/>
  <c r="H211" i="14"/>
  <c r="G211" i="14"/>
  <c r="F211" i="14"/>
  <c r="H210" i="14"/>
  <c r="G210" i="14"/>
  <c r="F210" i="14"/>
  <c r="H209" i="14"/>
  <c r="G209" i="14"/>
  <c r="F209" i="14"/>
  <c r="H208" i="14"/>
  <c r="G208" i="14"/>
  <c r="F208" i="14"/>
  <c r="H207" i="14"/>
  <c r="G207" i="14"/>
  <c r="F207" i="14"/>
  <c r="H206" i="14"/>
  <c r="G206" i="14"/>
  <c r="F206" i="14"/>
  <c r="H205" i="14"/>
  <c r="G205" i="14"/>
  <c r="F205" i="14"/>
  <c r="H204" i="14"/>
  <c r="G204" i="14"/>
  <c r="F204" i="14"/>
  <c r="H203" i="14"/>
  <c r="G203" i="14"/>
  <c r="F203" i="14"/>
  <c r="H202" i="14"/>
  <c r="G202" i="14"/>
  <c r="F202" i="14"/>
  <c r="H201" i="14"/>
  <c r="G201" i="14"/>
  <c r="F201" i="14"/>
  <c r="H200" i="14"/>
  <c r="G200" i="14"/>
  <c r="F200" i="14"/>
  <c r="H199" i="14"/>
  <c r="G199" i="14"/>
  <c r="F199" i="14"/>
  <c r="H198" i="14"/>
  <c r="G198" i="14"/>
  <c r="F198" i="14"/>
  <c r="H197" i="14"/>
  <c r="G197" i="14"/>
  <c r="F197" i="14"/>
  <c r="H196" i="14"/>
  <c r="G196" i="14"/>
  <c r="F196" i="14"/>
  <c r="H195" i="14"/>
  <c r="G195" i="14"/>
  <c r="F195" i="14"/>
  <c r="H194" i="14"/>
  <c r="G194" i="14"/>
  <c r="F194" i="14"/>
  <c r="H193" i="14"/>
  <c r="G193" i="14"/>
  <c r="F193" i="14"/>
  <c r="H192" i="14"/>
  <c r="G192" i="14"/>
  <c r="F192" i="14"/>
  <c r="H191" i="14"/>
  <c r="G191" i="14"/>
  <c r="F191" i="14"/>
  <c r="H190" i="14"/>
  <c r="G190" i="14"/>
  <c r="F190" i="14"/>
  <c r="H189" i="14"/>
  <c r="G189" i="14"/>
  <c r="F189" i="14"/>
  <c r="H188" i="14"/>
  <c r="G188" i="14"/>
  <c r="F188" i="14"/>
  <c r="H187" i="14"/>
  <c r="G187" i="14"/>
  <c r="F187" i="14"/>
  <c r="H186" i="14"/>
  <c r="G186" i="14"/>
  <c r="F186" i="14"/>
  <c r="H185" i="14"/>
  <c r="G185" i="14"/>
  <c r="F185" i="14"/>
  <c r="H184" i="14"/>
  <c r="G184" i="14"/>
  <c r="F184" i="14"/>
  <c r="H183" i="14"/>
  <c r="G183" i="14"/>
  <c r="F183" i="14"/>
  <c r="H182" i="14"/>
  <c r="G182" i="14"/>
  <c r="F182" i="14"/>
  <c r="H181" i="14"/>
  <c r="G181" i="14"/>
  <c r="F181" i="14"/>
  <c r="H180" i="14"/>
  <c r="G180" i="14"/>
  <c r="F180" i="14"/>
  <c r="H179" i="14"/>
  <c r="G179" i="14"/>
  <c r="F179" i="14"/>
  <c r="H178" i="14"/>
  <c r="G178" i="14"/>
  <c r="F178" i="14"/>
  <c r="H177" i="14"/>
  <c r="G177" i="14"/>
  <c r="F177" i="14"/>
  <c r="H176" i="14"/>
  <c r="G176" i="14"/>
  <c r="F176" i="14"/>
  <c r="H175" i="14"/>
  <c r="G175" i="14"/>
  <c r="F175" i="14"/>
  <c r="H174" i="14"/>
  <c r="G174" i="14"/>
  <c r="F174" i="14"/>
  <c r="H173" i="14"/>
  <c r="G173" i="14"/>
  <c r="F173" i="14"/>
  <c r="H172" i="14"/>
  <c r="G172" i="14"/>
  <c r="F172" i="14"/>
  <c r="H171" i="14"/>
  <c r="G171" i="14"/>
  <c r="F171" i="14"/>
  <c r="H170" i="14"/>
  <c r="G170" i="14"/>
  <c r="F170" i="14"/>
  <c r="H169" i="14"/>
  <c r="G169" i="14"/>
  <c r="F169" i="14"/>
  <c r="H168" i="14"/>
  <c r="G168" i="14"/>
  <c r="F168" i="14"/>
  <c r="H167" i="14"/>
  <c r="G167" i="14"/>
  <c r="F167" i="14"/>
  <c r="H166" i="14"/>
  <c r="G166" i="14"/>
  <c r="F166" i="14"/>
  <c r="H165" i="14"/>
  <c r="G165" i="14"/>
  <c r="F165" i="14"/>
  <c r="H164" i="14"/>
  <c r="G164" i="14"/>
  <c r="F164" i="14"/>
  <c r="H163" i="14"/>
  <c r="G163" i="14"/>
  <c r="F163" i="14"/>
  <c r="H162" i="14"/>
  <c r="G162" i="14"/>
  <c r="F162" i="14"/>
  <c r="H161" i="14"/>
  <c r="G161" i="14"/>
  <c r="F161" i="14"/>
  <c r="H160" i="14"/>
  <c r="G160" i="14"/>
  <c r="F160" i="14"/>
  <c r="H159" i="14"/>
  <c r="G159" i="14"/>
  <c r="F159" i="14"/>
  <c r="H158" i="14"/>
  <c r="G158" i="14"/>
  <c r="F158" i="14"/>
  <c r="H157" i="14"/>
  <c r="G157" i="14"/>
  <c r="F157" i="14"/>
  <c r="H156" i="14"/>
  <c r="G156" i="14"/>
  <c r="F156" i="14"/>
  <c r="H155" i="14"/>
  <c r="G155" i="14"/>
  <c r="F155" i="14"/>
  <c r="H154" i="14"/>
  <c r="G154" i="14"/>
  <c r="F154" i="14"/>
  <c r="H153" i="14"/>
  <c r="G153" i="14"/>
  <c r="F153" i="14"/>
  <c r="H152" i="14"/>
  <c r="G152" i="14"/>
  <c r="F152" i="14"/>
  <c r="H151" i="14"/>
  <c r="G151" i="14"/>
  <c r="F151" i="14"/>
  <c r="H150" i="14"/>
  <c r="G150" i="14"/>
  <c r="F150" i="14"/>
  <c r="H149" i="14"/>
  <c r="G149" i="14"/>
  <c r="F149" i="14"/>
  <c r="H148" i="14"/>
  <c r="G148" i="14"/>
  <c r="F148" i="14"/>
  <c r="H147" i="14"/>
  <c r="G147" i="14"/>
  <c r="F147" i="14"/>
  <c r="H146" i="14"/>
  <c r="G146" i="14"/>
  <c r="F146" i="14"/>
  <c r="H145" i="14"/>
  <c r="G145" i="14"/>
  <c r="F145" i="14"/>
  <c r="H144" i="14"/>
  <c r="G144" i="14"/>
  <c r="F144" i="14"/>
  <c r="H143" i="14"/>
  <c r="G143" i="14"/>
  <c r="F143" i="14"/>
  <c r="H142" i="14"/>
  <c r="G142" i="14"/>
  <c r="F142" i="14"/>
  <c r="H141" i="14"/>
  <c r="G141" i="14"/>
  <c r="F141" i="14"/>
  <c r="H140" i="14"/>
  <c r="G140" i="14"/>
  <c r="F140" i="14"/>
  <c r="H139" i="14"/>
  <c r="G139" i="14"/>
  <c r="F139" i="14"/>
  <c r="H138" i="14"/>
  <c r="G138" i="14"/>
  <c r="F138" i="14"/>
  <c r="H137" i="14"/>
  <c r="G137" i="14"/>
  <c r="F137" i="14"/>
  <c r="H136" i="14"/>
  <c r="G136" i="14"/>
  <c r="F136" i="14"/>
  <c r="H135" i="14"/>
  <c r="G135" i="14"/>
  <c r="F135" i="14"/>
  <c r="H134" i="14"/>
  <c r="G134" i="14"/>
  <c r="F134" i="14"/>
  <c r="H133" i="14"/>
  <c r="G133" i="14"/>
  <c r="F133" i="14"/>
  <c r="H132" i="14"/>
  <c r="G132" i="14"/>
  <c r="F132" i="14"/>
  <c r="H131" i="14"/>
  <c r="G131" i="14"/>
  <c r="F131" i="14"/>
  <c r="H130" i="14"/>
  <c r="G130" i="14"/>
  <c r="F130" i="14"/>
  <c r="H129" i="14"/>
  <c r="G129" i="14"/>
  <c r="F129" i="14"/>
  <c r="H128" i="14"/>
  <c r="G128" i="14"/>
  <c r="F128" i="14"/>
  <c r="H127" i="14"/>
  <c r="G127" i="14"/>
  <c r="F127" i="14"/>
  <c r="H126" i="14"/>
  <c r="G126" i="14"/>
  <c r="F126" i="14"/>
  <c r="H125" i="14"/>
  <c r="G125" i="14"/>
  <c r="F125" i="14"/>
  <c r="H124" i="14"/>
  <c r="G124" i="14"/>
  <c r="F124" i="14"/>
  <c r="H123" i="14"/>
  <c r="G123" i="14"/>
  <c r="F123" i="14"/>
  <c r="H122" i="14"/>
  <c r="G122" i="14"/>
  <c r="F122" i="14"/>
  <c r="H121" i="14"/>
  <c r="G121" i="14"/>
  <c r="F121" i="14"/>
  <c r="H120" i="14"/>
  <c r="G120" i="14"/>
  <c r="F120" i="14"/>
  <c r="H119" i="14"/>
  <c r="G119" i="14"/>
  <c r="F119" i="14"/>
  <c r="H118" i="14"/>
  <c r="G118" i="14"/>
  <c r="F118" i="14"/>
  <c r="H117" i="14"/>
  <c r="G117" i="14"/>
  <c r="F117" i="14"/>
  <c r="H116" i="14"/>
  <c r="G116" i="14"/>
  <c r="F116" i="14"/>
  <c r="H115" i="14"/>
  <c r="G115" i="14"/>
  <c r="F115" i="14"/>
  <c r="H114" i="14"/>
  <c r="G114" i="14"/>
  <c r="F114" i="14"/>
  <c r="H113" i="14"/>
  <c r="G113" i="14"/>
  <c r="F113" i="14"/>
  <c r="H112" i="14"/>
  <c r="G112" i="14"/>
  <c r="F112" i="14"/>
  <c r="H111" i="14"/>
  <c r="G111" i="14"/>
  <c r="F111" i="14"/>
  <c r="H110" i="14"/>
  <c r="G110" i="14"/>
  <c r="F110" i="14"/>
  <c r="H109" i="14"/>
  <c r="G109" i="14"/>
  <c r="F109" i="14"/>
  <c r="H108" i="14"/>
  <c r="G108" i="14"/>
  <c r="F108" i="14"/>
  <c r="H107" i="14"/>
  <c r="G107" i="14"/>
  <c r="F107" i="14"/>
  <c r="H106" i="14"/>
  <c r="G106" i="14"/>
  <c r="F106" i="14"/>
  <c r="H105" i="14"/>
  <c r="G105" i="14"/>
  <c r="F105" i="14"/>
  <c r="H104" i="14"/>
  <c r="G104" i="14"/>
  <c r="F104" i="14"/>
  <c r="H103" i="14"/>
  <c r="G103" i="14"/>
  <c r="F103" i="14"/>
  <c r="H102" i="14"/>
  <c r="G102" i="14"/>
  <c r="F102" i="14"/>
  <c r="H101" i="14"/>
  <c r="G101" i="14"/>
  <c r="F101" i="14"/>
  <c r="H100" i="14"/>
  <c r="G100" i="14"/>
  <c r="F100" i="14"/>
  <c r="H99" i="14"/>
  <c r="G99" i="14"/>
  <c r="F99" i="14"/>
  <c r="H98" i="14"/>
  <c r="G98" i="14"/>
  <c r="F98" i="14"/>
  <c r="H97" i="14"/>
  <c r="G97" i="14"/>
  <c r="F97" i="14"/>
  <c r="H96" i="14"/>
  <c r="G96" i="14"/>
  <c r="F96" i="14"/>
  <c r="H95" i="14"/>
  <c r="G95" i="14"/>
  <c r="F95" i="14"/>
  <c r="H94" i="14"/>
  <c r="G94" i="14"/>
  <c r="F94" i="14"/>
  <c r="H93" i="14"/>
  <c r="G93" i="14"/>
  <c r="F93" i="14"/>
  <c r="H92" i="14"/>
  <c r="G92" i="14"/>
  <c r="F92" i="14"/>
  <c r="H91" i="14"/>
  <c r="G91" i="14"/>
  <c r="F91" i="14"/>
  <c r="H90" i="14"/>
  <c r="G90" i="14"/>
  <c r="F90" i="14"/>
  <c r="H89" i="14"/>
  <c r="G89" i="14"/>
  <c r="F89" i="14"/>
  <c r="H88" i="14"/>
  <c r="G88" i="14"/>
  <c r="F88" i="14"/>
  <c r="H87" i="14"/>
  <c r="G87" i="14"/>
  <c r="F87" i="14"/>
  <c r="H86" i="14"/>
  <c r="G86" i="14"/>
  <c r="F86" i="14"/>
  <c r="H85" i="14"/>
  <c r="G85" i="14"/>
  <c r="F85" i="14"/>
  <c r="H84" i="14"/>
  <c r="G84" i="14"/>
  <c r="F84" i="14"/>
  <c r="H83" i="14"/>
  <c r="G83" i="14"/>
  <c r="F83" i="14"/>
  <c r="H82" i="14"/>
  <c r="G82" i="14"/>
  <c r="F82" i="14"/>
  <c r="H81" i="14"/>
  <c r="G81" i="14"/>
  <c r="F81" i="14"/>
  <c r="H80" i="14"/>
  <c r="G80" i="14"/>
  <c r="F80" i="14"/>
  <c r="H79" i="14"/>
  <c r="G79" i="14"/>
  <c r="F79" i="14"/>
  <c r="H78" i="14"/>
  <c r="G78" i="14"/>
  <c r="F78" i="14"/>
  <c r="H77" i="14"/>
  <c r="G77" i="14"/>
  <c r="F77" i="14"/>
  <c r="H76" i="14"/>
  <c r="G76" i="14"/>
  <c r="F76" i="14"/>
  <c r="H75" i="14"/>
  <c r="G75" i="14"/>
  <c r="F75" i="14"/>
  <c r="H74" i="14"/>
  <c r="G74" i="14"/>
  <c r="F74" i="14"/>
  <c r="H73" i="14"/>
  <c r="G73" i="14"/>
  <c r="F73" i="14"/>
  <c r="H72" i="14"/>
  <c r="G72" i="14"/>
  <c r="F72" i="14"/>
  <c r="H71" i="14"/>
  <c r="G71" i="14"/>
  <c r="F71" i="14"/>
  <c r="H70" i="14"/>
  <c r="G70" i="14"/>
  <c r="F70" i="14"/>
  <c r="H69" i="14"/>
  <c r="G69" i="14"/>
  <c r="F69" i="14"/>
  <c r="H68" i="14"/>
  <c r="G68" i="14"/>
  <c r="F68" i="14"/>
  <c r="H67" i="14"/>
  <c r="G67" i="14"/>
  <c r="F67" i="14"/>
  <c r="H66" i="14"/>
  <c r="G66" i="14"/>
  <c r="F66" i="14"/>
  <c r="H65" i="14"/>
  <c r="G65" i="14"/>
  <c r="F65" i="14"/>
  <c r="H64" i="14"/>
  <c r="G64" i="14"/>
  <c r="F64" i="14"/>
  <c r="H63" i="14"/>
  <c r="G63" i="14"/>
  <c r="F63" i="14"/>
  <c r="H62" i="14"/>
  <c r="G62" i="14"/>
  <c r="F62" i="14"/>
  <c r="H61" i="14"/>
  <c r="G61" i="14"/>
  <c r="F61" i="14"/>
  <c r="H60" i="14"/>
  <c r="G60" i="14"/>
  <c r="F60" i="14"/>
  <c r="H59" i="14"/>
  <c r="G59" i="14"/>
  <c r="F59" i="14"/>
  <c r="H58" i="14"/>
  <c r="G58" i="14"/>
  <c r="F58" i="14"/>
  <c r="H57" i="14"/>
  <c r="G57" i="14"/>
  <c r="F57" i="14"/>
  <c r="H56" i="14"/>
  <c r="G56" i="14"/>
  <c r="F56" i="14"/>
  <c r="H55" i="14"/>
  <c r="G55" i="14"/>
  <c r="F55" i="14"/>
  <c r="H54" i="14"/>
  <c r="G54" i="14"/>
  <c r="F54" i="14"/>
  <c r="H53" i="14"/>
  <c r="G53" i="14"/>
  <c r="F53" i="14"/>
  <c r="H52" i="14"/>
  <c r="G52" i="14"/>
  <c r="F52" i="14"/>
  <c r="H51" i="14"/>
  <c r="G51" i="14"/>
  <c r="F51" i="14"/>
  <c r="H50" i="14"/>
  <c r="G50" i="14"/>
  <c r="F50" i="14"/>
  <c r="H49" i="14"/>
  <c r="G49" i="14"/>
  <c r="F49" i="14"/>
  <c r="H48" i="14"/>
  <c r="G48" i="14"/>
  <c r="F48" i="14"/>
  <c r="H47" i="14"/>
  <c r="G47" i="14"/>
  <c r="F47" i="14"/>
  <c r="H46" i="14"/>
  <c r="G46" i="14"/>
  <c r="F46" i="14"/>
  <c r="H45" i="14"/>
  <c r="G45" i="14"/>
  <c r="F45" i="14"/>
  <c r="H44" i="14"/>
  <c r="G44" i="14"/>
  <c r="F44" i="14"/>
  <c r="H43" i="14"/>
  <c r="G43" i="14"/>
  <c r="F43" i="14"/>
  <c r="H42" i="14"/>
  <c r="G42" i="14"/>
  <c r="F42" i="14"/>
  <c r="H41" i="14"/>
  <c r="G41" i="14"/>
  <c r="F41" i="14"/>
  <c r="H40" i="14"/>
  <c r="H37" i="14"/>
  <c r="F37" i="14"/>
  <c r="H36" i="14"/>
  <c r="F36" i="14"/>
  <c r="H35" i="14"/>
  <c r="F35" i="14"/>
  <c r="H34" i="14"/>
  <c r="F34" i="14"/>
  <c r="H33" i="14"/>
  <c r="F33" i="14"/>
  <c r="H32" i="14"/>
  <c r="F32" i="14"/>
  <c r="H31" i="14"/>
  <c r="F31" i="14"/>
  <c r="H30" i="14"/>
  <c r="F30" i="14"/>
  <c r="H29" i="14"/>
  <c r="F29" i="14"/>
  <c r="H28" i="14"/>
  <c r="F28" i="14"/>
  <c r="H27" i="14"/>
  <c r="F27" i="14"/>
  <c r="H26" i="14"/>
  <c r="F26" i="14"/>
  <c r="H25" i="14"/>
  <c r="F25" i="14"/>
  <c r="H24" i="14"/>
  <c r="F24" i="14"/>
  <c r="H23" i="14"/>
  <c r="F23" i="14"/>
  <c r="H22" i="14"/>
  <c r="F22" i="14"/>
  <c r="H21" i="14"/>
  <c r="F21" i="14"/>
  <c r="G5" i="14"/>
  <c r="L14" i="14" s="1"/>
  <c r="B987" i="13"/>
  <c r="H986" i="13"/>
  <c r="G986" i="13"/>
  <c r="H985" i="13"/>
  <c r="H984" i="13"/>
  <c r="G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H684" i="13"/>
  <c r="G684" i="13"/>
  <c r="F684" i="13"/>
  <c r="H683" i="13"/>
  <c r="G683" i="13"/>
  <c r="F683" i="13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H668" i="13"/>
  <c r="G668" i="13"/>
  <c r="F668" i="13"/>
  <c r="H667" i="13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H551" i="13"/>
  <c r="G551" i="13"/>
  <c r="F551" i="13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H544" i="13"/>
  <c r="G544" i="13"/>
  <c r="F544" i="13"/>
  <c r="H543" i="13"/>
  <c r="G543" i="13"/>
  <c r="F543" i="13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F509" i="13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H494" i="13"/>
  <c r="G494" i="13"/>
  <c r="F494" i="13"/>
  <c r="H493" i="13"/>
  <c r="G493" i="13"/>
  <c r="F493" i="13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H488" i="13"/>
  <c r="G488" i="13"/>
  <c r="F488" i="13"/>
  <c r="H487" i="13"/>
  <c r="G487" i="13"/>
  <c r="F487" i="13"/>
  <c r="H486" i="13"/>
  <c r="G486" i="13"/>
  <c r="F486" i="13"/>
  <c r="H485" i="13"/>
  <c r="G485" i="13"/>
  <c r="F485" i="13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H478" i="13"/>
  <c r="G478" i="13"/>
  <c r="F478" i="13"/>
  <c r="H477" i="13"/>
  <c r="G477" i="13"/>
  <c r="F477" i="13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H456" i="13"/>
  <c r="G456" i="13"/>
  <c r="F456" i="13"/>
  <c r="H455" i="13"/>
  <c r="G455" i="13"/>
  <c r="F455" i="13"/>
  <c r="H454" i="13"/>
  <c r="G454" i="13"/>
  <c r="F454" i="13"/>
  <c r="H453" i="13"/>
  <c r="G453" i="13"/>
  <c r="F453" i="13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H423" i="13"/>
  <c r="G423" i="13"/>
  <c r="F423" i="13"/>
  <c r="H422" i="13"/>
  <c r="G422" i="13"/>
  <c r="F422" i="13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H416" i="13"/>
  <c r="G416" i="13"/>
  <c r="F416" i="13"/>
  <c r="H415" i="13"/>
  <c r="G415" i="13"/>
  <c r="F415" i="13"/>
  <c r="H414" i="13"/>
  <c r="G414" i="13"/>
  <c r="F414" i="13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H406" i="13"/>
  <c r="G406" i="13"/>
  <c r="F406" i="13"/>
  <c r="H405" i="13"/>
  <c r="G405" i="13"/>
  <c r="F405" i="13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H334" i="13"/>
  <c r="G334" i="13"/>
  <c r="F334" i="13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H300" i="13"/>
  <c r="G300" i="13"/>
  <c r="F300" i="13"/>
  <c r="H299" i="13"/>
  <c r="G299" i="13"/>
  <c r="F299" i="13"/>
  <c r="H298" i="13"/>
  <c r="G298" i="13"/>
  <c r="F298" i="13"/>
  <c r="H297" i="13"/>
  <c r="G297" i="13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H276" i="13"/>
  <c r="G276" i="13"/>
  <c r="F276" i="13"/>
  <c r="H275" i="13"/>
  <c r="G275" i="13"/>
  <c r="F275" i="13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H264" i="13"/>
  <c r="G264" i="13"/>
  <c r="F264" i="13"/>
  <c r="H263" i="13"/>
  <c r="G263" i="13"/>
  <c r="F263" i="13"/>
  <c r="H262" i="13"/>
  <c r="G262" i="13"/>
  <c r="F262" i="13"/>
  <c r="H261" i="13"/>
  <c r="G261" i="13"/>
  <c r="F261" i="13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H245" i="13"/>
  <c r="G245" i="13"/>
  <c r="F245" i="13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H237" i="13"/>
  <c r="G237" i="13"/>
  <c r="F237" i="13"/>
  <c r="H236" i="13"/>
  <c r="G236" i="13"/>
  <c r="F236" i="13"/>
  <c r="H235" i="13"/>
  <c r="G235" i="13"/>
  <c r="F235" i="13"/>
  <c r="H234" i="13"/>
  <c r="G234" i="13"/>
  <c r="F234" i="13"/>
  <c r="H233" i="13"/>
  <c r="G233" i="13"/>
  <c r="F233" i="13"/>
  <c r="H232" i="13"/>
  <c r="G232" i="13"/>
  <c r="F232" i="13"/>
  <c r="H231" i="13"/>
  <c r="G231" i="13"/>
  <c r="F231" i="13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H219" i="13"/>
  <c r="G219" i="13"/>
  <c r="F219" i="13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H206" i="13"/>
  <c r="G206" i="13"/>
  <c r="F206" i="13"/>
  <c r="H205" i="13"/>
  <c r="G205" i="13"/>
  <c r="F205" i="13"/>
  <c r="H204" i="13"/>
  <c r="G204" i="13"/>
  <c r="F204" i="13"/>
  <c r="H203" i="13"/>
  <c r="G203" i="13"/>
  <c r="F203" i="13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H190" i="13"/>
  <c r="G190" i="13"/>
  <c r="F190" i="13"/>
  <c r="H189" i="13"/>
  <c r="G189" i="13"/>
  <c r="F189" i="13"/>
  <c r="H188" i="13"/>
  <c r="G188" i="13"/>
  <c r="F188" i="13"/>
  <c r="H187" i="13"/>
  <c r="G187" i="13"/>
  <c r="F187" i="13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H173" i="13"/>
  <c r="G173" i="13"/>
  <c r="F173" i="13"/>
  <c r="H172" i="13"/>
  <c r="G172" i="13"/>
  <c r="F172" i="13"/>
  <c r="H171" i="13"/>
  <c r="G171" i="13"/>
  <c r="F171" i="13"/>
  <c r="H170" i="13"/>
  <c r="G170" i="13"/>
  <c r="F170" i="13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H160" i="13"/>
  <c r="G160" i="13"/>
  <c r="F160" i="13"/>
  <c r="H159" i="13"/>
  <c r="G159" i="13"/>
  <c r="F159" i="13"/>
  <c r="H158" i="13"/>
  <c r="G158" i="13"/>
  <c r="F158" i="13"/>
  <c r="H157" i="13"/>
  <c r="G157" i="13"/>
  <c r="F157" i="13"/>
  <c r="H156" i="13"/>
  <c r="G156" i="13"/>
  <c r="F156" i="13"/>
  <c r="H155" i="13"/>
  <c r="G155" i="13"/>
  <c r="F155" i="13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H141" i="13"/>
  <c r="G141" i="13"/>
  <c r="F141" i="13"/>
  <c r="H140" i="13"/>
  <c r="G140" i="13"/>
  <c r="F140" i="13"/>
  <c r="H139" i="13"/>
  <c r="G139" i="13"/>
  <c r="F139" i="13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H112" i="13"/>
  <c r="G112" i="13"/>
  <c r="F112" i="13"/>
  <c r="H111" i="13"/>
  <c r="G111" i="13"/>
  <c r="F111" i="13"/>
  <c r="H110" i="13"/>
  <c r="G110" i="13"/>
  <c r="F110" i="13"/>
  <c r="H109" i="13"/>
  <c r="G109" i="13"/>
  <c r="F109" i="13"/>
  <c r="H108" i="13"/>
  <c r="G108" i="13"/>
  <c r="F108" i="13"/>
  <c r="H107" i="13"/>
  <c r="G107" i="13"/>
  <c r="F107" i="13"/>
  <c r="H106" i="13"/>
  <c r="G106" i="13"/>
  <c r="F106" i="13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H98" i="13"/>
  <c r="G98" i="13"/>
  <c r="F98" i="13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H92" i="13"/>
  <c r="G92" i="13"/>
  <c r="F92" i="13"/>
  <c r="H91" i="13"/>
  <c r="G91" i="13"/>
  <c r="F91" i="13"/>
  <c r="H90" i="13"/>
  <c r="G90" i="13"/>
  <c r="F90" i="13"/>
  <c r="H89" i="13"/>
  <c r="G89" i="13"/>
  <c r="F89" i="13"/>
  <c r="H88" i="13"/>
  <c r="G88" i="13"/>
  <c r="F88" i="13"/>
  <c r="H87" i="13"/>
  <c r="G87" i="13"/>
  <c r="F87" i="13"/>
  <c r="H86" i="13"/>
  <c r="G86" i="13"/>
  <c r="F86" i="13"/>
  <c r="H85" i="13"/>
  <c r="G85" i="13"/>
  <c r="F85" i="13"/>
  <c r="H84" i="13"/>
  <c r="G84" i="13"/>
  <c r="F84" i="13"/>
  <c r="H83" i="13"/>
  <c r="G83" i="13"/>
  <c r="F83" i="13"/>
  <c r="H82" i="13"/>
  <c r="G82" i="13"/>
  <c r="F82" i="13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G77" i="13"/>
  <c r="F77" i="13"/>
  <c r="H76" i="13"/>
  <c r="G76" i="13"/>
  <c r="F76" i="13"/>
  <c r="H75" i="13"/>
  <c r="G75" i="13"/>
  <c r="F75" i="13"/>
  <c r="H74" i="13"/>
  <c r="G74" i="13"/>
  <c r="F74" i="13"/>
  <c r="H73" i="13"/>
  <c r="G73" i="13"/>
  <c r="F73" i="13"/>
  <c r="H72" i="13"/>
  <c r="G72" i="13"/>
  <c r="F72" i="13"/>
  <c r="H71" i="13"/>
  <c r="G71" i="13"/>
  <c r="F71" i="13"/>
  <c r="H70" i="13"/>
  <c r="G70" i="13"/>
  <c r="F70" i="13"/>
  <c r="H69" i="13"/>
  <c r="G69" i="13"/>
  <c r="F69" i="13"/>
  <c r="H68" i="13"/>
  <c r="G68" i="13"/>
  <c r="F68" i="13"/>
  <c r="H67" i="13"/>
  <c r="G67" i="13"/>
  <c r="F67" i="13"/>
  <c r="H66" i="13"/>
  <c r="G66" i="13"/>
  <c r="F66" i="13"/>
  <c r="H65" i="13"/>
  <c r="G65" i="13"/>
  <c r="F65" i="13"/>
  <c r="H64" i="13"/>
  <c r="G64" i="13"/>
  <c r="F64" i="13"/>
  <c r="H63" i="13"/>
  <c r="G63" i="13"/>
  <c r="F63" i="13"/>
  <c r="H62" i="13"/>
  <c r="G62" i="13"/>
  <c r="F62" i="13"/>
  <c r="H61" i="13"/>
  <c r="G61" i="13"/>
  <c r="F61" i="13"/>
  <c r="H60" i="13"/>
  <c r="G60" i="13"/>
  <c r="F60" i="13"/>
  <c r="H59" i="13"/>
  <c r="G59" i="13"/>
  <c r="F59" i="13"/>
  <c r="H58" i="13"/>
  <c r="G58" i="13"/>
  <c r="F58" i="13"/>
  <c r="H57" i="13"/>
  <c r="G57" i="13"/>
  <c r="F57" i="13"/>
  <c r="H56" i="13"/>
  <c r="G56" i="13"/>
  <c r="F56" i="13"/>
  <c r="H55" i="13"/>
  <c r="G55" i="13"/>
  <c r="F55" i="13"/>
  <c r="H54" i="13"/>
  <c r="G54" i="13"/>
  <c r="F54" i="13"/>
  <c r="H53" i="13"/>
  <c r="G53" i="13"/>
  <c r="F53" i="13"/>
  <c r="H52" i="13"/>
  <c r="G52" i="13"/>
  <c r="F52" i="13"/>
  <c r="H51" i="13"/>
  <c r="G51" i="13"/>
  <c r="F51" i="13"/>
  <c r="H50" i="13"/>
  <c r="G50" i="13"/>
  <c r="F50" i="13"/>
  <c r="H49" i="13"/>
  <c r="G49" i="13"/>
  <c r="F49" i="13"/>
  <c r="H48" i="13"/>
  <c r="G48" i="13"/>
  <c r="F48" i="13"/>
  <c r="H47" i="13"/>
  <c r="G47" i="13"/>
  <c r="F47" i="13"/>
  <c r="H46" i="13"/>
  <c r="G46" i="13"/>
  <c r="F46" i="13"/>
  <c r="H45" i="13"/>
  <c r="G45" i="13"/>
  <c r="F45" i="13"/>
  <c r="H44" i="13"/>
  <c r="G44" i="13"/>
  <c r="F44" i="13"/>
  <c r="H43" i="13"/>
  <c r="G43" i="13"/>
  <c r="F43" i="13"/>
  <c r="H42" i="13"/>
  <c r="G42" i="13"/>
  <c r="F42" i="13"/>
  <c r="H41" i="13"/>
  <c r="G41" i="13"/>
  <c r="F41" i="13"/>
  <c r="H40" i="13"/>
  <c r="G40" i="13"/>
  <c r="F40" i="13"/>
  <c r="H39" i="13"/>
  <c r="G39" i="13"/>
  <c r="F39" i="13"/>
  <c r="H38" i="13"/>
  <c r="G38" i="13"/>
  <c r="F38" i="13"/>
  <c r="H37" i="13"/>
  <c r="G37" i="13"/>
  <c r="F37" i="13"/>
  <c r="H36" i="13"/>
  <c r="G36" i="13"/>
  <c r="F36" i="13"/>
  <c r="H35" i="13"/>
  <c r="G35" i="13"/>
  <c r="F35" i="13"/>
  <c r="H34" i="13"/>
  <c r="G34" i="13"/>
  <c r="F34" i="13"/>
  <c r="H33" i="13"/>
  <c r="F33" i="13"/>
  <c r="H32" i="13"/>
  <c r="F32" i="13"/>
  <c r="H31" i="13"/>
  <c r="F31" i="13"/>
  <c r="H30" i="13"/>
  <c r="F30" i="13"/>
  <c r="H29" i="13"/>
  <c r="F29" i="13"/>
  <c r="H28" i="13"/>
  <c r="F28" i="13"/>
  <c r="H27" i="13"/>
  <c r="F27" i="13"/>
  <c r="H26" i="13"/>
  <c r="F26" i="13"/>
  <c r="H25" i="13"/>
  <c r="F25" i="13"/>
  <c r="H24" i="13"/>
  <c r="F24" i="13"/>
  <c r="H23" i="13"/>
  <c r="F23" i="13"/>
  <c r="H22" i="13"/>
  <c r="F22" i="13"/>
  <c r="H21" i="13"/>
  <c r="F21" i="13"/>
  <c r="H20" i="13"/>
  <c r="F20" i="13"/>
  <c r="G5" i="13"/>
  <c r="L14" i="13" s="1"/>
  <c r="B993" i="12"/>
  <c r="H992" i="12"/>
  <c r="G992" i="12"/>
  <c r="H991" i="12"/>
  <c r="H990" i="12"/>
  <c r="G990" i="12"/>
  <c r="H989" i="12"/>
  <c r="G989" i="12"/>
  <c r="F989" i="12"/>
  <c r="H988" i="12"/>
  <c r="G988" i="12"/>
  <c r="F988" i="12"/>
  <c r="H987" i="12"/>
  <c r="G987" i="12"/>
  <c r="F987" i="12"/>
  <c r="H986" i="12"/>
  <c r="G986" i="12"/>
  <c r="F986" i="12"/>
  <c r="H985" i="12"/>
  <c r="G985" i="12"/>
  <c r="F985" i="12"/>
  <c r="H984" i="12"/>
  <c r="G984" i="12"/>
  <c r="F984" i="12"/>
  <c r="H983" i="12"/>
  <c r="G983" i="12"/>
  <c r="F983" i="12"/>
  <c r="H982" i="12"/>
  <c r="G982" i="12"/>
  <c r="F982" i="12"/>
  <c r="H981" i="12"/>
  <c r="G981" i="12"/>
  <c r="F981" i="12"/>
  <c r="H980" i="12"/>
  <c r="G980" i="12"/>
  <c r="F980" i="12"/>
  <c r="H979" i="12"/>
  <c r="G979" i="12"/>
  <c r="F979" i="12"/>
  <c r="H978" i="12"/>
  <c r="G978" i="12"/>
  <c r="F978" i="12"/>
  <c r="H977" i="12"/>
  <c r="G977" i="12"/>
  <c r="F977" i="12"/>
  <c r="H976" i="12"/>
  <c r="G976" i="12"/>
  <c r="F976" i="12"/>
  <c r="H975" i="12"/>
  <c r="G975" i="12"/>
  <c r="F975" i="12"/>
  <c r="H974" i="12"/>
  <c r="G974" i="12"/>
  <c r="F974" i="12"/>
  <c r="H973" i="12"/>
  <c r="G973" i="12"/>
  <c r="F973" i="12"/>
  <c r="H972" i="12"/>
  <c r="G972" i="12"/>
  <c r="F972" i="12"/>
  <c r="H971" i="12"/>
  <c r="G971" i="12"/>
  <c r="F971" i="12"/>
  <c r="H970" i="12"/>
  <c r="G970" i="12"/>
  <c r="F970" i="12"/>
  <c r="H969" i="12"/>
  <c r="G969" i="12"/>
  <c r="F969" i="12"/>
  <c r="H968" i="12"/>
  <c r="G968" i="12"/>
  <c r="F968" i="12"/>
  <c r="H967" i="12"/>
  <c r="G967" i="12"/>
  <c r="F967" i="12"/>
  <c r="H966" i="12"/>
  <c r="G966" i="12"/>
  <c r="F966" i="12"/>
  <c r="H965" i="12"/>
  <c r="G965" i="12"/>
  <c r="F965" i="12"/>
  <c r="H964" i="12"/>
  <c r="G964" i="12"/>
  <c r="F964" i="12"/>
  <c r="H963" i="12"/>
  <c r="G963" i="12"/>
  <c r="F963" i="12"/>
  <c r="H962" i="12"/>
  <c r="G962" i="12"/>
  <c r="F962" i="12"/>
  <c r="H961" i="12"/>
  <c r="G961" i="12"/>
  <c r="F961" i="12"/>
  <c r="H960" i="12"/>
  <c r="G960" i="12"/>
  <c r="F960" i="12"/>
  <c r="H959" i="12"/>
  <c r="G959" i="12"/>
  <c r="F959" i="12"/>
  <c r="H958" i="12"/>
  <c r="G958" i="12"/>
  <c r="F958" i="12"/>
  <c r="H957" i="12"/>
  <c r="G957" i="12"/>
  <c r="F957" i="12"/>
  <c r="H956" i="12"/>
  <c r="G956" i="12"/>
  <c r="F956" i="12"/>
  <c r="H955" i="12"/>
  <c r="G955" i="12"/>
  <c r="F955" i="12"/>
  <c r="H954" i="12"/>
  <c r="G954" i="12"/>
  <c r="F954" i="12"/>
  <c r="H953" i="12"/>
  <c r="G953" i="12"/>
  <c r="F953" i="12"/>
  <c r="H952" i="12"/>
  <c r="G952" i="12"/>
  <c r="F952" i="12"/>
  <c r="H951" i="12"/>
  <c r="G951" i="12"/>
  <c r="F951" i="12"/>
  <c r="H950" i="12"/>
  <c r="G950" i="12"/>
  <c r="F950" i="12"/>
  <c r="H949" i="12"/>
  <c r="G949" i="12"/>
  <c r="F949" i="12"/>
  <c r="H948" i="12"/>
  <c r="G948" i="12"/>
  <c r="F948" i="12"/>
  <c r="H947" i="12"/>
  <c r="G947" i="12"/>
  <c r="F947" i="12"/>
  <c r="H946" i="12"/>
  <c r="G946" i="12"/>
  <c r="F946" i="12"/>
  <c r="H945" i="12"/>
  <c r="G945" i="12"/>
  <c r="F945" i="12"/>
  <c r="H944" i="12"/>
  <c r="G944" i="12"/>
  <c r="F944" i="12"/>
  <c r="H943" i="12"/>
  <c r="G943" i="12"/>
  <c r="F943" i="12"/>
  <c r="H942" i="12"/>
  <c r="G942" i="12"/>
  <c r="F942" i="12"/>
  <c r="H941" i="12"/>
  <c r="G941" i="12"/>
  <c r="F941" i="12"/>
  <c r="H940" i="12"/>
  <c r="G940" i="12"/>
  <c r="F940" i="12"/>
  <c r="H939" i="12"/>
  <c r="G939" i="12"/>
  <c r="F939" i="12"/>
  <c r="H938" i="12"/>
  <c r="G938" i="12"/>
  <c r="F938" i="12"/>
  <c r="H937" i="12"/>
  <c r="G937" i="12"/>
  <c r="F937" i="12"/>
  <c r="H936" i="12"/>
  <c r="G936" i="12"/>
  <c r="F936" i="12"/>
  <c r="H935" i="12"/>
  <c r="G935" i="12"/>
  <c r="F935" i="12"/>
  <c r="H934" i="12"/>
  <c r="G934" i="12"/>
  <c r="F934" i="12"/>
  <c r="H933" i="12"/>
  <c r="G933" i="12"/>
  <c r="F933" i="12"/>
  <c r="H932" i="12"/>
  <c r="G932" i="12"/>
  <c r="F932" i="12"/>
  <c r="H931" i="12"/>
  <c r="G931" i="12"/>
  <c r="F931" i="12"/>
  <c r="H930" i="12"/>
  <c r="G930" i="12"/>
  <c r="F930" i="12"/>
  <c r="H929" i="12"/>
  <c r="G929" i="12"/>
  <c r="F929" i="12"/>
  <c r="H928" i="12"/>
  <c r="G928" i="12"/>
  <c r="F928" i="12"/>
  <c r="H927" i="12"/>
  <c r="G927" i="12"/>
  <c r="F927" i="12"/>
  <c r="H926" i="12"/>
  <c r="G926" i="12"/>
  <c r="F926" i="12"/>
  <c r="H925" i="12"/>
  <c r="G925" i="12"/>
  <c r="F925" i="12"/>
  <c r="H924" i="12"/>
  <c r="G924" i="12"/>
  <c r="F924" i="12"/>
  <c r="H923" i="12"/>
  <c r="G923" i="12"/>
  <c r="F923" i="12"/>
  <c r="H922" i="12"/>
  <c r="G922" i="12"/>
  <c r="F922" i="12"/>
  <c r="H921" i="12"/>
  <c r="G921" i="12"/>
  <c r="F921" i="12"/>
  <c r="H920" i="12"/>
  <c r="G920" i="12"/>
  <c r="F920" i="12"/>
  <c r="H919" i="12"/>
  <c r="G919" i="12"/>
  <c r="F919" i="12"/>
  <c r="H918" i="12"/>
  <c r="G918" i="12"/>
  <c r="F918" i="12"/>
  <c r="H917" i="12"/>
  <c r="G917" i="12"/>
  <c r="F917" i="12"/>
  <c r="H916" i="12"/>
  <c r="G916" i="12"/>
  <c r="F916" i="12"/>
  <c r="H915" i="12"/>
  <c r="G915" i="12"/>
  <c r="F915" i="12"/>
  <c r="H914" i="12"/>
  <c r="G914" i="12"/>
  <c r="F914" i="12"/>
  <c r="H913" i="12"/>
  <c r="G913" i="12"/>
  <c r="F913" i="12"/>
  <c r="H912" i="12"/>
  <c r="G912" i="12"/>
  <c r="F912" i="12"/>
  <c r="H911" i="12"/>
  <c r="G911" i="12"/>
  <c r="F911" i="12"/>
  <c r="H910" i="12"/>
  <c r="G910" i="12"/>
  <c r="F910" i="12"/>
  <c r="H909" i="12"/>
  <c r="G909" i="12"/>
  <c r="F909" i="12"/>
  <c r="H908" i="12"/>
  <c r="G908" i="12"/>
  <c r="F908" i="12"/>
  <c r="H907" i="12"/>
  <c r="G907" i="12"/>
  <c r="F907" i="12"/>
  <c r="H906" i="12"/>
  <c r="G906" i="12"/>
  <c r="F906" i="12"/>
  <c r="H905" i="12"/>
  <c r="G905" i="12"/>
  <c r="F905" i="12"/>
  <c r="H904" i="12"/>
  <c r="G904" i="12"/>
  <c r="F904" i="12"/>
  <c r="H903" i="12"/>
  <c r="G903" i="12"/>
  <c r="F903" i="12"/>
  <c r="H902" i="12"/>
  <c r="G902" i="12"/>
  <c r="F902" i="12"/>
  <c r="H901" i="12"/>
  <c r="G901" i="12"/>
  <c r="F901" i="12"/>
  <c r="H900" i="12"/>
  <c r="G900" i="12"/>
  <c r="F900" i="12"/>
  <c r="H899" i="12"/>
  <c r="G899" i="12"/>
  <c r="F899" i="12"/>
  <c r="H898" i="12"/>
  <c r="G898" i="12"/>
  <c r="F898" i="12"/>
  <c r="H897" i="12"/>
  <c r="G897" i="12"/>
  <c r="F897" i="12"/>
  <c r="H896" i="12"/>
  <c r="G896" i="12"/>
  <c r="F896" i="12"/>
  <c r="H895" i="12"/>
  <c r="G895" i="12"/>
  <c r="F895" i="12"/>
  <c r="H894" i="12"/>
  <c r="G894" i="12"/>
  <c r="F894" i="12"/>
  <c r="H893" i="12"/>
  <c r="G893" i="12"/>
  <c r="F893" i="12"/>
  <c r="H892" i="12"/>
  <c r="G892" i="12"/>
  <c r="F892" i="12"/>
  <c r="H891" i="12"/>
  <c r="G891" i="12"/>
  <c r="F891" i="12"/>
  <c r="H890" i="12"/>
  <c r="G890" i="12"/>
  <c r="F890" i="12"/>
  <c r="H889" i="12"/>
  <c r="G889" i="12"/>
  <c r="F889" i="12"/>
  <c r="H888" i="12"/>
  <c r="G888" i="12"/>
  <c r="F888" i="12"/>
  <c r="H887" i="12"/>
  <c r="G887" i="12"/>
  <c r="F887" i="12"/>
  <c r="H886" i="12"/>
  <c r="G886" i="12"/>
  <c r="F886" i="12"/>
  <c r="H885" i="12"/>
  <c r="G885" i="12"/>
  <c r="F885" i="12"/>
  <c r="H884" i="12"/>
  <c r="G884" i="12"/>
  <c r="F884" i="12"/>
  <c r="H883" i="12"/>
  <c r="G883" i="12"/>
  <c r="F883" i="12"/>
  <c r="H882" i="12"/>
  <c r="G882" i="12"/>
  <c r="F882" i="12"/>
  <c r="H881" i="12"/>
  <c r="G881" i="12"/>
  <c r="F881" i="12"/>
  <c r="H880" i="12"/>
  <c r="G880" i="12"/>
  <c r="F880" i="12"/>
  <c r="H879" i="12"/>
  <c r="G879" i="12"/>
  <c r="F879" i="12"/>
  <c r="H878" i="12"/>
  <c r="G878" i="12"/>
  <c r="F878" i="12"/>
  <c r="H877" i="12"/>
  <c r="G877" i="12"/>
  <c r="F877" i="12"/>
  <c r="H876" i="12"/>
  <c r="G876" i="12"/>
  <c r="F876" i="12"/>
  <c r="H875" i="12"/>
  <c r="G875" i="12"/>
  <c r="F875" i="12"/>
  <c r="H874" i="12"/>
  <c r="G874" i="12"/>
  <c r="F874" i="12"/>
  <c r="H873" i="12"/>
  <c r="G873" i="12"/>
  <c r="F873" i="12"/>
  <c r="H872" i="12"/>
  <c r="G872" i="12"/>
  <c r="F872" i="12"/>
  <c r="H871" i="12"/>
  <c r="G871" i="12"/>
  <c r="F871" i="12"/>
  <c r="H870" i="12"/>
  <c r="G870" i="12"/>
  <c r="F870" i="12"/>
  <c r="H869" i="12"/>
  <c r="G869" i="12"/>
  <c r="F869" i="12"/>
  <c r="H868" i="12"/>
  <c r="G868" i="12"/>
  <c r="F868" i="12"/>
  <c r="H867" i="12"/>
  <c r="G867" i="12"/>
  <c r="F867" i="12"/>
  <c r="H866" i="12"/>
  <c r="G866" i="12"/>
  <c r="F866" i="12"/>
  <c r="H865" i="12"/>
  <c r="G865" i="12"/>
  <c r="F865" i="12"/>
  <c r="H864" i="12"/>
  <c r="G864" i="12"/>
  <c r="F864" i="12"/>
  <c r="H863" i="12"/>
  <c r="G863" i="12"/>
  <c r="F863" i="12"/>
  <c r="H862" i="12"/>
  <c r="G862" i="12"/>
  <c r="F862" i="12"/>
  <c r="H861" i="12"/>
  <c r="G861" i="12"/>
  <c r="F861" i="12"/>
  <c r="H860" i="12"/>
  <c r="G860" i="12"/>
  <c r="F860" i="12"/>
  <c r="H859" i="12"/>
  <c r="G859" i="12"/>
  <c r="F859" i="12"/>
  <c r="H858" i="12"/>
  <c r="G858" i="12"/>
  <c r="F858" i="12"/>
  <c r="H857" i="12"/>
  <c r="G857" i="12"/>
  <c r="F857" i="12"/>
  <c r="H856" i="12"/>
  <c r="G856" i="12"/>
  <c r="F856" i="12"/>
  <c r="H855" i="12"/>
  <c r="G855" i="12"/>
  <c r="F855" i="12"/>
  <c r="H854" i="12"/>
  <c r="G854" i="12"/>
  <c r="F854" i="12"/>
  <c r="H853" i="12"/>
  <c r="G853" i="12"/>
  <c r="F853" i="12"/>
  <c r="H852" i="12"/>
  <c r="G852" i="12"/>
  <c r="F852" i="12"/>
  <c r="H851" i="12"/>
  <c r="G851" i="12"/>
  <c r="F851" i="12"/>
  <c r="H850" i="12"/>
  <c r="G850" i="12"/>
  <c r="F850" i="12"/>
  <c r="H849" i="12"/>
  <c r="G849" i="12"/>
  <c r="F849" i="12"/>
  <c r="H848" i="12"/>
  <c r="G848" i="12"/>
  <c r="F848" i="12"/>
  <c r="H847" i="12"/>
  <c r="G847" i="12"/>
  <c r="F847" i="12"/>
  <c r="H846" i="12"/>
  <c r="G846" i="12"/>
  <c r="F846" i="12"/>
  <c r="H845" i="12"/>
  <c r="G845" i="12"/>
  <c r="F845" i="12"/>
  <c r="H844" i="12"/>
  <c r="G844" i="12"/>
  <c r="F844" i="12"/>
  <c r="H843" i="12"/>
  <c r="G843" i="12"/>
  <c r="F843" i="12"/>
  <c r="H842" i="12"/>
  <c r="G842" i="12"/>
  <c r="F842" i="12"/>
  <c r="H841" i="12"/>
  <c r="G841" i="12"/>
  <c r="F841" i="12"/>
  <c r="H840" i="12"/>
  <c r="G840" i="12"/>
  <c r="F840" i="12"/>
  <c r="H839" i="12"/>
  <c r="G839" i="12"/>
  <c r="F839" i="12"/>
  <c r="H838" i="12"/>
  <c r="G838" i="12"/>
  <c r="F838" i="12"/>
  <c r="H837" i="12"/>
  <c r="G837" i="12"/>
  <c r="F837" i="12"/>
  <c r="H836" i="12"/>
  <c r="G836" i="12"/>
  <c r="F836" i="12"/>
  <c r="H835" i="12"/>
  <c r="G835" i="12"/>
  <c r="F835" i="12"/>
  <c r="H834" i="12"/>
  <c r="G834" i="12"/>
  <c r="F834" i="12"/>
  <c r="H833" i="12"/>
  <c r="G833" i="12"/>
  <c r="F833" i="12"/>
  <c r="H832" i="12"/>
  <c r="G832" i="12"/>
  <c r="F832" i="12"/>
  <c r="H831" i="12"/>
  <c r="G831" i="12"/>
  <c r="F831" i="12"/>
  <c r="H830" i="12"/>
  <c r="G830" i="12"/>
  <c r="F830" i="12"/>
  <c r="H829" i="12"/>
  <c r="G829" i="12"/>
  <c r="F829" i="12"/>
  <c r="H828" i="12"/>
  <c r="G828" i="12"/>
  <c r="F828" i="12"/>
  <c r="H827" i="12"/>
  <c r="G827" i="12"/>
  <c r="F827" i="12"/>
  <c r="H826" i="12"/>
  <c r="G826" i="12"/>
  <c r="F826" i="12"/>
  <c r="H825" i="12"/>
  <c r="G825" i="12"/>
  <c r="F825" i="12"/>
  <c r="H824" i="12"/>
  <c r="G824" i="12"/>
  <c r="F824" i="12"/>
  <c r="H823" i="12"/>
  <c r="G823" i="12"/>
  <c r="F823" i="12"/>
  <c r="H822" i="12"/>
  <c r="G822" i="12"/>
  <c r="F822" i="12"/>
  <c r="H821" i="12"/>
  <c r="G821" i="12"/>
  <c r="F821" i="12"/>
  <c r="H820" i="12"/>
  <c r="G820" i="12"/>
  <c r="F820" i="12"/>
  <c r="H819" i="12"/>
  <c r="G819" i="12"/>
  <c r="F819" i="12"/>
  <c r="H818" i="12"/>
  <c r="G818" i="12"/>
  <c r="F818" i="12"/>
  <c r="H817" i="12"/>
  <c r="G817" i="12"/>
  <c r="F817" i="12"/>
  <c r="H816" i="12"/>
  <c r="G816" i="12"/>
  <c r="F816" i="12"/>
  <c r="H815" i="12"/>
  <c r="G815" i="12"/>
  <c r="F815" i="12"/>
  <c r="H814" i="12"/>
  <c r="G814" i="12"/>
  <c r="F814" i="12"/>
  <c r="H813" i="12"/>
  <c r="G813" i="12"/>
  <c r="F813" i="12"/>
  <c r="H812" i="12"/>
  <c r="G812" i="12"/>
  <c r="F812" i="12"/>
  <c r="H811" i="12"/>
  <c r="G811" i="12"/>
  <c r="F811" i="12"/>
  <c r="H810" i="12"/>
  <c r="G810" i="12"/>
  <c r="F810" i="12"/>
  <c r="H809" i="12"/>
  <c r="G809" i="12"/>
  <c r="F809" i="12"/>
  <c r="H808" i="12"/>
  <c r="G808" i="12"/>
  <c r="F808" i="12"/>
  <c r="H807" i="12"/>
  <c r="G807" i="12"/>
  <c r="F807" i="12"/>
  <c r="H806" i="12"/>
  <c r="G806" i="12"/>
  <c r="F806" i="12"/>
  <c r="H805" i="12"/>
  <c r="G805" i="12"/>
  <c r="F805" i="12"/>
  <c r="H804" i="12"/>
  <c r="G804" i="12"/>
  <c r="F804" i="12"/>
  <c r="H803" i="12"/>
  <c r="G803" i="12"/>
  <c r="F803" i="12"/>
  <c r="H802" i="12"/>
  <c r="G802" i="12"/>
  <c r="F802" i="12"/>
  <c r="H801" i="12"/>
  <c r="G801" i="12"/>
  <c r="F801" i="12"/>
  <c r="H800" i="12"/>
  <c r="G800" i="12"/>
  <c r="F800" i="12"/>
  <c r="H799" i="12"/>
  <c r="G799" i="12"/>
  <c r="F799" i="12"/>
  <c r="H798" i="12"/>
  <c r="G798" i="12"/>
  <c r="F798" i="12"/>
  <c r="H797" i="12"/>
  <c r="G797" i="12"/>
  <c r="F797" i="12"/>
  <c r="H796" i="12"/>
  <c r="G796" i="12"/>
  <c r="F796" i="12"/>
  <c r="H795" i="12"/>
  <c r="G795" i="12"/>
  <c r="F795" i="12"/>
  <c r="H794" i="12"/>
  <c r="G794" i="12"/>
  <c r="F794" i="12"/>
  <c r="H793" i="12"/>
  <c r="G793" i="12"/>
  <c r="F793" i="12"/>
  <c r="H792" i="12"/>
  <c r="G792" i="12"/>
  <c r="F792" i="12"/>
  <c r="H791" i="12"/>
  <c r="G791" i="12"/>
  <c r="F791" i="12"/>
  <c r="H790" i="12"/>
  <c r="G790" i="12"/>
  <c r="F790" i="12"/>
  <c r="H789" i="12"/>
  <c r="G789" i="12"/>
  <c r="F789" i="12"/>
  <c r="H788" i="12"/>
  <c r="G788" i="12"/>
  <c r="F788" i="12"/>
  <c r="H787" i="12"/>
  <c r="G787" i="12"/>
  <c r="F787" i="12"/>
  <c r="H786" i="12"/>
  <c r="G786" i="12"/>
  <c r="F786" i="12"/>
  <c r="H785" i="12"/>
  <c r="G785" i="12"/>
  <c r="F785" i="12"/>
  <c r="H784" i="12"/>
  <c r="G784" i="12"/>
  <c r="F784" i="12"/>
  <c r="H783" i="12"/>
  <c r="G783" i="12"/>
  <c r="F783" i="12"/>
  <c r="H782" i="12"/>
  <c r="G782" i="12"/>
  <c r="F782" i="12"/>
  <c r="H781" i="12"/>
  <c r="G781" i="12"/>
  <c r="F781" i="12"/>
  <c r="H780" i="12"/>
  <c r="G780" i="12"/>
  <c r="F780" i="12"/>
  <c r="H779" i="12"/>
  <c r="G779" i="12"/>
  <c r="F779" i="12"/>
  <c r="H778" i="12"/>
  <c r="G778" i="12"/>
  <c r="F778" i="12"/>
  <c r="H777" i="12"/>
  <c r="G777" i="12"/>
  <c r="F777" i="12"/>
  <c r="H776" i="12"/>
  <c r="G776" i="12"/>
  <c r="F776" i="12"/>
  <c r="H775" i="12"/>
  <c r="G775" i="12"/>
  <c r="F775" i="12"/>
  <c r="H774" i="12"/>
  <c r="G774" i="12"/>
  <c r="F774" i="12"/>
  <c r="H773" i="12"/>
  <c r="G773" i="12"/>
  <c r="F773" i="12"/>
  <c r="H772" i="12"/>
  <c r="G772" i="12"/>
  <c r="F772" i="12"/>
  <c r="H771" i="12"/>
  <c r="G771" i="12"/>
  <c r="F771" i="12"/>
  <c r="H770" i="12"/>
  <c r="G770" i="12"/>
  <c r="F770" i="12"/>
  <c r="H769" i="12"/>
  <c r="G769" i="12"/>
  <c r="F769" i="12"/>
  <c r="H768" i="12"/>
  <c r="G768" i="12"/>
  <c r="F768" i="12"/>
  <c r="H767" i="12"/>
  <c r="G767" i="12"/>
  <c r="F767" i="12"/>
  <c r="H766" i="12"/>
  <c r="G766" i="12"/>
  <c r="F766" i="12"/>
  <c r="H765" i="12"/>
  <c r="G765" i="12"/>
  <c r="F765" i="12"/>
  <c r="H764" i="12"/>
  <c r="G764" i="12"/>
  <c r="F764" i="12"/>
  <c r="H763" i="12"/>
  <c r="G763" i="12"/>
  <c r="F763" i="12"/>
  <c r="H762" i="12"/>
  <c r="G762" i="12"/>
  <c r="F762" i="12"/>
  <c r="H761" i="12"/>
  <c r="G761" i="12"/>
  <c r="F761" i="12"/>
  <c r="H760" i="12"/>
  <c r="G760" i="12"/>
  <c r="F760" i="12"/>
  <c r="H759" i="12"/>
  <c r="G759" i="12"/>
  <c r="F759" i="12"/>
  <c r="H758" i="12"/>
  <c r="G758" i="12"/>
  <c r="F758" i="12"/>
  <c r="H757" i="12"/>
  <c r="G757" i="12"/>
  <c r="F757" i="12"/>
  <c r="H756" i="12"/>
  <c r="G756" i="12"/>
  <c r="F756" i="12"/>
  <c r="H755" i="12"/>
  <c r="G755" i="12"/>
  <c r="F755" i="12"/>
  <c r="H754" i="12"/>
  <c r="G754" i="12"/>
  <c r="F754" i="12"/>
  <c r="H753" i="12"/>
  <c r="G753" i="12"/>
  <c r="F753" i="12"/>
  <c r="H752" i="12"/>
  <c r="G752" i="12"/>
  <c r="F752" i="12"/>
  <c r="H751" i="12"/>
  <c r="G751" i="12"/>
  <c r="F751" i="12"/>
  <c r="H750" i="12"/>
  <c r="G750" i="12"/>
  <c r="F750" i="12"/>
  <c r="H749" i="12"/>
  <c r="G749" i="12"/>
  <c r="F749" i="12"/>
  <c r="H748" i="12"/>
  <c r="G748" i="12"/>
  <c r="F748" i="12"/>
  <c r="H747" i="12"/>
  <c r="G747" i="12"/>
  <c r="F747" i="12"/>
  <c r="H746" i="12"/>
  <c r="G746" i="12"/>
  <c r="F746" i="12"/>
  <c r="H745" i="12"/>
  <c r="G745" i="12"/>
  <c r="F745" i="12"/>
  <c r="H744" i="12"/>
  <c r="G744" i="12"/>
  <c r="F744" i="12"/>
  <c r="H743" i="12"/>
  <c r="G743" i="12"/>
  <c r="F743" i="12"/>
  <c r="H742" i="12"/>
  <c r="G742" i="12"/>
  <c r="F742" i="12"/>
  <c r="H741" i="12"/>
  <c r="G741" i="12"/>
  <c r="F741" i="12"/>
  <c r="H740" i="12"/>
  <c r="G740" i="12"/>
  <c r="F740" i="12"/>
  <c r="H739" i="12"/>
  <c r="G739" i="12"/>
  <c r="F739" i="12"/>
  <c r="H738" i="12"/>
  <c r="G738" i="12"/>
  <c r="F738" i="12"/>
  <c r="H737" i="12"/>
  <c r="G737" i="12"/>
  <c r="F737" i="12"/>
  <c r="H736" i="12"/>
  <c r="G736" i="12"/>
  <c r="F736" i="12"/>
  <c r="H735" i="12"/>
  <c r="G735" i="12"/>
  <c r="F735" i="12"/>
  <c r="H734" i="12"/>
  <c r="G734" i="12"/>
  <c r="F734" i="12"/>
  <c r="H733" i="12"/>
  <c r="G733" i="12"/>
  <c r="F733" i="12"/>
  <c r="H732" i="12"/>
  <c r="G732" i="12"/>
  <c r="F732" i="12"/>
  <c r="H731" i="12"/>
  <c r="G731" i="12"/>
  <c r="F731" i="12"/>
  <c r="H730" i="12"/>
  <c r="G730" i="12"/>
  <c r="F730" i="12"/>
  <c r="H729" i="12"/>
  <c r="G729" i="12"/>
  <c r="F729" i="12"/>
  <c r="H728" i="12"/>
  <c r="G728" i="12"/>
  <c r="F728" i="12"/>
  <c r="H727" i="12"/>
  <c r="G727" i="12"/>
  <c r="F727" i="12"/>
  <c r="H726" i="12"/>
  <c r="G726" i="12"/>
  <c r="F726" i="12"/>
  <c r="H725" i="12"/>
  <c r="G725" i="12"/>
  <c r="F725" i="12"/>
  <c r="H724" i="12"/>
  <c r="G724" i="12"/>
  <c r="F724" i="12"/>
  <c r="H723" i="12"/>
  <c r="G723" i="12"/>
  <c r="F723" i="12"/>
  <c r="H722" i="12"/>
  <c r="G722" i="12"/>
  <c r="F722" i="12"/>
  <c r="H721" i="12"/>
  <c r="G721" i="12"/>
  <c r="F721" i="12"/>
  <c r="H720" i="12"/>
  <c r="G720" i="12"/>
  <c r="F720" i="12"/>
  <c r="H719" i="12"/>
  <c r="G719" i="12"/>
  <c r="F719" i="12"/>
  <c r="H718" i="12"/>
  <c r="G718" i="12"/>
  <c r="F718" i="12"/>
  <c r="H717" i="12"/>
  <c r="G717" i="12"/>
  <c r="F717" i="12"/>
  <c r="H716" i="12"/>
  <c r="G716" i="12"/>
  <c r="F716" i="12"/>
  <c r="H715" i="12"/>
  <c r="G715" i="12"/>
  <c r="F715" i="12"/>
  <c r="H714" i="12"/>
  <c r="G714" i="12"/>
  <c r="F714" i="12"/>
  <c r="H713" i="12"/>
  <c r="G713" i="12"/>
  <c r="F713" i="12"/>
  <c r="H712" i="12"/>
  <c r="G712" i="12"/>
  <c r="F712" i="12"/>
  <c r="H711" i="12"/>
  <c r="G711" i="12"/>
  <c r="F711" i="12"/>
  <c r="H710" i="12"/>
  <c r="G710" i="12"/>
  <c r="F710" i="12"/>
  <c r="H709" i="12"/>
  <c r="G709" i="12"/>
  <c r="F709" i="12"/>
  <c r="H708" i="12"/>
  <c r="G708" i="12"/>
  <c r="F708" i="12"/>
  <c r="H707" i="12"/>
  <c r="G707" i="12"/>
  <c r="F707" i="12"/>
  <c r="H706" i="12"/>
  <c r="G706" i="12"/>
  <c r="F706" i="12"/>
  <c r="H705" i="12"/>
  <c r="G705" i="12"/>
  <c r="F705" i="12"/>
  <c r="H704" i="12"/>
  <c r="G704" i="12"/>
  <c r="F704" i="12"/>
  <c r="H703" i="12"/>
  <c r="G703" i="12"/>
  <c r="F703" i="12"/>
  <c r="H702" i="12"/>
  <c r="G702" i="12"/>
  <c r="F702" i="12"/>
  <c r="H701" i="12"/>
  <c r="G701" i="12"/>
  <c r="F701" i="12"/>
  <c r="H700" i="12"/>
  <c r="G700" i="12"/>
  <c r="F700" i="12"/>
  <c r="H699" i="12"/>
  <c r="G699" i="12"/>
  <c r="F699" i="12"/>
  <c r="H698" i="12"/>
  <c r="G698" i="12"/>
  <c r="F698" i="12"/>
  <c r="H697" i="12"/>
  <c r="G697" i="12"/>
  <c r="F697" i="12"/>
  <c r="H696" i="12"/>
  <c r="G696" i="12"/>
  <c r="F696" i="12"/>
  <c r="H695" i="12"/>
  <c r="G695" i="12"/>
  <c r="F695" i="12"/>
  <c r="H694" i="12"/>
  <c r="G694" i="12"/>
  <c r="F694" i="12"/>
  <c r="H693" i="12"/>
  <c r="G693" i="12"/>
  <c r="F693" i="12"/>
  <c r="H692" i="12"/>
  <c r="G692" i="12"/>
  <c r="F692" i="12"/>
  <c r="H691" i="12"/>
  <c r="G691" i="12"/>
  <c r="F691" i="12"/>
  <c r="H690" i="12"/>
  <c r="G690" i="12"/>
  <c r="F690" i="12"/>
  <c r="H689" i="12"/>
  <c r="G689" i="12"/>
  <c r="F689" i="12"/>
  <c r="H688" i="12"/>
  <c r="G688" i="12"/>
  <c r="F688" i="12"/>
  <c r="H687" i="12"/>
  <c r="G687" i="12"/>
  <c r="F687" i="12"/>
  <c r="H686" i="12"/>
  <c r="G686" i="12"/>
  <c r="F686" i="12"/>
  <c r="H685" i="12"/>
  <c r="G685" i="12"/>
  <c r="F685" i="12"/>
  <c r="H684" i="12"/>
  <c r="G684" i="12"/>
  <c r="F684" i="12"/>
  <c r="H683" i="12"/>
  <c r="G683" i="12"/>
  <c r="F683" i="12"/>
  <c r="H682" i="12"/>
  <c r="G682" i="12"/>
  <c r="F682" i="12"/>
  <c r="H681" i="12"/>
  <c r="G681" i="12"/>
  <c r="F681" i="12"/>
  <c r="H680" i="12"/>
  <c r="G680" i="12"/>
  <c r="F680" i="12"/>
  <c r="H679" i="12"/>
  <c r="G679" i="12"/>
  <c r="F679" i="12"/>
  <c r="H678" i="12"/>
  <c r="G678" i="12"/>
  <c r="F678" i="12"/>
  <c r="H677" i="12"/>
  <c r="G677" i="12"/>
  <c r="F677" i="12"/>
  <c r="H676" i="12"/>
  <c r="G676" i="12"/>
  <c r="F676" i="12"/>
  <c r="H675" i="12"/>
  <c r="G675" i="12"/>
  <c r="F675" i="12"/>
  <c r="H674" i="12"/>
  <c r="G674" i="12"/>
  <c r="F674" i="12"/>
  <c r="H673" i="12"/>
  <c r="G673" i="12"/>
  <c r="F673" i="12"/>
  <c r="H672" i="12"/>
  <c r="G672" i="12"/>
  <c r="F672" i="12"/>
  <c r="H671" i="12"/>
  <c r="G671" i="12"/>
  <c r="F671" i="12"/>
  <c r="H670" i="12"/>
  <c r="G670" i="12"/>
  <c r="F670" i="12"/>
  <c r="H669" i="12"/>
  <c r="G669" i="12"/>
  <c r="F669" i="12"/>
  <c r="H668" i="12"/>
  <c r="G668" i="12"/>
  <c r="F668" i="12"/>
  <c r="H667" i="12"/>
  <c r="G667" i="12"/>
  <c r="F667" i="12"/>
  <c r="H666" i="12"/>
  <c r="G666" i="12"/>
  <c r="F666" i="12"/>
  <c r="H665" i="12"/>
  <c r="G665" i="12"/>
  <c r="F665" i="12"/>
  <c r="H664" i="12"/>
  <c r="G664" i="12"/>
  <c r="F664" i="12"/>
  <c r="H663" i="12"/>
  <c r="G663" i="12"/>
  <c r="F663" i="12"/>
  <c r="H662" i="12"/>
  <c r="G662" i="12"/>
  <c r="F662" i="12"/>
  <c r="H661" i="12"/>
  <c r="G661" i="12"/>
  <c r="F661" i="12"/>
  <c r="H660" i="12"/>
  <c r="G660" i="12"/>
  <c r="F660" i="12"/>
  <c r="H659" i="12"/>
  <c r="G659" i="12"/>
  <c r="F659" i="12"/>
  <c r="H658" i="12"/>
  <c r="G658" i="12"/>
  <c r="F658" i="12"/>
  <c r="H657" i="12"/>
  <c r="G657" i="12"/>
  <c r="F657" i="12"/>
  <c r="H656" i="12"/>
  <c r="G656" i="12"/>
  <c r="F656" i="12"/>
  <c r="H655" i="12"/>
  <c r="G655" i="12"/>
  <c r="F655" i="12"/>
  <c r="H654" i="12"/>
  <c r="G654" i="12"/>
  <c r="F654" i="12"/>
  <c r="H653" i="12"/>
  <c r="G653" i="12"/>
  <c r="F653" i="12"/>
  <c r="H652" i="12"/>
  <c r="G652" i="12"/>
  <c r="F652" i="12"/>
  <c r="H651" i="12"/>
  <c r="G651" i="12"/>
  <c r="F651" i="12"/>
  <c r="H650" i="12"/>
  <c r="G650" i="12"/>
  <c r="F650" i="12"/>
  <c r="H649" i="12"/>
  <c r="G649" i="12"/>
  <c r="F649" i="12"/>
  <c r="H648" i="12"/>
  <c r="G648" i="12"/>
  <c r="F648" i="12"/>
  <c r="H647" i="12"/>
  <c r="G647" i="12"/>
  <c r="F647" i="12"/>
  <c r="H646" i="12"/>
  <c r="G646" i="12"/>
  <c r="F646" i="12"/>
  <c r="H645" i="12"/>
  <c r="G645" i="12"/>
  <c r="F645" i="12"/>
  <c r="H644" i="12"/>
  <c r="G644" i="12"/>
  <c r="F644" i="12"/>
  <c r="H643" i="12"/>
  <c r="G643" i="12"/>
  <c r="F643" i="12"/>
  <c r="H642" i="12"/>
  <c r="G642" i="12"/>
  <c r="F642" i="12"/>
  <c r="H641" i="12"/>
  <c r="G641" i="12"/>
  <c r="F641" i="12"/>
  <c r="H640" i="12"/>
  <c r="G640" i="12"/>
  <c r="F640" i="12"/>
  <c r="H639" i="12"/>
  <c r="G639" i="12"/>
  <c r="F639" i="12"/>
  <c r="H638" i="12"/>
  <c r="G638" i="12"/>
  <c r="F638" i="12"/>
  <c r="H637" i="12"/>
  <c r="G637" i="12"/>
  <c r="F637" i="12"/>
  <c r="H636" i="12"/>
  <c r="G636" i="12"/>
  <c r="F636" i="12"/>
  <c r="H635" i="12"/>
  <c r="G635" i="12"/>
  <c r="F635" i="12"/>
  <c r="H634" i="12"/>
  <c r="G634" i="12"/>
  <c r="F634" i="12"/>
  <c r="H633" i="12"/>
  <c r="G633" i="12"/>
  <c r="F633" i="12"/>
  <c r="H632" i="12"/>
  <c r="G632" i="12"/>
  <c r="F632" i="12"/>
  <c r="H631" i="12"/>
  <c r="G631" i="12"/>
  <c r="F631" i="12"/>
  <c r="H630" i="12"/>
  <c r="G630" i="12"/>
  <c r="F630" i="12"/>
  <c r="H629" i="12"/>
  <c r="G629" i="12"/>
  <c r="F629" i="12"/>
  <c r="H628" i="12"/>
  <c r="G628" i="12"/>
  <c r="F628" i="12"/>
  <c r="H627" i="12"/>
  <c r="G627" i="12"/>
  <c r="F627" i="12"/>
  <c r="H626" i="12"/>
  <c r="G626" i="12"/>
  <c r="F626" i="12"/>
  <c r="H625" i="12"/>
  <c r="G625" i="12"/>
  <c r="F625" i="12"/>
  <c r="H624" i="12"/>
  <c r="G624" i="12"/>
  <c r="F624" i="12"/>
  <c r="H623" i="12"/>
  <c r="G623" i="12"/>
  <c r="F623" i="12"/>
  <c r="H622" i="12"/>
  <c r="G622" i="12"/>
  <c r="F622" i="12"/>
  <c r="H621" i="12"/>
  <c r="G621" i="12"/>
  <c r="F621" i="12"/>
  <c r="H620" i="12"/>
  <c r="G620" i="12"/>
  <c r="F620" i="12"/>
  <c r="H619" i="12"/>
  <c r="G619" i="12"/>
  <c r="F619" i="12"/>
  <c r="H618" i="12"/>
  <c r="G618" i="12"/>
  <c r="F618" i="12"/>
  <c r="H617" i="12"/>
  <c r="G617" i="12"/>
  <c r="F617" i="12"/>
  <c r="H616" i="12"/>
  <c r="G616" i="12"/>
  <c r="F616" i="12"/>
  <c r="H615" i="12"/>
  <c r="G615" i="12"/>
  <c r="F615" i="12"/>
  <c r="H614" i="12"/>
  <c r="G614" i="12"/>
  <c r="F614" i="12"/>
  <c r="H613" i="12"/>
  <c r="G613" i="12"/>
  <c r="F613" i="12"/>
  <c r="H612" i="12"/>
  <c r="G612" i="12"/>
  <c r="F612" i="12"/>
  <c r="H611" i="12"/>
  <c r="G611" i="12"/>
  <c r="F611" i="12"/>
  <c r="H610" i="12"/>
  <c r="G610" i="12"/>
  <c r="F610" i="12"/>
  <c r="H609" i="12"/>
  <c r="G609" i="12"/>
  <c r="F609" i="12"/>
  <c r="H608" i="12"/>
  <c r="G608" i="12"/>
  <c r="F608" i="12"/>
  <c r="H607" i="12"/>
  <c r="G607" i="12"/>
  <c r="F607" i="12"/>
  <c r="H606" i="12"/>
  <c r="G606" i="12"/>
  <c r="F606" i="12"/>
  <c r="H605" i="12"/>
  <c r="G605" i="12"/>
  <c r="F605" i="12"/>
  <c r="H604" i="12"/>
  <c r="G604" i="12"/>
  <c r="F604" i="12"/>
  <c r="H603" i="12"/>
  <c r="G603" i="12"/>
  <c r="F603" i="12"/>
  <c r="H602" i="12"/>
  <c r="G602" i="12"/>
  <c r="F602" i="12"/>
  <c r="H601" i="12"/>
  <c r="G601" i="12"/>
  <c r="F601" i="12"/>
  <c r="H600" i="12"/>
  <c r="G600" i="12"/>
  <c r="F600" i="12"/>
  <c r="H599" i="12"/>
  <c r="G599" i="12"/>
  <c r="F599" i="12"/>
  <c r="H598" i="12"/>
  <c r="G598" i="12"/>
  <c r="F598" i="12"/>
  <c r="H597" i="12"/>
  <c r="G597" i="12"/>
  <c r="F597" i="12"/>
  <c r="H596" i="12"/>
  <c r="G596" i="12"/>
  <c r="F596" i="12"/>
  <c r="H595" i="12"/>
  <c r="G595" i="12"/>
  <c r="F595" i="12"/>
  <c r="H594" i="12"/>
  <c r="G594" i="12"/>
  <c r="F594" i="12"/>
  <c r="H593" i="12"/>
  <c r="G593" i="12"/>
  <c r="F593" i="12"/>
  <c r="H592" i="12"/>
  <c r="G592" i="12"/>
  <c r="F592" i="12"/>
  <c r="H591" i="12"/>
  <c r="G591" i="12"/>
  <c r="F591" i="12"/>
  <c r="H590" i="12"/>
  <c r="G590" i="12"/>
  <c r="F590" i="12"/>
  <c r="H589" i="12"/>
  <c r="G589" i="12"/>
  <c r="F589" i="12"/>
  <c r="H588" i="12"/>
  <c r="G588" i="12"/>
  <c r="F588" i="12"/>
  <c r="H587" i="12"/>
  <c r="G587" i="12"/>
  <c r="F587" i="12"/>
  <c r="H586" i="12"/>
  <c r="G586" i="12"/>
  <c r="F586" i="12"/>
  <c r="H585" i="12"/>
  <c r="G585" i="12"/>
  <c r="F585" i="12"/>
  <c r="H584" i="12"/>
  <c r="G584" i="12"/>
  <c r="F584" i="12"/>
  <c r="H583" i="12"/>
  <c r="G583" i="12"/>
  <c r="F583" i="12"/>
  <c r="H582" i="12"/>
  <c r="G582" i="12"/>
  <c r="F582" i="12"/>
  <c r="H581" i="12"/>
  <c r="G581" i="12"/>
  <c r="F581" i="12"/>
  <c r="H580" i="12"/>
  <c r="G580" i="12"/>
  <c r="F580" i="12"/>
  <c r="H579" i="12"/>
  <c r="G579" i="12"/>
  <c r="F579" i="12"/>
  <c r="H578" i="12"/>
  <c r="G578" i="12"/>
  <c r="F578" i="12"/>
  <c r="H577" i="12"/>
  <c r="G577" i="12"/>
  <c r="F577" i="12"/>
  <c r="H576" i="12"/>
  <c r="G576" i="12"/>
  <c r="F576" i="12"/>
  <c r="H575" i="12"/>
  <c r="G575" i="12"/>
  <c r="F575" i="12"/>
  <c r="H574" i="12"/>
  <c r="G574" i="12"/>
  <c r="F574" i="12"/>
  <c r="H573" i="12"/>
  <c r="G573" i="12"/>
  <c r="F573" i="12"/>
  <c r="H572" i="12"/>
  <c r="G572" i="12"/>
  <c r="F572" i="12"/>
  <c r="H571" i="12"/>
  <c r="G571" i="12"/>
  <c r="F571" i="12"/>
  <c r="H570" i="12"/>
  <c r="G570" i="12"/>
  <c r="F570" i="12"/>
  <c r="H569" i="12"/>
  <c r="G569" i="12"/>
  <c r="F569" i="12"/>
  <c r="H568" i="12"/>
  <c r="G568" i="12"/>
  <c r="F568" i="12"/>
  <c r="H567" i="12"/>
  <c r="G567" i="12"/>
  <c r="F567" i="12"/>
  <c r="H566" i="12"/>
  <c r="G566" i="12"/>
  <c r="F566" i="12"/>
  <c r="H565" i="12"/>
  <c r="G565" i="12"/>
  <c r="F565" i="12"/>
  <c r="H564" i="12"/>
  <c r="G564" i="12"/>
  <c r="F564" i="12"/>
  <c r="H563" i="12"/>
  <c r="G563" i="12"/>
  <c r="F563" i="12"/>
  <c r="H562" i="12"/>
  <c r="G562" i="12"/>
  <c r="F562" i="12"/>
  <c r="H561" i="12"/>
  <c r="G561" i="12"/>
  <c r="F561" i="12"/>
  <c r="H560" i="12"/>
  <c r="G560" i="12"/>
  <c r="F560" i="12"/>
  <c r="H559" i="12"/>
  <c r="G559" i="12"/>
  <c r="F559" i="12"/>
  <c r="H558" i="12"/>
  <c r="G558" i="12"/>
  <c r="F558" i="12"/>
  <c r="H557" i="12"/>
  <c r="G557" i="12"/>
  <c r="F557" i="12"/>
  <c r="H556" i="12"/>
  <c r="G556" i="12"/>
  <c r="F556" i="12"/>
  <c r="H555" i="12"/>
  <c r="G555" i="12"/>
  <c r="F555" i="12"/>
  <c r="H554" i="12"/>
  <c r="G554" i="12"/>
  <c r="F554" i="12"/>
  <c r="H553" i="12"/>
  <c r="G553" i="12"/>
  <c r="F553" i="12"/>
  <c r="H552" i="12"/>
  <c r="G552" i="12"/>
  <c r="F552" i="12"/>
  <c r="H551" i="12"/>
  <c r="G551" i="12"/>
  <c r="F551" i="12"/>
  <c r="H550" i="12"/>
  <c r="G550" i="12"/>
  <c r="F550" i="12"/>
  <c r="H549" i="12"/>
  <c r="G549" i="12"/>
  <c r="F549" i="12"/>
  <c r="H548" i="12"/>
  <c r="G548" i="12"/>
  <c r="F548" i="12"/>
  <c r="H547" i="12"/>
  <c r="G547" i="12"/>
  <c r="F547" i="12"/>
  <c r="H546" i="12"/>
  <c r="G546" i="12"/>
  <c r="F546" i="12"/>
  <c r="H545" i="12"/>
  <c r="G545" i="12"/>
  <c r="F545" i="12"/>
  <c r="H544" i="12"/>
  <c r="G544" i="12"/>
  <c r="F544" i="12"/>
  <c r="H543" i="12"/>
  <c r="G543" i="12"/>
  <c r="F543" i="12"/>
  <c r="H542" i="12"/>
  <c r="G542" i="12"/>
  <c r="F542" i="12"/>
  <c r="H541" i="12"/>
  <c r="G541" i="12"/>
  <c r="F541" i="12"/>
  <c r="H540" i="12"/>
  <c r="G540" i="12"/>
  <c r="F540" i="12"/>
  <c r="H539" i="12"/>
  <c r="G539" i="12"/>
  <c r="F539" i="12"/>
  <c r="H538" i="12"/>
  <c r="G538" i="12"/>
  <c r="F538" i="12"/>
  <c r="H537" i="12"/>
  <c r="G537" i="12"/>
  <c r="F537" i="12"/>
  <c r="H536" i="12"/>
  <c r="G536" i="12"/>
  <c r="F536" i="12"/>
  <c r="H535" i="12"/>
  <c r="G535" i="12"/>
  <c r="F535" i="12"/>
  <c r="H534" i="12"/>
  <c r="G534" i="12"/>
  <c r="F534" i="12"/>
  <c r="H533" i="12"/>
  <c r="G533" i="12"/>
  <c r="F533" i="12"/>
  <c r="H532" i="12"/>
  <c r="G532" i="12"/>
  <c r="F532" i="12"/>
  <c r="H531" i="12"/>
  <c r="G531" i="12"/>
  <c r="F531" i="12"/>
  <c r="H530" i="12"/>
  <c r="G530" i="12"/>
  <c r="F530" i="12"/>
  <c r="H529" i="12"/>
  <c r="G529" i="12"/>
  <c r="F529" i="12"/>
  <c r="H528" i="12"/>
  <c r="G528" i="12"/>
  <c r="F528" i="12"/>
  <c r="H527" i="12"/>
  <c r="G527" i="12"/>
  <c r="F527" i="12"/>
  <c r="H526" i="12"/>
  <c r="G526" i="12"/>
  <c r="F526" i="12"/>
  <c r="H525" i="12"/>
  <c r="G525" i="12"/>
  <c r="F525" i="12"/>
  <c r="H524" i="12"/>
  <c r="G524" i="12"/>
  <c r="F524" i="12"/>
  <c r="H523" i="12"/>
  <c r="G523" i="12"/>
  <c r="F523" i="12"/>
  <c r="H522" i="12"/>
  <c r="G522" i="12"/>
  <c r="F522" i="12"/>
  <c r="H521" i="12"/>
  <c r="G521" i="12"/>
  <c r="F521" i="12"/>
  <c r="H520" i="12"/>
  <c r="G520" i="12"/>
  <c r="F520" i="12"/>
  <c r="H519" i="12"/>
  <c r="G519" i="12"/>
  <c r="F519" i="12"/>
  <c r="H518" i="12"/>
  <c r="G518" i="12"/>
  <c r="F518" i="12"/>
  <c r="H517" i="12"/>
  <c r="G517" i="12"/>
  <c r="F517" i="12"/>
  <c r="H516" i="12"/>
  <c r="G516" i="12"/>
  <c r="F516" i="12"/>
  <c r="H515" i="12"/>
  <c r="G515" i="12"/>
  <c r="F515" i="12"/>
  <c r="H514" i="12"/>
  <c r="G514" i="12"/>
  <c r="F514" i="12"/>
  <c r="H513" i="12"/>
  <c r="G513" i="12"/>
  <c r="F513" i="12"/>
  <c r="H512" i="12"/>
  <c r="G512" i="12"/>
  <c r="F512" i="12"/>
  <c r="H511" i="12"/>
  <c r="G511" i="12"/>
  <c r="F511" i="12"/>
  <c r="H510" i="12"/>
  <c r="G510" i="12"/>
  <c r="F510" i="12"/>
  <c r="H509" i="12"/>
  <c r="G509" i="12"/>
  <c r="F509" i="12"/>
  <c r="H508" i="12"/>
  <c r="G508" i="12"/>
  <c r="F508" i="12"/>
  <c r="H507" i="12"/>
  <c r="G507" i="12"/>
  <c r="F507" i="12"/>
  <c r="H506" i="12"/>
  <c r="G506" i="12"/>
  <c r="F506" i="12"/>
  <c r="H505" i="12"/>
  <c r="G505" i="12"/>
  <c r="F505" i="12"/>
  <c r="H504" i="12"/>
  <c r="G504" i="12"/>
  <c r="F504" i="12"/>
  <c r="H503" i="12"/>
  <c r="G503" i="12"/>
  <c r="F503" i="12"/>
  <c r="H502" i="12"/>
  <c r="G502" i="12"/>
  <c r="F502" i="12"/>
  <c r="H501" i="12"/>
  <c r="G501" i="12"/>
  <c r="F501" i="12"/>
  <c r="H500" i="12"/>
  <c r="G500" i="12"/>
  <c r="F500" i="12"/>
  <c r="H499" i="12"/>
  <c r="G499" i="12"/>
  <c r="F499" i="12"/>
  <c r="H498" i="12"/>
  <c r="G498" i="12"/>
  <c r="F498" i="12"/>
  <c r="H497" i="12"/>
  <c r="G497" i="12"/>
  <c r="F497" i="12"/>
  <c r="H496" i="12"/>
  <c r="G496" i="12"/>
  <c r="F496" i="12"/>
  <c r="H495" i="12"/>
  <c r="G495" i="12"/>
  <c r="F495" i="12"/>
  <c r="H494" i="12"/>
  <c r="G494" i="12"/>
  <c r="F494" i="12"/>
  <c r="H493" i="12"/>
  <c r="G493" i="12"/>
  <c r="F493" i="12"/>
  <c r="H492" i="12"/>
  <c r="G492" i="12"/>
  <c r="F492" i="12"/>
  <c r="H491" i="12"/>
  <c r="G491" i="12"/>
  <c r="F491" i="12"/>
  <c r="H490" i="12"/>
  <c r="G490" i="12"/>
  <c r="F490" i="12"/>
  <c r="H489" i="12"/>
  <c r="G489" i="12"/>
  <c r="F489" i="12"/>
  <c r="H488" i="12"/>
  <c r="G488" i="12"/>
  <c r="F488" i="12"/>
  <c r="H487" i="12"/>
  <c r="G487" i="12"/>
  <c r="F487" i="12"/>
  <c r="H486" i="12"/>
  <c r="G486" i="12"/>
  <c r="F486" i="12"/>
  <c r="H485" i="12"/>
  <c r="G485" i="12"/>
  <c r="F485" i="12"/>
  <c r="H484" i="12"/>
  <c r="G484" i="12"/>
  <c r="F484" i="12"/>
  <c r="H483" i="12"/>
  <c r="G483" i="12"/>
  <c r="F483" i="12"/>
  <c r="H482" i="12"/>
  <c r="G482" i="12"/>
  <c r="F482" i="12"/>
  <c r="H481" i="12"/>
  <c r="G481" i="12"/>
  <c r="F481" i="12"/>
  <c r="H480" i="12"/>
  <c r="G480" i="12"/>
  <c r="F480" i="12"/>
  <c r="H479" i="12"/>
  <c r="G479" i="12"/>
  <c r="F479" i="12"/>
  <c r="H478" i="12"/>
  <c r="G478" i="12"/>
  <c r="F478" i="12"/>
  <c r="H477" i="12"/>
  <c r="G477" i="12"/>
  <c r="F477" i="12"/>
  <c r="H476" i="12"/>
  <c r="G476" i="12"/>
  <c r="F476" i="12"/>
  <c r="H475" i="12"/>
  <c r="G475" i="12"/>
  <c r="F475" i="12"/>
  <c r="H474" i="12"/>
  <c r="G474" i="12"/>
  <c r="F474" i="12"/>
  <c r="H473" i="12"/>
  <c r="G473" i="12"/>
  <c r="F473" i="12"/>
  <c r="H472" i="12"/>
  <c r="G472" i="12"/>
  <c r="F472" i="12"/>
  <c r="H471" i="12"/>
  <c r="G471" i="12"/>
  <c r="F471" i="12"/>
  <c r="H470" i="12"/>
  <c r="G470" i="12"/>
  <c r="F470" i="12"/>
  <c r="H469" i="12"/>
  <c r="G469" i="12"/>
  <c r="F469" i="12"/>
  <c r="H468" i="12"/>
  <c r="G468" i="12"/>
  <c r="F468" i="12"/>
  <c r="H467" i="12"/>
  <c r="G467" i="12"/>
  <c r="F467" i="12"/>
  <c r="H466" i="12"/>
  <c r="G466" i="12"/>
  <c r="F466" i="12"/>
  <c r="H465" i="12"/>
  <c r="G465" i="12"/>
  <c r="F465" i="12"/>
  <c r="H464" i="12"/>
  <c r="G464" i="12"/>
  <c r="F464" i="12"/>
  <c r="H463" i="12"/>
  <c r="G463" i="12"/>
  <c r="F463" i="12"/>
  <c r="H462" i="12"/>
  <c r="G462" i="12"/>
  <c r="F462" i="12"/>
  <c r="H461" i="12"/>
  <c r="G461" i="12"/>
  <c r="F461" i="12"/>
  <c r="H460" i="12"/>
  <c r="G460" i="12"/>
  <c r="F460" i="12"/>
  <c r="H459" i="12"/>
  <c r="G459" i="12"/>
  <c r="F459" i="12"/>
  <c r="H458" i="12"/>
  <c r="G458" i="12"/>
  <c r="F458" i="12"/>
  <c r="H457" i="12"/>
  <c r="G457" i="12"/>
  <c r="F457" i="12"/>
  <c r="H456" i="12"/>
  <c r="G456" i="12"/>
  <c r="F456" i="12"/>
  <c r="H455" i="12"/>
  <c r="G455" i="12"/>
  <c r="F455" i="12"/>
  <c r="H454" i="12"/>
  <c r="G454" i="12"/>
  <c r="F454" i="12"/>
  <c r="H453" i="12"/>
  <c r="G453" i="12"/>
  <c r="F453" i="12"/>
  <c r="H452" i="12"/>
  <c r="G452" i="12"/>
  <c r="F452" i="12"/>
  <c r="H451" i="12"/>
  <c r="G451" i="12"/>
  <c r="F451" i="12"/>
  <c r="H450" i="12"/>
  <c r="G450" i="12"/>
  <c r="F450" i="12"/>
  <c r="H449" i="12"/>
  <c r="G449" i="12"/>
  <c r="F449" i="12"/>
  <c r="H448" i="12"/>
  <c r="G448" i="12"/>
  <c r="F448" i="12"/>
  <c r="H447" i="12"/>
  <c r="G447" i="12"/>
  <c r="F447" i="12"/>
  <c r="H446" i="12"/>
  <c r="G446" i="12"/>
  <c r="F446" i="12"/>
  <c r="H445" i="12"/>
  <c r="G445" i="12"/>
  <c r="F445" i="12"/>
  <c r="H444" i="12"/>
  <c r="G444" i="12"/>
  <c r="F444" i="12"/>
  <c r="H443" i="12"/>
  <c r="G443" i="12"/>
  <c r="F443" i="12"/>
  <c r="H442" i="12"/>
  <c r="G442" i="12"/>
  <c r="F442" i="12"/>
  <c r="H441" i="12"/>
  <c r="G441" i="12"/>
  <c r="F441" i="12"/>
  <c r="H440" i="12"/>
  <c r="G440" i="12"/>
  <c r="F440" i="12"/>
  <c r="H439" i="12"/>
  <c r="G439" i="12"/>
  <c r="F439" i="12"/>
  <c r="H438" i="12"/>
  <c r="G438" i="12"/>
  <c r="F438" i="12"/>
  <c r="H437" i="12"/>
  <c r="G437" i="12"/>
  <c r="F437" i="12"/>
  <c r="H436" i="12"/>
  <c r="G436" i="12"/>
  <c r="F436" i="12"/>
  <c r="H435" i="12"/>
  <c r="G435" i="12"/>
  <c r="F435" i="12"/>
  <c r="H434" i="12"/>
  <c r="G434" i="12"/>
  <c r="F434" i="12"/>
  <c r="H433" i="12"/>
  <c r="G433" i="12"/>
  <c r="F433" i="12"/>
  <c r="H432" i="12"/>
  <c r="G432" i="12"/>
  <c r="F432" i="12"/>
  <c r="H431" i="12"/>
  <c r="G431" i="12"/>
  <c r="F431" i="12"/>
  <c r="H430" i="12"/>
  <c r="G430" i="12"/>
  <c r="F430" i="12"/>
  <c r="H429" i="12"/>
  <c r="G429" i="12"/>
  <c r="F429" i="12"/>
  <c r="H428" i="12"/>
  <c r="G428" i="12"/>
  <c r="F428" i="12"/>
  <c r="H427" i="12"/>
  <c r="G427" i="12"/>
  <c r="F427" i="12"/>
  <c r="H426" i="12"/>
  <c r="G426" i="12"/>
  <c r="F426" i="12"/>
  <c r="H425" i="12"/>
  <c r="G425" i="12"/>
  <c r="F425" i="12"/>
  <c r="H424" i="12"/>
  <c r="G424" i="12"/>
  <c r="F424" i="12"/>
  <c r="H423" i="12"/>
  <c r="G423" i="12"/>
  <c r="F423" i="12"/>
  <c r="H422" i="12"/>
  <c r="G422" i="12"/>
  <c r="F422" i="12"/>
  <c r="H421" i="12"/>
  <c r="G421" i="12"/>
  <c r="F421" i="12"/>
  <c r="H420" i="12"/>
  <c r="G420" i="12"/>
  <c r="F420" i="12"/>
  <c r="H419" i="12"/>
  <c r="G419" i="12"/>
  <c r="F419" i="12"/>
  <c r="H418" i="12"/>
  <c r="G418" i="12"/>
  <c r="F418" i="12"/>
  <c r="H417" i="12"/>
  <c r="G417" i="12"/>
  <c r="F417" i="12"/>
  <c r="H416" i="12"/>
  <c r="G416" i="12"/>
  <c r="F416" i="12"/>
  <c r="H415" i="12"/>
  <c r="G415" i="12"/>
  <c r="F415" i="12"/>
  <c r="H414" i="12"/>
  <c r="G414" i="12"/>
  <c r="F414" i="12"/>
  <c r="H413" i="12"/>
  <c r="G413" i="12"/>
  <c r="F413" i="12"/>
  <c r="H412" i="12"/>
  <c r="G412" i="12"/>
  <c r="F412" i="12"/>
  <c r="H411" i="12"/>
  <c r="G411" i="12"/>
  <c r="F411" i="12"/>
  <c r="H410" i="12"/>
  <c r="G410" i="12"/>
  <c r="F410" i="12"/>
  <c r="H409" i="12"/>
  <c r="G409" i="12"/>
  <c r="F409" i="12"/>
  <c r="H408" i="12"/>
  <c r="G408" i="12"/>
  <c r="F408" i="12"/>
  <c r="H407" i="12"/>
  <c r="G407" i="12"/>
  <c r="F407" i="12"/>
  <c r="H406" i="12"/>
  <c r="G406" i="12"/>
  <c r="F406" i="12"/>
  <c r="H405" i="12"/>
  <c r="G405" i="12"/>
  <c r="F405" i="12"/>
  <c r="H404" i="12"/>
  <c r="G404" i="12"/>
  <c r="F404" i="12"/>
  <c r="H403" i="12"/>
  <c r="G403" i="12"/>
  <c r="F403" i="12"/>
  <c r="H402" i="12"/>
  <c r="G402" i="12"/>
  <c r="F402" i="12"/>
  <c r="H401" i="12"/>
  <c r="G401" i="12"/>
  <c r="F401" i="12"/>
  <c r="H400" i="12"/>
  <c r="G400" i="12"/>
  <c r="F400" i="12"/>
  <c r="H399" i="12"/>
  <c r="G399" i="12"/>
  <c r="F399" i="12"/>
  <c r="H398" i="12"/>
  <c r="G398" i="12"/>
  <c r="F398" i="12"/>
  <c r="H397" i="12"/>
  <c r="G397" i="12"/>
  <c r="F397" i="12"/>
  <c r="H396" i="12"/>
  <c r="G396" i="12"/>
  <c r="F396" i="12"/>
  <c r="H395" i="12"/>
  <c r="G395" i="12"/>
  <c r="F395" i="12"/>
  <c r="H394" i="12"/>
  <c r="G394" i="12"/>
  <c r="F394" i="12"/>
  <c r="H393" i="12"/>
  <c r="G393" i="12"/>
  <c r="F393" i="12"/>
  <c r="H392" i="12"/>
  <c r="G392" i="12"/>
  <c r="F392" i="12"/>
  <c r="H391" i="12"/>
  <c r="G391" i="12"/>
  <c r="F391" i="12"/>
  <c r="H390" i="12"/>
  <c r="G390" i="12"/>
  <c r="F390" i="12"/>
  <c r="H389" i="12"/>
  <c r="G389" i="12"/>
  <c r="F389" i="12"/>
  <c r="H388" i="12"/>
  <c r="G388" i="12"/>
  <c r="F388" i="12"/>
  <c r="H387" i="12"/>
  <c r="G387" i="12"/>
  <c r="F387" i="12"/>
  <c r="H386" i="12"/>
  <c r="G386" i="12"/>
  <c r="F386" i="12"/>
  <c r="H385" i="12"/>
  <c r="G385" i="12"/>
  <c r="F385" i="12"/>
  <c r="H384" i="12"/>
  <c r="G384" i="12"/>
  <c r="F384" i="12"/>
  <c r="H383" i="12"/>
  <c r="G383" i="12"/>
  <c r="F383" i="12"/>
  <c r="H382" i="12"/>
  <c r="G382" i="12"/>
  <c r="F382" i="12"/>
  <c r="H381" i="12"/>
  <c r="G381" i="12"/>
  <c r="F381" i="12"/>
  <c r="H380" i="12"/>
  <c r="G380" i="12"/>
  <c r="F380" i="12"/>
  <c r="H379" i="12"/>
  <c r="G379" i="12"/>
  <c r="F379" i="12"/>
  <c r="H378" i="12"/>
  <c r="G378" i="12"/>
  <c r="F378" i="12"/>
  <c r="H377" i="12"/>
  <c r="G377" i="12"/>
  <c r="F377" i="12"/>
  <c r="H376" i="12"/>
  <c r="G376" i="12"/>
  <c r="F376" i="12"/>
  <c r="H375" i="12"/>
  <c r="G375" i="12"/>
  <c r="F375" i="12"/>
  <c r="H374" i="12"/>
  <c r="G374" i="12"/>
  <c r="F374" i="12"/>
  <c r="H373" i="12"/>
  <c r="G373" i="12"/>
  <c r="F373" i="12"/>
  <c r="H372" i="12"/>
  <c r="G372" i="12"/>
  <c r="F372" i="12"/>
  <c r="H371" i="12"/>
  <c r="G371" i="12"/>
  <c r="F371" i="12"/>
  <c r="H370" i="12"/>
  <c r="G370" i="12"/>
  <c r="F370" i="12"/>
  <c r="H369" i="12"/>
  <c r="G369" i="12"/>
  <c r="F369" i="12"/>
  <c r="H368" i="12"/>
  <c r="G368" i="12"/>
  <c r="F368" i="12"/>
  <c r="H367" i="12"/>
  <c r="G367" i="12"/>
  <c r="F367" i="12"/>
  <c r="H366" i="12"/>
  <c r="G366" i="12"/>
  <c r="F366" i="12"/>
  <c r="H365" i="12"/>
  <c r="G365" i="12"/>
  <c r="F365" i="12"/>
  <c r="H364" i="12"/>
  <c r="G364" i="12"/>
  <c r="F364" i="12"/>
  <c r="H363" i="12"/>
  <c r="G363" i="12"/>
  <c r="F363" i="12"/>
  <c r="H362" i="12"/>
  <c r="G362" i="12"/>
  <c r="F362" i="12"/>
  <c r="H361" i="12"/>
  <c r="G361" i="12"/>
  <c r="F361" i="12"/>
  <c r="H360" i="12"/>
  <c r="G360" i="12"/>
  <c r="F360" i="12"/>
  <c r="H359" i="12"/>
  <c r="G359" i="12"/>
  <c r="F359" i="12"/>
  <c r="H358" i="12"/>
  <c r="G358" i="12"/>
  <c r="F358" i="12"/>
  <c r="H357" i="12"/>
  <c r="G357" i="12"/>
  <c r="F357" i="12"/>
  <c r="H356" i="12"/>
  <c r="G356" i="12"/>
  <c r="F356" i="12"/>
  <c r="H355" i="12"/>
  <c r="G355" i="12"/>
  <c r="F355" i="12"/>
  <c r="H354" i="12"/>
  <c r="G354" i="12"/>
  <c r="F354" i="12"/>
  <c r="H353" i="12"/>
  <c r="G353" i="12"/>
  <c r="F353" i="12"/>
  <c r="H352" i="12"/>
  <c r="G352" i="12"/>
  <c r="F352" i="12"/>
  <c r="H351" i="12"/>
  <c r="G351" i="12"/>
  <c r="F351" i="12"/>
  <c r="H350" i="12"/>
  <c r="G350" i="12"/>
  <c r="F350" i="12"/>
  <c r="H349" i="12"/>
  <c r="G349" i="12"/>
  <c r="F349" i="12"/>
  <c r="H348" i="12"/>
  <c r="G348" i="12"/>
  <c r="F348" i="12"/>
  <c r="H347" i="12"/>
  <c r="G347" i="12"/>
  <c r="F347" i="12"/>
  <c r="H346" i="12"/>
  <c r="G346" i="12"/>
  <c r="F346" i="12"/>
  <c r="H345" i="12"/>
  <c r="G345" i="12"/>
  <c r="F345" i="12"/>
  <c r="H344" i="12"/>
  <c r="G344" i="12"/>
  <c r="F344" i="12"/>
  <c r="H343" i="12"/>
  <c r="G343" i="12"/>
  <c r="F343" i="12"/>
  <c r="H342" i="12"/>
  <c r="G342" i="12"/>
  <c r="F342" i="12"/>
  <c r="H341" i="12"/>
  <c r="G341" i="12"/>
  <c r="F341" i="12"/>
  <c r="H340" i="12"/>
  <c r="G340" i="12"/>
  <c r="F340" i="12"/>
  <c r="H339" i="12"/>
  <c r="G339" i="12"/>
  <c r="F339" i="12"/>
  <c r="H338" i="12"/>
  <c r="G338" i="12"/>
  <c r="F338" i="12"/>
  <c r="H337" i="12"/>
  <c r="G337" i="12"/>
  <c r="F337" i="12"/>
  <c r="H336" i="12"/>
  <c r="G336" i="12"/>
  <c r="F336" i="12"/>
  <c r="H335" i="12"/>
  <c r="G335" i="12"/>
  <c r="F335" i="12"/>
  <c r="H334" i="12"/>
  <c r="G334" i="12"/>
  <c r="F334" i="12"/>
  <c r="H333" i="12"/>
  <c r="G333" i="12"/>
  <c r="F333" i="12"/>
  <c r="H332" i="12"/>
  <c r="G332" i="12"/>
  <c r="F332" i="12"/>
  <c r="H331" i="12"/>
  <c r="G331" i="12"/>
  <c r="F331" i="12"/>
  <c r="H330" i="12"/>
  <c r="G330" i="12"/>
  <c r="F330" i="12"/>
  <c r="H329" i="12"/>
  <c r="G329" i="12"/>
  <c r="F329" i="12"/>
  <c r="H328" i="12"/>
  <c r="G328" i="12"/>
  <c r="F328" i="12"/>
  <c r="H327" i="12"/>
  <c r="G327" i="12"/>
  <c r="F327" i="12"/>
  <c r="H326" i="12"/>
  <c r="G326" i="12"/>
  <c r="F326" i="12"/>
  <c r="H325" i="12"/>
  <c r="G325" i="12"/>
  <c r="F325" i="12"/>
  <c r="H324" i="12"/>
  <c r="G324" i="12"/>
  <c r="F324" i="12"/>
  <c r="H323" i="12"/>
  <c r="G323" i="12"/>
  <c r="F323" i="12"/>
  <c r="H322" i="12"/>
  <c r="G322" i="12"/>
  <c r="F322" i="12"/>
  <c r="H321" i="12"/>
  <c r="G321" i="12"/>
  <c r="F321" i="12"/>
  <c r="H320" i="12"/>
  <c r="G320" i="12"/>
  <c r="F320" i="12"/>
  <c r="H319" i="12"/>
  <c r="G319" i="12"/>
  <c r="F319" i="12"/>
  <c r="H318" i="12"/>
  <c r="G318" i="12"/>
  <c r="F318" i="12"/>
  <c r="H317" i="12"/>
  <c r="G317" i="12"/>
  <c r="F317" i="12"/>
  <c r="H316" i="12"/>
  <c r="G316" i="12"/>
  <c r="F316" i="12"/>
  <c r="H315" i="12"/>
  <c r="G315" i="12"/>
  <c r="F315" i="12"/>
  <c r="H314" i="12"/>
  <c r="G314" i="12"/>
  <c r="F314" i="12"/>
  <c r="H313" i="12"/>
  <c r="G313" i="12"/>
  <c r="F313" i="12"/>
  <c r="H312" i="12"/>
  <c r="G312" i="12"/>
  <c r="F312" i="12"/>
  <c r="H311" i="12"/>
  <c r="G311" i="12"/>
  <c r="F311" i="12"/>
  <c r="H310" i="12"/>
  <c r="G310" i="12"/>
  <c r="F310" i="12"/>
  <c r="H309" i="12"/>
  <c r="G309" i="12"/>
  <c r="F309" i="12"/>
  <c r="H308" i="12"/>
  <c r="G308" i="12"/>
  <c r="F308" i="12"/>
  <c r="H307" i="12"/>
  <c r="G307" i="12"/>
  <c r="F307" i="12"/>
  <c r="H306" i="12"/>
  <c r="G306" i="12"/>
  <c r="F306" i="12"/>
  <c r="H305" i="12"/>
  <c r="G305" i="12"/>
  <c r="F305" i="12"/>
  <c r="H304" i="12"/>
  <c r="G304" i="12"/>
  <c r="F304" i="12"/>
  <c r="H303" i="12"/>
  <c r="G303" i="12"/>
  <c r="F303" i="12"/>
  <c r="H302" i="12"/>
  <c r="G302" i="12"/>
  <c r="F302" i="12"/>
  <c r="H301" i="12"/>
  <c r="G301" i="12"/>
  <c r="F301" i="12"/>
  <c r="H300" i="12"/>
  <c r="G300" i="12"/>
  <c r="F300" i="12"/>
  <c r="H299" i="12"/>
  <c r="G299" i="12"/>
  <c r="F299" i="12"/>
  <c r="H298" i="12"/>
  <c r="G298" i="12"/>
  <c r="F298" i="12"/>
  <c r="H297" i="12"/>
  <c r="G297" i="12"/>
  <c r="F297" i="12"/>
  <c r="H296" i="12"/>
  <c r="G296" i="12"/>
  <c r="F296" i="12"/>
  <c r="H295" i="12"/>
  <c r="G295" i="12"/>
  <c r="F295" i="12"/>
  <c r="H294" i="12"/>
  <c r="G294" i="12"/>
  <c r="F294" i="12"/>
  <c r="H293" i="12"/>
  <c r="G293" i="12"/>
  <c r="F293" i="12"/>
  <c r="H292" i="12"/>
  <c r="G292" i="12"/>
  <c r="F292" i="12"/>
  <c r="H291" i="12"/>
  <c r="G291" i="12"/>
  <c r="F291" i="12"/>
  <c r="H290" i="12"/>
  <c r="G290" i="12"/>
  <c r="F290" i="12"/>
  <c r="H289" i="12"/>
  <c r="G289" i="12"/>
  <c r="F289" i="12"/>
  <c r="H288" i="12"/>
  <c r="G288" i="12"/>
  <c r="F288" i="12"/>
  <c r="H287" i="12"/>
  <c r="G287" i="12"/>
  <c r="F287" i="12"/>
  <c r="H286" i="12"/>
  <c r="G286" i="12"/>
  <c r="F286" i="12"/>
  <c r="H285" i="12"/>
  <c r="G285" i="12"/>
  <c r="F285" i="12"/>
  <c r="H284" i="12"/>
  <c r="G284" i="12"/>
  <c r="F284" i="12"/>
  <c r="H283" i="12"/>
  <c r="G283" i="12"/>
  <c r="F283" i="12"/>
  <c r="H282" i="12"/>
  <c r="G282" i="12"/>
  <c r="F282" i="12"/>
  <c r="H281" i="12"/>
  <c r="G281" i="12"/>
  <c r="F281" i="12"/>
  <c r="H280" i="12"/>
  <c r="G280" i="12"/>
  <c r="F280" i="12"/>
  <c r="H279" i="12"/>
  <c r="G279" i="12"/>
  <c r="F279" i="12"/>
  <c r="H278" i="12"/>
  <c r="G278" i="12"/>
  <c r="F278" i="12"/>
  <c r="H277" i="12"/>
  <c r="G277" i="12"/>
  <c r="F277" i="12"/>
  <c r="H276" i="12"/>
  <c r="G276" i="12"/>
  <c r="F276" i="12"/>
  <c r="H275" i="12"/>
  <c r="G275" i="12"/>
  <c r="F275" i="12"/>
  <c r="H274" i="12"/>
  <c r="G274" i="12"/>
  <c r="F274" i="12"/>
  <c r="H273" i="12"/>
  <c r="G273" i="12"/>
  <c r="F273" i="12"/>
  <c r="H272" i="12"/>
  <c r="G272" i="12"/>
  <c r="F272" i="12"/>
  <c r="H271" i="12"/>
  <c r="G271" i="12"/>
  <c r="F271" i="12"/>
  <c r="H270" i="12"/>
  <c r="G270" i="12"/>
  <c r="F270" i="12"/>
  <c r="H269" i="12"/>
  <c r="G269" i="12"/>
  <c r="F269" i="12"/>
  <c r="H268" i="12"/>
  <c r="G268" i="12"/>
  <c r="F268" i="12"/>
  <c r="H267" i="12"/>
  <c r="G267" i="12"/>
  <c r="F267" i="12"/>
  <c r="H266" i="12"/>
  <c r="G266" i="12"/>
  <c r="F266" i="12"/>
  <c r="H265" i="12"/>
  <c r="G265" i="12"/>
  <c r="F265" i="12"/>
  <c r="H264" i="12"/>
  <c r="G264" i="12"/>
  <c r="F264" i="12"/>
  <c r="H263" i="12"/>
  <c r="G263" i="12"/>
  <c r="F263" i="12"/>
  <c r="H262" i="12"/>
  <c r="G262" i="12"/>
  <c r="F262" i="12"/>
  <c r="H261" i="12"/>
  <c r="G261" i="12"/>
  <c r="F261" i="12"/>
  <c r="H260" i="12"/>
  <c r="G260" i="12"/>
  <c r="F260" i="12"/>
  <c r="H259" i="12"/>
  <c r="G259" i="12"/>
  <c r="F259" i="12"/>
  <c r="H258" i="12"/>
  <c r="G258" i="12"/>
  <c r="F258" i="12"/>
  <c r="H257" i="12"/>
  <c r="G257" i="12"/>
  <c r="F257" i="12"/>
  <c r="H256" i="12"/>
  <c r="G256" i="12"/>
  <c r="F256" i="12"/>
  <c r="H255" i="12"/>
  <c r="G255" i="12"/>
  <c r="F255" i="12"/>
  <c r="H254" i="12"/>
  <c r="G254" i="12"/>
  <c r="F254" i="12"/>
  <c r="H253" i="12"/>
  <c r="G253" i="12"/>
  <c r="F253" i="12"/>
  <c r="H252" i="12"/>
  <c r="G252" i="12"/>
  <c r="F252" i="12"/>
  <c r="H251" i="12"/>
  <c r="G251" i="12"/>
  <c r="F251" i="12"/>
  <c r="H250" i="12"/>
  <c r="G250" i="12"/>
  <c r="F250" i="12"/>
  <c r="H249" i="12"/>
  <c r="G249" i="12"/>
  <c r="F249" i="12"/>
  <c r="H248" i="12"/>
  <c r="G248" i="12"/>
  <c r="F248" i="12"/>
  <c r="H247" i="12"/>
  <c r="G247" i="12"/>
  <c r="F247" i="12"/>
  <c r="H246" i="12"/>
  <c r="G246" i="12"/>
  <c r="F246" i="12"/>
  <c r="H245" i="12"/>
  <c r="G245" i="12"/>
  <c r="F245" i="12"/>
  <c r="H244" i="12"/>
  <c r="G244" i="12"/>
  <c r="F244" i="12"/>
  <c r="H243" i="12"/>
  <c r="G243" i="12"/>
  <c r="F243" i="12"/>
  <c r="H242" i="12"/>
  <c r="G242" i="12"/>
  <c r="F242" i="12"/>
  <c r="H241" i="12"/>
  <c r="G241" i="12"/>
  <c r="F241" i="12"/>
  <c r="H240" i="12"/>
  <c r="G240" i="12"/>
  <c r="F240" i="12"/>
  <c r="H239" i="12"/>
  <c r="G239" i="12"/>
  <c r="F239" i="12"/>
  <c r="H238" i="12"/>
  <c r="G238" i="12"/>
  <c r="F238" i="12"/>
  <c r="H237" i="12"/>
  <c r="G237" i="12"/>
  <c r="F237" i="12"/>
  <c r="H236" i="12"/>
  <c r="G236" i="12"/>
  <c r="F236" i="12"/>
  <c r="H235" i="12"/>
  <c r="G235" i="12"/>
  <c r="F235" i="12"/>
  <c r="H234" i="12"/>
  <c r="G234" i="12"/>
  <c r="F234" i="12"/>
  <c r="H233" i="12"/>
  <c r="G233" i="12"/>
  <c r="F233" i="12"/>
  <c r="H232" i="12"/>
  <c r="G232" i="12"/>
  <c r="F232" i="12"/>
  <c r="H231" i="12"/>
  <c r="G231" i="12"/>
  <c r="F231" i="12"/>
  <c r="H230" i="12"/>
  <c r="G230" i="12"/>
  <c r="F230" i="12"/>
  <c r="H229" i="12"/>
  <c r="G229" i="12"/>
  <c r="F229" i="12"/>
  <c r="H228" i="12"/>
  <c r="G228" i="12"/>
  <c r="F228" i="12"/>
  <c r="H227" i="12"/>
  <c r="G227" i="12"/>
  <c r="F227" i="12"/>
  <c r="H226" i="12"/>
  <c r="G226" i="12"/>
  <c r="F226" i="12"/>
  <c r="H225" i="12"/>
  <c r="G225" i="12"/>
  <c r="F225" i="12"/>
  <c r="H224" i="12"/>
  <c r="G224" i="12"/>
  <c r="F224" i="12"/>
  <c r="H223" i="12"/>
  <c r="G223" i="12"/>
  <c r="F223" i="12"/>
  <c r="H222" i="12"/>
  <c r="G222" i="12"/>
  <c r="F222" i="12"/>
  <c r="H221" i="12"/>
  <c r="G221" i="12"/>
  <c r="F221" i="12"/>
  <c r="H220" i="12"/>
  <c r="G220" i="12"/>
  <c r="F220" i="12"/>
  <c r="H219" i="12"/>
  <c r="G219" i="12"/>
  <c r="F219" i="12"/>
  <c r="H218" i="12"/>
  <c r="G218" i="12"/>
  <c r="F218" i="12"/>
  <c r="H217" i="12"/>
  <c r="G217" i="12"/>
  <c r="F217" i="12"/>
  <c r="H216" i="12"/>
  <c r="G216" i="12"/>
  <c r="F216" i="12"/>
  <c r="H215" i="12"/>
  <c r="G215" i="12"/>
  <c r="F215" i="12"/>
  <c r="H214" i="12"/>
  <c r="G214" i="12"/>
  <c r="F214" i="12"/>
  <c r="H213" i="12"/>
  <c r="G213" i="12"/>
  <c r="F213" i="12"/>
  <c r="H212" i="12"/>
  <c r="G212" i="12"/>
  <c r="F212" i="12"/>
  <c r="H211" i="12"/>
  <c r="G211" i="12"/>
  <c r="F211" i="12"/>
  <c r="H210" i="12"/>
  <c r="G210" i="12"/>
  <c r="F210" i="12"/>
  <c r="H209" i="12"/>
  <c r="G209" i="12"/>
  <c r="F209" i="12"/>
  <c r="H208" i="12"/>
  <c r="G208" i="12"/>
  <c r="F208" i="12"/>
  <c r="H207" i="12"/>
  <c r="G207" i="12"/>
  <c r="F207" i="12"/>
  <c r="H206" i="12"/>
  <c r="G206" i="12"/>
  <c r="F206" i="12"/>
  <c r="H205" i="12"/>
  <c r="G205" i="12"/>
  <c r="F205" i="12"/>
  <c r="H204" i="12"/>
  <c r="G204" i="12"/>
  <c r="F204" i="12"/>
  <c r="H203" i="12"/>
  <c r="G203" i="12"/>
  <c r="F203" i="12"/>
  <c r="H202" i="12"/>
  <c r="G202" i="12"/>
  <c r="F202" i="12"/>
  <c r="H201" i="12"/>
  <c r="G201" i="12"/>
  <c r="F201" i="12"/>
  <c r="H200" i="12"/>
  <c r="G200" i="12"/>
  <c r="F200" i="12"/>
  <c r="H199" i="12"/>
  <c r="G199" i="12"/>
  <c r="F199" i="12"/>
  <c r="H198" i="12"/>
  <c r="G198" i="12"/>
  <c r="F198" i="12"/>
  <c r="H197" i="12"/>
  <c r="G197" i="12"/>
  <c r="F197" i="12"/>
  <c r="H196" i="12"/>
  <c r="G196" i="12"/>
  <c r="F196" i="12"/>
  <c r="H195" i="12"/>
  <c r="G195" i="12"/>
  <c r="F195" i="12"/>
  <c r="H194" i="12"/>
  <c r="G194" i="12"/>
  <c r="F194" i="12"/>
  <c r="H193" i="12"/>
  <c r="G193" i="12"/>
  <c r="F193" i="12"/>
  <c r="H192" i="12"/>
  <c r="G192" i="12"/>
  <c r="F192" i="12"/>
  <c r="H191" i="12"/>
  <c r="G191" i="12"/>
  <c r="F191" i="12"/>
  <c r="H190" i="12"/>
  <c r="G190" i="12"/>
  <c r="F190" i="12"/>
  <c r="H189" i="12"/>
  <c r="G189" i="12"/>
  <c r="F189" i="12"/>
  <c r="H188" i="12"/>
  <c r="G188" i="12"/>
  <c r="F188" i="12"/>
  <c r="H187" i="12"/>
  <c r="G187" i="12"/>
  <c r="F187" i="12"/>
  <c r="H186" i="12"/>
  <c r="G186" i="12"/>
  <c r="F186" i="12"/>
  <c r="H185" i="12"/>
  <c r="G185" i="12"/>
  <c r="F185" i="12"/>
  <c r="H184" i="12"/>
  <c r="G184" i="12"/>
  <c r="F184" i="12"/>
  <c r="H183" i="12"/>
  <c r="G183" i="12"/>
  <c r="F183" i="12"/>
  <c r="H182" i="12"/>
  <c r="G182" i="12"/>
  <c r="F182" i="12"/>
  <c r="H181" i="12"/>
  <c r="G181" i="12"/>
  <c r="F181" i="12"/>
  <c r="H180" i="12"/>
  <c r="G180" i="12"/>
  <c r="F180" i="12"/>
  <c r="H179" i="12"/>
  <c r="G179" i="12"/>
  <c r="F179" i="12"/>
  <c r="H178" i="12"/>
  <c r="G178" i="12"/>
  <c r="F178" i="12"/>
  <c r="H177" i="12"/>
  <c r="G177" i="12"/>
  <c r="F177" i="12"/>
  <c r="H176" i="12"/>
  <c r="G176" i="12"/>
  <c r="F176" i="12"/>
  <c r="H175" i="12"/>
  <c r="G175" i="12"/>
  <c r="F175" i="12"/>
  <c r="H174" i="12"/>
  <c r="G174" i="12"/>
  <c r="F174" i="12"/>
  <c r="H173" i="12"/>
  <c r="G173" i="12"/>
  <c r="F173" i="12"/>
  <c r="H172" i="12"/>
  <c r="G172" i="12"/>
  <c r="F172" i="12"/>
  <c r="H171" i="12"/>
  <c r="G171" i="12"/>
  <c r="F171" i="12"/>
  <c r="H170" i="12"/>
  <c r="G170" i="12"/>
  <c r="F170" i="12"/>
  <c r="H169" i="12"/>
  <c r="G169" i="12"/>
  <c r="F169" i="12"/>
  <c r="H168" i="12"/>
  <c r="G168" i="12"/>
  <c r="F168" i="12"/>
  <c r="H167" i="12"/>
  <c r="G167" i="12"/>
  <c r="F167" i="12"/>
  <c r="H166" i="12"/>
  <c r="G166" i="12"/>
  <c r="F166" i="12"/>
  <c r="H165" i="12"/>
  <c r="G165" i="12"/>
  <c r="F165" i="12"/>
  <c r="H164" i="12"/>
  <c r="G164" i="12"/>
  <c r="F164" i="12"/>
  <c r="H163" i="12"/>
  <c r="G163" i="12"/>
  <c r="F163" i="12"/>
  <c r="H162" i="12"/>
  <c r="G162" i="12"/>
  <c r="F162" i="12"/>
  <c r="H161" i="12"/>
  <c r="G161" i="12"/>
  <c r="F161" i="12"/>
  <c r="H160" i="12"/>
  <c r="G160" i="12"/>
  <c r="F160" i="12"/>
  <c r="H159" i="12"/>
  <c r="G159" i="12"/>
  <c r="F159" i="12"/>
  <c r="H158" i="12"/>
  <c r="G158" i="12"/>
  <c r="F158" i="12"/>
  <c r="H157" i="12"/>
  <c r="G157" i="12"/>
  <c r="F157" i="12"/>
  <c r="H156" i="12"/>
  <c r="G156" i="12"/>
  <c r="F156" i="12"/>
  <c r="H155" i="12"/>
  <c r="G155" i="12"/>
  <c r="F155" i="12"/>
  <c r="H154" i="12"/>
  <c r="G154" i="12"/>
  <c r="F154" i="12"/>
  <c r="H153" i="12"/>
  <c r="G153" i="12"/>
  <c r="F153" i="12"/>
  <c r="H152" i="12"/>
  <c r="G152" i="12"/>
  <c r="F152" i="12"/>
  <c r="H151" i="12"/>
  <c r="G151" i="12"/>
  <c r="F151" i="12"/>
  <c r="H150" i="12"/>
  <c r="G150" i="12"/>
  <c r="F150" i="12"/>
  <c r="H149" i="12"/>
  <c r="G149" i="12"/>
  <c r="F149" i="12"/>
  <c r="H148" i="12"/>
  <c r="G148" i="12"/>
  <c r="F148" i="12"/>
  <c r="H147" i="12"/>
  <c r="G147" i="12"/>
  <c r="F147" i="12"/>
  <c r="H146" i="12"/>
  <c r="G146" i="12"/>
  <c r="F146" i="12"/>
  <c r="H145" i="12"/>
  <c r="G145" i="12"/>
  <c r="F145" i="12"/>
  <c r="H144" i="12"/>
  <c r="G144" i="12"/>
  <c r="F144" i="12"/>
  <c r="H143" i="12"/>
  <c r="G143" i="12"/>
  <c r="F143" i="12"/>
  <c r="H142" i="12"/>
  <c r="G142" i="12"/>
  <c r="F142" i="12"/>
  <c r="H141" i="12"/>
  <c r="G141" i="12"/>
  <c r="F141" i="12"/>
  <c r="H140" i="12"/>
  <c r="G140" i="12"/>
  <c r="F140" i="12"/>
  <c r="H139" i="12"/>
  <c r="G139" i="12"/>
  <c r="F139" i="12"/>
  <c r="H138" i="12"/>
  <c r="G138" i="12"/>
  <c r="F138" i="12"/>
  <c r="H137" i="12"/>
  <c r="G137" i="12"/>
  <c r="F137" i="12"/>
  <c r="H136" i="12"/>
  <c r="G136" i="12"/>
  <c r="F136" i="12"/>
  <c r="H135" i="12"/>
  <c r="G135" i="12"/>
  <c r="F135" i="12"/>
  <c r="H134" i="12"/>
  <c r="G134" i="12"/>
  <c r="F134" i="12"/>
  <c r="H133" i="12"/>
  <c r="G133" i="12"/>
  <c r="F133" i="12"/>
  <c r="H132" i="12"/>
  <c r="G132" i="12"/>
  <c r="F132" i="12"/>
  <c r="H131" i="12"/>
  <c r="G131" i="12"/>
  <c r="F131" i="12"/>
  <c r="H130" i="12"/>
  <c r="G130" i="12"/>
  <c r="F130" i="12"/>
  <c r="H129" i="12"/>
  <c r="G129" i="12"/>
  <c r="F129" i="12"/>
  <c r="H128" i="12"/>
  <c r="G128" i="12"/>
  <c r="F128" i="12"/>
  <c r="H127" i="12"/>
  <c r="G127" i="12"/>
  <c r="F127" i="12"/>
  <c r="H126" i="12"/>
  <c r="G126" i="12"/>
  <c r="F126" i="12"/>
  <c r="H125" i="12"/>
  <c r="G125" i="12"/>
  <c r="F125" i="12"/>
  <c r="H124" i="12"/>
  <c r="G124" i="12"/>
  <c r="F124" i="12"/>
  <c r="H123" i="12"/>
  <c r="G123" i="12"/>
  <c r="F123" i="12"/>
  <c r="H122" i="12"/>
  <c r="G122" i="12"/>
  <c r="F122" i="12"/>
  <c r="H121" i="12"/>
  <c r="G121" i="12"/>
  <c r="F121" i="12"/>
  <c r="H120" i="12"/>
  <c r="G120" i="12"/>
  <c r="F120" i="12"/>
  <c r="H119" i="12"/>
  <c r="G119" i="12"/>
  <c r="F119" i="12"/>
  <c r="H118" i="12"/>
  <c r="G118" i="12"/>
  <c r="F118" i="12"/>
  <c r="H117" i="12"/>
  <c r="G117" i="12"/>
  <c r="F117" i="12"/>
  <c r="H116" i="12"/>
  <c r="G116" i="12"/>
  <c r="F116" i="12"/>
  <c r="H115" i="12"/>
  <c r="G115" i="12"/>
  <c r="F115" i="12"/>
  <c r="H114" i="12"/>
  <c r="G114" i="12"/>
  <c r="F114" i="12"/>
  <c r="H113" i="12"/>
  <c r="G113" i="12"/>
  <c r="F113" i="12"/>
  <c r="H112" i="12"/>
  <c r="G112" i="12"/>
  <c r="F112" i="12"/>
  <c r="H111" i="12"/>
  <c r="G111" i="12"/>
  <c r="F111" i="12"/>
  <c r="H110" i="12"/>
  <c r="G110" i="12"/>
  <c r="F110" i="12"/>
  <c r="H109" i="12"/>
  <c r="G109" i="12"/>
  <c r="F109" i="12"/>
  <c r="H108" i="12"/>
  <c r="G108" i="12"/>
  <c r="F108" i="12"/>
  <c r="H107" i="12"/>
  <c r="G107" i="12"/>
  <c r="F107" i="12"/>
  <c r="H106" i="12"/>
  <c r="G106" i="12"/>
  <c r="F106" i="12"/>
  <c r="H105" i="12"/>
  <c r="G105" i="12"/>
  <c r="F105" i="12"/>
  <c r="H104" i="12"/>
  <c r="G104" i="12"/>
  <c r="F104" i="12"/>
  <c r="H103" i="12"/>
  <c r="G103" i="12"/>
  <c r="F103" i="12"/>
  <c r="H102" i="12"/>
  <c r="G102" i="12"/>
  <c r="F102" i="12"/>
  <c r="H101" i="12"/>
  <c r="G101" i="12"/>
  <c r="F101" i="12"/>
  <c r="H100" i="12"/>
  <c r="G100" i="12"/>
  <c r="F100" i="12"/>
  <c r="H99" i="12"/>
  <c r="G99" i="12"/>
  <c r="F99" i="12"/>
  <c r="H98" i="12"/>
  <c r="G98" i="12"/>
  <c r="F98" i="12"/>
  <c r="H97" i="12"/>
  <c r="G97" i="12"/>
  <c r="F97" i="12"/>
  <c r="H96" i="12"/>
  <c r="G96" i="12"/>
  <c r="F96" i="12"/>
  <c r="H95" i="12"/>
  <c r="G95" i="12"/>
  <c r="F95" i="12"/>
  <c r="H94" i="12"/>
  <c r="G94" i="12"/>
  <c r="F94" i="12"/>
  <c r="H93" i="12"/>
  <c r="G93" i="12"/>
  <c r="F93" i="12"/>
  <c r="H92" i="12"/>
  <c r="G92" i="12"/>
  <c r="F92" i="12"/>
  <c r="H91" i="12"/>
  <c r="G91" i="12"/>
  <c r="F91" i="12"/>
  <c r="H90" i="12"/>
  <c r="G90" i="12"/>
  <c r="F90" i="12"/>
  <c r="H89" i="12"/>
  <c r="G89" i="12"/>
  <c r="F89" i="12"/>
  <c r="H88" i="12"/>
  <c r="G88" i="12"/>
  <c r="F88" i="12"/>
  <c r="H87" i="12"/>
  <c r="G87" i="12"/>
  <c r="F87" i="12"/>
  <c r="H86" i="12"/>
  <c r="G86" i="12"/>
  <c r="F86" i="12"/>
  <c r="H85" i="12"/>
  <c r="G85" i="12"/>
  <c r="F85" i="12"/>
  <c r="H84" i="12"/>
  <c r="G84" i="12"/>
  <c r="F84" i="12"/>
  <c r="H83" i="12"/>
  <c r="G83" i="12"/>
  <c r="F83" i="12"/>
  <c r="H82" i="12"/>
  <c r="G82" i="12"/>
  <c r="F82" i="12"/>
  <c r="H81" i="12"/>
  <c r="G81" i="12"/>
  <c r="F81" i="12"/>
  <c r="H80" i="12"/>
  <c r="G80" i="12"/>
  <c r="F80" i="12"/>
  <c r="H79" i="12"/>
  <c r="G79" i="12"/>
  <c r="F79" i="12"/>
  <c r="H78" i="12"/>
  <c r="G78" i="12"/>
  <c r="F78" i="12"/>
  <c r="H77" i="12"/>
  <c r="G77" i="12"/>
  <c r="F77" i="12"/>
  <c r="H76" i="12"/>
  <c r="G76" i="12"/>
  <c r="F76" i="12"/>
  <c r="H75" i="12"/>
  <c r="G75" i="12"/>
  <c r="F75" i="12"/>
  <c r="H74" i="12"/>
  <c r="G74" i="12"/>
  <c r="F74" i="12"/>
  <c r="H73" i="12"/>
  <c r="G73" i="12"/>
  <c r="F73" i="12"/>
  <c r="H72" i="12"/>
  <c r="G72" i="12"/>
  <c r="F72" i="12"/>
  <c r="H71" i="12"/>
  <c r="G71" i="12"/>
  <c r="F71" i="12"/>
  <c r="H70" i="12"/>
  <c r="G70" i="12"/>
  <c r="F70" i="12"/>
  <c r="H69" i="12"/>
  <c r="G69" i="12"/>
  <c r="F69" i="12"/>
  <c r="H68" i="12"/>
  <c r="G68" i="12"/>
  <c r="F68" i="12"/>
  <c r="H67" i="12"/>
  <c r="G67" i="12"/>
  <c r="F67" i="12"/>
  <c r="H66" i="12"/>
  <c r="G66" i="12"/>
  <c r="F66" i="12"/>
  <c r="H65" i="12"/>
  <c r="G65" i="12"/>
  <c r="F65" i="12"/>
  <c r="H64" i="12"/>
  <c r="G64" i="12"/>
  <c r="F64" i="12"/>
  <c r="H63" i="12"/>
  <c r="G63" i="12"/>
  <c r="F63" i="12"/>
  <c r="H62" i="12"/>
  <c r="G62" i="12"/>
  <c r="F62" i="12"/>
  <c r="H61" i="12"/>
  <c r="G61" i="12"/>
  <c r="F61" i="12"/>
  <c r="H60" i="12"/>
  <c r="G60" i="12"/>
  <c r="F60" i="12"/>
  <c r="H59" i="12"/>
  <c r="G59" i="12"/>
  <c r="F59" i="12"/>
  <c r="H58" i="12"/>
  <c r="G58" i="12"/>
  <c r="F58" i="12"/>
  <c r="H57" i="12"/>
  <c r="G57" i="12"/>
  <c r="F57" i="12"/>
  <c r="H56" i="12"/>
  <c r="G56" i="12"/>
  <c r="F56" i="12"/>
  <c r="H55" i="12"/>
  <c r="G55" i="12"/>
  <c r="F55" i="12"/>
  <c r="H54" i="12"/>
  <c r="G54" i="12"/>
  <c r="F54" i="12"/>
  <c r="H53" i="12"/>
  <c r="G53" i="12"/>
  <c r="F53" i="12"/>
  <c r="H52" i="12"/>
  <c r="G52" i="12"/>
  <c r="F52" i="12"/>
  <c r="H51" i="12"/>
  <c r="G51" i="12"/>
  <c r="F51" i="12"/>
  <c r="H50" i="12"/>
  <c r="G50" i="12"/>
  <c r="F50" i="12"/>
  <c r="H49" i="12"/>
  <c r="G49" i="12"/>
  <c r="F49" i="12"/>
  <c r="H48" i="12"/>
  <c r="G48" i="12"/>
  <c r="F48" i="12"/>
  <c r="H47" i="12"/>
  <c r="G47" i="12"/>
  <c r="F47" i="12"/>
  <c r="H46" i="12"/>
  <c r="G46" i="12"/>
  <c r="F46" i="12"/>
  <c r="H45" i="12"/>
  <c r="G45" i="12"/>
  <c r="F45" i="12"/>
  <c r="H44" i="12"/>
  <c r="G44" i="12"/>
  <c r="F44" i="12"/>
  <c r="H43" i="12"/>
  <c r="G43" i="12"/>
  <c r="F43" i="12"/>
  <c r="H42" i="12"/>
  <c r="G42" i="12"/>
  <c r="F42" i="12"/>
  <c r="H41" i="12"/>
  <c r="G41" i="12"/>
  <c r="F41" i="12"/>
  <c r="H40" i="12"/>
  <c r="G40" i="12"/>
  <c r="F40" i="12"/>
  <c r="H39" i="12"/>
  <c r="H36" i="12"/>
  <c r="F36" i="12"/>
  <c r="H35" i="12"/>
  <c r="F35" i="12"/>
  <c r="H34" i="12"/>
  <c r="F34" i="12"/>
  <c r="H33" i="12"/>
  <c r="F33" i="12"/>
  <c r="H32" i="12"/>
  <c r="F32" i="12"/>
  <c r="H31" i="12"/>
  <c r="F31" i="12"/>
  <c r="H30" i="12"/>
  <c r="F30" i="12"/>
  <c r="H29" i="12"/>
  <c r="F29" i="12"/>
  <c r="H28" i="12"/>
  <c r="F28" i="12"/>
  <c r="H27" i="12"/>
  <c r="F27" i="12"/>
  <c r="H26" i="12"/>
  <c r="F26" i="12"/>
  <c r="H25" i="12"/>
  <c r="F25" i="12"/>
  <c r="H24" i="12"/>
  <c r="F24" i="12"/>
  <c r="H23" i="12"/>
  <c r="F23" i="12"/>
  <c r="H22" i="12"/>
  <c r="F22" i="12"/>
  <c r="H21" i="12"/>
  <c r="F21" i="12"/>
  <c r="H20" i="12"/>
  <c r="F20" i="12"/>
  <c r="G5" i="12"/>
  <c r="L14" i="12" s="1"/>
  <c r="H995" i="17" l="1"/>
  <c r="H996" i="17" s="1"/>
  <c r="H998" i="17" s="1"/>
  <c r="H988" i="18"/>
  <c r="H989" i="18" s="1"/>
  <c r="H991" i="18" s="1"/>
  <c r="H995" i="14"/>
  <c r="H996" i="14" s="1"/>
  <c r="H998" i="14" s="1"/>
  <c r="H988" i="13"/>
  <c r="H989" i="13" s="1"/>
  <c r="H991" i="13" s="1"/>
  <c r="H994" i="12"/>
  <c r="H995" i="12" s="1"/>
  <c r="H997" i="12" s="1"/>
  <c r="B1006" i="9"/>
  <c r="H1005" i="9"/>
  <c r="G1005" i="9"/>
  <c r="H1004" i="9"/>
  <c r="H1003" i="9"/>
  <c r="G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F606" i="9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H533" i="9"/>
  <c r="G533" i="9"/>
  <c r="F533" i="9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H527" i="9"/>
  <c r="G527" i="9"/>
  <c r="F527" i="9"/>
  <c r="H526" i="9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H519" i="9"/>
  <c r="G519" i="9"/>
  <c r="F519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H416" i="9"/>
  <c r="G416" i="9"/>
  <c r="F416" i="9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G342" i="9"/>
  <c r="F342" i="9"/>
  <c r="H341" i="9"/>
  <c r="G341" i="9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F251" i="9"/>
  <c r="H250" i="9"/>
  <c r="G250" i="9"/>
  <c r="F250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G219" i="9"/>
  <c r="F219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H72" i="9"/>
  <c r="G72" i="9"/>
  <c r="F72" i="9"/>
  <c r="H71" i="9"/>
  <c r="G71" i="9"/>
  <c r="F71" i="9"/>
  <c r="H70" i="9"/>
  <c r="G70" i="9"/>
  <c r="F70" i="9"/>
  <c r="H69" i="9"/>
  <c r="G69" i="9"/>
  <c r="F69" i="9"/>
  <c r="H68" i="9"/>
  <c r="G68" i="9"/>
  <c r="F68" i="9"/>
  <c r="H67" i="9"/>
  <c r="G67" i="9"/>
  <c r="F67" i="9"/>
  <c r="H66" i="9"/>
  <c r="G66" i="9"/>
  <c r="F66" i="9"/>
  <c r="H65" i="9"/>
  <c r="G65" i="9"/>
  <c r="F65" i="9"/>
  <c r="H64" i="9"/>
  <c r="G64" i="9"/>
  <c r="F64" i="9"/>
  <c r="H63" i="9"/>
  <c r="G63" i="9"/>
  <c r="F63" i="9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H57" i="9"/>
  <c r="G57" i="9"/>
  <c r="F57" i="9"/>
  <c r="H56" i="9"/>
  <c r="G56" i="9"/>
  <c r="F56" i="9"/>
  <c r="H55" i="9"/>
  <c r="G55" i="9"/>
  <c r="F55" i="9"/>
  <c r="H54" i="9"/>
  <c r="G54" i="9"/>
  <c r="F54" i="9"/>
  <c r="H53" i="9"/>
  <c r="G53" i="9"/>
  <c r="F53" i="9"/>
  <c r="H52" i="9"/>
  <c r="H49" i="9"/>
  <c r="F49" i="9"/>
  <c r="H48" i="9"/>
  <c r="F48" i="9"/>
  <c r="H47" i="9"/>
  <c r="F47" i="9"/>
  <c r="H46" i="9"/>
  <c r="F46" i="9"/>
  <c r="H45" i="9"/>
  <c r="F45" i="9"/>
  <c r="H44" i="9"/>
  <c r="F44" i="9"/>
  <c r="H43" i="9"/>
  <c r="F43" i="9"/>
  <c r="H42" i="9"/>
  <c r="F42" i="9"/>
  <c r="H41" i="9"/>
  <c r="F41" i="9"/>
  <c r="H40" i="9"/>
  <c r="F40" i="9"/>
  <c r="H39" i="9"/>
  <c r="F39" i="9"/>
  <c r="H38" i="9"/>
  <c r="F38" i="9"/>
  <c r="H37" i="9"/>
  <c r="F37" i="9"/>
  <c r="H36" i="9"/>
  <c r="F36" i="9"/>
  <c r="H35" i="9"/>
  <c r="F35" i="9"/>
  <c r="H34" i="9"/>
  <c r="F34" i="9"/>
  <c r="H33" i="9"/>
  <c r="F33" i="9"/>
  <c r="H32" i="9"/>
  <c r="F32" i="9"/>
  <c r="H31" i="9"/>
  <c r="F31" i="9"/>
  <c r="H30" i="9"/>
  <c r="F30" i="9"/>
  <c r="H29" i="9"/>
  <c r="F29" i="9"/>
  <c r="H28" i="9"/>
  <c r="F28" i="9"/>
  <c r="H27" i="9"/>
  <c r="F27" i="9"/>
  <c r="H26" i="9"/>
  <c r="F26" i="9"/>
  <c r="H25" i="9"/>
  <c r="F25" i="9"/>
  <c r="H24" i="9"/>
  <c r="F24" i="9"/>
  <c r="H23" i="9"/>
  <c r="F23" i="9"/>
  <c r="H22" i="9"/>
  <c r="F22" i="9"/>
  <c r="H21" i="9"/>
  <c r="F21" i="9"/>
  <c r="H20" i="9"/>
  <c r="F20" i="9"/>
  <c r="G5" i="9"/>
  <c r="L14" i="9" s="1"/>
  <c r="H54" i="1"/>
  <c r="H1007" i="9" l="1"/>
  <c r="H1008" i="9" s="1"/>
  <c r="H1010" i="9" s="1"/>
  <c r="G5" i="1" l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7" i="1" l="1"/>
  <c r="F998" i="2"/>
  <c r="F1004" i="1"/>
  <c r="A998" i="2" s="1"/>
  <c r="F1003" i="1"/>
  <c r="A997" i="2" s="1"/>
  <c r="F1002" i="1"/>
  <c r="A996" i="2" s="1"/>
  <c r="F995" i="2"/>
  <c r="F1001" i="1"/>
  <c r="A995" i="2" s="1"/>
  <c r="F994" i="2"/>
  <c r="F1000" i="1"/>
  <c r="A994" i="2" s="1"/>
  <c r="F993" i="2"/>
  <c r="F999" i="1"/>
  <c r="A993" i="2" s="1"/>
  <c r="F992" i="2"/>
  <c r="F998" i="1"/>
  <c r="A992" i="2" s="1"/>
  <c r="F991" i="2"/>
  <c r="F997" i="1"/>
  <c r="A991" i="2" s="1"/>
  <c r="F990" i="2"/>
  <c r="F996" i="1"/>
  <c r="A990" i="2" s="1"/>
  <c r="F989" i="2"/>
  <c r="F995" i="1"/>
  <c r="A989" i="2" s="1"/>
  <c r="F988" i="2"/>
  <c r="F994" i="1"/>
  <c r="A988" i="2" s="1"/>
  <c r="F987" i="2"/>
  <c r="F993" i="1"/>
  <c r="A987" i="2" s="1"/>
  <c r="F986" i="2"/>
  <c r="F992" i="1"/>
  <c r="A986" i="2" s="1"/>
  <c r="F985" i="2"/>
  <c r="F991" i="1"/>
  <c r="A985" i="2" s="1"/>
  <c r="F984" i="2"/>
  <c r="F990" i="1"/>
  <c r="A984" i="2" s="1"/>
  <c r="F983" i="2"/>
  <c r="F989" i="1"/>
  <c r="A983" i="2" s="1"/>
  <c r="F982" i="2"/>
  <c r="F988" i="1"/>
  <c r="A982" i="2" s="1"/>
  <c r="F981" i="2"/>
  <c r="F987" i="1"/>
  <c r="A981" i="2" s="1"/>
  <c r="F980" i="2"/>
  <c r="F986" i="1"/>
  <c r="F979" i="2"/>
  <c r="F985" i="1"/>
  <c r="A979" i="2" s="1"/>
  <c r="F978" i="2"/>
  <c r="F984" i="1"/>
  <c r="A978" i="2" s="1"/>
  <c r="F977" i="2"/>
  <c r="F983" i="1"/>
  <c r="A977" i="2" s="1"/>
  <c r="F982" i="1"/>
  <c r="A976" i="2" s="1"/>
  <c r="F975" i="2"/>
  <c r="F981" i="1"/>
  <c r="A975" i="2" s="1"/>
  <c r="F974" i="2"/>
  <c r="F980" i="1"/>
  <c r="A974" i="2" s="1"/>
  <c r="F973" i="2"/>
  <c r="F979" i="1"/>
  <c r="A973" i="2" s="1"/>
  <c r="F972" i="2"/>
  <c r="F978" i="1"/>
  <c r="A972" i="2" s="1"/>
  <c r="F971" i="2"/>
  <c r="F977" i="1"/>
  <c r="A971" i="2" s="1"/>
  <c r="F970" i="2"/>
  <c r="F976" i="1"/>
  <c r="A970" i="2" s="1"/>
  <c r="F969" i="2"/>
  <c r="F975" i="1"/>
  <c r="A969" i="2" s="1"/>
  <c r="F968" i="2"/>
  <c r="F974" i="1"/>
  <c r="A968" i="2" s="1"/>
  <c r="F967" i="2"/>
  <c r="F973" i="1"/>
  <c r="A967" i="2" s="1"/>
  <c r="F966" i="2"/>
  <c r="F972" i="1"/>
  <c r="A966" i="2" s="1"/>
  <c r="F965" i="2"/>
  <c r="F971" i="1"/>
  <c r="A965" i="2" s="1"/>
  <c r="F964" i="2"/>
  <c r="F970" i="1"/>
  <c r="A964" i="2" s="1"/>
  <c r="F963" i="2"/>
  <c r="F969" i="1"/>
  <c r="A963" i="2" s="1"/>
  <c r="F962" i="2"/>
  <c r="F968" i="1"/>
  <c r="A962" i="2" s="1"/>
  <c r="F961" i="2"/>
  <c r="F967" i="1"/>
  <c r="F960" i="2"/>
  <c r="F966" i="1"/>
  <c r="A960" i="2" s="1"/>
  <c r="F959" i="2"/>
  <c r="F965" i="1"/>
  <c r="A959" i="2" s="1"/>
  <c r="F958" i="2"/>
  <c r="F964" i="1"/>
  <c r="A958" i="2" s="1"/>
  <c r="F957" i="2"/>
  <c r="F963" i="1"/>
  <c r="A957" i="2" s="1"/>
  <c r="F956" i="2"/>
  <c r="F962" i="1"/>
  <c r="A956" i="2" s="1"/>
  <c r="F955" i="2"/>
  <c r="F961" i="1"/>
  <c r="A955" i="2" s="1"/>
  <c r="F954" i="2"/>
  <c r="F960" i="1"/>
  <c r="A954" i="2" s="1"/>
  <c r="F953" i="2"/>
  <c r="F959" i="1"/>
  <c r="A953" i="2" s="1"/>
  <c r="F952" i="2"/>
  <c r="F958" i="1"/>
  <c r="A952" i="2" s="1"/>
  <c r="F951" i="2"/>
  <c r="F957" i="1"/>
  <c r="A951" i="2" s="1"/>
  <c r="F950" i="2"/>
  <c r="F956" i="1"/>
  <c r="A950" i="2" s="1"/>
  <c r="F949" i="2"/>
  <c r="F955" i="1"/>
  <c r="A949" i="2" s="1"/>
  <c r="F948" i="2"/>
  <c r="F954" i="1"/>
  <c r="A948" i="2" s="1"/>
  <c r="F947" i="2"/>
  <c r="F953" i="1"/>
  <c r="A947" i="2" s="1"/>
  <c r="F946" i="2"/>
  <c r="F952" i="1"/>
  <c r="A946" i="2" s="1"/>
  <c r="F945" i="2"/>
  <c r="F951" i="1"/>
  <c r="A945" i="2" s="1"/>
  <c r="F944" i="2"/>
  <c r="F950" i="1"/>
  <c r="A944" i="2" s="1"/>
  <c r="F943" i="2"/>
  <c r="F949" i="1"/>
  <c r="A943" i="2" s="1"/>
  <c r="F942" i="2"/>
  <c r="F948" i="1"/>
  <c r="A942" i="2" s="1"/>
  <c r="F941" i="2"/>
  <c r="F947" i="1"/>
  <c r="A941" i="2" s="1"/>
  <c r="F946" i="1"/>
  <c r="F939" i="2"/>
  <c r="F945" i="1"/>
  <c r="A939" i="2" s="1"/>
  <c r="F938" i="2"/>
  <c r="F944" i="1"/>
  <c r="A938" i="2" s="1"/>
  <c r="F937" i="2"/>
  <c r="F943" i="1"/>
  <c r="A937" i="2" s="1"/>
  <c r="F936" i="2"/>
  <c r="F942" i="1"/>
  <c r="A936" i="2" s="1"/>
  <c r="F935" i="2"/>
  <c r="F941" i="1"/>
  <c r="A935" i="2" s="1"/>
  <c r="F934" i="2"/>
  <c r="F940" i="1"/>
  <c r="A934" i="2" s="1"/>
  <c r="F933" i="2"/>
  <c r="F939" i="1"/>
  <c r="F932" i="2"/>
  <c r="F938" i="1"/>
  <c r="A932" i="2" s="1"/>
  <c r="F931" i="2"/>
  <c r="F937" i="1"/>
  <c r="A931" i="2" s="1"/>
  <c r="F936" i="1"/>
  <c r="A930" i="2" s="1"/>
  <c r="F929" i="2"/>
  <c r="F935" i="1"/>
  <c r="A929" i="2" s="1"/>
  <c r="F928" i="2"/>
  <c r="F934" i="1"/>
  <c r="A928" i="2" s="1"/>
  <c r="F927" i="2"/>
  <c r="F933" i="1"/>
  <c r="A927" i="2" s="1"/>
  <c r="F926" i="2"/>
  <c r="F932" i="1"/>
  <c r="A926" i="2" s="1"/>
  <c r="F925" i="2"/>
  <c r="F931" i="1"/>
  <c r="A925" i="2" s="1"/>
  <c r="F924" i="2"/>
  <c r="F930" i="1"/>
  <c r="A924" i="2" s="1"/>
  <c r="F923" i="2"/>
  <c r="F929" i="1"/>
  <c r="A923" i="2" s="1"/>
  <c r="F922" i="2"/>
  <c r="F928" i="1"/>
  <c r="A922" i="2" s="1"/>
  <c r="F921" i="2"/>
  <c r="F927" i="1"/>
  <c r="A921" i="2" s="1"/>
  <c r="F920" i="2"/>
  <c r="F926" i="1"/>
  <c r="A920" i="2" s="1"/>
  <c r="F919" i="2"/>
  <c r="F925" i="1"/>
  <c r="A919" i="2" s="1"/>
  <c r="F918" i="2"/>
  <c r="F924" i="1"/>
  <c r="A918" i="2" s="1"/>
  <c r="F917" i="2"/>
  <c r="F923" i="1"/>
  <c r="A917" i="2" s="1"/>
  <c r="F916" i="2"/>
  <c r="F922" i="1"/>
  <c r="A916" i="2" s="1"/>
  <c r="F915" i="2"/>
  <c r="F921" i="1"/>
  <c r="A915" i="2" s="1"/>
  <c r="F914" i="2"/>
  <c r="F920" i="1"/>
  <c r="A914" i="2" s="1"/>
  <c r="F913" i="2"/>
  <c r="F919" i="1"/>
  <c r="A913" i="2" s="1"/>
  <c r="F912" i="2"/>
  <c r="F918" i="1"/>
  <c r="F911" i="2"/>
  <c r="F917" i="1"/>
  <c r="A911" i="2" s="1"/>
  <c r="F910" i="2"/>
  <c r="F916" i="1"/>
  <c r="A910" i="2" s="1"/>
  <c r="F909" i="2"/>
  <c r="F915" i="1"/>
  <c r="A909" i="2" s="1"/>
  <c r="F908" i="2"/>
  <c r="F914" i="1"/>
  <c r="A908" i="2" s="1"/>
  <c r="F907" i="2"/>
  <c r="F913" i="1"/>
  <c r="A907" i="2" s="1"/>
  <c r="F906" i="2"/>
  <c r="F912" i="1"/>
  <c r="A906" i="2" s="1"/>
  <c r="F905" i="2"/>
  <c r="F911" i="1"/>
  <c r="A905" i="2" s="1"/>
  <c r="F904" i="2"/>
  <c r="F910" i="1"/>
  <c r="A904" i="2" s="1"/>
  <c r="F903" i="2"/>
  <c r="F909" i="1"/>
  <c r="A903" i="2" s="1"/>
  <c r="F902" i="2"/>
  <c r="F908" i="1"/>
  <c r="A902" i="2" s="1"/>
  <c r="F901" i="2"/>
  <c r="F907" i="1"/>
  <c r="A901" i="2" s="1"/>
  <c r="F900" i="2"/>
  <c r="F906" i="1"/>
  <c r="A900" i="2" s="1"/>
  <c r="F899" i="2"/>
  <c r="F905" i="1"/>
  <c r="A899" i="2" s="1"/>
  <c r="F898" i="2"/>
  <c r="F904" i="1"/>
  <c r="A898" i="2" s="1"/>
  <c r="F897" i="2"/>
  <c r="F903" i="1"/>
  <c r="A897" i="2" s="1"/>
  <c r="F896" i="2"/>
  <c r="F902" i="1"/>
  <c r="A896" i="2" s="1"/>
  <c r="F895" i="2"/>
  <c r="F901" i="1"/>
  <c r="A895" i="2" s="1"/>
  <c r="F894" i="2"/>
  <c r="F900" i="1"/>
  <c r="A894" i="2" s="1"/>
  <c r="F899" i="1"/>
  <c r="A893" i="2" s="1"/>
  <c r="F892" i="2"/>
  <c r="F898" i="1"/>
  <c r="A892" i="2" s="1"/>
  <c r="F891" i="2"/>
  <c r="F897" i="1"/>
  <c r="A891" i="2" s="1"/>
  <c r="F890" i="2"/>
  <c r="F896" i="1"/>
  <c r="A890" i="2" s="1"/>
  <c r="F889" i="2"/>
  <c r="F895" i="1"/>
  <c r="A889" i="2" s="1"/>
  <c r="F888" i="2"/>
  <c r="F894" i="1"/>
  <c r="A888" i="2" s="1"/>
  <c r="F887" i="2"/>
  <c r="F893" i="1"/>
  <c r="A887" i="2" s="1"/>
  <c r="F886" i="2"/>
  <c r="F892" i="1"/>
  <c r="A886" i="2" s="1"/>
  <c r="F885" i="2"/>
  <c r="F891" i="1"/>
  <c r="A885" i="2" s="1"/>
  <c r="F884" i="2"/>
  <c r="F890" i="1"/>
  <c r="F889" i="1"/>
  <c r="A883" i="2" s="1"/>
  <c r="F882" i="2"/>
  <c r="F888" i="1"/>
  <c r="A882" i="2" s="1"/>
  <c r="F881" i="2"/>
  <c r="F887" i="1"/>
  <c r="A881" i="2" s="1"/>
  <c r="F886" i="1"/>
  <c r="A880" i="2" s="1"/>
  <c r="F879" i="2"/>
  <c r="F885" i="1"/>
  <c r="A879" i="2" s="1"/>
  <c r="F878" i="2"/>
  <c r="F884" i="1"/>
  <c r="A878" i="2" s="1"/>
  <c r="F877" i="2"/>
  <c r="F883" i="1"/>
  <c r="A877" i="2" s="1"/>
  <c r="F876" i="2"/>
  <c r="F882" i="1"/>
  <c r="A876" i="2" s="1"/>
  <c r="F875" i="2"/>
  <c r="F881" i="1"/>
  <c r="A875" i="2" s="1"/>
  <c r="F874" i="2"/>
  <c r="F880" i="1"/>
  <c r="A874" i="2" s="1"/>
  <c r="F873" i="2"/>
  <c r="F879" i="1"/>
  <c r="A873" i="2" s="1"/>
  <c r="F872" i="2"/>
  <c r="F878" i="1"/>
  <c r="A872" i="2" s="1"/>
  <c r="F877" i="1"/>
  <c r="F870" i="2"/>
  <c r="F876" i="1"/>
  <c r="A870" i="2" s="1"/>
  <c r="F869" i="2"/>
  <c r="F875" i="1"/>
  <c r="A869" i="2" s="1"/>
  <c r="F874" i="1"/>
  <c r="A868" i="2" s="1"/>
  <c r="F867" i="2"/>
  <c r="F873" i="1"/>
  <c r="A867" i="2" s="1"/>
  <c r="F866" i="2"/>
  <c r="F872" i="1"/>
  <c r="A866" i="2" s="1"/>
  <c r="F865" i="2"/>
  <c r="F871" i="1"/>
  <c r="A865" i="2" s="1"/>
  <c r="F864" i="2"/>
  <c r="F870" i="1"/>
  <c r="A864" i="2" s="1"/>
  <c r="F863" i="2"/>
  <c r="F869" i="1"/>
  <c r="A863" i="2" s="1"/>
  <c r="F862" i="2"/>
  <c r="F868" i="1"/>
  <c r="A862" i="2" s="1"/>
  <c r="F861" i="2"/>
  <c r="F867" i="1"/>
  <c r="F860" i="2"/>
  <c r="F866" i="1"/>
  <c r="A860" i="2" s="1"/>
  <c r="F859" i="2"/>
  <c r="F865" i="1"/>
  <c r="A859" i="2" s="1"/>
  <c r="F858" i="2"/>
  <c r="F864" i="1"/>
  <c r="A858" i="2" s="1"/>
  <c r="F857" i="2"/>
  <c r="F863" i="1"/>
  <c r="A857" i="2" s="1"/>
  <c r="F856" i="2"/>
  <c r="F862" i="1"/>
  <c r="A856" i="2" s="1"/>
  <c r="F861" i="1"/>
  <c r="A855" i="2" s="1"/>
  <c r="F854" i="2"/>
  <c r="F860" i="1"/>
  <c r="A854" i="2" s="1"/>
  <c r="F853" i="2"/>
  <c r="F859" i="1"/>
  <c r="A853" i="2" s="1"/>
  <c r="F852" i="2"/>
  <c r="F858" i="1"/>
  <c r="A852" i="2" s="1"/>
  <c r="F851" i="2"/>
  <c r="F857" i="1"/>
  <c r="A851" i="2" s="1"/>
  <c r="F850" i="2"/>
  <c r="F856" i="1"/>
  <c r="A850" i="2" s="1"/>
  <c r="F855" i="1"/>
  <c r="A849" i="2" s="1"/>
  <c r="F854" i="1"/>
  <c r="A848" i="2" s="1"/>
  <c r="F847" i="2"/>
  <c r="F853" i="1"/>
  <c r="A847" i="2" s="1"/>
  <c r="F852" i="1"/>
  <c r="A846" i="2" s="1"/>
  <c r="F845" i="2"/>
  <c r="F851" i="1"/>
  <c r="A845" i="2" s="1"/>
  <c r="F844" i="2"/>
  <c r="F850" i="1"/>
  <c r="A844" i="2" s="1"/>
  <c r="F843" i="2"/>
  <c r="F849" i="1"/>
  <c r="A843" i="2" s="1"/>
  <c r="F842" i="2"/>
  <c r="F848" i="1"/>
  <c r="A842" i="2" s="1"/>
  <c r="F841" i="2"/>
  <c r="F847" i="1"/>
  <c r="A841" i="2" s="1"/>
  <c r="F840" i="2"/>
  <c r="F846" i="1"/>
  <c r="A840" i="2" s="1"/>
  <c r="F839" i="2"/>
  <c r="F845" i="1"/>
  <c r="F838" i="2"/>
  <c r="F844" i="1"/>
  <c r="A838" i="2" s="1"/>
  <c r="F837" i="2"/>
  <c r="F843" i="1"/>
  <c r="A837" i="2" s="1"/>
  <c r="F836" i="2"/>
  <c r="F842" i="1"/>
  <c r="A836" i="2" s="1"/>
  <c r="F835" i="2"/>
  <c r="F841" i="1"/>
  <c r="A835" i="2" s="1"/>
  <c r="F834" i="2"/>
  <c r="F840" i="1"/>
  <c r="A834" i="2" s="1"/>
  <c r="F833" i="2"/>
  <c r="F839" i="1"/>
  <c r="A833" i="2" s="1"/>
  <c r="F832" i="2"/>
  <c r="F838" i="1"/>
  <c r="A832" i="2" s="1"/>
  <c r="F831" i="2"/>
  <c r="F837" i="1"/>
  <c r="A831" i="2" s="1"/>
  <c r="F836" i="1"/>
  <c r="A830" i="2" s="1"/>
  <c r="F829" i="2"/>
  <c r="F835" i="1"/>
  <c r="F828" i="2"/>
  <c r="F834" i="1"/>
  <c r="A828" i="2" s="1"/>
  <c r="F827" i="2"/>
  <c r="F833" i="1"/>
  <c r="A827" i="2" s="1"/>
  <c r="F826" i="2"/>
  <c r="F832" i="1"/>
  <c r="A826" i="2" s="1"/>
  <c r="F825" i="2"/>
  <c r="F831" i="1"/>
  <c r="A825" i="2" s="1"/>
  <c r="F824" i="2"/>
  <c r="F830" i="1"/>
  <c r="A824" i="2" s="1"/>
  <c r="F823" i="2"/>
  <c r="F829" i="1"/>
  <c r="A823" i="2" s="1"/>
  <c r="F822" i="2"/>
  <c r="F828" i="1"/>
  <c r="A822" i="2" s="1"/>
  <c r="F821" i="2"/>
  <c r="F827" i="1"/>
  <c r="A821" i="2" s="1"/>
  <c r="F820" i="2"/>
  <c r="F826" i="1"/>
  <c r="A820" i="2" s="1"/>
  <c r="F819" i="2"/>
  <c r="F825" i="1"/>
  <c r="F818" i="2"/>
  <c r="F824" i="1"/>
  <c r="A818" i="2" s="1"/>
  <c r="F817" i="2"/>
  <c r="F823" i="1"/>
  <c r="A817" i="2" s="1"/>
  <c r="F816" i="2"/>
  <c r="F822" i="1"/>
  <c r="A816" i="2" s="1"/>
  <c r="F815" i="2"/>
  <c r="F821" i="1"/>
  <c r="A815" i="2" s="1"/>
  <c r="F814" i="2"/>
  <c r="F820" i="1"/>
  <c r="A814" i="2" s="1"/>
  <c r="F813" i="2"/>
  <c r="F819" i="1"/>
  <c r="A813" i="2" s="1"/>
  <c r="F812" i="2"/>
  <c r="F818" i="1"/>
  <c r="A812" i="2" s="1"/>
  <c r="F811" i="2"/>
  <c r="F817" i="1"/>
  <c r="A811" i="2" s="1"/>
  <c r="F810" i="2"/>
  <c r="F816" i="1"/>
  <c r="A810" i="2" s="1"/>
  <c r="F809" i="2"/>
  <c r="F815" i="1"/>
  <c r="A809" i="2" s="1"/>
  <c r="F808" i="2"/>
  <c r="F814" i="1"/>
  <c r="A808" i="2" s="1"/>
  <c r="F807" i="2"/>
  <c r="F813" i="1"/>
  <c r="A807" i="2" s="1"/>
  <c r="F806" i="2"/>
  <c r="F812" i="1"/>
  <c r="A806" i="2" s="1"/>
  <c r="F805" i="2"/>
  <c r="F811" i="1"/>
  <c r="A805" i="2" s="1"/>
  <c r="F810" i="1"/>
  <c r="A804" i="2" s="1"/>
  <c r="F803" i="2"/>
  <c r="F809" i="1"/>
  <c r="A803" i="2" s="1"/>
  <c r="F802" i="2"/>
  <c r="F808" i="1"/>
  <c r="A802" i="2" s="1"/>
  <c r="F807" i="1"/>
  <c r="A801" i="2" s="1"/>
  <c r="F806" i="1"/>
  <c r="F799" i="2"/>
  <c r="F805" i="1"/>
  <c r="A799" i="2" s="1"/>
  <c r="F798" i="2"/>
  <c r="F804" i="1"/>
  <c r="A798" i="2" s="1"/>
  <c r="F797" i="2"/>
  <c r="F803" i="1"/>
  <c r="A797" i="2" s="1"/>
  <c r="F796" i="2"/>
  <c r="F802" i="1"/>
  <c r="A796" i="2" s="1"/>
  <c r="F795" i="2"/>
  <c r="F801" i="1"/>
  <c r="A795" i="2" s="1"/>
  <c r="F794" i="2"/>
  <c r="F800" i="1"/>
  <c r="A794" i="2" s="1"/>
  <c r="F793" i="2"/>
  <c r="F799" i="1"/>
  <c r="A793" i="2" s="1"/>
  <c r="F792" i="2"/>
  <c r="F798" i="1"/>
  <c r="A792" i="2" s="1"/>
  <c r="F791" i="2"/>
  <c r="F797" i="1"/>
  <c r="A791" i="2" s="1"/>
  <c r="F790" i="2"/>
  <c r="F796" i="1"/>
  <c r="A790" i="2" s="1"/>
  <c r="F789" i="2"/>
  <c r="F795" i="1"/>
  <c r="A789" i="2" s="1"/>
  <c r="F788" i="2"/>
  <c r="F794" i="1"/>
  <c r="A788" i="2" s="1"/>
  <c r="F787" i="2"/>
  <c r="F793" i="1"/>
  <c r="A787" i="2" s="1"/>
  <c r="F786" i="2"/>
  <c r="F792" i="1"/>
  <c r="A786" i="2" s="1"/>
  <c r="F785" i="2"/>
  <c r="F791" i="1"/>
  <c r="A785" i="2" s="1"/>
  <c r="F784" i="2"/>
  <c r="F790" i="1"/>
  <c r="A784" i="2" s="1"/>
  <c r="F783" i="2"/>
  <c r="F789" i="1"/>
  <c r="A783" i="2" s="1"/>
  <c r="F782" i="2"/>
  <c r="F788" i="1"/>
  <c r="A782" i="2" s="1"/>
  <c r="F781" i="2"/>
  <c r="F787" i="1"/>
  <c r="A781" i="2" s="1"/>
  <c r="F780" i="2"/>
  <c r="F786" i="1"/>
  <c r="F779" i="2"/>
  <c r="F785" i="1"/>
  <c r="A779" i="2" s="1"/>
  <c r="F778" i="2"/>
  <c r="F784" i="1"/>
  <c r="A778" i="2" s="1"/>
  <c r="F783" i="1"/>
  <c r="A777" i="2" s="1"/>
  <c r="F782" i="1"/>
  <c r="A776" i="2" s="1"/>
  <c r="F775" i="2"/>
  <c r="F781" i="1"/>
  <c r="A775" i="2" s="1"/>
  <c r="F774" i="2"/>
  <c r="F780" i="1"/>
  <c r="A774" i="2" s="1"/>
  <c r="F773" i="2"/>
  <c r="F779" i="1"/>
  <c r="A773" i="2" s="1"/>
  <c r="F772" i="2"/>
  <c r="F778" i="1"/>
  <c r="A772" i="2" s="1"/>
  <c r="F771" i="2"/>
  <c r="F777" i="1"/>
  <c r="A771" i="2" s="1"/>
  <c r="F770" i="2"/>
  <c r="F776" i="1"/>
  <c r="A770" i="2" s="1"/>
  <c r="F775" i="1"/>
  <c r="A769" i="2" s="1"/>
  <c r="F768" i="2"/>
  <c r="F774" i="1"/>
  <c r="A768" i="2" s="1"/>
  <c r="F767" i="2"/>
  <c r="F773" i="1"/>
  <c r="A767" i="2" s="1"/>
  <c r="F766" i="2"/>
  <c r="F772" i="1"/>
  <c r="A766" i="2" s="1"/>
  <c r="F765" i="2"/>
  <c r="F771" i="1"/>
  <c r="A765" i="2" s="1"/>
  <c r="F764" i="2"/>
  <c r="F770" i="1"/>
  <c r="A764" i="2" s="1"/>
  <c r="F763" i="2"/>
  <c r="F769" i="1"/>
  <c r="A763" i="2" s="1"/>
  <c r="F762" i="2"/>
  <c r="F768" i="1"/>
  <c r="A762" i="2" s="1"/>
  <c r="F761" i="2"/>
  <c r="F767" i="1"/>
  <c r="A761" i="2" s="1"/>
  <c r="F760" i="2"/>
  <c r="F766" i="1"/>
  <c r="A760" i="2" s="1"/>
  <c r="F759" i="2"/>
  <c r="F765" i="1"/>
  <c r="A759" i="2" s="1"/>
  <c r="F758" i="2"/>
  <c r="F764" i="1"/>
  <c r="A758" i="2" s="1"/>
  <c r="F757" i="2"/>
  <c r="F763" i="1"/>
  <c r="A757" i="2" s="1"/>
  <c r="F756" i="2"/>
  <c r="F762" i="1"/>
  <c r="A756" i="2" s="1"/>
  <c r="F755" i="2"/>
  <c r="F761" i="1"/>
  <c r="A755" i="2" s="1"/>
  <c r="F754" i="2"/>
  <c r="F760" i="1"/>
  <c r="A754" i="2" s="1"/>
  <c r="F753" i="2"/>
  <c r="F759" i="1"/>
  <c r="A753" i="2" s="1"/>
  <c r="F752" i="2"/>
  <c r="F758" i="1"/>
  <c r="A752" i="2" s="1"/>
  <c r="F751" i="2"/>
  <c r="F757" i="1"/>
  <c r="A751" i="2" s="1"/>
  <c r="F750" i="2"/>
  <c r="F756" i="1"/>
  <c r="A750" i="2" s="1"/>
  <c r="F749" i="2"/>
  <c r="F755" i="1"/>
  <c r="A749" i="2" s="1"/>
  <c r="F748" i="2"/>
  <c r="F754" i="1"/>
  <c r="A748" i="2" s="1"/>
  <c r="F747" i="2"/>
  <c r="F753" i="1"/>
  <c r="A747" i="2" s="1"/>
  <c r="F746" i="2"/>
  <c r="F752" i="1"/>
  <c r="A746" i="2" s="1"/>
  <c r="F745" i="2"/>
  <c r="F751" i="1"/>
  <c r="A745" i="2" s="1"/>
  <c r="F744" i="2"/>
  <c r="F750" i="1"/>
  <c r="F743" i="2"/>
  <c r="F749" i="1"/>
  <c r="A743" i="2" s="1"/>
  <c r="F742" i="2"/>
  <c r="F748" i="1"/>
  <c r="A742" i="2" s="1"/>
  <c r="F741" i="2"/>
  <c r="F747" i="1"/>
  <c r="A741" i="2" s="1"/>
  <c r="F746" i="1"/>
  <c r="A740" i="2" s="1"/>
  <c r="F739" i="2"/>
  <c r="F745" i="1"/>
  <c r="A739" i="2" s="1"/>
  <c r="F738" i="2"/>
  <c r="F744" i="1"/>
  <c r="A738" i="2" s="1"/>
  <c r="F737" i="2"/>
  <c r="F743" i="1"/>
  <c r="A737" i="2" s="1"/>
  <c r="F736" i="2"/>
  <c r="F742" i="1"/>
  <c r="F735" i="2"/>
  <c r="F741" i="1"/>
  <c r="A735" i="2" s="1"/>
  <c r="F734" i="2"/>
  <c r="F740" i="1"/>
  <c r="A734" i="2" s="1"/>
  <c r="F733" i="2"/>
  <c r="F739" i="1"/>
  <c r="F732" i="2"/>
  <c r="F738" i="1"/>
  <c r="A732" i="2" s="1"/>
  <c r="F731" i="2"/>
  <c r="F737" i="1"/>
  <c r="A731" i="2" s="1"/>
  <c r="F730" i="2"/>
  <c r="F736" i="1"/>
  <c r="A730" i="2" s="1"/>
  <c r="F735" i="1"/>
  <c r="A729" i="2" s="1"/>
  <c r="F728" i="2"/>
  <c r="F734" i="1"/>
  <c r="A728" i="2" s="1"/>
  <c r="F727" i="2"/>
  <c r="F733" i="1"/>
  <c r="A727" i="2" s="1"/>
  <c r="F726" i="2"/>
  <c r="F732" i="1"/>
  <c r="A726" i="2" s="1"/>
  <c r="F725" i="2"/>
  <c r="F731" i="1"/>
  <c r="A725" i="2" s="1"/>
  <c r="F724" i="2"/>
  <c r="F730" i="1"/>
  <c r="A724" i="2" s="1"/>
  <c r="F723" i="2"/>
  <c r="F729" i="1"/>
  <c r="F722" i="2"/>
  <c r="F728" i="1"/>
  <c r="A722" i="2" s="1"/>
  <c r="F721" i="2"/>
  <c r="F727" i="1"/>
  <c r="A721" i="2" s="1"/>
  <c r="F720" i="2"/>
  <c r="F726" i="1"/>
  <c r="A720" i="2" s="1"/>
  <c r="F719" i="2"/>
  <c r="F725" i="1"/>
  <c r="A719" i="2" s="1"/>
  <c r="F724" i="1"/>
  <c r="A718" i="2" s="1"/>
  <c r="F717" i="2"/>
  <c r="F723" i="1"/>
  <c r="A717" i="2" s="1"/>
  <c r="F716" i="2"/>
  <c r="F722" i="1"/>
  <c r="A716" i="2" s="1"/>
  <c r="F721" i="1"/>
  <c r="A715" i="2" s="1"/>
  <c r="F714" i="2"/>
  <c r="F720" i="1"/>
  <c r="A714" i="2" s="1"/>
  <c r="F713" i="2"/>
  <c r="F719" i="1"/>
  <c r="A713" i="2" s="1"/>
  <c r="F712" i="2"/>
  <c r="F718" i="1"/>
  <c r="A712" i="2" s="1"/>
  <c r="F711" i="2"/>
  <c r="F717" i="1"/>
  <c r="A711" i="2" s="1"/>
  <c r="F716" i="1"/>
  <c r="A710" i="2" s="1"/>
  <c r="F709" i="2"/>
  <c r="F715" i="1"/>
  <c r="A709" i="2" s="1"/>
  <c r="F708" i="2"/>
  <c r="F714" i="1"/>
  <c r="A708" i="2" s="1"/>
  <c r="F707" i="2"/>
  <c r="F713" i="1"/>
  <c r="A707" i="2" s="1"/>
  <c r="F706" i="2"/>
  <c r="F712" i="1"/>
  <c r="A706" i="2" s="1"/>
  <c r="F711" i="1"/>
  <c r="A705" i="2" s="1"/>
  <c r="F704" i="2"/>
  <c r="F710" i="1"/>
  <c r="A704" i="2" s="1"/>
  <c r="F703" i="2"/>
  <c r="F709" i="1"/>
  <c r="A703" i="2" s="1"/>
  <c r="F702" i="2"/>
  <c r="F708" i="1"/>
  <c r="A702" i="2" s="1"/>
  <c r="F701" i="2"/>
  <c r="F707" i="1"/>
  <c r="A701" i="2" s="1"/>
  <c r="F700" i="2"/>
  <c r="F706" i="1"/>
  <c r="A700" i="2" s="1"/>
  <c r="F699" i="2"/>
  <c r="F705" i="1"/>
  <c r="A699" i="2" s="1"/>
  <c r="F698" i="2"/>
  <c r="F704" i="1"/>
  <c r="A698" i="2" s="1"/>
  <c r="F697" i="2"/>
  <c r="F703" i="1"/>
  <c r="A697" i="2" s="1"/>
  <c r="F696" i="2"/>
  <c r="F702" i="1"/>
  <c r="A696" i="2" s="1"/>
  <c r="F695" i="2"/>
  <c r="F701" i="1"/>
  <c r="A695" i="2" s="1"/>
  <c r="F694" i="2"/>
  <c r="F700" i="1"/>
  <c r="A694" i="2" s="1"/>
  <c r="F693" i="2"/>
  <c r="F699" i="1"/>
  <c r="A693" i="2" s="1"/>
  <c r="F692" i="2"/>
  <c r="F698" i="1"/>
  <c r="A692" i="2" s="1"/>
  <c r="F691" i="2"/>
  <c r="F697" i="1"/>
  <c r="A691" i="2" s="1"/>
  <c r="F690" i="2"/>
  <c r="F696" i="1"/>
  <c r="A690" i="2" s="1"/>
  <c r="F689" i="2"/>
  <c r="F695" i="1"/>
  <c r="A689" i="2" s="1"/>
  <c r="F688" i="2"/>
  <c r="F694" i="1"/>
  <c r="A688" i="2" s="1"/>
  <c r="F687" i="2"/>
  <c r="F693" i="1"/>
  <c r="A687" i="2" s="1"/>
  <c r="F686" i="2"/>
  <c r="F692" i="1"/>
  <c r="A686" i="2" s="1"/>
  <c r="F685" i="2"/>
  <c r="F691" i="1"/>
  <c r="A685" i="2" s="1"/>
  <c r="F684" i="2"/>
  <c r="F690" i="1"/>
  <c r="A684" i="2" s="1"/>
  <c r="F683" i="2"/>
  <c r="F689" i="1"/>
  <c r="A683" i="2" s="1"/>
  <c r="F682" i="2"/>
  <c r="F688" i="1"/>
  <c r="A682" i="2" s="1"/>
  <c r="F681" i="2"/>
  <c r="F687" i="1"/>
  <c r="A681" i="2" s="1"/>
  <c r="F680" i="2"/>
  <c r="F686" i="1"/>
  <c r="A680" i="2" s="1"/>
  <c r="F679" i="2"/>
  <c r="F685" i="1"/>
  <c r="A679" i="2" s="1"/>
  <c r="F678" i="2"/>
  <c r="F684" i="1"/>
  <c r="A678" i="2" s="1"/>
  <c r="F677" i="2"/>
  <c r="F683" i="1"/>
  <c r="A677" i="2" s="1"/>
  <c r="F682" i="1"/>
  <c r="A676" i="2" s="1"/>
  <c r="F681" i="1"/>
  <c r="A675" i="2" s="1"/>
  <c r="F674" i="2"/>
  <c r="F680" i="1"/>
  <c r="A674" i="2" s="1"/>
  <c r="F673" i="2"/>
  <c r="F679" i="1"/>
  <c r="A673" i="2" s="1"/>
  <c r="F672" i="2"/>
  <c r="F678" i="1"/>
  <c r="A672" i="2" s="1"/>
  <c r="F671" i="2"/>
  <c r="F677" i="1"/>
  <c r="A671" i="2" s="1"/>
  <c r="F670" i="2"/>
  <c r="F676" i="1"/>
  <c r="A670" i="2" s="1"/>
  <c r="F669" i="2"/>
  <c r="F675" i="1"/>
  <c r="A669" i="2" s="1"/>
  <c r="F674" i="1"/>
  <c r="A668" i="2" s="1"/>
  <c r="F667" i="2"/>
  <c r="F673" i="1"/>
  <c r="A667" i="2" s="1"/>
  <c r="F666" i="2"/>
  <c r="F672" i="1"/>
  <c r="A666" i="2" s="1"/>
  <c r="F665" i="2"/>
  <c r="F671" i="1"/>
  <c r="A665" i="2" s="1"/>
  <c r="F664" i="2"/>
  <c r="F670" i="1"/>
  <c r="A664" i="2" s="1"/>
  <c r="F663" i="2"/>
  <c r="F669" i="1"/>
  <c r="A663" i="2" s="1"/>
  <c r="F662" i="2"/>
  <c r="F668" i="1"/>
  <c r="A662" i="2" s="1"/>
  <c r="F661" i="2"/>
  <c r="F667" i="1"/>
  <c r="A661" i="2" s="1"/>
  <c r="F660" i="2"/>
  <c r="F666" i="1"/>
  <c r="A660" i="2" s="1"/>
  <c r="F659" i="2"/>
  <c r="F665" i="1"/>
  <c r="A659" i="2" s="1"/>
  <c r="F658" i="2"/>
  <c r="F664" i="1"/>
  <c r="A658" i="2" s="1"/>
  <c r="F657" i="2"/>
  <c r="F663" i="1"/>
  <c r="A657" i="2" s="1"/>
  <c r="F656" i="2"/>
  <c r="F662" i="1"/>
  <c r="A656" i="2" s="1"/>
  <c r="F655" i="2"/>
  <c r="F661" i="1"/>
  <c r="A655" i="2" s="1"/>
  <c r="F654" i="2"/>
  <c r="F660" i="1"/>
  <c r="A654" i="2" s="1"/>
  <c r="F653" i="2"/>
  <c r="F659" i="1"/>
  <c r="A653" i="2" s="1"/>
  <c r="F652" i="2"/>
  <c r="F658" i="1"/>
  <c r="A652" i="2" s="1"/>
  <c r="F651" i="2"/>
  <c r="F657" i="1"/>
  <c r="A651" i="2" s="1"/>
  <c r="F650" i="2"/>
  <c r="F656" i="1"/>
  <c r="A650" i="2" s="1"/>
  <c r="F649" i="2"/>
  <c r="F655" i="1"/>
  <c r="A649" i="2" s="1"/>
  <c r="F654" i="1"/>
  <c r="A648" i="2" s="1"/>
  <c r="F647" i="2"/>
  <c r="F653" i="1"/>
  <c r="A647" i="2" s="1"/>
  <c r="F652" i="1"/>
  <c r="A646" i="2" s="1"/>
  <c r="F645" i="2"/>
  <c r="F651" i="1"/>
  <c r="A645" i="2" s="1"/>
  <c r="F644" i="2"/>
  <c r="F650" i="1"/>
  <c r="A644" i="2" s="1"/>
  <c r="F643" i="2"/>
  <c r="F649" i="1"/>
  <c r="A643" i="2" s="1"/>
  <c r="F642" i="2"/>
  <c r="F648" i="1"/>
  <c r="A642" i="2" s="1"/>
  <c r="F641" i="2"/>
  <c r="F647" i="1"/>
  <c r="A641" i="2" s="1"/>
  <c r="F640" i="2"/>
  <c r="F646" i="1"/>
  <c r="A640" i="2" s="1"/>
  <c r="F645" i="1"/>
  <c r="A639" i="2" s="1"/>
  <c r="F638" i="2"/>
  <c r="F644" i="1"/>
  <c r="A638" i="2" s="1"/>
  <c r="F637" i="2"/>
  <c r="F643" i="1"/>
  <c r="A637" i="2" s="1"/>
  <c r="F636" i="2"/>
  <c r="F642" i="1"/>
  <c r="A636" i="2" s="1"/>
  <c r="F635" i="2"/>
  <c r="F641" i="1"/>
  <c r="A635" i="2" s="1"/>
  <c r="F634" i="2"/>
  <c r="F640" i="1"/>
  <c r="A634" i="2" s="1"/>
  <c r="F639" i="1"/>
  <c r="A633" i="2" s="1"/>
  <c r="F632" i="2"/>
  <c r="F638" i="1"/>
  <c r="A632" i="2" s="1"/>
  <c r="F631" i="2"/>
  <c r="F637" i="1"/>
  <c r="A631" i="2" s="1"/>
  <c r="F630" i="2"/>
  <c r="F636" i="1"/>
  <c r="A630" i="2" s="1"/>
  <c r="F629" i="2"/>
  <c r="F635" i="1"/>
  <c r="A629" i="2" s="1"/>
  <c r="F628" i="2"/>
  <c r="F634" i="1"/>
  <c r="A628" i="2" s="1"/>
  <c r="F627" i="2"/>
  <c r="F633" i="1"/>
  <c r="A627" i="2" s="1"/>
  <c r="F626" i="2"/>
  <c r="F632" i="1"/>
  <c r="A626" i="2" s="1"/>
  <c r="F625" i="2"/>
  <c r="F631" i="1"/>
  <c r="A625" i="2" s="1"/>
  <c r="F624" i="2"/>
  <c r="F630" i="1"/>
  <c r="A624" i="2" s="1"/>
  <c r="F623" i="2"/>
  <c r="F629" i="1"/>
  <c r="A623" i="2" s="1"/>
  <c r="F622" i="2"/>
  <c r="F628" i="1"/>
  <c r="A622" i="2" s="1"/>
  <c r="F621" i="2"/>
  <c r="F627" i="1"/>
  <c r="A621" i="2" s="1"/>
  <c r="F620" i="2"/>
  <c r="F626" i="1"/>
  <c r="A620" i="2" s="1"/>
  <c r="F619" i="2"/>
  <c r="F625" i="1"/>
  <c r="A619" i="2" s="1"/>
  <c r="F618" i="2"/>
  <c r="F624" i="1"/>
  <c r="A618" i="2" s="1"/>
  <c r="F617" i="2"/>
  <c r="F623" i="1"/>
  <c r="A617" i="2" s="1"/>
  <c r="F622" i="1"/>
  <c r="A616" i="2" s="1"/>
  <c r="F615" i="2"/>
  <c r="F621" i="1"/>
  <c r="F614" i="2"/>
  <c r="F620" i="1"/>
  <c r="A614" i="2" s="1"/>
  <c r="F613" i="2"/>
  <c r="F619" i="1"/>
  <c r="A613" i="2" s="1"/>
  <c r="F612" i="2"/>
  <c r="F618" i="1"/>
  <c r="A612" i="2" s="1"/>
  <c r="F617" i="1"/>
  <c r="A611" i="2" s="1"/>
  <c r="F610" i="2"/>
  <c r="F616" i="1"/>
  <c r="A610" i="2" s="1"/>
  <c r="F609" i="2"/>
  <c r="F615" i="1"/>
  <c r="A609" i="2" s="1"/>
  <c r="F614" i="1"/>
  <c r="A608" i="2" s="1"/>
  <c r="F607" i="2"/>
  <c r="F613" i="1"/>
  <c r="A607" i="2" s="1"/>
  <c r="F606" i="2"/>
  <c r="F612" i="1"/>
  <c r="A606" i="2" s="1"/>
  <c r="F605" i="2"/>
  <c r="F611" i="1"/>
  <c r="A605" i="2" s="1"/>
  <c r="F610" i="1"/>
  <c r="A604" i="2" s="1"/>
  <c r="F603" i="2"/>
  <c r="F609" i="1"/>
  <c r="A603" i="2" s="1"/>
  <c r="F602" i="2"/>
  <c r="F608" i="1"/>
  <c r="A602" i="2" s="1"/>
  <c r="F601" i="2"/>
  <c r="F607" i="1"/>
  <c r="A601" i="2" s="1"/>
  <c r="F600" i="2"/>
  <c r="F606" i="1"/>
  <c r="A600" i="2" s="1"/>
  <c r="F599" i="2"/>
  <c r="F605" i="1"/>
  <c r="A599" i="2" s="1"/>
  <c r="F598" i="2"/>
  <c r="F604" i="1"/>
  <c r="A598" i="2" s="1"/>
  <c r="F597" i="2"/>
  <c r="F603" i="1"/>
  <c r="A597" i="2" s="1"/>
  <c r="F596" i="2"/>
  <c r="F602" i="1"/>
  <c r="A596" i="2" s="1"/>
  <c r="F595" i="2"/>
  <c r="F601" i="1"/>
  <c r="F600" i="1"/>
  <c r="A594" i="2" s="1"/>
  <c r="F593" i="2"/>
  <c r="F599" i="1"/>
  <c r="A593" i="2" s="1"/>
  <c r="F592" i="2"/>
  <c r="F598" i="1"/>
  <c r="A592" i="2" s="1"/>
  <c r="F591" i="2"/>
  <c r="F597" i="1"/>
  <c r="A591" i="2" s="1"/>
  <c r="F590" i="2"/>
  <c r="F596" i="1"/>
  <c r="A590" i="2" s="1"/>
  <c r="F589" i="2"/>
  <c r="F595" i="1"/>
  <c r="A589" i="2" s="1"/>
  <c r="F588" i="2"/>
  <c r="F594" i="1"/>
  <c r="A588" i="2" s="1"/>
  <c r="F587" i="2"/>
  <c r="F593" i="1"/>
  <c r="A587" i="2" s="1"/>
  <c r="F586" i="2"/>
  <c r="F592" i="1"/>
  <c r="A586" i="2" s="1"/>
  <c r="F585" i="2"/>
  <c r="F591" i="1"/>
  <c r="A585" i="2" s="1"/>
  <c r="F584" i="2"/>
  <c r="F590" i="1"/>
  <c r="A584" i="2" s="1"/>
  <c r="F583" i="2"/>
  <c r="F589" i="1"/>
  <c r="A583" i="2" s="1"/>
  <c r="F582" i="2"/>
  <c r="F588" i="1"/>
  <c r="A582" i="2" s="1"/>
  <c r="F581" i="2"/>
  <c r="F587" i="1"/>
  <c r="A581" i="2" s="1"/>
  <c r="F580" i="2"/>
  <c r="F586" i="1"/>
  <c r="A580" i="2" s="1"/>
  <c r="F579" i="2"/>
  <c r="F585" i="1"/>
  <c r="A579" i="2" s="1"/>
  <c r="F578" i="2"/>
  <c r="F584" i="1"/>
  <c r="A578" i="2" s="1"/>
  <c r="F577" i="2"/>
  <c r="F583" i="1"/>
  <c r="A577" i="2" s="1"/>
  <c r="F576" i="2"/>
  <c r="F582" i="1"/>
  <c r="A576" i="2" s="1"/>
  <c r="F575" i="2"/>
  <c r="F581" i="1"/>
  <c r="A575" i="2" s="1"/>
  <c r="F574" i="2"/>
  <c r="F580" i="1"/>
  <c r="A574" i="2" s="1"/>
  <c r="F573" i="2"/>
  <c r="F579" i="1"/>
  <c r="A573" i="2" s="1"/>
  <c r="F578" i="1"/>
  <c r="A572" i="2" s="1"/>
  <c r="F571" i="2"/>
  <c r="F577" i="1"/>
  <c r="A571" i="2" s="1"/>
  <c r="F570" i="2"/>
  <c r="F576" i="1"/>
  <c r="A570" i="2" s="1"/>
  <c r="F569" i="2"/>
  <c r="F575" i="1"/>
  <c r="A569" i="2" s="1"/>
  <c r="F568" i="2"/>
  <c r="F574" i="1"/>
  <c r="A568" i="2" s="1"/>
  <c r="F567" i="2"/>
  <c r="F573" i="1"/>
  <c r="A567" i="2" s="1"/>
  <c r="F566" i="2"/>
  <c r="F572" i="1"/>
  <c r="A566" i="2" s="1"/>
  <c r="F565" i="2"/>
  <c r="F571" i="1"/>
  <c r="A565" i="2" s="1"/>
  <c r="F564" i="2"/>
  <c r="F570" i="1"/>
  <c r="F563" i="2"/>
  <c r="F569" i="1"/>
  <c r="A563" i="2" s="1"/>
  <c r="F562" i="2"/>
  <c r="F568" i="1"/>
  <c r="A562" i="2" s="1"/>
  <c r="F561" i="2"/>
  <c r="F567" i="1"/>
  <c r="A561" i="2" s="1"/>
  <c r="F560" i="2"/>
  <c r="F566" i="1"/>
  <c r="A560" i="2" s="1"/>
  <c r="F559" i="2"/>
  <c r="F565" i="1"/>
  <c r="A559" i="2" s="1"/>
  <c r="F558" i="2"/>
  <c r="F564" i="1"/>
  <c r="A558" i="2" s="1"/>
  <c r="F557" i="2"/>
  <c r="F563" i="1"/>
  <c r="A557" i="2" s="1"/>
  <c r="F562" i="1"/>
  <c r="A556" i="2" s="1"/>
  <c r="F555" i="2"/>
  <c r="F561" i="1"/>
  <c r="A555" i="2" s="1"/>
  <c r="F554" i="2"/>
  <c r="F560" i="1"/>
  <c r="A554" i="2" s="1"/>
  <c r="F553" i="2"/>
  <c r="F559" i="1"/>
  <c r="A553" i="2" s="1"/>
  <c r="F558" i="1"/>
  <c r="A552" i="2" s="1"/>
  <c r="F551" i="2"/>
  <c r="F557" i="1"/>
  <c r="A551" i="2" s="1"/>
  <c r="F550" i="2"/>
  <c r="F556" i="1"/>
  <c r="A550" i="2" s="1"/>
  <c r="F549" i="2"/>
  <c r="F555" i="1"/>
  <c r="A549" i="2" s="1"/>
  <c r="F554" i="1"/>
  <c r="A548" i="2" s="1"/>
  <c r="F547" i="2"/>
  <c r="F553" i="1"/>
  <c r="A547" i="2" s="1"/>
  <c r="F546" i="2"/>
  <c r="F552" i="1"/>
  <c r="A546" i="2" s="1"/>
  <c r="F545" i="2"/>
  <c r="F551" i="1"/>
  <c r="A545" i="2" s="1"/>
  <c r="F544" i="2"/>
  <c r="F550" i="1"/>
  <c r="A544" i="2" s="1"/>
  <c r="F543" i="2"/>
  <c r="F549" i="1"/>
  <c r="A543" i="2" s="1"/>
  <c r="F548" i="1"/>
  <c r="A542" i="2" s="1"/>
  <c r="F547" i="1"/>
  <c r="A541" i="2" s="1"/>
  <c r="F540" i="2"/>
  <c r="F546" i="1"/>
  <c r="F539" i="2"/>
  <c r="F545" i="1"/>
  <c r="A539" i="2" s="1"/>
  <c r="F538" i="2"/>
  <c r="F544" i="1"/>
  <c r="A538" i="2" s="1"/>
  <c r="F543" i="1"/>
  <c r="A537" i="2" s="1"/>
  <c r="F536" i="2"/>
  <c r="F542" i="1"/>
  <c r="A536" i="2" s="1"/>
  <c r="F535" i="2"/>
  <c r="F541" i="1"/>
  <c r="A535" i="2" s="1"/>
  <c r="F540" i="1"/>
  <c r="A534" i="2" s="1"/>
  <c r="F533" i="2"/>
  <c r="F539" i="1"/>
  <c r="A533" i="2" s="1"/>
  <c r="F532" i="2"/>
  <c r="F538" i="1"/>
  <c r="A532" i="2" s="1"/>
  <c r="F531" i="2"/>
  <c r="F537" i="1"/>
  <c r="A531" i="2" s="1"/>
  <c r="F530" i="2"/>
  <c r="F536" i="1"/>
  <c r="A530" i="2" s="1"/>
  <c r="F529" i="2"/>
  <c r="F535" i="1"/>
  <c r="A529" i="2" s="1"/>
  <c r="F534" i="1"/>
  <c r="A528" i="2" s="1"/>
  <c r="F527" i="2"/>
  <c r="F533" i="1"/>
  <c r="A527" i="2" s="1"/>
  <c r="F526" i="2"/>
  <c r="F532" i="1"/>
  <c r="A526" i="2" s="1"/>
  <c r="F525" i="2"/>
  <c r="F531" i="1"/>
  <c r="A525" i="2" s="1"/>
  <c r="F524" i="2"/>
  <c r="F530" i="1"/>
  <c r="A524" i="2" s="1"/>
  <c r="F523" i="2"/>
  <c r="F529" i="1"/>
  <c r="A523" i="2" s="1"/>
  <c r="F522" i="2"/>
  <c r="F528" i="1"/>
  <c r="F521" i="2"/>
  <c r="F527" i="1"/>
  <c r="A521" i="2" s="1"/>
  <c r="F520" i="2"/>
  <c r="F526" i="1"/>
  <c r="A520" i="2" s="1"/>
  <c r="F519" i="2"/>
  <c r="F525" i="1"/>
  <c r="A519" i="2" s="1"/>
  <c r="F518" i="2"/>
  <c r="F524" i="1"/>
  <c r="A518" i="2" s="1"/>
  <c r="F517" i="2"/>
  <c r="F523" i="1"/>
  <c r="A517" i="2" s="1"/>
  <c r="F516" i="2"/>
  <c r="F522" i="1"/>
  <c r="A516" i="2" s="1"/>
  <c r="F515" i="2"/>
  <c r="F521" i="1"/>
  <c r="A515" i="2" s="1"/>
  <c r="F514" i="2"/>
  <c r="F520" i="1"/>
  <c r="A514" i="2" s="1"/>
  <c r="F513" i="2"/>
  <c r="F519" i="1"/>
  <c r="A513" i="2" s="1"/>
  <c r="F512" i="2"/>
  <c r="F518" i="1"/>
  <c r="A512" i="2" s="1"/>
  <c r="F511" i="2"/>
  <c r="F517" i="1"/>
  <c r="A511" i="2" s="1"/>
  <c r="F510" i="2"/>
  <c r="F516" i="1"/>
  <c r="A510" i="2" s="1"/>
  <c r="F509" i="2"/>
  <c r="F515" i="1"/>
  <c r="A509" i="2" s="1"/>
  <c r="F508" i="2"/>
  <c r="F514" i="1"/>
  <c r="A508" i="2" s="1"/>
  <c r="F507" i="2"/>
  <c r="F513" i="1"/>
  <c r="A507" i="2" s="1"/>
  <c r="F506" i="2"/>
  <c r="F512" i="1"/>
  <c r="A506" i="2" s="1"/>
  <c r="F505" i="2"/>
  <c r="F511" i="1"/>
  <c r="A505" i="2" s="1"/>
  <c r="F504" i="2"/>
  <c r="F510" i="1"/>
  <c r="A504" i="2" s="1"/>
  <c r="F503" i="2"/>
  <c r="F509" i="1"/>
  <c r="A503" i="2" s="1"/>
  <c r="F502" i="2"/>
  <c r="F508" i="1"/>
  <c r="A502" i="2" s="1"/>
  <c r="F501" i="2"/>
  <c r="F507" i="1"/>
  <c r="A501" i="2" s="1"/>
  <c r="F506" i="1"/>
  <c r="A500" i="2" s="1"/>
  <c r="F499" i="2"/>
  <c r="F505" i="1"/>
  <c r="A499" i="2" s="1"/>
  <c r="F498" i="2"/>
  <c r="F504" i="1"/>
  <c r="A498" i="2" s="1"/>
  <c r="F497" i="2"/>
  <c r="F503" i="1"/>
  <c r="A497" i="2" s="1"/>
  <c r="F496" i="2"/>
  <c r="F502" i="1"/>
  <c r="A496" i="2" s="1"/>
  <c r="F495" i="2"/>
  <c r="F501" i="1"/>
  <c r="A495" i="2" s="1"/>
  <c r="F494" i="2"/>
  <c r="F500" i="1"/>
  <c r="A494" i="2" s="1"/>
  <c r="F493" i="2"/>
  <c r="F499" i="1"/>
  <c r="A493" i="2" s="1"/>
  <c r="F492" i="2"/>
  <c r="F498" i="1"/>
  <c r="A492" i="2" s="1"/>
  <c r="F491" i="2"/>
  <c r="F497" i="1"/>
  <c r="A491" i="2" s="1"/>
  <c r="F490" i="2"/>
  <c r="F496" i="1"/>
  <c r="A490" i="2" s="1"/>
  <c r="F495" i="1"/>
  <c r="A489" i="2" s="1"/>
  <c r="F488" i="2"/>
  <c r="F494" i="1"/>
  <c r="A488" i="2" s="1"/>
  <c r="F487" i="2"/>
  <c r="F493" i="1"/>
  <c r="A487" i="2" s="1"/>
  <c r="F486" i="2"/>
  <c r="F492" i="1"/>
  <c r="A486" i="2" s="1"/>
  <c r="F485" i="2"/>
  <c r="F491" i="1"/>
  <c r="A485" i="2" s="1"/>
  <c r="F484" i="2"/>
  <c r="F490" i="1"/>
  <c r="F483" i="2"/>
  <c r="F489" i="1"/>
  <c r="A483" i="2" s="1"/>
  <c r="F482" i="2"/>
  <c r="F488" i="1"/>
  <c r="A482" i="2" s="1"/>
  <c r="F481" i="2"/>
  <c r="F487" i="1"/>
  <c r="A481" i="2" s="1"/>
  <c r="F480" i="2"/>
  <c r="F486" i="1"/>
  <c r="A480" i="2" s="1"/>
  <c r="F479" i="2"/>
  <c r="F485" i="1"/>
  <c r="A479" i="2" s="1"/>
  <c r="F478" i="2"/>
  <c r="F484" i="1"/>
  <c r="A478" i="2" s="1"/>
  <c r="F477" i="2"/>
  <c r="F483" i="1"/>
  <c r="A477" i="2" s="1"/>
  <c r="F476" i="2"/>
  <c r="F482" i="1"/>
  <c r="A476" i="2" s="1"/>
  <c r="F475" i="2"/>
  <c r="F481" i="1"/>
  <c r="A475" i="2" s="1"/>
  <c r="F474" i="2"/>
  <c r="F480" i="1"/>
  <c r="A474" i="2" s="1"/>
  <c r="F473" i="2"/>
  <c r="F479" i="1"/>
  <c r="A473" i="2" s="1"/>
  <c r="F472" i="2"/>
  <c r="F478" i="1"/>
  <c r="A472" i="2" s="1"/>
  <c r="F471" i="2"/>
  <c r="F477" i="1"/>
  <c r="A471" i="2" s="1"/>
  <c r="F470" i="2"/>
  <c r="F476" i="1"/>
  <c r="A470" i="2" s="1"/>
  <c r="F469" i="2"/>
  <c r="F475" i="1"/>
  <c r="A469" i="2" s="1"/>
  <c r="F468" i="2"/>
  <c r="F474" i="1"/>
  <c r="A468" i="2" s="1"/>
  <c r="F467" i="2"/>
  <c r="F473" i="1"/>
  <c r="A467" i="2" s="1"/>
  <c r="F466" i="2"/>
  <c r="F472" i="1"/>
  <c r="A466" i="2" s="1"/>
  <c r="F465" i="2"/>
  <c r="F471" i="1"/>
  <c r="A465" i="2" s="1"/>
  <c r="F464" i="2"/>
  <c r="F470" i="1"/>
  <c r="A464" i="2" s="1"/>
  <c r="F463" i="2"/>
  <c r="F469" i="1"/>
  <c r="A463" i="2" s="1"/>
  <c r="F462" i="2"/>
  <c r="F468" i="1"/>
  <c r="A462" i="2" s="1"/>
  <c r="F467" i="1"/>
  <c r="A461" i="2" s="1"/>
  <c r="F460" i="2"/>
  <c r="F466" i="1"/>
  <c r="A460" i="2" s="1"/>
  <c r="F459" i="2"/>
  <c r="F465" i="1"/>
  <c r="A459" i="2" s="1"/>
  <c r="F458" i="2"/>
  <c r="F464" i="1"/>
  <c r="A458" i="2" s="1"/>
  <c r="F457" i="2"/>
  <c r="F463" i="1"/>
  <c r="A457" i="2" s="1"/>
  <c r="F456" i="2"/>
  <c r="F462" i="1"/>
  <c r="A456" i="2" s="1"/>
  <c r="F455" i="2"/>
  <c r="F461" i="1"/>
  <c r="A455" i="2" s="1"/>
  <c r="F454" i="2"/>
  <c r="F460" i="1"/>
  <c r="A454" i="2" s="1"/>
  <c r="F453" i="2"/>
  <c r="F459" i="1"/>
  <c r="A453" i="2" s="1"/>
  <c r="F452" i="2"/>
  <c r="F458" i="1"/>
  <c r="A452" i="2" s="1"/>
  <c r="F451" i="2"/>
  <c r="F457" i="1"/>
  <c r="A451" i="2" s="1"/>
  <c r="F450" i="2"/>
  <c r="F456" i="1"/>
  <c r="A450" i="2" s="1"/>
  <c r="F449" i="2"/>
  <c r="F455" i="1"/>
  <c r="A449" i="2" s="1"/>
  <c r="F454" i="1"/>
  <c r="A448" i="2" s="1"/>
  <c r="F447" i="2"/>
  <c r="F453" i="1"/>
  <c r="A447" i="2" s="1"/>
  <c r="F446" i="2"/>
  <c r="F452" i="1"/>
  <c r="A446" i="2" s="1"/>
  <c r="F451" i="1"/>
  <c r="A445" i="2" s="1"/>
  <c r="F444" i="2"/>
  <c r="F450" i="1"/>
  <c r="A444" i="2" s="1"/>
  <c r="F443" i="2"/>
  <c r="F449" i="1"/>
  <c r="A443" i="2" s="1"/>
  <c r="F442" i="2"/>
  <c r="F448" i="1"/>
  <c r="A442" i="2" s="1"/>
  <c r="F441" i="2"/>
  <c r="F447" i="1"/>
  <c r="A441" i="2" s="1"/>
  <c r="F440" i="2"/>
  <c r="F446" i="1"/>
  <c r="A440" i="2" s="1"/>
  <c r="F439" i="2"/>
  <c r="F445" i="1"/>
  <c r="A439" i="2" s="1"/>
  <c r="F438" i="2"/>
  <c r="F444" i="1"/>
  <c r="A438" i="2" s="1"/>
  <c r="F437" i="2"/>
  <c r="F443" i="1"/>
  <c r="A437" i="2" s="1"/>
  <c r="F436" i="2"/>
  <c r="F442" i="1"/>
  <c r="A436" i="2" s="1"/>
  <c r="F435" i="2"/>
  <c r="F441" i="1"/>
  <c r="A435" i="2" s="1"/>
  <c r="F440" i="1"/>
  <c r="A434" i="2" s="1"/>
  <c r="F433" i="2"/>
  <c r="F439" i="1"/>
  <c r="A433" i="2" s="1"/>
  <c r="F432" i="2"/>
  <c r="F438" i="1"/>
  <c r="F437" i="1"/>
  <c r="A431" i="2" s="1"/>
  <c r="F430" i="2"/>
  <c r="F436" i="1"/>
  <c r="A430" i="2" s="1"/>
  <c r="F429" i="2"/>
  <c r="F435" i="1"/>
  <c r="A429" i="2" s="1"/>
  <c r="F428" i="2"/>
  <c r="F434" i="1"/>
  <c r="A428" i="2" s="1"/>
  <c r="F427" i="2"/>
  <c r="F433" i="1"/>
  <c r="A427" i="2" s="1"/>
  <c r="F426" i="2"/>
  <c r="F432" i="1"/>
  <c r="A426" i="2" s="1"/>
  <c r="F431" i="1"/>
  <c r="A425" i="2" s="1"/>
  <c r="F424" i="2"/>
  <c r="F430" i="1"/>
  <c r="A424" i="2" s="1"/>
  <c r="F423" i="2"/>
  <c r="F429" i="1"/>
  <c r="A423" i="2" s="1"/>
  <c r="F422" i="2"/>
  <c r="F428" i="1"/>
  <c r="A422" i="2" s="1"/>
  <c r="F427" i="1"/>
  <c r="A421" i="2" s="1"/>
  <c r="F420" i="2"/>
  <c r="F426" i="1"/>
  <c r="A420" i="2" s="1"/>
  <c r="F419" i="2"/>
  <c r="F425" i="1"/>
  <c r="A419" i="2" s="1"/>
  <c r="F418" i="2"/>
  <c r="F424" i="1"/>
  <c r="A418" i="2" s="1"/>
  <c r="F417" i="2"/>
  <c r="F423" i="1"/>
  <c r="A417" i="2" s="1"/>
  <c r="F416" i="2"/>
  <c r="F422" i="1"/>
  <c r="A416" i="2" s="1"/>
  <c r="F415" i="2"/>
  <c r="F421" i="1"/>
  <c r="A415" i="2" s="1"/>
  <c r="F414" i="2"/>
  <c r="F420" i="1"/>
  <c r="A414" i="2" s="1"/>
  <c r="F419" i="1"/>
  <c r="A413" i="2" s="1"/>
  <c r="F412" i="2"/>
  <c r="F418" i="1"/>
  <c r="A412" i="2" s="1"/>
  <c r="F411" i="2"/>
  <c r="F417" i="1"/>
  <c r="A411" i="2" s="1"/>
  <c r="F410" i="2"/>
  <c r="F416" i="1"/>
  <c r="A410" i="2" s="1"/>
  <c r="F409" i="2"/>
  <c r="F415" i="1"/>
  <c r="A409" i="2" s="1"/>
  <c r="F408" i="2"/>
  <c r="F414" i="1"/>
  <c r="A408" i="2" s="1"/>
  <c r="F407" i="2"/>
  <c r="F413" i="1"/>
  <c r="A407" i="2" s="1"/>
  <c r="F406" i="2"/>
  <c r="F412" i="1"/>
  <c r="A406" i="2" s="1"/>
  <c r="F405" i="2"/>
  <c r="F411" i="1"/>
  <c r="A405" i="2" s="1"/>
  <c r="F410" i="1"/>
  <c r="A404" i="2" s="1"/>
  <c r="F403" i="2"/>
  <c r="F409" i="1"/>
  <c r="A403" i="2" s="1"/>
  <c r="F402" i="2"/>
  <c r="F408" i="1"/>
  <c r="A402" i="2" s="1"/>
  <c r="F401" i="2"/>
  <c r="F407" i="1"/>
  <c r="A401" i="2" s="1"/>
  <c r="F400" i="2"/>
  <c r="F406" i="1"/>
  <c r="A400" i="2" s="1"/>
  <c r="F399" i="2"/>
  <c r="F405" i="1"/>
  <c r="A399" i="2" s="1"/>
  <c r="F398" i="2"/>
  <c r="F404" i="1"/>
  <c r="A398" i="2" s="1"/>
  <c r="F397" i="2"/>
  <c r="F403" i="1"/>
  <c r="A397" i="2" s="1"/>
  <c r="F396" i="2"/>
  <c r="F402" i="1"/>
  <c r="A396" i="2" s="1"/>
  <c r="F395" i="2"/>
  <c r="F401" i="1"/>
  <c r="A395" i="2" s="1"/>
  <c r="F394" i="2"/>
  <c r="F400" i="1"/>
  <c r="A394" i="2" s="1"/>
  <c r="F393" i="2"/>
  <c r="F399" i="1"/>
  <c r="A393" i="2" s="1"/>
  <c r="F392" i="2"/>
  <c r="F398" i="1"/>
  <c r="A392" i="2" s="1"/>
  <c r="F391" i="2"/>
  <c r="F397" i="1"/>
  <c r="A391" i="2" s="1"/>
  <c r="F390" i="2"/>
  <c r="F396" i="1"/>
  <c r="A390" i="2" s="1"/>
  <c r="F389" i="2"/>
  <c r="F395" i="1"/>
  <c r="A389" i="2" s="1"/>
  <c r="F388" i="2"/>
  <c r="F394" i="1"/>
  <c r="A388" i="2" s="1"/>
  <c r="F387" i="2"/>
  <c r="F393" i="1"/>
  <c r="A387" i="2" s="1"/>
  <c r="F386" i="2"/>
  <c r="F392" i="1"/>
  <c r="A386" i="2" s="1"/>
  <c r="F385" i="2"/>
  <c r="F391" i="1"/>
  <c r="A385" i="2" s="1"/>
  <c r="F384" i="2"/>
  <c r="F390" i="1"/>
  <c r="A384" i="2" s="1"/>
  <c r="F383" i="2"/>
  <c r="F389" i="1"/>
  <c r="F388" i="1"/>
  <c r="A382" i="2" s="1"/>
  <c r="F381" i="2"/>
  <c r="F387" i="1"/>
  <c r="A381" i="2" s="1"/>
  <c r="F380" i="2"/>
  <c r="F386" i="1"/>
  <c r="A380" i="2" s="1"/>
  <c r="F379" i="2"/>
  <c r="F385" i="1"/>
  <c r="A379" i="2" s="1"/>
  <c r="F378" i="2"/>
  <c r="F384" i="1"/>
  <c r="A378" i="2" s="1"/>
  <c r="F383" i="1"/>
  <c r="A377" i="2" s="1"/>
  <c r="F376" i="2"/>
  <c r="F382" i="1"/>
  <c r="A376" i="2" s="1"/>
  <c r="F375" i="2"/>
  <c r="F381" i="1"/>
  <c r="A375" i="2" s="1"/>
  <c r="F374" i="2"/>
  <c r="F380" i="1"/>
  <c r="A374" i="2" s="1"/>
  <c r="F373" i="2"/>
  <c r="F379" i="1"/>
  <c r="A373" i="2" s="1"/>
  <c r="F372" i="2"/>
  <c r="F378" i="1"/>
  <c r="A372" i="2" s="1"/>
  <c r="F371" i="2"/>
  <c r="F377" i="1"/>
  <c r="A371" i="2" s="1"/>
  <c r="F370" i="2"/>
  <c r="F376" i="1"/>
  <c r="A370" i="2" s="1"/>
  <c r="F369" i="2"/>
  <c r="F375" i="1"/>
  <c r="A369" i="2" s="1"/>
  <c r="F368" i="2"/>
  <c r="F374" i="1"/>
  <c r="A368" i="2" s="1"/>
  <c r="F367" i="2"/>
  <c r="F373" i="1"/>
  <c r="A367" i="2" s="1"/>
  <c r="F366" i="2"/>
  <c r="F372" i="1"/>
  <c r="A366" i="2" s="1"/>
  <c r="F365" i="2"/>
  <c r="F371" i="1"/>
  <c r="A365" i="2" s="1"/>
  <c r="F364" i="2"/>
  <c r="F370" i="1"/>
  <c r="A364" i="2" s="1"/>
  <c r="F363" i="2"/>
  <c r="F369" i="1"/>
  <c r="A363" i="2" s="1"/>
  <c r="F362" i="2"/>
  <c r="F368" i="1"/>
  <c r="A362" i="2" s="1"/>
  <c r="F361" i="2"/>
  <c r="F367" i="1"/>
  <c r="A361" i="2" s="1"/>
  <c r="F360" i="2"/>
  <c r="F366" i="1"/>
  <c r="A360" i="2" s="1"/>
  <c r="F359" i="2"/>
  <c r="F365" i="1"/>
  <c r="A359" i="2" s="1"/>
  <c r="F358" i="2"/>
  <c r="F364" i="1"/>
  <c r="A358" i="2" s="1"/>
  <c r="F357" i="2"/>
  <c r="F363" i="1"/>
  <c r="A357" i="2" s="1"/>
  <c r="F356" i="2"/>
  <c r="F362" i="1"/>
  <c r="A356" i="2" s="1"/>
  <c r="F355" i="2"/>
  <c r="F361" i="1"/>
  <c r="A355" i="2" s="1"/>
  <c r="F354" i="2"/>
  <c r="F360" i="1"/>
  <c r="A354" i="2" s="1"/>
  <c r="F359" i="1"/>
  <c r="A353" i="2" s="1"/>
  <c r="F358" i="1"/>
  <c r="A352" i="2" s="1"/>
  <c r="F351" i="2"/>
  <c r="F357" i="1"/>
  <c r="A351" i="2" s="1"/>
  <c r="F350" i="2"/>
  <c r="F356" i="1"/>
  <c r="A350" i="2" s="1"/>
  <c r="F349" i="2"/>
  <c r="F355" i="1"/>
  <c r="A349" i="2" s="1"/>
  <c r="F348" i="2"/>
  <c r="F354" i="1"/>
  <c r="A348" i="2" s="1"/>
  <c r="F347" i="2"/>
  <c r="F353" i="1"/>
  <c r="A347" i="2" s="1"/>
  <c r="F346" i="2"/>
  <c r="F352" i="1"/>
  <c r="A346" i="2" s="1"/>
  <c r="F351" i="1"/>
  <c r="A345" i="2" s="1"/>
  <c r="F344" i="2"/>
  <c r="F350" i="1"/>
  <c r="A344" i="2" s="1"/>
  <c r="F343" i="2"/>
  <c r="F349" i="1"/>
  <c r="A343" i="2" s="1"/>
  <c r="F342" i="2"/>
  <c r="F348" i="1"/>
  <c r="A342" i="2" s="1"/>
  <c r="F347" i="1"/>
  <c r="A341" i="2" s="1"/>
  <c r="F340" i="2"/>
  <c r="F346" i="1"/>
  <c r="A340" i="2" s="1"/>
  <c r="F339" i="2"/>
  <c r="F345" i="1"/>
  <c r="A339" i="2" s="1"/>
  <c r="F338" i="2"/>
  <c r="F344" i="1"/>
  <c r="A338" i="2" s="1"/>
  <c r="F337" i="2"/>
  <c r="F343" i="1"/>
  <c r="A337" i="2" s="1"/>
  <c r="F336" i="2"/>
  <c r="F342" i="1"/>
  <c r="A336" i="2" s="1"/>
  <c r="F335" i="2"/>
  <c r="F341" i="1"/>
  <c r="A335" i="2" s="1"/>
  <c r="F334" i="2"/>
  <c r="F340" i="1"/>
  <c r="A334" i="2" s="1"/>
  <c r="F333" i="2"/>
  <c r="F339" i="1"/>
  <c r="A333" i="2" s="1"/>
  <c r="F338" i="1"/>
  <c r="A332" i="2" s="1"/>
  <c r="F331" i="2"/>
  <c r="F337" i="1"/>
  <c r="A331" i="2" s="1"/>
  <c r="F330" i="2"/>
  <c r="F336" i="1"/>
  <c r="A330" i="2" s="1"/>
  <c r="F329" i="2"/>
  <c r="F335" i="1"/>
  <c r="A329" i="2" s="1"/>
  <c r="F334" i="1"/>
  <c r="A328" i="2" s="1"/>
  <c r="F327" i="2"/>
  <c r="F333" i="1"/>
  <c r="A327" i="2" s="1"/>
  <c r="F326" i="2"/>
  <c r="F332" i="1"/>
  <c r="A326" i="2" s="1"/>
  <c r="F325" i="2"/>
  <c r="F331" i="1"/>
  <c r="A325" i="2" s="1"/>
  <c r="F330" i="1"/>
  <c r="A324" i="2" s="1"/>
  <c r="F323" i="2"/>
  <c r="F329" i="1"/>
  <c r="A323" i="2" s="1"/>
  <c r="F322" i="2"/>
  <c r="F328" i="1"/>
  <c r="A322" i="2" s="1"/>
  <c r="F321" i="2"/>
  <c r="F327" i="1"/>
  <c r="A321" i="2" s="1"/>
  <c r="F320" i="2"/>
  <c r="F326" i="1"/>
  <c r="A320" i="2" s="1"/>
  <c r="F319" i="2"/>
  <c r="F325" i="1"/>
  <c r="A319" i="2" s="1"/>
  <c r="F318" i="2"/>
  <c r="F324" i="1"/>
  <c r="A318" i="2" s="1"/>
  <c r="F317" i="2"/>
  <c r="F323" i="1"/>
  <c r="A317" i="2" s="1"/>
  <c r="F316" i="2"/>
  <c r="F322" i="1"/>
  <c r="A316" i="2" s="1"/>
  <c r="F315" i="2"/>
  <c r="F321" i="1"/>
  <c r="A315" i="2" s="1"/>
  <c r="F314" i="2"/>
  <c r="F320" i="1"/>
  <c r="A314" i="2" s="1"/>
  <c r="F313" i="2"/>
  <c r="F319" i="1"/>
  <c r="A313" i="2" s="1"/>
  <c r="F312" i="2"/>
  <c r="F318" i="1"/>
  <c r="A312" i="2" s="1"/>
  <c r="F311" i="2"/>
  <c r="F317" i="1"/>
  <c r="A311" i="2" s="1"/>
  <c r="F310" i="2"/>
  <c r="F316" i="1"/>
  <c r="A310" i="2" s="1"/>
  <c r="F309" i="2"/>
  <c r="F315" i="1"/>
  <c r="A309" i="2" s="1"/>
  <c r="F308" i="2"/>
  <c r="F314" i="1"/>
  <c r="A308" i="2" s="1"/>
  <c r="F307" i="2"/>
  <c r="F313" i="1"/>
  <c r="A307" i="2" s="1"/>
  <c r="F312" i="1"/>
  <c r="A306" i="2" s="1"/>
  <c r="F305" i="2"/>
  <c r="F311" i="1"/>
  <c r="A305" i="2" s="1"/>
  <c r="F304" i="2"/>
  <c r="F310" i="1"/>
  <c r="A304" i="2" s="1"/>
  <c r="F303" i="2"/>
  <c r="F309" i="1"/>
  <c r="A303" i="2" s="1"/>
  <c r="F302" i="2"/>
  <c r="F308" i="1"/>
  <c r="A302" i="2" s="1"/>
  <c r="F301" i="2"/>
  <c r="F307" i="1"/>
  <c r="A301" i="2" s="1"/>
  <c r="F300" i="2"/>
  <c r="F306" i="1"/>
  <c r="A300" i="2" s="1"/>
  <c r="F299" i="2"/>
  <c r="F305" i="1"/>
  <c r="A299" i="2" s="1"/>
  <c r="F298" i="2"/>
  <c r="F304" i="1"/>
  <c r="A298" i="2" s="1"/>
  <c r="F297" i="2"/>
  <c r="F303" i="1"/>
  <c r="A297" i="2" s="1"/>
  <c r="F296" i="2"/>
  <c r="F302" i="1"/>
  <c r="A296" i="2" s="1"/>
  <c r="F295" i="2"/>
  <c r="F301" i="1"/>
  <c r="A295" i="2" s="1"/>
  <c r="F294" i="2"/>
  <c r="F300" i="1"/>
  <c r="A294" i="2" s="1"/>
  <c r="F293" i="2"/>
  <c r="F299" i="1"/>
  <c r="A293" i="2" s="1"/>
  <c r="F292" i="2"/>
  <c r="F298" i="1"/>
  <c r="A292" i="2" s="1"/>
  <c r="F291" i="2"/>
  <c r="F297" i="1"/>
  <c r="A291" i="2" s="1"/>
  <c r="F290" i="2"/>
  <c r="F296" i="1"/>
  <c r="A290" i="2" s="1"/>
  <c r="F289" i="2"/>
  <c r="F295" i="1"/>
  <c r="A289" i="2" s="1"/>
  <c r="F294" i="1"/>
  <c r="A288" i="2" s="1"/>
  <c r="F287" i="2"/>
  <c r="F293" i="1"/>
  <c r="A287" i="2" s="1"/>
  <c r="F286" i="2"/>
  <c r="F292" i="1"/>
  <c r="A286" i="2" s="1"/>
  <c r="F285" i="2"/>
  <c r="F291" i="1"/>
  <c r="A285" i="2" s="1"/>
  <c r="F284" i="2"/>
  <c r="F290" i="1"/>
  <c r="A284" i="2" s="1"/>
  <c r="F283" i="2"/>
  <c r="F289" i="1"/>
  <c r="A283" i="2" s="1"/>
  <c r="F282" i="2"/>
  <c r="F288" i="1"/>
  <c r="A282" i="2" s="1"/>
  <c r="F281" i="2"/>
  <c r="F287" i="1"/>
  <c r="A281" i="2" s="1"/>
  <c r="F280" i="2"/>
  <c r="F286" i="1"/>
  <c r="A280" i="2" s="1"/>
  <c r="F279" i="2"/>
  <c r="F285" i="1"/>
  <c r="A279" i="2" s="1"/>
  <c r="F278" i="2"/>
  <c r="F284" i="1"/>
  <c r="A278" i="2" s="1"/>
  <c r="F277" i="2"/>
  <c r="F283" i="1"/>
  <c r="A277" i="2" s="1"/>
  <c r="F276" i="2"/>
  <c r="F282" i="1"/>
  <c r="A276" i="2" s="1"/>
  <c r="F275" i="2"/>
  <c r="F281" i="1"/>
  <c r="A275" i="2" s="1"/>
  <c r="F274" i="2"/>
  <c r="F280" i="1"/>
  <c r="A274" i="2" s="1"/>
  <c r="F273" i="2"/>
  <c r="F279" i="1"/>
  <c r="A273" i="2" s="1"/>
  <c r="F272" i="2"/>
  <c r="F278" i="1"/>
  <c r="A272" i="2" s="1"/>
  <c r="F271" i="2"/>
  <c r="F277" i="1"/>
  <c r="A271" i="2" s="1"/>
  <c r="F270" i="2"/>
  <c r="F276" i="1"/>
  <c r="A270" i="2" s="1"/>
  <c r="F269" i="2"/>
  <c r="F275" i="1"/>
  <c r="A269" i="2" s="1"/>
  <c r="F268" i="2"/>
  <c r="F274" i="1"/>
  <c r="A268" i="2" s="1"/>
  <c r="F267" i="2"/>
  <c r="F273" i="1"/>
  <c r="A267" i="2" s="1"/>
  <c r="F266" i="2"/>
  <c r="F272" i="1"/>
  <c r="A266" i="2" s="1"/>
  <c r="F265" i="2"/>
  <c r="F271" i="1"/>
  <c r="A265" i="2" s="1"/>
  <c r="F264" i="2"/>
  <c r="F270" i="1"/>
  <c r="A264" i="2" s="1"/>
  <c r="F263" i="2"/>
  <c r="F269" i="1"/>
  <c r="A263" i="2" s="1"/>
  <c r="F262" i="2"/>
  <c r="F268" i="1"/>
  <c r="A262" i="2" s="1"/>
  <c r="F261" i="2"/>
  <c r="F267" i="1"/>
  <c r="A261" i="2" s="1"/>
  <c r="F260" i="2"/>
  <c r="F266" i="1"/>
  <c r="A260" i="2" s="1"/>
  <c r="F259" i="2"/>
  <c r="F265" i="1"/>
  <c r="A259" i="2" s="1"/>
  <c r="F258" i="2"/>
  <c r="F264" i="1"/>
  <c r="A258" i="2" s="1"/>
  <c r="F263" i="1"/>
  <c r="A257" i="2" s="1"/>
  <c r="F256" i="2"/>
  <c r="F262" i="1"/>
  <c r="A256" i="2" s="1"/>
  <c r="F255" i="2"/>
  <c r="F261" i="1"/>
  <c r="A255" i="2" s="1"/>
  <c r="F254" i="2"/>
  <c r="F260" i="1"/>
  <c r="A254" i="2" s="1"/>
  <c r="F253" i="2"/>
  <c r="F259" i="1"/>
  <c r="A253" i="2" s="1"/>
  <c r="F252" i="2"/>
  <c r="F258" i="1"/>
  <c r="A252" i="2" s="1"/>
  <c r="F251" i="2"/>
  <c r="F257" i="1"/>
  <c r="A251" i="2" s="1"/>
  <c r="F250" i="2"/>
  <c r="F256" i="1"/>
  <c r="A250" i="2" s="1"/>
  <c r="F249" i="2"/>
  <c r="F255" i="1"/>
  <c r="A249" i="2" s="1"/>
  <c r="F248" i="2"/>
  <c r="F254" i="1"/>
  <c r="F247" i="2"/>
  <c r="F253" i="1"/>
  <c r="A247" i="2" s="1"/>
  <c r="F246" i="2"/>
  <c r="F252" i="1"/>
  <c r="A246" i="2" s="1"/>
  <c r="F245" i="2"/>
  <c r="F251" i="1"/>
  <c r="A245" i="2" s="1"/>
  <c r="F244" i="2"/>
  <c r="F250" i="1"/>
  <c r="A244" i="2" s="1"/>
  <c r="F243" i="2"/>
  <c r="F249" i="1"/>
  <c r="F242" i="2"/>
  <c r="F248" i="1"/>
  <c r="A242" i="2" s="1"/>
  <c r="F241" i="2"/>
  <c r="F247" i="1"/>
  <c r="A241" i="2" s="1"/>
  <c r="F240" i="2"/>
  <c r="F246" i="1"/>
  <c r="A240" i="2" s="1"/>
  <c r="F239" i="2"/>
  <c r="F245" i="1"/>
  <c r="A239" i="2" s="1"/>
  <c r="F238" i="2"/>
  <c r="F244" i="1"/>
  <c r="A238" i="2" s="1"/>
  <c r="F237" i="2"/>
  <c r="F243" i="1"/>
  <c r="A237" i="2" s="1"/>
  <c r="F236" i="2"/>
  <c r="F242" i="1"/>
  <c r="A236" i="2" s="1"/>
  <c r="F235" i="2"/>
  <c r="F241" i="1"/>
  <c r="A235" i="2" s="1"/>
  <c r="F234" i="2"/>
  <c r="F240" i="1"/>
  <c r="A234" i="2" s="1"/>
  <c r="F233" i="2"/>
  <c r="F239" i="1"/>
  <c r="A233" i="2" s="1"/>
  <c r="F232" i="2"/>
  <c r="F238" i="1"/>
  <c r="A232" i="2" s="1"/>
  <c r="F231" i="2"/>
  <c r="F237" i="1"/>
  <c r="F230" i="2"/>
  <c r="F236" i="1"/>
  <c r="A230" i="2" s="1"/>
  <c r="F229" i="2"/>
  <c r="F235" i="1"/>
  <c r="A229" i="2" s="1"/>
  <c r="F228" i="2"/>
  <c r="F234" i="1"/>
  <c r="A228" i="2" s="1"/>
  <c r="F233" i="1"/>
  <c r="A227" i="2" s="1"/>
  <c r="F226" i="2"/>
  <c r="F232" i="1"/>
  <c r="A226" i="2" s="1"/>
  <c r="F225" i="2"/>
  <c r="F231" i="1"/>
  <c r="A225" i="2" s="1"/>
  <c r="F224" i="2"/>
  <c r="F230" i="1"/>
  <c r="A224" i="2" s="1"/>
  <c r="F229" i="1"/>
  <c r="A223" i="2" s="1"/>
  <c r="F222" i="2"/>
  <c r="F228" i="1"/>
  <c r="A222" i="2" s="1"/>
  <c r="F221" i="2"/>
  <c r="F227" i="1"/>
  <c r="A221" i="2" s="1"/>
  <c r="F220" i="2"/>
  <c r="F226" i="1"/>
  <c r="A220" i="2" s="1"/>
  <c r="F219" i="2"/>
  <c r="F225" i="1"/>
  <c r="A219" i="2" s="1"/>
  <c r="F218" i="2"/>
  <c r="F224" i="1"/>
  <c r="A218" i="2" s="1"/>
  <c r="F217" i="2"/>
  <c r="F223" i="1"/>
  <c r="A217" i="2" s="1"/>
  <c r="F216" i="2"/>
  <c r="F222" i="1"/>
  <c r="A216" i="2" s="1"/>
  <c r="F215" i="2"/>
  <c r="F221" i="1"/>
  <c r="A215" i="2" s="1"/>
  <c r="F214" i="2"/>
  <c r="F220" i="1"/>
  <c r="A214" i="2" s="1"/>
  <c r="F213" i="2"/>
  <c r="F219" i="1"/>
  <c r="A213" i="2" s="1"/>
  <c r="F212" i="2"/>
  <c r="F218" i="1"/>
  <c r="A212" i="2" s="1"/>
  <c r="F211" i="2"/>
  <c r="F217" i="1"/>
  <c r="A211" i="2" s="1"/>
  <c r="F210" i="2"/>
  <c r="F216" i="1"/>
  <c r="A210" i="2" s="1"/>
  <c r="F209" i="2"/>
  <c r="F215" i="1"/>
  <c r="A209" i="2" s="1"/>
  <c r="F208" i="2"/>
  <c r="F214" i="1"/>
  <c r="A208" i="2" s="1"/>
  <c r="F207" i="2"/>
  <c r="F213" i="1"/>
  <c r="A207" i="2" s="1"/>
  <c r="F206" i="2"/>
  <c r="F212" i="1"/>
  <c r="A206" i="2" s="1"/>
  <c r="F205" i="2"/>
  <c r="F211" i="1"/>
  <c r="A205" i="2" s="1"/>
  <c r="F204" i="2"/>
  <c r="F210" i="1"/>
  <c r="A204" i="2" s="1"/>
  <c r="F203" i="2"/>
  <c r="F209" i="1"/>
  <c r="A203" i="2" s="1"/>
  <c r="F202" i="2"/>
  <c r="F208" i="1"/>
  <c r="A202" i="2" s="1"/>
  <c r="F201" i="2"/>
  <c r="F207" i="1"/>
  <c r="A201" i="2" s="1"/>
  <c r="F200" i="2"/>
  <c r="F206" i="1"/>
  <c r="A200" i="2" s="1"/>
  <c r="F199" i="2"/>
  <c r="F205" i="1"/>
  <c r="A199" i="2" s="1"/>
  <c r="F198" i="2"/>
  <c r="F204" i="1"/>
  <c r="A198" i="2" s="1"/>
  <c r="F197" i="2"/>
  <c r="F203" i="1"/>
  <c r="A197" i="2" s="1"/>
  <c r="F196" i="2"/>
  <c r="F202" i="1"/>
  <c r="A196" i="2" s="1"/>
  <c r="F195" i="2"/>
  <c r="F201" i="1"/>
  <c r="A195" i="2" s="1"/>
  <c r="F194" i="2"/>
  <c r="F200" i="1"/>
  <c r="A194" i="2" s="1"/>
  <c r="F193" i="2"/>
  <c r="F199" i="1"/>
  <c r="A193" i="2" s="1"/>
  <c r="F192" i="2"/>
  <c r="F198" i="1"/>
  <c r="A192" i="2" s="1"/>
  <c r="F191" i="2"/>
  <c r="F197" i="1"/>
  <c r="A191" i="2" s="1"/>
  <c r="F190" i="2"/>
  <c r="F196" i="1"/>
  <c r="A190" i="2" s="1"/>
  <c r="F189" i="2"/>
  <c r="F195" i="1"/>
  <c r="A189" i="2" s="1"/>
  <c r="F188" i="2"/>
  <c r="F194" i="1"/>
  <c r="A188" i="2" s="1"/>
  <c r="F187" i="2"/>
  <c r="F193" i="1"/>
  <c r="A187" i="2" s="1"/>
  <c r="F186" i="2"/>
  <c r="F192" i="1"/>
  <c r="A186" i="2" s="1"/>
  <c r="F185" i="2"/>
  <c r="F191" i="1"/>
  <c r="A185" i="2" s="1"/>
  <c r="F184" i="2"/>
  <c r="F190" i="1"/>
  <c r="A184" i="2" s="1"/>
  <c r="F183" i="2"/>
  <c r="F189" i="1"/>
  <c r="A183" i="2" s="1"/>
  <c r="F182" i="2"/>
  <c r="F188" i="1"/>
  <c r="A182" i="2" s="1"/>
  <c r="F181" i="2"/>
  <c r="F187" i="1"/>
  <c r="A181" i="2" s="1"/>
  <c r="F180" i="2"/>
  <c r="F186" i="1"/>
  <c r="A180" i="2" s="1"/>
  <c r="F179" i="2"/>
  <c r="F185" i="1"/>
  <c r="A179" i="2" s="1"/>
  <c r="F178" i="2"/>
  <c r="F184" i="1"/>
  <c r="A178" i="2" s="1"/>
  <c r="F177" i="2"/>
  <c r="F183" i="1"/>
  <c r="A177" i="2" s="1"/>
  <c r="F176" i="2"/>
  <c r="F182" i="1"/>
  <c r="A176" i="2" s="1"/>
  <c r="F175" i="2"/>
  <c r="F181" i="1"/>
  <c r="A175" i="2" s="1"/>
  <c r="F174" i="2"/>
  <c r="F180" i="1"/>
  <c r="A174" i="2" s="1"/>
  <c r="F179" i="1"/>
  <c r="A173" i="2" s="1"/>
  <c r="F172" i="2"/>
  <c r="F178" i="1"/>
  <c r="F171" i="2"/>
  <c r="F177" i="1"/>
  <c r="A171" i="2" s="1"/>
  <c r="F170" i="2"/>
  <c r="F176" i="1"/>
  <c r="A170" i="2" s="1"/>
  <c r="F169" i="2"/>
  <c r="F175" i="1"/>
  <c r="A169" i="2" s="1"/>
  <c r="F168" i="2"/>
  <c r="F174" i="1"/>
  <c r="A168" i="2" s="1"/>
  <c r="F167" i="2"/>
  <c r="F173" i="1"/>
  <c r="A167" i="2" s="1"/>
  <c r="F166" i="2"/>
  <c r="F172" i="1"/>
  <c r="A166" i="2" s="1"/>
  <c r="F165" i="2"/>
  <c r="F171" i="1"/>
  <c r="A165" i="2" s="1"/>
  <c r="F164" i="2"/>
  <c r="F170" i="1"/>
  <c r="A164" i="2" s="1"/>
  <c r="F163" i="2"/>
  <c r="F169" i="1"/>
  <c r="A163" i="2" s="1"/>
  <c r="F162" i="2"/>
  <c r="F168" i="1"/>
  <c r="A162" i="2" s="1"/>
  <c r="F161" i="2"/>
  <c r="F167" i="1"/>
  <c r="A161" i="2" s="1"/>
  <c r="F160" i="2"/>
  <c r="F166" i="1"/>
  <c r="A160" i="2" s="1"/>
  <c r="F165" i="1"/>
  <c r="A159" i="2" s="1"/>
  <c r="F158" i="2"/>
  <c r="F164" i="1"/>
  <c r="A158" i="2" s="1"/>
  <c r="F157" i="2"/>
  <c r="F163" i="1"/>
  <c r="A157" i="2" s="1"/>
  <c r="F156" i="2"/>
  <c r="F162" i="1"/>
  <c r="A156" i="2" s="1"/>
  <c r="F155" i="2"/>
  <c r="F161" i="1"/>
  <c r="A155" i="2" s="1"/>
  <c r="F154" i="2"/>
  <c r="F160" i="1"/>
  <c r="A154" i="2" s="1"/>
  <c r="F153" i="2"/>
  <c r="F159" i="1"/>
  <c r="A153" i="2" s="1"/>
  <c r="F152" i="2"/>
  <c r="F158" i="1"/>
  <c r="A152" i="2" s="1"/>
  <c r="F151" i="2"/>
  <c r="F157" i="1"/>
  <c r="A151" i="2" s="1"/>
  <c r="F150" i="2"/>
  <c r="F156" i="1"/>
  <c r="A150" i="2" s="1"/>
  <c r="F155" i="1"/>
  <c r="A149" i="2" s="1"/>
  <c r="F148" i="2"/>
  <c r="F154" i="1"/>
  <c r="A148" i="2" s="1"/>
  <c r="F147" i="2"/>
  <c r="F153" i="1"/>
  <c r="A147" i="2" s="1"/>
  <c r="F146" i="2"/>
  <c r="F152" i="1"/>
  <c r="A146" i="2" s="1"/>
  <c r="F145" i="2"/>
  <c r="F151" i="1"/>
  <c r="A145" i="2" s="1"/>
  <c r="F144" i="2"/>
  <c r="F150" i="1"/>
  <c r="A144" i="2" s="1"/>
  <c r="F143" i="2"/>
  <c r="F149" i="1"/>
  <c r="A143" i="2" s="1"/>
  <c r="F142" i="2"/>
  <c r="F148" i="1"/>
  <c r="A142" i="2" s="1"/>
  <c r="F141" i="2"/>
  <c r="F147" i="1"/>
  <c r="A141" i="2" s="1"/>
  <c r="F140" i="2"/>
  <c r="F146" i="1"/>
  <c r="A140" i="2" s="1"/>
  <c r="F139" i="2"/>
  <c r="F145" i="1"/>
  <c r="F138" i="2"/>
  <c r="F144" i="1"/>
  <c r="A138" i="2" s="1"/>
  <c r="F137" i="2"/>
  <c r="F143" i="1"/>
  <c r="A137" i="2" s="1"/>
  <c r="F142" i="1"/>
  <c r="A136" i="2" s="1"/>
  <c r="F135" i="2"/>
  <c r="F141" i="1"/>
  <c r="A135" i="2" s="1"/>
  <c r="F134" i="2"/>
  <c r="F140" i="1"/>
  <c r="A134" i="2" s="1"/>
  <c r="F133" i="2"/>
  <c r="F139" i="1"/>
  <c r="A133" i="2" s="1"/>
  <c r="F132" i="2"/>
  <c r="F138" i="1"/>
  <c r="A132" i="2" s="1"/>
  <c r="F131" i="2"/>
  <c r="F137" i="1"/>
  <c r="A131" i="2" s="1"/>
  <c r="F130" i="2"/>
  <c r="F136" i="1"/>
  <c r="A130" i="2" s="1"/>
  <c r="F129" i="2"/>
  <c r="F135" i="1"/>
  <c r="A129" i="2" s="1"/>
  <c r="F128" i="2"/>
  <c r="F134" i="1"/>
  <c r="A128" i="2" s="1"/>
  <c r="F127" i="2"/>
  <c r="F133" i="1"/>
  <c r="A127" i="2" s="1"/>
  <c r="F126" i="2"/>
  <c r="F132" i="1"/>
  <c r="A126" i="2" s="1"/>
  <c r="F125" i="2"/>
  <c r="F131" i="1"/>
  <c r="A125" i="2" s="1"/>
  <c r="F124" i="2"/>
  <c r="F130" i="1"/>
  <c r="A124" i="2" s="1"/>
  <c r="F123" i="2"/>
  <c r="F129" i="1"/>
  <c r="A123" i="2" s="1"/>
  <c r="F122" i="2"/>
  <c r="F128" i="1"/>
  <c r="A122" i="2" s="1"/>
  <c r="F121" i="2"/>
  <c r="F127" i="1"/>
  <c r="A121" i="2" s="1"/>
  <c r="F120" i="2"/>
  <c r="F126" i="1"/>
  <c r="A120" i="2" s="1"/>
  <c r="F119" i="2"/>
  <c r="F125" i="1"/>
  <c r="A119" i="2" s="1"/>
  <c r="F118" i="2"/>
  <c r="F124" i="1"/>
  <c r="A118" i="2" s="1"/>
  <c r="F117" i="2"/>
  <c r="F123" i="1"/>
  <c r="A117" i="2" s="1"/>
  <c r="F122" i="1"/>
  <c r="A116" i="2" s="1"/>
  <c r="F115" i="2"/>
  <c r="F121" i="1"/>
  <c r="A115" i="2" s="1"/>
  <c r="F114" i="2"/>
  <c r="F120" i="1"/>
  <c r="A114" i="2" s="1"/>
  <c r="F113" i="2"/>
  <c r="F119" i="1"/>
  <c r="A113" i="2" s="1"/>
  <c r="F112" i="2"/>
  <c r="F118" i="1"/>
  <c r="A112" i="2" s="1"/>
  <c r="F111" i="2"/>
  <c r="F117" i="1"/>
  <c r="A111" i="2" s="1"/>
  <c r="F110" i="2"/>
  <c r="F116" i="1"/>
  <c r="A110" i="2" s="1"/>
  <c r="F109" i="2"/>
  <c r="F115" i="1"/>
  <c r="A109" i="2" s="1"/>
  <c r="F108" i="2"/>
  <c r="F114" i="1"/>
  <c r="A108" i="2" s="1"/>
  <c r="F107" i="2"/>
  <c r="F113" i="1"/>
  <c r="A107" i="2" s="1"/>
  <c r="F106" i="2"/>
  <c r="F112" i="1"/>
  <c r="A106" i="2" s="1"/>
  <c r="F105" i="2"/>
  <c r="F111" i="1"/>
  <c r="A105" i="2" s="1"/>
  <c r="F104" i="2"/>
  <c r="F110" i="1"/>
  <c r="A104" i="2" s="1"/>
  <c r="F103" i="2"/>
  <c r="F109" i="1"/>
  <c r="A103" i="2" s="1"/>
  <c r="F102" i="2"/>
  <c r="F108" i="1"/>
  <c r="A102" i="2" s="1"/>
  <c r="F101" i="2"/>
  <c r="F107" i="1"/>
  <c r="A101" i="2" s="1"/>
  <c r="F106" i="1"/>
  <c r="A100" i="2" s="1"/>
  <c r="F99" i="2"/>
  <c r="F105" i="1"/>
  <c r="A99" i="2" s="1"/>
  <c r="F98" i="2"/>
  <c r="F104" i="1"/>
  <c r="A98" i="2" s="1"/>
  <c r="F97" i="2"/>
  <c r="F103" i="1"/>
  <c r="A97" i="2" s="1"/>
  <c r="F102" i="1"/>
  <c r="A96" i="2" s="1"/>
  <c r="F95" i="2"/>
  <c r="F101" i="1"/>
  <c r="A95" i="2" s="1"/>
  <c r="F94" i="2"/>
  <c r="F100" i="1"/>
  <c r="A94" i="2" s="1"/>
  <c r="F93" i="2"/>
  <c r="F99" i="1"/>
  <c r="A93" i="2" s="1"/>
  <c r="F92" i="2"/>
  <c r="F98" i="1"/>
  <c r="A92" i="2" s="1"/>
  <c r="F91" i="2"/>
  <c r="F97" i="1"/>
  <c r="A91" i="2" s="1"/>
  <c r="F90" i="2"/>
  <c r="F96" i="1"/>
  <c r="A90" i="2" s="1"/>
  <c r="F89" i="2"/>
  <c r="F95" i="1"/>
  <c r="A89" i="2" s="1"/>
  <c r="F88" i="2"/>
  <c r="F94" i="1"/>
  <c r="A88" i="2" s="1"/>
  <c r="F87" i="2"/>
  <c r="F93" i="1"/>
  <c r="A87" i="2" s="1"/>
  <c r="F86" i="2"/>
  <c r="F92" i="1"/>
  <c r="A86" i="2" s="1"/>
  <c r="F85" i="2"/>
  <c r="F91" i="1"/>
  <c r="A85" i="2" s="1"/>
  <c r="F84" i="2"/>
  <c r="F90" i="1"/>
  <c r="A84" i="2" s="1"/>
  <c r="F83" i="2"/>
  <c r="F89" i="1"/>
  <c r="A83" i="2" s="1"/>
  <c r="F82" i="2"/>
  <c r="F88" i="1"/>
  <c r="A82" i="2" s="1"/>
  <c r="F81" i="2"/>
  <c r="F87" i="1"/>
  <c r="A81" i="2" s="1"/>
  <c r="F80" i="2"/>
  <c r="F86" i="1"/>
  <c r="A80" i="2" s="1"/>
  <c r="F79" i="2"/>
  <c r="F85" i="1"/>
  <c r="A79" i="2" s="1"/>
  <c r="F78" i="2"/>
  <c r="F84" i="1"/>
  <c r="A78" i="2" s="1"/>
  <c r="F77" i="2"/>
  <c r="F83" i="1"/>
  <c r="A77" i="2" s="1"/>
  <c r="F82" i="1"/>
  <c r="A76" i="2" s="1"/>
  <c r="F75" i="2"/>
  <c r="F81" i="1"/>
  <c r="A75" i="2" s="1"/>
  <c r="F74" i="2"/>
  <c r="F80" i="1"/>
  <c r="A74" i="2" s="1"/>
  <c r="F73" i="2"/>
  <c r="F79" i="1"/>
  <c r="A73" i="2" s="1"/>
  <c r="F72" i="2"/>
  <c r="F78" i="1"/>
  <c r="A72" i="2" s="1"/>
  <c r="F71" i="2"/>
  <c r="F77" i="1"/>
  <c r="A71" i="2" s="1"/>
  <c r="F70" i="2"/>
  <c r="F76" i="1"/>
  <c r="A70" i="2" s="1"/>
  <c r="F69" i="2"/>
  <c r="F75" i="1"/>
  <c r="A69" i="2" s="1"/>
  <c r="F74" i="1"/>
  <c r="A68" i="2" s="1"/>
  <c r="F67" i="2"/>
  <c r="F73" i="1"/>
  <c r="A67" i="2" s="1"/>
  <c r="F66" i="2"/>
  <c r="F72" i="1"/>
  <c r="A66" i="2" s="1"/>
  <c r="F65" i="2"/>
  <c r="F71" i="1"/>
  <c r="A65" i="2" s="1"/>
  <c r="F64" i="2"/>
  <c r="F70" i="1"/>
  <c r="A64" i="2" s="1"/>
  <c r="F63" i="2"/>
  <c r="F69" i="1"/>
  <c r="A63" i="2" s="1"/>
  <c r="F62" i="2"/>
  <c r="F68" i="1"/>
  <c r="A62" i="2" s="1"/>
  <c r="F61" i="2"/>
  <c r="F67" i="1"/>
  <c r="A61" i="2" s="1"/>
  <c r="F66" i="1"/>
  <c r="A60" i="2" s="1"/>
  <c r="F59" i="2"/>
  <c r="F65" i="1"/>
  <c r="A59" i="2" s="1"/>
  <c r="F58" i="2"/>
  <c r="F64" i="1"/>
  <c r="A58" i="2" s="1"/>
  <c r="F57" i="2"/>
  <c r="F63" i="1"/>
  <c r="A57" i="2" s="1"/>
  <c r="F56" i="2"/>
  <c r="F62" i="1"/>
  <c r="A56" i="2" s="1"/>
  <c r="F55" i="2"/>
  <c r="F61" i="1"/>
  <c r="A55" i="2" s="1"/>
  <c r="F54" i="2"/>
  <c r="F60" i="1"/>
  <c r="A54" i="2" s="1"/>
  <c r="F53" i="2"/>
  <c r="F59" i="1"/>
  <c r="A53" i="2" s="1"/>
  <c r="F52" i="2"/>
  <c r="F58" i="1"/>
  <c r="A52" i="2" s="1"/>
  <c r="F51" i="2"/>
  <c r="F57" i="1"/>
  <c r="A51" i="2" s="1"/>
  <c r="F50" i="2"/>
  <c r="F56" i="1"/>
  <c r="A50" i="2" s="1"/>
  <c r="F49" i="2"/>
  <c r="F55" i="1"/>
  <c r="A49" i="2" s="1"/>
  <c r="F48" i="2"/>
  <c r="A48" i="2"/>
  <c r="F50" i="1"/>
  <c r="A47" i="2" s="1"/>
  <c r="F49" i="1"/>
  <c r="A46" i="2" s="1"/>
  <c r="F48" i="1"/>
  <c r="A45" i="2" s="1"/>
  <c r="F47" i="1"/>
  <c r="A44" i="2" s="1"/>
  <c r="F46" i="1"/>
  <c r="A43" i="2" s="1"/>
  <c r="F45" i="1"/>
  <c r="A42" i="2" s="1"/>
  <c r="F44" i="1"/>
  <c r="A41" i="2" s="1"/>
  <c r="F43" i="1"/>
  <c r="A40" i="2" s="1"/>
  <c r="F42" i="1"/>
  <c r="A39" i="2" s="1"/>
  <c r="F41" i="1"/>
  <c r="A38" i="2" s="1"/>
  <c r="F40" i="1"/>
  <c r="A37" i="2" s="1"/>
  <c r="F39" i="1"/>
  <c r="A36" i="2" s="1"/>
  <c r="F38" i="1"/>
  <c r="A35" i="2" s="1"/>
  <c r="F37" i="1"/>
  <c r="A34" i="2" s="1"/>
  <c r="F36" i="1"/>
  <c r="A33" i="2" s="1"/>
  <c r="F35" i="1"/>
  <c r="A32" i="2" s="1"/>
  <c r="F34" i="1"/>
  <c r="A31" i="2" s="1"/>
  <c r="F33" i="1"/>
  <c r="A30" i="2" s="1"/>
  <c r="F32" i="1"/>
  <c r="A29" i="2" s="1"/>
  <c r="F31" i="1"/>
  <c r="A28" i="2" s="1"/>
  <c r="F30" i="1"/>
  <c r="A27" i="2" s="1"/>
  <c r="F29" i="1"/>
  <c r="A26" i="2" s="1"/>
  <c r="F28" i="1"/>
  <c r="A25" i="2" s="1"/>
  <c r="F27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G3" i="2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G98" i="2" s="1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G180" i="2" s="1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G200" i="2" s="1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G212" i="2" s="1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G219" i="2" s="1"/>
  <c r="B220" i="2"/>
  <c r="C220" i="2"/>
  <c r="B221" i="2"/>
  <c r="C221" i="2"/>
  <c r="B222" i="2"/>
  <c r="C222" i="2"/>
  <c r="G222" i="2" s="1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G335" i="2" s="1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G354" i="2" s="1"/>
  <c r="B355" i="2"/>
  <c r="C355" i="2"/>
  <c r="B356" i="2"/>
  <c r="C356" i="2"/>
  <c r="G356" i="2" s="1"/>
  <c r="B357" i="2"/>
  <c r="C357" i="2"/>
  <c r="G357" i="2" s="1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G368" i="2" s="1"/>
  <c r="B369" i="2"/>
  <c r="C369" i="2"/>
  <c r="B370" i="2"/>
  <c r="C370" i="2"/>
  <c r="B371" i="2"/>
  <c r="C371" i="2"/>
  <c r="B372" i="2"/>
  <c r="C372" i="2"/>
  <c r="B373" i="2"/>
  <c r="C373" i="2"/>
  <c r="B374" i="2"/>
  <c r="C374" i="2"/>
  <c r="G374" i="2" s="1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G401" i="2" s="1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G428" i="2" s="1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G460" i="2" s="1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G492" i="2" s="1"/>
  <c r="B493" i="2"/>
  <c r="C493" i="2"/>
  <c r="B494" i="2"/>
  <c r="C494" i="2"/>
  <c r="G494" i="2" s="1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G524" i="2" s="1"/>
  <c r="B525" i="2"/>
  <c r="C525" i="2"/>
  <c r="B526" i="2"/>
  <c r="C526" i="2"/>
  <c r="B527" i="2"/>
  <c r="C527" i="2"/>
  <c r="B528" i="2"/>
  <c r="C528" i="2"/>
  <c r="B529" i="2"/>
  <c r="C529" i="2"/>
  <c r="B530" i="2"/>
  <c r="C530" i="2"/>
  <c r="G530" i="2" s="1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G543" i="2" s="1"/>
  <c r="B544" i="2"/>
  <c r="C544" i="2"/>
  <c r="B545" i="2"/>
  <c r="C545" i="2"/>
  <c r="B546" i="2"/>
  <c r="C546" i="2"/>
  <c r="G546" i="2" s="1"/>
  <c r="B547" i="2"/>
  <c r="C547" i="2"/>
  <c r="G547" i="2" s="1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G630" i="2" s="1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G653" i="2" s="1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G684" i="2" s="1"/>
  <c r="B685" i="2"/>
  <c r="C685" i="2"/>
  <c r="G685" i="2" s="1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G693" i="2" s="1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G703" i="2" s="1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G711" i="2" s="1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G754" i="2" s="1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G779" i="2" s="1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B795" i="2"/>
  <c r="C795" i="2"/>
  <c r="B796" i="2"/>
  <c r="C796" i="2"/>
  <c r="B797" i="2"/>
  <c r="C797" i="2"/>
  <c r="G797" i="2" s="1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G808" i="2" s="1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G896" i="2" s="1"/>
  <c r="B897" i="2"/>
  <c r="C897" i="2"/>
  <c r="B898" i="2"/>
  <c r="C898" i="2"/>
  <c r="B899" i="2"/>
  <c r="C899" i="2"/>
  <c r="G899" i="2" s="1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B919" i="2"/>
  <c r="C919" i="2"/>
  <c r="B920" i="2"/>
  <c r="C920" i="2"/>
  <c r="G920" i="2" s="1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G955" i="2" s="1"/>
  <c r="B956" i="2"/>
  <c r="C956" i="2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G966" i="2" s="1"/>
  <c r="B967" i="2"/>
  <c r="C967" i="2"/>
  <c r="B968" i="2"/>
  <c r="C968" i="2"/>
  <c r="B969" i="2"/>
  <c r="C969" i="2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4" i="1"/>
  <c r="H1003" i="1"/>
  <c r="F997" i="2"/>
  <c r="H1002" i="1"/>
  <c r="F996" i="2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A980" i="2"/>
  <c r="H985" i="1"/>
  <c r="H984" i="1"/>
  <c r="H983" i="1"/>
  <c r="H982" i="1"/>
  <c r="F976" i="2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A961" i="2"/>
  <c r="H966" i="1"/>
  <c r="H965" i="1"/>
  <c r="H964" i="1"/>
  <c r="H963" i="1"/>
  <c r="H962" i="1"/>
  <c r="H961" i="1"/>
  <c r="H960" i="1"/>
  <c r="H959" i="1"/>
  <c r="H958" i="1"/>
  <c r="H957" i="1"/>
  <c r="H956" i="1"/>
  <c r="H955" i="1"/>
  <c r="A231" i="2"/>
  <c r="A243" i="2"/>
  <c r="A248" i="2"/>
  <c r="A383" i="2"/>
  <c r="A432" i="2"/>
  <c r="A484" i="2"/>
  <c r="A522" i="2"/>
  <c r="A540" i="2"/>
  <c r="A564" i="2"/>
  <c r="A595" i="2"/>
  <c r="A615" i="2"/>
  <c r="A723" i="2"/>
  <c r="A733" i="2"/>
  <c r="A736" i="2"/>
  <c r="A744" i="2"/>
  <c r="A780" i="2"/>
  <c r="A800" i="2"/>
  <c r="A819" i="2"/>
  <c r="A829" i="2"/>
  <c r="A839" i="2"/>
  <c r="A861" i="2"/>
  <c r="A871" i="2"/>
  <c r="A884" i="2"/>
  <c r="A912" i="2"/>
  <c r="A933" i="2"/>
  <c r="A940" i="2"/>
  <c r="A172" i="2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F76" i="2"/>
  <c r="H81" i="1"/>
  <c r="H80" i="1"/>
  <c r="H79" i="1"/>
  <c r="H78" i="1"/>
  <c r="H77" i="1"/>
  <c r="H76" i="1"/>
  <c r="H75" i="1"/>
  <c r="H74" i="1"/>
  <c r="F68" i="2"/>
  <c r="H73" i="1"/>
  <c r="H72" i="1"/>
  <c r="H71" i="1"/>
  <c r="H70" i="1"/>
  <c r="H69" i="1"/>
  <c r="H68" i="1"/>
  <c r="H67" i="1"/>
  <c r="H66" i="1"/>
  <c r="F60" i="2"/>
  <c r="H65" i="1"/>
  <c r="H64" i="1"/>
  <c r="H63" i="1"/>
  <c r="H62" i="1"/>
  <c r="H61" i="1"/>
  <c r="H60" i="1"/>
  <c r="H59" i="1"/>
  <c r="H58" i="1"/>
  <c r="H57" i="1"/>
  <c r="H56" i="1"/>
  <c r="H55" i="1"/>
  <c r="C18" i="2"/>
  <c r="A10" i="2"/>
  <c r="A11" i="2"/>
  <c r="A12" i="2"/>
  <c r="A13" i="2"/>
  <c r="A14" i="2"/>
  <c r="A15" i="2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F500" i="2"/>
  <c r="H505" i="1"/>
  <c r="H504" i="1"/>
  <c r="H503" i="1"/>
  <c r="H502" i="1"/>
  <c r="H501" i="1"/>
  <c r="H500" i="1"/>
  <c r="H499" i="1"/>
  <c r="H498" i="1"/>
  <c r="H497" i="1"/>
  <c r="H496" i="1"/>
  <c r="H495" i="1"/>
  <c r="F489" i="2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F461" i="2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F448" i="2"/>
  <c r="H453" i="1"/>
  <c r="H452" i="1"/>
  <c r="H451" i="1"/>
  <c r="F445" i="2"/>
  <c r="H450" i="1"/>
  <c r="H449" i="1"/>
  <c r="H448" i="1"/>
  <c r="H447" i="1"/>
  <c r="H446" i="1"/>
  <c r="H445" i="1"/>
  <c r="H444" i="1"/>
  <c r="H443" i="1"/>
  <c r="H442" i="1"/>
  <c r="H441" i="1"/>
  <c r="H440" i="1"/>
  <c r="F434" i="2"/>
  <c r="H439" i="1"/>
  <c r="H438" i="1"/>
  <c r="H437" i="1"/>
  <c r="F431" i="2"/>
  <c r="H436" i="1"/>
  <c r="H435" i="1"/>
  <c r="H434" i="1"/>
  <c r="H433" i="1"/>
  <c r="H432" i="1"/>
  <c r="H431" i="1"/>
  <c r="F425" i="2"/>
  <c r="H430" i="1"/>
  <c r="H429" i="1"/>
  <c r="H428" i="1"/>
  <c r="H427" i="1"/>
  <c r="F421" i="2"/>
  <c r="H426" i="1"/>
  <c r="H425" i="1"/>
  <c r="H424" i="1"/>
  <c r="H423" i="1"/>
  <c r="H422" i="1"/>
  <c r="H421" i="1"/>
  <c r="H420" i="1"/>
  <c r="H419" i="1"/>
  <c r="F413" i="2"/>
  <c r="H418" i="1"/>
  <c r="H417" i="1"/>
  <c r="H416" i="1"/>
  <c r="H415" i="1"/>
  <c r="H414" i="1"/>
  <c r="H413" i="1"/>
  <c r="H412" i="1"/>
  <c r="H411" i="1"/>
  <c r="H410" i="1"/>
  <c r="F404" i="2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F382" i="2"/>
  <c r="H387" i="1"/>
  <c r="H386" i="1"/>
  <c r="H385" i="1"/>
  <c r="H384" i="1"/>
  <c r="H383" i="1"/>
  <c r="F377" i="2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F353" i="2"/>
  <c r="H358" i="1"/>
  <c r="F352" i="2"/>
  <c r="H357" i="1"/>
  <c r="H356" i="1"/>
  <c r="H355" i="1"/>
  <c r="H354" i="1"/>
  <c r="H353" i="1"/>
  <c r="H352" i="1"/>
  <c r="H351" i="1"/>
  <c r="F345" i="2"/>
  <c r="H350" i="1"/>
  <c r="H349" i="1"/>
  <c r="H348" i="1"/>
  <c r="H347" i="1"/>
  <c r="F341" i="2"/>
  <c r="H346" i="1"/>
  <c r="H345" i="1"/>
  <c r="H344" i="1"/>
  <c r="H343" i="1"/>
  <c r="H342" i="1"/>
  <c r="H341" i="1"/>
  <c r="H340" i="1"/>
  <c r="H339" i="1"/>
  <c r="H338" i="1"/>
  <c r="F332" i="2"/>
  <c r="H337" i="1"/>
  <c r="H336" i="1"/>
  <c r="H335" i="1"/>
  <c r="H334" i="1"/>
  <c r="F328" i="2"/>
  <c r="H333" i="1"/>
  <c r="H332" i="1"/>
  <c r="H331" i="1"/>
  <c r="H330" i="1"/>
  <c r="F324" i="2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F306" i="2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F288" i="2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F257" i="2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F227" i="2"/>
  <c r="H232" i="1"/>
  <c r="H231" i="1"/>
  <c r="H230" i="1"/>
  <c r="H229" i="1"/>
  <c r="F223" i="2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F173" i="2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F159" i="2"/>
  <c r="H164" i="1"/>
  <c r="H163" i="1"/>
  <c r="H162" i="1"/>
  <c r="H161" i="1"/>
  <c r="H160" i="1"/>
  <c r="H159" i="1"/>
  <c r="H158" i="1"/>
  <c r="H157" i="1"/>
  <c r="H156" i="1"/>
  <c r="H155" i="1"/>
  <c r="F149" i="2"/>
  <c r="H154" i="1"/>
  <c r="H153" i="1"/>
  <c r="H152" i="1"/>
  <c r="H151" i="1"/>
  <c r="H150" i="1"/>
  <c r="H149" i="1"/>
  <c r="H148" i="1"/>
  <c r="H147" i="1"/>
  <c r="H146" i="1"/>
  <c r="H145" i="1"/>
  <c r="A139" i="2"/>
  <c r="H144" i="1"/>
  <c r="H143" i="1"/>
  <c r="H142" i="1"/>
  <c r="F136" i="2"/>
  <c r="G136" i="2" s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F116" i="2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F100" i="2"/>
  <c r="H105" i="1"/>
  <c r="H104" i="1"/>
  <c r="H103" i="1"/>
  <c r="H102" i="1"/>
  <c r="F96" i="2"/>
  <c r="H741" i="1"/>
  <c r="H740" i="1"/>
  <c r="H739" i="1"/>
  <c r="H738" i="1"/>
  <c r="H737" i="1"/>
  <c r="H736" i="1"/>
  <c r="H735" i="1"/>
  <c r="F729" i="2"/>
  <c r="H734" i="1"/>
  <c r="H733" i="1"/>
  <c r="H732" i="1"/>
  <c r="H731" i="1"/>
  <c r="H730" i="1"/>
  <c r="H729" i="1"/>
  <c r="H728" i="1"/>
  <c r="H727" i="1"/>
  <c r="H726" i="1"/>
  <c r="H725" i="1"/>
  <c r="H724" i="1"/>
  <c r="F718" i="2"/>
  <c r="H723" i="1"/>
  <c r="H722" i="1"/>
  <c r="H721" i="1"/>
  <c r="F715" i="2"/>
  <c r="H720" i="1"/>
  <c r="H719" i="1"/>
  <c r="H718" i="1"/>
  <c r="H717" i="1"/>
  <c r="H716" i="1"/>
  <c r="F710" i="2"/>
  <c r="H715" i="1"/>
  <c r="H714" i="1"/>
  <c r="H713" i="1"/>
  <c r="H712" i="1"/>
  <c r="H711" i="1"/>
  <c r="F705" i="2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F676" i="2"/>
  <c r="H681" i="1"/>
  <c r="F675" i="2"/>
  <c r="H680" i="1"/>
  <c r="H679" i="1"/>
  <c r="H678" i="1"/>
  <c r="H677" i="1"/>
  <c r="H676" i="1"/>
  <c r="H675" i="1"/>
  <c r="H674" i="1"/>
  <c r="F668" i="2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F648" i="2"/>
  <c r="H653" i="1"/>
  <c r="H652" i="1"/>
  <c r="F646" i="2"/>
  <c r="H651" i="1"/>
  <c r="H650" i="1"/>
  <c r="H649" i="1"/>
  <c r="H648" i="1"/>
  <c r="H647" i="1"/>
  <c r="H646" i="1"/>
  <c r="H645" i="1"/>
  <c r="F639" i="2"/>
  <c r="H644" i="1"/>
  <c r="H643" i="1"/>
  <c r="H642" i="1"/>
  <c r="H641" i="1"/>
  <c r="H640" i="1"/>
  <c r="H639" i="1"/>
  <c r="F633" i="2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F616" i="2"/>
  <c r="H621" i="1"/>
  <c r="H620" i="1"/>
  <c r="H619" i="1"/>
  <c r="H618" i="1"/>
  <c r="H617" i="1"/>
  <c r="F611" i="2"/>
  <c r="H616" i="1"/>
  <c r="H615" i="1"/>
  <c r="H614" i="1"/>
  <c r="F608" i="2"/>
  <c r="H613" i="1"/>
  <c r="H612" i="1"/>
  <c r="H611" i="1"/>
  <c r="H610" i="1"/>
  <c r="F604" i="2"/>
  <c r="H609" i="1"/>
  <c r="H608" i="1"/>
  <c r="H607" i="1"/>
  <c r="H606" i="1"/>
  <c r="H605" i="1"/>
  <c r="H604" i="1"/>
  <c r="H603" i="1"/>
  <c r="H602" i="1"/>
  <c r="H601" i="1"/>
  <c r="H600" i="1"/>
  <c r="F594" i="2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F572" i="2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F556" i="2"/>
  <c r="H561" i="1"/>
  <c r="H560" i="1"/>
  <c r="H559" i="1"/>
  <c r="H558" i="1"/>
  <c r="F552" i="2"/>
  <c r="H557" i="1"/>
  <c r="H556" i="1"/>
  <c r="H555" i="1"/>
  <c r="H554" i="1"/>
  <c r="F548" i="2"/>
  <c r="H553" i="1"/>
  <c r="H552" i="1"/>
  <c r="H551" i="1"/>
  <c r="H550" i="1"/>
  <c r="H549" i="1"/>
  <c r="H548" i="1"/>
  <c r="F542" i="2"/>
  <c r="H547" i="1"/>
  <c r="F541" i="2"/>
  <c r="H546" i="1"/>
  <c r="H545" i="1"/>
  <c r="H544" i="1"/>
  <c r="H543" i="1"/>
  <c r="F537" i="2"/>
  <c r="H542" i="1"/>
  <c r="H541" i="1"/>
  <c r="H540" i="1"/>
  <c r="F534" i="2"/>
  <c r="H539" i="1"/>
  <c r="H538" i="1"/>
  <c r="H537" i="1"/>
  <c r="H536" i="1"/>
  <c r="H535" i="1"/>
  <c r="H534" i="1"/>
  <c r="F528" i="2"/>
  <c r="H533" i="1"/>
  <c r="H532" i="1"/>
  <c r="H531" i="1"/>
  <c r="H530" i="1"/>
  <c r="H529" i="1"/>
  <c r="H528" i="1"/>
  <c r="H527" i="1"/>
  <c r="H526" i="1"/>
  <c r="H525" i="1"/>
  <c r="H1006" i="1"/>
  <c r="H1005" i="1"/>
  <c r="H954" i="1"/>
  <c r="H953" i="1"/>
  <c r="H952" i="1"/>
  <c r="H951" i="1"/>
  <c r="H950" i="1"/>
  <c r="H949" i="1"/>
  <c r="H948" i="1"/>
  <c r="H947" i="1"/>
  <c r="H946" i="1"/>
  <c r="F940" i="2"/>
  <c r="H945" i="1"/>
  <c r="H944" i="1"/>
  <c r="H943" i="1"/>
  <c r="H942" i="1"/>
  <c r="H941" i="1"/>
  <c r="H940" i="1"/>
  <c r="H939" i="1"/>
  <c r="H938" i="1"/>
  <c r="H937" i="1"/>
  <c r="H936" i="1"/>
  <c r="F930" i="2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F893" i="2"/>
  <c r="H898" i="1"/>
  <c r="H897" i="1"/>
  <c r="H896" i="1"/>
  <c r="H895" i="1"/>
  <c r="H894" i="1"/>
  <c r="H893" i="1"/>
  <c r="H892" i="1"/>
  <c r="H891" i="1"/>
  <c r="H890" i="1"/>
  <c r="H889" i="1"/>
  <c r="F883" i="2"/>
  <c r="H888" i="1"/>
  <c r="H887" i="1"/>
  <c r="H886" i="1"/>
  <c r="F880" i="2"/>
  <c r="H885" i="1"/>
  <c r="H884" i="1"/>
  <c r="H883" i="1"/>
  <c r="H882" i="1"/>
  <c r="H881" i="1"/>
  <c r="H880" i="1"/>
  <c r="H879" i="1"/>
  <c r="H878" i="1"/>
  <c r="H877" i="1"/>
  <c r="F871" i="2"/>
  <c r="H876" i="1"/>
  <c r="H875" i="1"/>
  <c r="H874" i="1"/>
  <c r="F868" i="2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F855" i="2"/>
  <c r="H860" i="1"/>
  <c r="H859" i="1"/>
  <c r="H858" i="1"/>
  <c r="H857" i="1"/>
  <c r="H856" i="1"/>
  <c r="H855" i="1"/>
  <c r="F849" i="2"/>
  <c r="H854" i="1"/>
  <c r="F848" i="2"/>
  <c r="H853" i="1"/>
  <c r="H852" i="1"/>
  <c r="F846" i="2"/>
  <c r="H851" i="1"/>
  <c r="H845" i="1"/>
  <c r="H844" i="1"/>
  <c r="H843" i="1"/>
  <c r="H842" i="1"/>
  <c r="H841" i="1"/>
  <c r="H840" i="1"/>
  <c r="H839" i="1"/>
  <c r="H838" i="1"/>
  <c r="H837" i="1"/>
  <c r="H836" i="1"/>
  <c r="F830" i="2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F804" i="2"/>
  <c r="H809" i="1"/>
  <c r="H808" i="1"/>
  <c r="H807" i="1"/>
  <c r="F801" i="2"/>
  <c r="H806" i="1"/>
  <c r="F800" i="2"/>
  <c r="H805" i="1"/>
  <c r="H804" i="1"/>
  <c r="H803" i="1"/>
  <c r="H802" i="1"/>
  <c r="H801" i="1"/>
  <c r="H800" i="1"/>
  <c r="H799" i="1"/>
  <c r="H798" i="1"/>
  <c r="H797" i="1"/>
  <c r="H796" i="1"/>
  <c r="H795" i="1"/>
  <c r="E11" i="2"/>
  <c r="E12" i="2"/>
  <c r="E13" i="2"/>
  <c r="E14" i="2"/>
  <c r="E15" i="2"/>
  <c r="E10" i="2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F740" i="2"/>
  <c r="H746" i="1"/>
  <c r="H745" i="1"/>
  <c r="H744" i="1"/>
  <c r="H743" i="1"/>
  <c r="H780" i="1"/>
  <c r="H779" i="1"/>
  <c r="H778" i="1"/>
  <c r="H777" i="1"/>
  <c r="H776" i="1"/>
  <c r="H775" i="1"/>
  <c r="F769" i="2"/>
  <c r="H774" i="1"/>
  <c r="H773" i="1"/>
  <c r="H772" i="1"/>
  <c r="H771" i="1"/>
  <c r="H770" i="1"/>
  <c r="H769" i="1"/>
  <c r="H742" i="1"/>
  <c r="H789" i="1"/>
  <c r="H788" i="1"/>
  <c r="H787" i="1"/>
  <c r="H786" i="1"/>
  <c r="H785" i="1"/>
  <c r="H784" i="1"/>
  <c r="H783" i="1"/>
  <c r="F777" i="2"/>
  <c r="H782" i="1"/>
  <c r="F776" i="2"/>
  <c r="H793" i="1"/>
  <c r="H792" i="1"/>
  <c r="H791" i="1"/>
  <c r="H790" i="1"/>
  <c r="H846" i="1"/>
  <c r="H794" i="1"/>
  <c r="H847" i="1"/>
  <c r="H848" i="1"/>
  <c r="H849" i="1"/>
  <c r="H850" i="1"/>
  <c r="H781" i="1"/>
  <c r="H1007" i="1"/>
  <c r="G88" i="2"/>
  <c r="G840" i="2" l="1"/>
  <c r="G837" i="2"/>
  <c r="G468" i="2"/>
  <c r="G462" i="2"/>
  <c r="G935" i="2"/>
  <c r="G872" i="2"/>
  <c r="G860" i="2"/>
  <c r="G731" i="2"/>
  <c r="G479" i="2"/>
  <c r="G473" i="2"/>
  <c r="G269" i="2"/>
  <c r="G892" i="2"/>
  <c r="G799" i="2"/>
  <c r="G787" i="2"/>
  <c r="G778" i="2"/>
  <c r="G736" i="2"/>
  <c r="G658" i="2"/>
  <c r="G610" i="2"/>
  <c r="G514" i="2"/>
  <c r="G631" i="2"/>
  <c r="H1009" i="1"/>
  <c r="G856" i="2"/>
  <c r="G676" i="2"/>
  <c r="G715" i="2"/>
  <c r="G76" i="2"/>
  <c r="G310" i="2"/>
  <c r="G595" i="2"/>
  <c r="G564" i="2"/>
  <c r="G242" i="2"/>
  <c r="G912" i="2"/>
  <c r="G786" i="2"/>
  <c r="G522" i="2"/>
  <c r="G501" i="2"/>
  <c r="G441" i="2"/>
  <c r="G333" i="2"/>
  <c r="G120" i="2"/>
  <c r="G117" i="2"/>
  <c r="G794" i="2"/>
  <c r="G784" i="2"/>
  <c r="G137" i="2"/>
  <c r="G65" i="2"/>
  <c r="G532" i="2"/>
  <c r="G270" i="2"/>
  <c r="G358" i="2"/>
  <c r="G319" i="2"/>
  <c r="G144" i="2"/>
  <c r="G343" i="2"/>
  <c r="G345" i="2"/>
  <c r="G769" i="2"/>
  <c r="G871" i="2"/>
  <c r="G328" i="2"/>
  <c r="G55" i="2"/>
  <c r="G238" i="2"/>
  <c r="G250" i="2"/>
  <c r="G801" i="2"/>
  <c r="G849" i="2"/>
  <c r="G528" i="2"/>
  <c r="G739" i="2"/>
  <c r="G517" i="2"/>
  <c r="G664" i="2"/>
  <c r="G741" i="2"/>
  <c r="G166" i="2"/>
  <c r="G478" i="2"/>
  <c r="G974" i="2"/>
  <c r="G965" i="2"/>
  <c r="G956" i="2"/>
  <c r="G953" i="2"/>
  <c r="G950" i="2"/>
  <c r="G941" i="2"/>
  <c r="G869" i="2"/>
  <c r="G827" i="2"/>
  <c r="G821" i="2"/>
  <c r="G818" i="2"/>
  <c r="G809" i="2"/>
  <c r="G767" i="2"/>
  <c r="G695" i="2"/>
  <c r="G680" i="2"/>
  <c r="G638" i="2"/>
  <c r="G584" i="2"/>
  <c r="G575" i="2"/>
  <c r="G416" i="2"/>
  <c r="G293" i="2"/>
  <c r="G290" i="2"/>
  <c r="G552" i="2"/>
  <c r="G639" i="2"/>
  <c r="G705" i="2"/>
  <c r="G904" i="2"/>
  <c r="G901" i="2"/>
  <c r="G850" i="2"/>
  <c r="G721" i="2"/>
  <c r="G391" i="2"/>
  <c r="G253" i="2"/>
  <c r="G229" i="2"/>
  <c r="G51" i="2"/>
  <c r="G697" i="2"/>
  <c r="G770" i="2"/>
  <c r="G590" i="2"/>
  <c r="G560" i="2"/>
  <c r="G958" i="2"/>
  <c r="G898" i="2"/>
  <c r="G738" i="2"/>
  <c r="G688" i="2"/>
  <c r="G687" i="2"/>
  <c r="G969" i="2"/>
  <c r="G569" i="2"/>
  <c r="G379" i="2"/>
  <c r="G917" i="2"/>
  <c r="G887" i="2"/>
  <c r="G866" i="2"/>
  <c r="G656" i="2"/>
  <c r="G626" i="2"/>
  <c r="G526" i="2"/>
  <c r="G486" i="2"/>
  <c r="G476" i="2"/>
  <c r="G256" i="2"/>
  <c r="G865" i="2"/>
  <c r="G815" i="2"/>
  <c r="G655" i="2"/>
  <c r="G415" i="2"/>
  <c r="G245" i="2"/>
  <c r="G175" i="2"/>
  <c r="G348" i="2"/>
  <c r="G487" i="2"/>
  <c r="G317" i="2"/>
  <c r="G814" i="2"/>
  <c r="G614" i="2"/>
  <c r="G234" i="2"/>
  <c r="G114" i="2"/>
  <c r="G833" i="2"/>
  <c r="G823" i="2"/>
  <c r="G813" i="2"/>
  <c r="G643" i="2"/>
  <c r="G613" i="2"/>
  <c r="G593" i="2"/>
  <c r="G553" i="2"/>
  <c r="G393" i="2"/>
  <c r="G363" i="2"/>
  <c r="G83" i="2"/>
  <c r="G992" i="2"/>
  <c r="G942" i="2"/>
  <c r="G782" i="2"/>
  <c r="G772" i="2"/>
  <c r="G742" i="2"/>
  <c r="G422" i="2"/>
  <c r="G372" i="2"/>
  <c r="G72" i="2"/>
  <c r="G846" i="2"/>
  <c r="G855" i="2"/>
  <c r="G288" i="2"/>
  <c r="G534" i="2"/>
  <c r="G60" i="2"/>
  <c r="G777" i="2"/>
  <c r="G804" i="2"/>
  <c r="G930" i="2"/>
  <c r="G675" i="2"/>
  <c r="G729" i="2"/>
  <c r="G306" i="2"/>
  <c r="G604" i="2"/>
  <c r="G646" i="2"/>
  <c r="G976" i="2"/>
  <c r="G95" i="2"/>
  <c r="G445" i="2"/>
  <c r="G880" i="2"/>
  <c r="G537" i="2"/>
  <c r="G556" i="2"/>
  <c r="G616" i="2"/>
  <c r="G633" i="2"/>
  <c r="G324" i="2"/>
  <c r="G382" i="2"/>
  <c r="G421" i="2"/>
  <c r="H44" i="1"/>
  <c r="F42" i="2"/>
  <c r="G42" i="2" s="1"/>
  <c r="F37" i="2"/>
  <c r="G37" i="2" s="1"/>
  <c r="F28" i="2"/>
  <c r="G28" i="2" s="1"/>
  <c r="G868" i="2"/>
  <c r="G883" i="2"/>
  <c r="G940" i="2"/>
  <c r="G223" i="2"/>
  <c r="G448" i="2"/>
  <c r="G541" i="2"/>
  <c r="G718" i="2"/>
  <c r="G352" i="2"/>
  <c r="G505" i="2"/>
  <c r="G151" i="2"/>
  <c r="G355" i="2"/>
  <c r="G225" i="2"/>
  <c r="G298" i="2"/>
  <c r="G304" i="2"/>
  <c r="G322" i="2"/>
  <c r="G116" i="2"/>
  <c r="G121" i="2"/>
  <c r="G127" i="2"/>
  <c r="G158" i="2"/>
  <c r="G513" i="2"/>
  <c r="G519" i="2"/>
  <c r="G549" i="2"/>
  <c r="G592" i="2"/>
  <c r="G844" i="2"/>
  <c r="G63" i="2"/>
  <c r="G66" i="2"/>
  <c r="G780" i="2"/>
  <c r="G918" i="2"/>
  <c r="F25" i="2"/>
  <c r="G25" i="2" s="1"/>
  <c r="F20" i="2"/>
  <c r="G20" i="2" s="1"/>
  <c r="G329" i="2"/>
  <c r="G56" i="2"/>
  <c r="G449" i="2"/>
  <c r="G580" i="2"/>
  <c r="G287" i="2"/>
  <c r="G533" i="2"/>
  <c r="G453" i="2"/>
  <c r="G427" i="2"/>
  <c r="G419" i="2"/>
  <c r="G50" i="2"/>
  <c r="G934" i="2"/>
  <c r="G926" i="2"/>
  <c r="G902" i="2"/>
  <c r="G886" i="2"/>
  <c r="G812" i="2"/>
  <c r="G796" i="2"/>
  <c r="G724" i="2"/>
  <c r="G636" i="2"/>
  <c r="G252" i="2"/>
  <c r="G691" i="2"/>
  <c r="G683" i="2"/>
  <c r="G674" i="2"/>
  <c r="G602" i="2"/>
  <c r="G586" i="2"/>
  <c r="G578" i="2"/>
  <c r="G562" i="2"/>
  <c r="G410" i="2"/>
  <c r="G370" i="2"/>
  <c r="G521" i="2"/>
  <c r="G89" i="2"/>
  <c r="G176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F3" i="2"/>
  <c r="D14" i="2" s="1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F47" i="2" l="1"/>
  <c r="G47" i="2" s="1"/>
  <c r="E47" i="2" s="1"/>
  <c r="H50" i="1"/>
  <c r="F46" i="2"/>
  <c r="G46" i="2" s="1"/>
  <c r="E46" i="2" s="1"/>
  <c r="H49" i="1"/>
  <c r="F41" i="2"/>
  <c r="G41" i="2" s="1"/>
  <c r="E41" i="2" s="1"/>
  <c r="F45" i="2"/>
  <c r="G45" i="2" s="1"/>
  <c r="E45" i="2" s="1"/>
  <c r="H48" i="1"/>
  <c r="F44" i="2"/>
  <c r="G44" i="2" s="1"/>
  <c r="E44" i="2" s="1"/>
  <c r="H47" i="1"/>
  <c r="F43" i="2"/>
  <c r="G43" i="2" s="1"/>
  <c r="E43" i="2" s="1"/>
  <c r="H46" i="1"/>
  <c r="H42" i="1"/>
  <c r="F39" i="2"/>
  <c r="G39" i="2" s="1"/>
  <c r="E39" i="2" s="1"/>
  <c r="H41" i="1"/>
  <c r="F38" i="2"/>
  <c r="G38" i="2" s="1"/>
  <c r="E38" i="2" s="1"/>
  <c r="H39" i="1"/>
  <c r="F36" i="2"/>
  <c r="G36" i="2" s="1"/>
  <c r="E36" i="2" s="1"/>
  <c r="H38" i="1"/>
  <c r="F35" i="2"/>
  <c r="G35" i="2" s="1"/>
  <c r="E35" i="2" s="1"/>
  <c r="F33" i="2"/>
  <c r="G33" i="2" s="1"/>
  <c r="E33" i="2" s="1"/>
  <c r="H36" i="1"/>
  <c r="F31" i="2"/>
  <c r="G31" i="2" s="1"/>
  <c r="E31" i="2" s="1"/>
  <c r="H34" i="1"/>
  <c r="F30" i="2"/>
  <c r="G30" i="2" s="1"/>
  <c r="E30" i="2" s="1"/>
  <c r="H33" i="1"/>
  <c r="F29" i="2"/>
  <c r="G29" i="2" s="1"/>
  <c r="E29" i="2" s="1"/>
  <c r="H32" i="1"/>
  <c r="F32" i="2"/>
  <c r="G32" i="2" s="1"/>
  <c r="E32" i="2" s="1"/>
  <c r="H35" i="1"/>
  <c r="H45" i="1"/>
  <c r="H30" i="1"/>
  <c r="F27" i="2"/>
  <c r="G27" i="2" s="1"/>
  <c r="E27" i="2" s="1"/>
  <c r="F40" i="2"/>
  <c r="G40" i="2" s="1"/>
  <c r="E40" i="2" s="1"/>
  <c r="H43" i="1"/>
  <c r="H40" i="1"/>
  <c r="F34" i="2"/>
  <c r="G34" i="2" s="1"/>
  <c r="E34" i="2" s="1"/>
  <c r="H37" i="1"/>
  <c r="H31" i="1"/>
  <c r="F26" i="2"/>
  <c r="G26" i="2" s="1"/>
  <c r="E26" i="2" s="1"/>
  <c r="H29" i="1"/>
  <c r="H28" i="1"/>
  <c r="F24" i="2"/>
  <c r="G24" i="2" s="1"/>
  <c r="E24" i="2" s="1"/>
  <c r="H27" i="1"/>
  <c r="F23" i="2"/>
  <c r="G23" i="2" s="1"/>
  <c r="E23" i="2" s="1"/>
  <c r="H25" i="1"/>
  <c r="H22" i="1"/>
  <c r="H23" i="1"/>
  <c r="F21" i="2"/>
  <c r="G21" i="2" s="1"/>
  <c r="E21" i="2" s="1"/>
  <c r="F22" i="2"/>
  <c r="G22" i="2" s="1"/>
  <c r="E22" i="2" s="1"/>
  <c r="H24" i="1"/>
  <c r="F18" i="2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593" i="2"/>
  <c r="E237" i="2"/>
  <c r="E633" i="2"/>
  <c r="D585" i="2"/>
  <c r="E647" i="2"/>
  <c r="D239" i="2"/>
  <c r="D628" i="2"/>
  <c r="D583" i="2"/>
  <c r="E383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789" i="2"/>
  <c r="D821" i="2"/>
  <c r="E769" i="2"/>
  <c r="E986" i="2"/>
  <c r="E612" i="2"/>
  <c r="E698" i="2"/>
  <c r="D732" i="2"/>
  <c r="D276" i="2"/>
  <c r="D940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247" i="2"/>
  <c r="E583" i="2"/>
  <c r="E90" i="2"/>
  <c r="E852" i="2"/>
  <c r="E70" i="2"/>
  <c r="E740" i="2"/>
  <c r="E145" i="2"/>
  <c r="E214" i="2"/>
  <c r="E37" i="2"/>
  <c r="E295" i="2"/>
  <c r="E218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E669" i="2"/>
  <c r="E369" i="2"/>
  <c r="E552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H1010" i="1" l="1"/>
  <c r="H1012" i="1" s="1"/>
  <c r="D38" i="2"/>
  <c r="D45" i="2"/>
  <c r="D23" i="2"/>
  <c r="D27" i="2"/>
  <c r="D26" i="2"/>
  <c r="D46" i="2"/>
  <c r="D41" i="2"/>
  <c r="D33" i="2"/>
  <c r="D47" i="2"/>
  <c r="D39" i="2"/>
  <c r="D29" i="2"/>
  <c r="D44" i="2"/>
  <c r="D36" i="2"/>
  <c r="D40" i="2"/>
  <c r="D35" i="2"/>
  <c r="D32" i="2"/>
  <c r="D31" i="2"/>
  <c r="D30" i="2"/>
  <c r="D34" i="2"/>
  <c r="D24" i="2"/>
  <c r="D22" i="2"/>
  <c r="D21" i="2"/>
  <c r="D18" i="2"/>
  <c r="G19" i="2"/>
  <c r="D19" i="2"/>
  <c r="E19" i="2" l="1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<sst xmlns="http://schemas.openxmlformats.org/spreadsheetml/2006/main" count="757" uniqueCount="97">
  <si>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</si>
  <si>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</si>
  <si>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</si>
  <si>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</si>
  <si>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</si>
  <si>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</si>
  <si>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</si>
  <si>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</si>
  <si>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</si>
  <si>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</si>
  <si>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</si>
  <si>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</si>
  <si>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</si>
  <si>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</si>
  <si>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</si>
  <si>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</si>
  <si>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</si>
  <si>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</si>
  <si>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</si>
  <si>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</si>
  <si>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</si>
  <si>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</si>
  <si>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</si>
  <si>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</si>
  <si>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</si>
  <si>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</si>
  <si>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</si>
  <si>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</si>
  <si>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</si>
  <si>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</si>
  <si>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</si>
  <si>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</si>
  <si>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</si>
  <si>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</si>
  <si>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</si>
  <si>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</si>
  <si>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</si>
  <si>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</si>
  <si>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</si>
  <si>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</si>
  <si>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</si>
  <si>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</si>
  <si>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</si>
  <si>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</si>
  <si>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</si>
  <si>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</si>
  <si>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</si>
  <si>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</si>
  <si>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</si>
  <si>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</si>
  <si>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</si>
  <si>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MFR3</t>
  </si>
  <si>
    <t>(Violet+ABViolet+Clear)</t>
  </si>
  <si>
    <t>(ABlt.blue+Peridot+Topaz+Rose)</t>
    <phoneticPr fontId="3" type="noConversion"/>
  </si>
  <si>
    <t>MFR4S</t>
  </si>
  <si>
    <t>(AB+Opal+Clear)</t>
    <phoneticPr fontId="3" type="noConversion"/>
  </si>
  <si>
    <t>MFR5S</t>
  </si>
  <si>
    <t>MFR6S</t>
  </si>
  <si>
    <t>MFR8S</t>
  </si>
  <si>
    <t>AB ORANGE
(AB Hyacinth)</t>
  </si>
  <si>
    <t>PLANET BLACK
(AB clear)</t>
  </si>
  <si>
    <t>AB LIGHT BLUE
(AB Aqua)</t>
  </si>
  <si>
    <t>GALAXY
(AB Jet)</t>
  </si>
  <si>
    <t>MFR4</t>
  </si>
  <si>
    <t>MFR5</t>
  </si>
  <si>
    <t>MFR6</t>
  </si>
  <si>
    <t>MFR8</t>
  </si>
  <si>
    <t>CLEAR</t>
  </si>
  <si>
    <t>Light PEACH</t>
  </si>
  <si>
    <t>BN18FR105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</si>
  <si>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</si>
  <si>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</si>
  <si>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</si>
  <si>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</si>
  <si>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</si>
  <si>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</si>
  <si>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(ABlt.blue+Peridot+Topaz+Rose)</t>
  </si>
  <si>
    <t>(AB+Opal+Clear)</t>
  </si>
  <si>
    <t>Didi</t>
  </si>
  <si>
    <r>
      <t xml:space="preserve">Nom Yen
(Light Peach+Light Rose)
</t>
    </r>
    <r>
      <rPr>
        <sz val="10"/>
        <rFont val="Calibri"/>
        <family val="2"/>
      </rPr>
      <t>(</t>
    </r>
    <r>
      <rPr>
        <sz val="10"/>
        <rFont val="Tahoma"/>
        <family val="2"/>
        <charset val="222"/>
      </rPr>
      <t>นมเย็น</t>
    </r>
    <r>
      <rPr>
        <sz val="10"/>
        <rFont val="Calibri"/>
        <family val="2"/>
      </rPr>
      <t>)</t>
    </r>
  </si>
  <si>
    <t>1 piece: 5mm ball with ferido-glued multi crystals, 1.2mm threading (16g), with resin cover</t>
  </si>
  <si>
    <t>1 piece: 8mm ball with ferido-glued multi crystals with resin cover 1.2mm threading (16g)</t>
  </si>
  <si>
    <t>8mm multi-crystal ferido glued balls with resin cover and 14g (1.6mm) threading (sold per pcs)</t>
  </si>
  <si>
    <t>Two Hundred Eight Thousand Seven Hundred Ninety Five and 20/100 cents THB</t>
  </si>
  <si>
    <t>One Hundred Forty One Thousand Seven Hundred Seventy Seven and 74/100 cents THB</t>
  </si>
  <si>
    <t>PCS</t>
  </si>
  <si>
    <t>Multi-Crystal Balls</t>
  </si>
  <si>
    <t>53871A</t>
  </si>
  <si>
    <t>COUNTRY OF ORIGIN: THAILAND</t>
  </si>
  <si>
    <t>Added items via email on 9 April 2024</t>
  </si>
  <si>
    <t>One Hundred Forty One Seven Hundred Seventy Seven and 74/100 cents THB</t>
  </si>
  <si>
    <t>Sixty Seven Thousand Seventeen and 46/100 cents THB</t>
  </si>
  <si>
    <t>Exchange Rate</t>
  </si>
  <si>
    <t>Total Order USD</t>
  </si>
  <si>
    <t>Total Invoice USD</t>
  </si>
  <si>
    <t>Total Order THB</t>
  </si>
  <si>
    <t>Total Invoice THB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</si>
</sst>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1"/>
      <color theme="1"/>
      <name val="Calibri"/>
      <family val="2"/>
      <charset val="128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name val="Calibri"/>
      <family val="2"/>
    </font>
    <font>
      <sz val="10"/>
      <name val="Tahoma"/>
      <family val="2"/>
      <charset val="22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55635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2" fillId="0" borderId="0"/>
    <xf numFmtId="0" fontId="22" fillId="0" borderId="0">
      <alignment vertical="center"/>
    </xf>
    <xf numFmtId="0" fontId="1" fillId="0" borderId="0"/>
    <xf numFmtId="0" fontId="23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1" fillId="0" borderId="0"/>
    <xf numFmtId="0" fontId="12" fillId="0" borderId="0"/>
    <xf numFmtId="0" fontId="25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2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7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30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9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1" fillId="0" borderId="0"/>
    <xf numFmtId="0" fontId="2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271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9" fillId="2" borderId="0" xfId="0" applyNumberFormat="1" applyFont="1" applyFill="1" applyAlignment="1">
      <alignment horizontal="center"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2" fillId="2" borderId="24" xfId="0" applyFont="1" applyFill="1" applyBorder="1" applyAlignment="1">
      <alignment horizontal="center" vertical="center" wrapText="1"/>
    </xf>
    <xf numFmtId="165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5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4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19" fillId="0" borderId="49" xfId="2" applyFont="1" applyBorder="1"/>
    <xf numFmtId="0" fontId="19" fillId="0" borderId="50" xfId="2" applyFont="1" applyBorder="1"/>
    <xf numFmtId="0" fontId="19" fillId="0" borderId="51" xfId="2" applyFont="1" applyBorder="1"/>
    <xf numFmtId="49" fontId="10" fillId="2" borderId="0" xfId="3" applyNumberFormat="1" applyFont="1" applyFill="1"/>
    <xf numFmtId="0" fontId="19" fillId="0" borderId="22" xfId="3" applyFont="1" applyBorder="1"/>
    <xf numFmtId="0" fontId="19" fillId="0" borderId="0" xfId="2" applyFont="1" applyAlignment="1">
      <alignment vertical="center"/>
    </xf>
    <xf numFmtId="0" fontId="19" fillId="0" borderId="34" xfId="2" applyFont="1" applyBorder="1" applyAlignment="1">
      <alignment vertical="center"/>
    </xf>
    <xf numFmtId="49" fontId="10" fillId="2" borderId="0" xfId="3" applyNumberFormat="1" applyFont="1" applyFill="1" applyAlignment="1">
      <alignment vertical="center"/>
    </xf>
    <xf numFmtId="0" fontId="19" fillId="0" borderId="33" xfId="2" applyFont="1" applyBorder="1" applyAlignment="1">
      <alignment vertical="center"/>
    </xf>
    <xf numFmtId="0" fontId="19" fillId="0" borderId="23" xfId="3" applyFont="1" applyBorder="1"/>
    <xf numFmtId="0" fontId="11" fillId="2" borderId="0" xfId="0" applyFont="1" applyFill="1"/>
    <xf numFmtId="4" fontId="16" fillId="2" borderId="0" xfId="0" applyNumberFormat="1" applyFont="1" applyFill="1"/>
    <xf numFmtId="0" fontId="5" fillId="2" borderId="9" xfId="3" applyFont="1" applyFill="1" applyBorder="1"/>
    <xf numFmtId="0" fontId="7" fillId="4" borderId="1" xfId="0" applyFont="1" applyFill="1" applyBorder="1" applyAlignment="1">
      <alignment horizontal="center" vertical="center" wrapText="1"/>
    </xf>
    <xf numFmtId="0" fontId="12" fillId="4" borderId="2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vertical="center" wrapText="1"/>
    </xf>
    <xf numFmtId="4" fontId="6" fillId="4" borderId="11" xfId="0" applyNumberFormat="1" applyFont="1" applyFill="1" applyBorder="1" applyAlignment="1">
      <alignment horizontal="right" vertical="center"/>
    </xf>
    <xf numFmtId="4" fontId="3" fillId="4" borderId="11" xfId="0" applyNumberFormat="1" applyFont="1" applyFill="1" applyBorder="1" applyAlignment="1">
      <alignment horizontal="right" vertical="center"/>
    </xf>
    <xf numFmtId="0" fontId="7" fillId="4" borderId="28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vertical="center" wrapText="1"/>
    </xf>
    <xf numFmtId="0" fontId="4" fillId="4" borderId="8" xfId="0" applyFont="1" applyFill="1" applyBorder="1" applyAlignment="1">
      <alignment horizontal="center" vertical="center" wrapText="1"/>
    </xf>
    <xf numFmtId="4" fontId="6" fillId="4" borderId="21" xfId="0" applyNumberFormat="1" applyFont="1" applyFill="1" applyBorder="1" applyAlignment="1">
      <alignment horizontal="right" vertical="center"/>
    </xf>
    <xf numFmtId="4" fontId="3" fillId="4" borderId="21" xfId="0" applyNumberFormat="1" applyFont="1" applyFill="1" applyBorder="1" applyAlignment="1">
      <alignment horizontal="right" vertical="center"/>
    </xf>
    <xf numFmtId="0" fontId="12" fillId="4" borderId="20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12" fillId="2" borderId="6" xfId="3" applyFill="1" applyBorder="1"/>
    <xf numFmtId="0" fontId="12" fillId="2" borderId="21" xfId="3" applyFill="1" applyBorder="1" applyAlignment="1">
      <alignment horizontal="left" vertical="center" wrapText="1"/>
    </xf>
    <xf numFmtId="0" fontId="12" fillId="2" borderId="7" xfId="3" applyFill="1" applyBorder="1"/>
    <xf numFmtId="0" fontId="12" fillId="0" borderId="0" xfId="3"/>
    <xf numFmtId="0" fontId="12" fillId="2" borderId="20" xfId="3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vertical="center" wrapText="1"/>
    </xf>
    <xf numFmtId="4" fontId="6" fillId="2" borderId="11" xfId="0" applyNumberFormat="1" applyFont="1" applyFill="1" applyBorder="1" applyAlignment="1">
      <alignment horizontal="right" vertical="center"/>
    </xf>
    <xf numFmtId="4" fontId="3" fillId="2" borderId="11" xfId="0" applyNumberFormat="1" applyFont="1" applyFill="1" applyBorder="1" applyAlignment="1">
      <alignment horizontal="right" vertical="center"/>
    </xf>
    <xf numFmtId="0" fontId="7" fillId="2" borderId="28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horizontal="center" vertical="center" wrapText="1"/>
    </xf>
    <xf numFmtId="4" fontId="6" fillId="2" borderId="21" xfId="0" applyNumberFormat="1" applyFont="1" applyFill="1" applyBorder="1" applyAlignment="1">
      <alignment horizontal="right" vertical="center"/>
    </xf>
    <xf numFmtId="4" fontId="3" fillId="2" borderId="21" xfId="0" applyNumberFormat="1" applyFont="1" applyFill="1" applyBorder="1" applyAlignment="1">
      <alignment horizontal="right" vertical="center"/>
    </xf>
    <xf numFmtId="0" fontId="4" fillId="2" borderId="6" xfId="0" applyFont="1" applyFill="1" applyBorder="1" applyAlignment="1">
      <alignment horizontal="center" vertical="center" wrapText="1"/>
    </xf>
    <xf numFmtId="0" fontId="7" fillId="4" borderId="28" xfId="3" applyFont="1" applyFill="1" applyBorder="1" applyAlignment="1">
      <alignment horizontal="center" vertical="center" wrapText="1"/>
    </xf>
    <xf numFmtId="0" fontId="12" fillId="4" borderId="21" xfId="3" applyFill="1" applyBorder="1" applyAlignment="1">
      <alignment horizontal="left" vertical="center" wrapText="1"/>
    </xf>
    <xf numFmtId="0" fontId="4" fillId="4" borderId="8" xfId="2" applyFont="1" applyFill="1" applyBorder="1" applyAlignment="1">
      <alignment vertical="center" wrapText="1"/>
    </xf>
    <xf numFmtId="0" fontId="4" fillId="4" borderId="8" xfId="3" applyFont="1" applyFill="1" applyBorder="1" applyAlignment="1">
      <alignment vertical="center" wrapText="1"/>
    </xf>
    <xf numFmtId="4" fontId="4" fillId="4" borderId="21" xfId="3" applyNumberFormat="1" applyFont="1" applyFill="1" applyBorder="1" applyAlignment="1">
      <alignment horizontal="right" vertical="center"/>
    </xf>
    <xf numFmtId="4" fontId="3" fillId="4" borderId="21" xfId="3" applyNumberFormat="1" applyFont="1" applyFill="1" applyBorder="1" applyAlignment="1">
      <alignment horizontal="right" vertical="center"/>
    </xf>
    <xf numFmtId="0" fontId="7" fillId="4" borderId="53" xfId="3" applyFont="1" applyFill="1" applyBorder="1" applyAlignment="1">
      <alignment horizontal="center" vertical="center" wrapText="1"/>
    </xf>
    <xf numFmtId="0" fontId="12" fillId="4" borderId="20" xfId="3" applyFill="1" applyBorder="1" applyAlignment="1">
      <alignment horizontal="left" vertical="center" wrapText="1"/>
    </xf>
    <xf numFmtId="0" fontId="4" fillId="4" borderId="54" xfId="2" applyFont="1" applyFill="1" applyBorder="1" applyAlignment="1">
      <alignment vertical="center" wrapText="1"/>
    </xf>
    <xf numFmtId="0" fontId="4" fillId="4" borderId="54" xfId="3" applyFont="1" applyFill="1" applyBorder="1" applyAlignment="1">
      <alignment vertical="center" wrapText="1"/>
    </xf>
    <xf numFmtId="4" fontId="4" fillId="4" borderId="20" xfId="3" applyNumberFormat="1" applyFont="1" applyFill="1" applyBorder="1" applyAlignment="1">
      <alignment horizontal="right" vertical="center"/>
    </xf>
    <xf numFmtId="4" fontId="3" fillId="4" borderId="20" xfId="3" applyNumberFormat="1" applyFont="1" applyFill="1" applyBorder="1" applyAlignment="1">
      <alignment horizontal="right" vertical="center"/>
    </xf>
    <xf numFmtId="0" fontId="7" fillId="2" borderId="1" xfId="3" applyFont="1" applyFill="1" applyBorder="1" applyAlignment="1">
      <alignment horizontal="center" vertical="center" wrapText="1"/>
    </xf>
    <xf numFmtId="0" fontId="4" fillId="2" borderId="6" xfId="2" applyFont="1" applyFill="1" applyBorder="1" applyAlignment="1">
      <alignment vertical="center" wrapText="1"/>
    </xf>
    <xf numFmtId="0" fontId="4" fillId="2" borderId="6" xfId="3" applyFont="1" applyFill="1" applyBorder="1" applyAlignment="1">
      <alignment vertical="center" wrapText="1"/>
    </xf>
    <xf numFmtId="4" fontId="4" fillId="2" borderId="11" xfId="3" applyNumberFormat="1" applyFont="1" applyFill="1" applyBorder="1" applyAlignment="1">
      <alignment horizontal="right" vertical="center"/>
    </xf>
    <xf numFmtId="4" fontId="3" fillId="2" borderId="11" xfId="3" applyNumberFormat="1" applyFont="1" applyFill="1" applyBorder="1" applyAlignment="1">
      <alignment horizontal="right" vertical="center"/>
    </xf>
    <xf numFmtId="0" fontId="7" fillId="4" borderId="1" xfId="3" applyFont="1" applyFill="1" applyBorder="1" applyAlignment="1">
      <alignment horizontal="center" vertical="center" wrapText="1"/>
    </xf>
    <xf numFmtId="0" fontId="4" fillId="4" borderId="6" xfId="2" applyFont="1" applyFill="1" applyBorder="1" applyAlignment="1">
      <alignment vertical="center" wrapText="1"/>
    </xf>
    <xf numFmtId="0" fontId="4" fillId="4" borderId="6" xfId="3" applyFont="1" applyFill="1" applyBorder="1" applyAlignment="1">
      <alignment vertical="center" wrapText="1"/>
    </xf>
    <xf numFmtId="4" fontId="4" fillId="4" borderId="11" xfId="3" applyNumberFormat="1" applyFont="1" applyFill="1" applyBorder="1" applyAlignment="1">
      <alignment horizontal="right" vertical="center"/>
    </xf>
    <xf numFmtId="4" fontId="3" fillId="4" borderId="11" xfId="3" applyNumberFormat="1" applyFont="1" applyFill="1" applyBorder="1" applyAlignment="1">
      <alignment horizontal="right" vertical="center"/>
    </xf>
    <xf numFmtId="0" fontId="11" fillId="3" borderId="19" xfId="0" applyFont="1" applyFill="1" applyBorder="1" applyAlignment="1">
      <alignment horizontal="center" vertical="center" wrapText="1"/>
    </xf>
    <xf numFmtId="0" fontId="7" fillId="2" borderId="28" xfId="3" applyFont="1" applyFill="1" applyBorder="1" applyAlignment="1">
      <alignment horizontal="center" vertical="center" wrapText="1"/>
    </xf>
    <xf numFmtId="0" fontId="4" fillId="2" borderId="8" xfId="2" applyFont="1" applyFill="1" applyBorder="1" applyAlignment="1">
      <alignment vertical="center" wrapText="1"/>
    </xf>
    <xf numFmtId="0" fontId="4" fillId="2" borderId="8" xfId="3" applyFont="1" applyFill="1" applyBorder="1" applyAlignment="1">
      <alignment vertical="center" wrapText="1"/>
    </xf>
    <xf numFmtId="4" fontId="4" fillId="2" borderId="21" xfId="3" applyNumberFormat="1" applyFont="1" applyFill="1" applyBorder="1" applyAlignment="1">
      <alignment horizontal="right" vertical="center"/>
    </xf>
    <xf numFmtId="4" fontId="3" fillId="2" borderId="21" xfId="3" applyNumberFormat="1" applyFont="1" applyFill="1" applyBorder="1" applyAlignment="1">
      <alignment horizontal="right" vertical="center"/>
    </xf>
    <xf numFmtId="0" fontId="7" fillId="2" borderId="53" xfId="3" applyFont="1" applyFill="1" applyBorder="1" applyAlignment="1">
      <alignment horizontal="center" vertical="center" wrapText="1"/>
    </xf>
    <xf numFmtId="0" fontId="4" fillId="2" borderId="54" xfId="2" applyFont="1" applyFill="1" applyBorder="1" applyAlignment="1">
      <alignment vertical="center" wrapText="1"/>
    </xf>
    <xf numFmtId="0" fontId="4" fillId="2" borderId="54" xfId="3" applyFont="1" applyFill="1" applyBorder="1" applyAlignment="1">
      <alignment vertical="center" wrapText="1"/>
    </xf>
    <xf numFmtId="4" fontId="4" fillId="2" borderId="20" xfId="3" applyNumberFormat="1" applyFont="1" applyFill="1" applyBorder="1" applyAlignment="1">
      <alignment horizontal="right" vertical="center"/>
    </xf>
    <xf numFmtId="4" fontId="3" fillId="2" borderId="20" xfId="3" applyNumberFormat="1" applyFont="1" applyFill="1" applyBorder="1" applyAlignment="1">
      <alignment horizontal="right" vertical="center"/>
    </xf>
    <xf numFmtId="0" fontId="7" fillId="5" borderId="1" xfId="0" applyFont="1" applyFill="1" applyBorder="1" applyAlignment="1">
      <alignment horizontal="center" vertical="center" wrapText="1"/>
    </xf>
    <xf numFmtId="0" fontId="12" fillId="5" borderId="21" xfId="0" applyFont="1" applyFill="1" applyBorder="1" applyAlignment="1">
      <alignment horizontal="left" vertical="center" wrapText="1"/>
    </xf>
    <xf numFmtId="0" fontId="4" fillId="5" borderId="6" xfId="0" applyFont="1" applyFill="1" applyBorder="1" applyAlignment="1">
      <alignment vertical="center" wrapText="1"/>
    </xf>
    <xf numFmtId="4" fontId="6" fillId="5" borderId="11" xfId="0" applyNumberFormat="1" applyFont="1" applyFill="1" applyBorder="1" applyAlignment="1">
      <alignment horizontal="right" vertical="center"/>
    </xf>
    <xf numFmtId="4" fontId="3" fillId="5" borderId="11" xfId="0" applyNumberFormat="1" applyFont="1" applyFill="1" applyBorder="1" applyAlignment="1">
      <alignment horizontal="right" vertical="center"/>
    </xf>
    <xf numFmtId="0" fontId="7" fillId="6" borderId="1" xfId="0" applyFont="1" applyFill="1" applyBorder="1" applyAlignment="1">
      <alignment horizontal="center" vertical="center" wrapText="1"/>
    </xf>
    <xf numFmtId="0" fontId="12" fillId="6" borderId="21" xfId="0" applyFont="1" applyFill="1" applyBorder="1" applyAlignment="1">
      <alignment horizontal="left" vertical="center" wrapText="1"/>
    </xf>
    <xf numFmtId="0" fontId="4" fillId="6" borderId="6" xfId="0" applyFont="1" applyFill="1" applyBorder="1" applyAlignment="1">
      <alignment vertical="center" wrapText="1"/>
    </xf>
    <xf numFmtId="4" fontId="6" fillId="6" borderId="11" xfId="0" applyNumberFormat="1" applyFont="1" applyFill="1" applyBorder="1" applyAlignment="1">
      <alignment horizontal="right" vertical="center"/>
    </xf>
    <xf numFmtId="4" fontId="3" fillId="6" borderId="11" xfId="0" applyNumberFormat="1" applyFont="1" applyFill="1" applyBorder="1" applyAlignment="1">
      <alignment horizontal="right" vertical="center"/>
    </xf>
    <xf numFmtId="0" fontId="7" fillId="6" borderId="28" xfId="0" applyFont="1" applyFill="1" applyBorder="1" applyAlignment="1">
      <alignment horizontal="center" vertical="center" wrapText="1"/>
    </xf>
    <xf numFmtId="0" fontId="12" fillId="6" borderId="20" xfId="0" applyFont="1" applyFill="1" applyBorder="1" applyAlignment="1">
      <alignment horizontal="left" vertical="center" wrapText="1"/>
    </xf>
    <xf numFmtId="0" fontId="4" fillId="6" borderId="8" xfId="0" applyFont="1" applyFill="1" applyBorder="1" applyAlignment="1">
      <alignment vertical="center" wrapText="1"/>
    </xf>
    <xf numFmtId="0" fontId="4" fillId="6" borderId="8" xfId="0" applyFont="1" applyFill="1" applyBorder="1" applyAlignment="1">
      <alignment horizontal="center" vertical="center" wrapText="1"/>
    </xf>
    <xf numFmtId="4" fontId="6" fillId="6" borderId="21" xfId="0" applyNumberFormat="1" applyFont="1" applyFill="1" applyBorder="1" applyAlignment="1">
      <alignment horizontal="right" vertical="center"/>
    </xf>
    <xf numFmtId="4" fontId="3" fillId="6" borderId="21" xfId="0" applyNumberFormat="1" applyFont="1" applyFill="1" applyBorder="1" applyAlignment="1">
      <alignment horizontal="right" vertical="center"/>
    </xf>
    <xf numFmtId="0" fontId="7" fillId="2" borderId="53" xfId="0" applyFont="1" applyFill="1" applyBorder="1" applyAlignment="1">
      <alignment horizontal="center" vertical="center" wrapText="1"/>
    </xf>
    <xf numFmtId="0" fontId="4" fillId="2" borderId="54" xfId="0" applyFont="1" applyFill="1" applyBorder="1" applyAlignment="1">
      <alignment vertical="center" wrapText="1"/>
    </xf>
    <xf numFmtId="4" fontId="6" fillId="2" borderId="20" xfId="0" applyNumberFormat="1" applyFont="1" applyFill="1" applyBorder="1" applyAlignment="1">
      <alignment horizontal="right" vertical="center"/>
    </xf>
    <xf numFmtId="4" fontId="3" fillId="2" borderId="20" xfId="0" applyNumberFormat="1" applyFont="1" applyFill="1" applyBorder="1" applyAlignment="1">
      <alignment horizontal="right" vertical="center"/>
    </xf>
    <xf numFmtId="0" fontId="12" fillId="2" borderId="2" xfId="0" applyFont="1" applyFill="1" applyBorder="1"/>
    <xf numFmtId="0" fontId="7" fillId="2" borderId="56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12" fillId="7" borderId="21" xfId="0" applyFont="1" applyFill="1" applyBorder="1" applyAlignment="1">
      <alignment horizontal="left" vertical="center" wrapText="1"/>
    </xf>
    <xf numFmtId="0" fontId="4" fillId="7" borderId="6" xfId="0" applyFont="1" applyFill="1" applyBorder="1" applyAlignment="1">
      <alignment vertical="center" wrapText="1"/>
    </xf>
    <xf numFmtId="4" fontId="6" fillId="7" borderId="11" xfId="0" applyNumberFormat="1" applyFont="1" applyFill="1" applyBorder="1" applyAlignment="1">
      <alignment horizontal="right" vertical="center"/>
    </xf>
    <xf numFmtId="4" fontId="3" fillId="7" borderId="11" xfId="0" applyNumberFormat="1" applyFont="1" applyFill="1" applyBorder="1" applyAlignment="1">
      <alignment horizontal="right" vertical="center"/>
    </xf>
    <xf numFmtId="0" fontId="7" fillId="7" borderId="28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vertical="center" wrapText="1"/>
    </xf>
    <xf numFmtId="0" fontId="4" fillId="7" borderId="8" xfId="0" applyFont="1" applyFill="1" applyBorder="1" applyAlignment="1">
      <alignment horizontal="center" vertical="center" wrapText="1"/>
    </xf>
    <xf numFmtId="4" fontId="6" fillId="7" borderId="21" xfId="0" applyNumberFormat="1" applyFont="1" applyFill="1" applyBorder="1" applyAlignment="1">
      <alignment horizontal="right" vertical="center"/>
    </xf>
    <xf numFmtId="4" fontId="3" fillId="7" borderId="21" xfId="0" applyNumberFormat="1" applyFont="1" applyFill="1" applyBorder="1" applyAlignment="1">
      <alignment horizontal="right" vertical="center"/>
    </xf>
    <xf numFmtId="0" fontId="12" fillId="7" borderId="20" xfId="0" applyFont="1" applyFill="1" applyBorder="1" applyAlignment="1">
      <alignment horizontal="left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12" fillId="8" borderId="21" xfId="0" applyFont="1" applyFill="1" applyBorder="1" applyAlignment="1">
      <alignment horizontal="left" vertical="center" wrapText="1"/>
    </xf>
    <xf numFmtId="0" fontId="4" fillId="8" borderId="6" xfId="0" applyFont="1" applyFill="1" applyBorder="1" applyAlignment="1">
      <alignment vertical="center" wrapText="1"/>
    </xf>
    <xf numFmtId="4" fontId="6" fillId="8" borderId="11" xfId="0" applyNumberFormat="1" applyFont="1" applyFill="1" applyBorder="1" applyAlignment="1">
      <alignment horizontal="right" vertical="center"/>
    </xf>
    <xf numFmtId="4" fontId="3" fillId="8" borderId="11" xfId="0" applyNumberFormat="1" applyFont="1" applyFill="1" applyBorder="1" applyAlignment="1">
      <alignment horizontal="right" vertical="center"/>
    </xf>
    <xf numFmtId="0" fontId="7" fillId="8" borderId="28" xfId="0" applyFont="1" applyFill="1" applyBorder="1" applyAlignment="1">
      <alignment horizontal="center" vertical="center" wrapText="1"/>
    </xf>
    <xf numFmtId="0" fontId="12" fillId="8" borderId="20" xfId="0" applyFont="1" applyFill="1" applyBorder="1" applyAlignment="1">
      <alignment horizontal="left" vertical="center" wrapText="1"/>
    </xf>
    <xf numFmtId="0" fontId="4" fillId="8" borderId="8" xfId="0" applyFont="1" applyFill="1" applyBorder="1" applyAlignment="1">
      <alignment vertical="center" wrapText="1"/>
    </xf>
    <xf numFmtId="0" fontId="4" fillId="8" borderId="8" xfId="0" applyFont="1" applyFill="1" applyBorder="1" applyAlignment="1">
      <alignment horizontal="center" vertical="center" wrapText="1"/>
    </xf>
    <xf numFmtId="4" fontId="6" fillId="8" borderId="21" xfId="0" applyNumberFormat="1" applyFont="1" applyFill="1" applyBorder="1" applyAlignment="1">
      <alignment horizontal="right" vertical="center"/>
    </xf>
    <xf numFmtId="4" fontId="3" fillId="8" borderId="21" xfId="0" applyNumberFormat="1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164" fontId="2" fillId="2" borderId="4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166" fontId="4" fillId="0" borderId="0" xfId="0" applyNumberFormat="1" applyFont="1" applyAlignment="1">
      <alignment horizontal="left" vertical="center"/>
    </xf>
    <xf numFmtId="166" fontId="4" fillId="0" borderId="7" xfId="0" applyNumberFormat="1" applyFont="1" applyBorder="1" applyAlignment="1">
      <alignment horizontal="left" vertical="center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2" fillId="2" borderId="1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left" vertical="center" wrapText="1"/>
    </xf>
    <xf numFmtId="0" fontId="4" fillId="2" borderId="7" xfId="0" applyFont="1" applyFill="1" applyBorder="1" applyAlignment="1">
      <alignment horizontal="left" vertical="center" wrapText="1"/>
    </xf>
    <xf numFmtId="0" fontId="4" fillId="2" borderId="8" xfId="0" applyFont="1" applyFill="1" applyBorder="1" applyAlignment="1">
      <alignment horizontal="left" vertical="center" wrapText="1"/>
    </xf>
    <xf numFmtId="0" fontId="4" fillId="2" borderId="10" xfId="0" applyFont="1" applyFill="1" applyBorder="1" applyAlignment="1">
      <alignment horizontal="left" vertical="center" wrapText="1"/>
    </xf>
    <xf numFmtId="0" fontId="4" fillId="2" borderId="54" xfId="0" applyFont="1" applyFill="1" applyBorder="1" applyAlignment="1">
      <alignment horizontal="left" vertical="center" wrapText="1"/>
    </xf>
    <xf numFmtId="0" fontId="4" fillId="2" borderId="55" xfId="0" applyFont="1" applyFill="1" applyBorder="1" applyAlignment="1">
      <alignment horizontal="left" vertical="center" wrapText="1"/>
    </xf>
    <xf numFmtId="0" fontId="4" fillId="2" borderId="42" xfId="0" applyFont="1" applyFill="1" applyBorder="1" applyAlignment="1">
      <alignment horizontal="left" vertical="center" wrapText="1"/>
    </xf>
    <xf numFmtId="0" fontId="4" fillId="2" borderId="57" xfId="0" applyFont="1" applyFill="1" applyBorder="1" applyAlignment="1">
      <alignment horizontal="left" vertical="center" wrapText="1"/>
    </xf>
    <xf numFmtId="2" fontId="0" fillId="0" borderId="0" xfId="0" applyNumberFormat="1"/>
  </cellXfs>
  <cellStyles count="55635">
    <cellStyle name="Comma 2" xfId="11" xr:uid="{D584FE26-709F-4533-BA8B-D133796A16B2}"/>
    <cellStyle name="Comma 2 10" xfId="6522" xr:uid="{901C91ED-DCBE-4B74-80F0-DD7E7FBBE272}"/>
    <cellStyle name="Comma 2 10 2" xfId="8236" xr:uid="{84C2991E-E750-402B-8D43-8F25D84C1FE4}"/>
    <cellStyle name="Comma 2 10 2 2" xfId="11658" xr:uid="{3AAD8AB0-0571-4A44-AA3C-874E751E5E46}"/>
    <cellStyle name="Comma 2 10 2 2 2" xfId="25348" xr:uid="{A68F918B-C569-4E88-AAED-BC20BFA9EDE8}"/>
    <cellStyle name="Comma 2 10 2 2 2 2" xfId="39040" xr:uid="{4A2ABFF6-1AC3-45FC-8A3E-CD58B4C9CC00}"/>
    <cellStyle name="Comma 2 10 2 2 2 3" xfId="53924" xr:uid="{41517C6F-2DAC-40AF-AA23-F99029116F74}"/>
    <cellStyle name="Comma 2 10 2 2 3" xfId="18504" xr:uid="{2CD931A1-6166-4261-B7BA-B421A87760F6}"/>
    <cellStyle name="Comma 2 10 2 2 4" xfId="32194" xr:uid="{6D108764-8415-4A7A-B3B7-2C41D42D7783}"/>
    <cellStyle name="Comma 2 10 2 2 5" xfId="47078" xr:uid="{B040C4F9-471F-4C38-BF44-00BC1B8A1397}"/>
    <cellStyle name="Comma 2 10 2 3" xfId="21926" xr:uid="{43AB9027-1BC4-4A90-A8AF-2A4AF3EFDEDB}"/>
    <cellStyle name="Comma 2 10 2 3 2" xfId="35618" xr:uid="{2C113008-8B07-4FA1-BCBC-05E901464549}"/>
    <cellStyle name="Comma 2 10 2 3 3" xfId="50502" xr:uid="{A71298EF-A7B2-4ECB-9757-5D3659CEF078}"/>
    <cellStyle name="Comma 2 10 2 4" xfId="15082" xr:uid="{56F9C422-58F6-4A4E-9AE6-FD41A78413C3}"/>
    <cellStyle name="Comma 2 10 2 5" xfId="28772" xr:uid="{97616DF1-0265-4F80-9E1E-16D40064F763}"/>
    <cellStyle name="Comma 2 10 2 6" xfId="43656" xr:uid="{07F065E1-51B7-443E-A8E0-62AE9AA100AD}"/>
    <cellStyle name="Comma 2 10 3" xfId="9946" xr:uid="{A3F5808F-70CE-4F81-8ADF-4CCF5F6EC306}"/>
    <cellStyle name="Comma 2 10 3 2" xfId="23636" xr:uid="{D1DAB9DA-AAAB-4009-8DE1-10C8547C538C}"/>
    <cellStyle name="Comma 2 10 3 2 2" xfId="37328" xr:uid="{4AA4C2B7-7F96-440E-A17D-392D6392BFF4}"/>
    <cellStyle name="Comma 2 10 3 2 3" xfId="52212" xr:uid="{840F3662-2255-4AE8-840E-455C1817A4DA}"/>
    <cellStyle name="Comma 2 10 3 3" xfId="16792" xr:uid="{8C2B31CE-F477-48E0-9C02-91E520D60BD1}"/>
    <cellStyle name="Comma 2 10 3 4" xfId="30482" xr:uid="{C210E159-ADBD-4B0E-8F33-B314B4FCC3A7}"/>
    <cellStyle name="Comma 2 10 3 5" xfId="45366" xr:uid="{21C3D8D9-5CFA-4654-B8A6-8EADDDB01B4B}"/>
    <cellStyle name="Comma 2 10 4" xfId="20214" xr:uid="{C8756343-155A-4E26-8F60-B8D4D02AD3B8}"/>
    <cellStyle name="Comma 2 10 4 2" xfId="33906" xr:uid="{02D0B550-7026-4193-B185-69E29FA7CDD6}"/>
    <cellStyle name="Comma 2 10 4 3" xfId="48790" xr:uid="{97DE4C35-B605-4911-B537-4A628483FB69}"/>
    <cellStyle name="Comma 2 10 5" xfId="13370" xr:uid="{635DE6C5-6372-4BB6-A362-5BA6C44A0CF4}"/>
    <cellStyle name="Comma 2 10 6" xfId="27060" xr:uid="{C2A9AE57-1E38-4B59-802E-2F2CDD785BF6}"/>
    <cellStyle name="Comma 2 10 7" xfId="41944" xr:uid="{23AC464B-1EA9-43A7-875F-EB29DB58DFD5}"/>
    <cellStyle name="Comma 2 11" xfId="8235" xr:uid="{31B21923-91DC-438F-A6A4-56714178131F}"/>
    <cellStyle name="Comma 2 11 2" xfId="11657" xr:uid="{CAC79CCB-6117-47CD-AC0B-405D1D78B29C}"/>
    <cellStyle name="Comma 2 11 2 2" xfId="25347" xr:uid="{292D7B9B-1F99-4CF8-A0D6-E551E057F385}"/>
    <cellStyle name="Comma 2 11 2 2 2" xfId="39039" xr:uid="{F9A99CC9-7F56-4AE7-AD6B-CD146B432559}"/>
    <cellStyle name="Comma 2 11 2 2 3" xfId="53923" xr:uid="{5382F587-D964-4AC3-B626-A97E1A807EE5}"/>
    <cellStyle name="Comma 2 11 2 3" xfId="18503" xr:uid="{30745DA5-4660-4853-9D65-E7C3D6F444AC}"/>
    <cellStyle name="Comma 2 11 2 4" xfId="32193" xr:uid="{A21D5D4C-9B40-4DB6-8BEE-0C520A4E6BE9}"/>
    <cellStyle name="Comma 2 11 2 5" xfId="47077" xr:uid="{FB04DDB3-32F9-4537-823E-D7EB39431266}"/>
    <cellStyle name="Comma 2 11 3" xfId="21925" xr:uid="{F8329C88-507D-4088-B9A3-A226636BCE5B}"/>
    <cellStyle name="Comma 2 11 3 2" xfId="35617" xr:uid="{77FF5F6F-5B4E-4107-808D-71D1F5551F8C}"/>
    <cellStyle name="Comma 2 11 3 3" xfId="50501" xr:uid="{9CE3DB1F-3CAE-4DF8-8280-87D4DCD9B319}"/>
    <cellStyle name="Comma 2 11 4" xfId="15081" xr:uid="{8CEE707E-60F7-427F-91C8-0707BAD70A79}"/>
    <cellStyle name="Comma 2 11 5" xfId="28771" xr:uid="{2E41E512-EF38-439C-B3B9-0A822C610F83}"/>
    <cellStyle name="Comma 2 11 6" xfId="43655" xr:uid="{631B7832-0B6B-4AB3-867C-48395CD2F4CA}"/>
    <cellStyle name="Comma 2 12" xfId="9945" xr:uid="{CF2D9844-F516-412E-BF47-1006FBB2FF2E}"/>
    <cellStyle name="Comma 2 12 2" xfId="23635" xr:uid="{2550B21B-EB96-4304-9222-F68C8E5B4B7D}"/>
    <cellStyle name="Comma 2 12 2 2" xfId="37327" xr:uid="{10BCCE05-6905-491E-82C6-7B5B5F70DF36}"/>
    <cellStyle name="Comma 2 12 2 3" xfId="52211" xr:uid="{2C2247B9-9C07-4F25-AB7D-F60491826DB1}"/>
    <cellStyle name="Comma 2 12 3" xfId="16791" xr:uid="{0E399716-47B6-4F0C-9103-AF381D669810}"/>
    <cellStyle name="Comma 2 12 4" xfId="30481" xr:uid="{6F5EC466-6DA8-4BD3-A9C8-AD171E58143C}"/>
    <cellStyle name="Comma 2 12 5" xfId="45365" xr:uid="{5C44B322-FF6E-4AAF-BA9A-D1B9A5476703}"/>
    <cellStyle name="Comma 2 13" xfId="20213" xr:uid="{A430F8C0-2025-4936-BFA0-1786501E1037}"/>
    <cellStyle name="Comma 2 13 2" xfId="33905" xr:uid="{7225C353-15F5-4237-9628-65E850784806}"/>
    <cellStyle name="Comma 2 13 3" xfId="48789" xr:uid="{B04BF263-2A7E-4878-A171-03083861DDE6}"/>
    <cellStyle name="Comma 2 14" xfId="13369" xr:uid="{86E7820E-7EF0-432F-A3BC-00E06991ED89}"/>
    <cellStyle name="Comma 2 14 2" xfId="40753" xr:uid="{368D590C-2DEE-4827-85CD-51E622CB6F27}"/>
    <cellStyle name="Comma 2 15" xfId="27059" xr:uid="{237B9741-EFAC-43D0-A23F-F65B5F191D30}"/>
    <cellStyle name="Comma 2 16" xfId="41943" xr:uid="{95059CB1-C6B3-4EF5-B02C-27E3E5C1EBAE}"/>
    <cellStyle name="Comma 2 17" xfId="6521" xr:uid="{12B83273-0963-4CF2-9218-E23326354363}"/>
    <cellStyle name="Comma 2 18" xfId="5931" xr:uid="{EAE6D830-CFEE-4153-B9B1-D91DAB67FBF9}"/>
    <cellStyle name="Comma 2 19" xfId="5339" xr:uid="{F4BE0107-30C6-4406-A7B5-A5463B25C779}"/>
    <cellStyle name="Comma 2 2" xfId="4433" xr:uid="{595CB270-C763-4C27-81C2-F9C6D5CC08D4}"/>
    <cellStyle name="Comma 2 2 10" xfId="8237" xr:uid="{A94F9EFC-46BA-4813-BED3-FFFE0359D2AF}"/>
    <cellStyle name="Comma 2 2 10 2" xfId="11659" xr:uid="{1946A410-3C17-4737-8D92-E4A4FA9A7B5D}"/>
    <cellStyle name="Comma 2 2 10 2 2" xfId="25349" xr:uid="{CFB1D7F1-28D9-40F4-BEF1-D5CE76A6E68C}"/>
    <cellStyle name="Comma 2 2 10 2 2 2" xfId="39041" xr:uid="{A5E6CC44-3CA8-476D-8106-1E9CBFB6D72D}"/>
    <cellStyle name="Comma 2 2 10 2 2 3" xfId="53925" xr:uid="{256DBFC3-E5DB-495F-9E1E-9ADC32715D94}"/>
    <cellStyle name="Comma 2 2 10 2 3" xfId="18505" xr:uid="{48DCDDAA-0DA0-4937-AF1C-8E04D907E82B}"/>
    <cellStyle name="Comma 2 2 10 2 4" xfId="32195" xr:uid="{E826DABF-C878-4DAC-8987-3953B98B6043}"/>
    <cellStyle name="Comma 2 2 10 2 5" xfId="47079" xr:uid="{9A73FC65-1713-46B3-8CCD-A9A2A8C37E10}"/>
    <cellStyle name="Comma 2 2 10 3" xfId="21927" xr:uid="{0420E1FD-5755-44FC-B6F8-3BE36191BDF4}"/>
    <cellStyle name="Comma 2 2 10 3 2" xfId="35619" xr:uid="{1BEE6ED1-CBD9-47B2-9BE3-75D1EB8B2A39}"/>
    <cellStyle name="Comma 2 2 10 3 3" xfId="50503" xr:uid="{5EFC0FD3-58BA-4E1F-BA63-6CC70B317F81}"/>
    <cellStyle name="Comma 2 2 10 4" xfId="15083" xr:uid="{E3278C67-7980-4341-8001-8DB45361B718}"/>
    <cellStyle name="Comma 2 2 10 5" xfId="28773" xr:uid="{A10589B4-CE19-43AB-8B35-2B9AF7B34439}"/>
    <cellStyle name="Comma 2 2 10 6" xfId="43657" xr:uid="{1FB35EC8-61EC-423F-89F8-05D8719585E2}"/>
    <cellStyle name="Comma 2 2 11" xfId="9947" xr:uid="{14C21B10-091D-4596-A86A-23058074C4AD}"/>
    <cellStyle name="Comma 2 2 11 2" xfId="23637" xr:uid="{E13B7DEE-C436-45A6-BDD4-539C52FE1CBD}"/>
    <cellStyle name="Comma 2 2 11 2 2" xfId="37329" xr:uid="{7EE55191-3C93-4A26-8950-4FC9630B9428}"/>
    <cellStyle name="Comma 2 2 11 2 3" xfId="52213" xr:uid="{DD66CBC2-6530-44C0-9E68-2B033C3991D8}"/>
    <cellStyle name="Comma 2 2 11 3" xfId="16793" xr:uid="{F58ACBD7-2B3E-4B9D-9D91-24CCAC478C4D}"/>
    <cellStyle name="Comma 2 2 11 4" xfId="30483" xr:uid="{4453EE8D-E1F9-4FA2-A24B-6A0DED8E3CD4}"/>
    <cellStyle name="Comma 2 2 11 5" xfId="45367" xr:uid="{03EA4991-E9CD-4A25-8768-C00678C78E48}"/>
    <cellStyle name="Comma 2 2 12" xfId="20215" xr:uid="{D25DC118-B178-4989-AC5A-1FA8029DCB54}"/>
    <cellStyle name="Comma 2 2 12 2" xfId="33907" xr:uid="{D3BC3814-D62C-43CD-B452-A036F943FF63}"/>
    <cellStyle name="Comma 2 2 12 3" xfId="48791" xr:uid="{0B664BDB-DCEF-4832-A764-47B5ADA2C9C1}"/>
    <cellStyle name="Comma 2 2 13" xfId="13371" xr:uid="{1EFB50B4-1CE4-461C-A628-1B20F3D7474E}"/>
    <cellStyle name="Comma 2 2 13 2" xfId="41341" xr:uid="{4677708B-4397-459D-86D5-17D4F6B0B033}"/>
    <cellStyle name="Comma 2 2 14" xfId="27061" xr:uid="{37A6DB0D-8C75-421A-A0BB-60E4CAF586BD}"/>
    <cellStyle name="Comma 2 2 15" xfId="41945" xr:uid="{32C40334-6E74-4787-B7A8-8A575AC41BA4}"/>
    <cellStyle name="Comma 2 2 16" xfId="6523" xr:uid="{DCC038A4-F2B2-49A9-8335-4DC071128327}"/>
    <cellStyle name="Comma 2 2 17" xfId="5959" xr:uid="{5B330A91-F542-40DD-AB44-848CBEAC8A8D}"/>
    <cellStyle name="Comma 2 2 18" xfId="5367" xr:uid="{05CE7402-96F0-44E5-85EA-D4B1599AD4A8}"/>
    <cellStyle name="Comma 2 2 2" xfId="4758" xr:uid="{03D83132-5439-4FB9-A596-A4304F2E2A46}"/>
    <cellStyle name="Comma 2 2 2 10" xfId="20216" xr:uid="{603DB86F-F34C-43C0-8346-4259BDD49A93}"/>
    <cellStyle name="Comma 2 2 2 10 2" xfId="33908" xr:uid="{C0EB6E7D-6753-4C63-8DEE-B2DD9F948476}"/>
    <cellStyle name="Comma 2 2 2 10 3" xfId="48792" xr:uid="{1D4D07F6-2440-4C2D-AC00-F9BF8F389F26}"/>
    <cellStyle name="Comma 2 2 2 11" xfId="13372" xr:uid="{3645B718-405F-4529-AD0A-BB32560895A2}"/>
    <cellStyle name="Comma 2 2 2 11 2" xfId="41389" xr:uid="{A56AB42F-6571-4FBC-90A4-1B4D567DF60C}"/>
    <cellStyle name="Comma 2 2 2 12" xfId="27062" xr:uid="{140DEA9B-BD41-49C9-91FE-E672554294AC}"/>
    <cellStyle name="Comma 2 2 2 13" xfId="41946" xr:uid="{363304DF-260E-4AC2-B0D9-2A00D4E5D107}"/>
    <cellStyle name="Comma 2 2 2 14" xfId="6524" xr:uid="{4DEFF71C-CAE9-44E7-A4B9-C5F097A3C427}"/>
    <cellStyle name="Comma 2 2 2 2" xfId="5329" xr:uid="{C3CDA68B-778E-4D16-9C4F-48BA9D504A82}"/>
    <cellStyle name="Comma 2 2 2 2 10" xfId="13373" xr:uid="{A911FCD3-EE65-488A-8590-5777DD652A48}"/>
    <cellStyle name="Comma 2 2 2 2 10 2" xfId="41935" xr:uid="{6DEAA1A3-002C-47E1-A6E1-C0842D974136}"/>
    <cellStyle name="Comma 2 2 2 2 11" xfId="27063" xr:uid="{1493881B-5F73-40A1-BC9D-D443EBB6915A}"/>
    <cellStyle name="Comma 2 2 2 2 12" xfId="41947" xr:uid="{4AF784ED-D12A-448A-B995-950278EE4FBD}"/>
    <cellStyle name="Comma 2 2 2 2 13" xfId="6525" xr:uid="{4ED22A48-0EA1-4151-BAB8-1DCA9BCE9365}"/>
    <cellStyle name="Comma 2 2 2 2 14" xfId="6518" xr:uid="{9D0ED58B-04DE-4954-91DB-2827D9FD9BDC}"/>
    <cellStyle name="Comma 2 2 2 2 15" xfId="5926" xr:uid="{2454C397-0A70-4DA1-8636-E30F1DD48BB0}"/>
    <cellStyle name="Comma 2 2 2 2 2" xfId="6526" xr:uid="{D54209E4-8203-465B-B872-C5B1C056F104}"/>
    <cellStyle name="Comma 2 2 2 2 2 10" xfId="41948" xr:uid="{926C15AA-9688-4C68-A94D-D7445EF94C47}"/>
    <cellStyle name="Comma 2 2 2 2 2 2" xfId="6527" xr:uid="{BFB9CF91-2BE6-42DE-8755-C61DC7622F38}"/>
    <cellStyle name="Comma 2 2 2 2 2 2 2" xfId="6528" xr:uid="{FDFFE26A-C4AC-4B51-B5FC-BAF8E138C141}"/>
    <cellStyle name="Comma 2 2 2 2 2 2 2 2" xfId="8242" xr:uid="{CAA5858B-C070-417A-9FBA-3FD9B8E59195}"/>
    <cellStyle name="Comma 2 2 2 2 2 2 2 2 2" xfId="11664" xr:uid="{771BA439-B916-4814-83A6-9B1AFF79BA82}"/>
    <cellStyle name="Comma 2 2 2 2 2 2 2 2 2 2" xfId="25354" xr:uid="{B007D2A3-D092-48E3-922F-1F909B79E040}"/>
    <cellStyle name="Comma 2 2 2 2 2 2 2 2 2 2 2" xfId="39046" xr:uid="{715BCC41-5DFD-461C-A64E-9EAAE2789798}"/>
    <cellStyle name="Comma 2 2 2 2 2 2 2 2 2 2 3" xfId="53930" xr:uid="{E40E0BBF-533B-450F-A79E-7949EA357801}"/>
    <cellStyle name="Comma 2 2 2 2 2 2 2 2 2 3" xfId="18510" xr:uid="{486D9DB9-DF72-4EFC-ABB1-6DDDB31A4D91}"/>
    <cellStyle name="Comma 2 2 2 2 2 2 2 2 2 4" xfId="32200" xr:uid="{4BAD5995-A110-43F5-A667-B74E38EE204A}"/>
    <cellStyle name="Comma 2 2 2 2 2 2 2 2 2 5" xfId="47084" xr:uid="{AA262B9C-BC72-4926-B76F-628DFEDE037F}"/>
    <cellStyle name="Comma 2 2 2 2 2 2 2 2 3" xfId="21932" xr:uid="{682FCB86-1B8E-4EC1-A95A-D6A169549B06}"/>
    <cellStyle name="Comma 2 2 2 2 2 2 2 2 3 2" xfId="35624" xr:uid="{A32CBC0D-9A3F-4AD3-A8E9-DA9F1804F9F2}"/>
    <cellStyle name="Comma 2 2 2 2 2 2 2 2 3 3" xfId="50508" xr:uid="{2C13A0FA-894E-4A15-8906-E2BC8DF7B5C8}"/>
    <cellStyle name="Comma 2 2 2 2 2 2 2 2 4" xfId="15088" xr:uid="{6ED5130B-E9C1-4595-BC57-82CB7B8AD041}"/>
    <cellStyle name="Comma 2 2 2 2 2 2 2 2 5" xfId="28778" xr:uid="{67CF994C-5C38-49A1-B1CF-96350486EA4A}"/>
    <cellStyle name="Comma 2 2 2 2 2 2 2 2 6" xfId="43662" xr:uid="{02020427-5674-4EE7-88CB-9EC266864EAF}"/>
    <cellStyle name="Comma 2 2 2 2 2 2 2 3" xfId="9952" xr:uid="{0D235B9B-2ADF-4D7E-8E8D-9FBA9B38E84E}"/>
    <cellStyle name="Comma 2 2 2 2 2 2 2 3 2" xfId="23642" xr:uid="{D1798C6F-74A9-4B86-AC5D-F0CCD7B1540C}"/>
    <cellStyle name="Comma 2 2 2 2 2 2 2 3 2 2" xfId="37334" xr:uid="{9F792DC4-54DD-4ABB-A7A4-6277B7AF85E2}"/>
    <cellStyle name="Comma 2 2 2 2 2 2 2 3 2 3" xfId="52218" xr:uid="{9211001A-1B06-48A6-9614-6FDCD8B8857B}"/>
    <cellStyle name="Comma 2 2 2 2 2 2 2 3 3" xfId="16798" xr:uid="{B6191304-1640-4444-A405-C00698E95060}"/>
    <cellStyle name="Comma 2 2 2 2 2 2 2 3 4" xfId="30488" xr:uid="{C099D81B-C79E-456F-8933-85226C2F79FF}"/>
    <cellStyle name="Comma 2 2 2 2 2 2 2 3 5" xfId="45372" xr:uid="{0BC58033-DCAE-4830-A216-E7CA392B9E1F}"/>
    <cellStyle name="Comma 2 2 2 2 2 2 2 4" xfId="20220" xr:uid="{63BD8C0B-377D-4A96-9545-75AADA5E8690}"/>
    <cellStyle name="Comma 2 2 2 2 2 2 2 4 2" xfId="33912" xr:uid="{AA32E7AD-63D0-4E79-BB93-4A957EB409DB}"/>
    <cellStyle name="Comma 2 2 2 2 2 2 2 4 3" xfId="48796" xr:uid="{F8D45DC6-8B4C-4B9C-B439-AD0AF54BE2D9}"/>
    <cellStyle name="Comma 2 2 2 2 2 2 2 5" xfId="13376" xr:uid="{584D90C3-325D-49A0-95D8-73487DAD3EA9}"/>
    <cellStyle name="Comma 2 2 2 2 2 2 2 6" xfId="27066" xr:uid="{3336A1FB-6DD9-4F29-92E6-747E38EE8547}"/>
    <cellStyle name="Comma 2 2 2 2 2 2 2 7" xfId="41950" xr:uid="{EB2524ED-2F66-4789-BF68-B0401F5EE925}"/>
    <cellStyle name="Comma 2 2 2 2 2 2 3" xfId="8241" xr:uid="{01EE946A-9C7A-46C8-A574-756D6EF79FB8}"/>
    <cellStyle name="Comma 2 2 2 2 2 2 3 2" xfId="11663" xr:uid="{A14311C1-5C68-4D1A-BA66-C174042635FB}"/>
    <cellStyle name="Comma 2 2 2 2 2 2 3 2 2" xfId="25353" xr:uid="{C941F777-B116-4750-91E9-E5DB91A3431F}"/>
    <cellStyle name="Comma 2 2 2 2 2 2 3 2 2 2" xfId="39045" xr:uid="{23FD8E02-6122-45BD-9C0F-EA0A50B513E9}"/>
    <cellStyle name="Comma 2 2 2 2 2 2 3 2 2 3" xfId="53929" xr:uid="{EEC5E33A-8250-4526-B61B-4F1682D26AB5}"/>
    <cellStyle name="Comma 2 2 2 2 2 2 3 2 3" xfId="18509" xr:uid="{53A4451F-D113-4929-AB1C-9F39BE90D106}"/>
    <cellStyle name="Comma 2 2 2 2 2 2 3 2 4" xfId="32199" xr:uid="{B3E9EFE6-AC4F-45D3-A2B9-EFD310A10816}"/>
    <cellStyle name="Comma 2 2 2 2 2 2 3 2 5" xfId="47083" xr:uid="{77F17285-3F3C-4FC2-982B-3B5E85928BE0}"/>
    <cellStyle name="Comma 2 2 2 2 2 2 3 3" xfId="21931" xr:uid="{53F70960-7108-48ED-BEEA-481CA7891767}"/>
    <cellStyle name="Comma 2 2 2 2 2 2 3 3 2" xfId="35623" xr:uid="{DEEC8251-86A2-46C2-B699-0F5413A7DCBD}"/>
    <cellStyle name="Comma 2 2 2 2 2 2 3 3 3" xfId="50507" xr:uid="{9F278FD1-8A94-432E-8E3D-03243C59CFC9}"/>
    <cellStyle name="Comma 2 2 2 2 2 2 3 4" xfId="15087" xr:uid="{97190AE8-4723-420B-B346-A7432A8EFABA}"/>
    <cellStyle name="Comma 2 2 2 2 2 2 3 5" xfId="28777" xr:uid="{7FF6E58D-4263-45B9-A8AA-A1ADF5F75FCB}"/>
    <cellStyle name="Comma 2 2 2 2 2 2 3 6" xfId="43661" xr:uid="{C52E2C20-9A43-467C-A391-B4B343818BC4}"/>
    <cellStyle name="Comma 2 2 2 2 2 2 4" xfId="9951" xr:uid="{E52ACE68-0C0F-4775-8B52-AFE8CCD3C7ED}"/>
    <cellStyle name="Comma 2 2 2 2 2 2 4 2" xfId="23641" xr:uid="{DB70EA8B-B6EB-497A-A27B-B370032D26DB}"/>
    <cellStyle name="Comma 2 2 2 2 2 2 4 2 2" xfId="37333" xr:uid="{9271922A-06DE-47F6-91D2-68A6A41D6BED}"/>
    <cellStyle name="Comma 2 2 2 2 2 2 4 2 3" xfId="52217" xr:uid="{9E90960C-EE63-4B24-BB1E-8416A738AE8B}"/>
    <cellStyle name="Comma 2 2 2 2 2 2 4 3" xfId="16797" xr:uid="{77C4FB8C-7175-4FFC-8533-6D1AB0491AAB}"/>
    <cellStyle name="Comma 2 2 2 2 2 2 4 4" xfId="30487" xr:uid="{ADCE3E02-B15B-4FB9-854B-7746032C3DB0}"/>
    <cellStyle name="Comma 2 2 2 2 2 2 4 5" xfId="45371" xr:uid="{CA0A1417-794E-4F96-8D15-822A930628E8}"/>
    <cellStyle name="Comma 2 2 2 2 2 2 5" xfId="20219" xr:uid="{2E2F0D11-25F5-4450-82B8-80B777D164F6}"/>
    <cellStyle name="Comma 2 2 2 2 2 2 5 2" xfId="33911" xr:uid="{581A8B7A-136F-47A4-B5E1-63D267140576}"/>
    <cellStyle name="Comma 2 2 2 2 2 2 5 3" xfId="48795" xr:uid="{0FE4DA0F-8F40-4889-8400-70B33A236C43}"/>
    <cellStyle name="Comma 2 2 2 2 2 2 6" xfId="13375" xr:uid="{B3C6138F-153E-4D95-AA5B-21D47FE88B0D}"/>
    <cellStyle name="Comma 2 2 2 2 2 2 7" xfId="27065" xr:uid="{1F6D6FA2-4053-4E78-A05D-849F16470513}"/>
    <cellStyle name="Comma 2 2 2 2 2 2 8" xfId="41949" xr:uid="{445251B2-F13B-4F2A-B8D2-6325A767FE4E}"/>
    <cellStyle name="Comma 2 2 2 2 2 3" xfId="6529" xr:uid="{11F9C9FD-2997-4063-B29F-78DAF332A0C2}"/>
    <cellStyle name="Comma 2 2 2 2 2 3 2" xfId="8243" xr:uid="{F8F8B2B8-280E-41B3-A81C-1A9E5208AEDF}"/>
    <cellStyle name="Comma 2 2 2 2 2 3 2 2" xfId="11665" xr:uid="{D7033709-FEE6-4E47-B88B-F93F47BB6CE0}"/>
    <cellStyle name="Comma 2 2 2 2 2 3 2 2 2" xfId="25355" xr:uid="{E7563675-89D2-46DD-9D97-FF40D5AB130D}"/>
    <cellStyle name="Comma 2 2 2 2 2 3 2 2 2 2" xfId="39047" xr:uid="{F6636820-CEC9-4D3F-BFD2-9F0C1A91818C}"/>
    <cellStyle name="Comma 2 2 2 2 2 3 2 2 2 3" xfId="53931" xr:uid="{BE4460B0-2CCB-4EDD-AB3A-D6EDD7A1B93B}"/>
    <cellStyle name="Comma 2 2 2 2 2 3 2 2 3" xfId="18511" xr:uid="{1E0E9133-EE12-49DE-B599-0C749E64B565}"/>
    <cellStyle name="Comma 2 2 2 2 2 3 2 2 4" xfId="32201" xr:uid="{72712710-2F2B-434A-BA78-13EA1A215D4C}"/>
    <cellStyle name="Comma 2 2 2 2 2 3 2 2 5" xfId="47085" xr:uid="{BB0181F1-4F7D-42EC-A6F7-99F8A1A84CAA}"/>
    <cellStyle name="Comma 2 2 2 2 2 3 2 3" xfId="21933" xr:uid="{7453B836-15DF-45F1-BDB2-ED5B22B89C48}"/>
    <cellStyle name="Comma 2 2 2 2 2 3 2 3 2" xfId="35625" xr:uid="{3C2CE417-84E2-4C4C-A214-425A93566669}"/>
    <cellStyle name="Comma 2 2 2 2 2 3 2 3 3" xfId="50509" xr:uid="{1AE0568A-FB60-4EBC-8FBF-D5CC57365EF8}"/>
    <cellStyle name="Comma 2 2 2 2 2 3 2 4" xfId="15089" xr:uid="{D85ABE39-9D11-4558-A9BD-47B19AA1576C}"/>
    <cellStyle name="Comma 2 2 2 2 2 3 2 5" xfId="28779" xr:uid="{24B1364F-6F49-4F85-91C3-7B846A72BD48}"/>
    <cellStyle name="Comma 2 2 2 2 2 3 2 6" xfId="43663" xr:uid="{DE9A81FA-B133-4D36-B6A8-EF5168436529}"/>
    <cellStyle name="Comma 2 2 2 2 2 3 3" xfId="9953" xr:uid="{26E46B9B-1762-4B0B-A65A-8EE9EF90C1F9}"/>
    <cellStyle name="Comma 2 2 2 2 2 3 3 2" xfId="23643" xr:uid="{14C33A56-C7E9-49D1-9EB6-A5AC477A9CC0}"/>
    <cellStyle name="Comma 2 2 2 2 2 3 3 2 2" xfId="37335" xr:uid="{6E4CC948-ED90-43D5-A987-626E3947EBB2}"/>
    <cellStyle name="Comma 2 2 2 2 2 3 3 2 3" xfId="52219" xr:uid="{A3EF6C29-26E1-49CE-AB86-C8A159CC4F9E}"/>
    <cellStyle name="Comma 2 2 2 2 2 3 3 3" xfId="16799" xr:uid="{28BC69D7-B85D-40A4-87FA-11F7BFE18A5D}"/>
    <cellStyle name="Comma 2 2 2 2 2 3 3 4" xfId="30489" xr:uid="{25672837-D5C3-403C-B9A0-45146347B52A}"/>
    <cellStyle name="Comma 2 2 2 2 2 3 3 5" xfId="45373" xr:uid="{20EE7AF2-C500-401A-B1E0-242DD12A76AE}"/>
    <cellStyle name="Comma 2 2 2 2 2 3 4" xfId="20221" xr:uid="{A3D9692A-AE13-4A40-B19F-6C2FD95712B7}"/>
    <cellStyle name="Comma 2 2 2 2 2 3 4 2" xfId="33913" xr:uid="{445BB54D-5A94-45D9-88F5-B3261ED9080F}"/>
    <cellStyle name="Comma 2 2 2 2 2 3 4 3" xfId="48797" xr:uid="{EF7AFA27-E033-4A29-9243-011BF8B1795E}"/>
    <cellStyle name="Comma 2 2 2 2 2 3 5" xfId="13377" xr:uid="{B521F4C9-A7E3-4735-8695-5854B3A3B072}"/>
    <cellStyle name="Comma 2 2 2 2 2 3 6" xfId="27067" xr:uid="{27C6E59F-BD6E-4B1B-B7D8-BBBC1CD4262B}"/>
    <cellStyle name="Comma 2 2 2 2 2 3 7" xfId="41951" xr:uid="{633FAB5B-5A02-40AB-BCB8-D3D714FC578B}"/>
    <cellStyle name="Comma 2 2 2 2 2 4" xfId="6530" xr:uid="{17CD8B5D-EDAE-4719-B6B8-C5973B48782A}"/>
    <cellStyle name="Comma 2 2 2 2 2 4 2" xfId="8244" xr:uid="{D58FCB27-7F38-4D2E-A2C6-95CBB242FFAE}"/>
    <cellStyle name="Comma 2 2 2 2 2 4 2 2" xfId="11666" xr:uid="{72884FF0-05F8-4586-8963-FBF95FD0A2D2}"/>
    <cellStyle name="Comma 2 2 2 2 2 4 2 2 2" xfId="25356" xr:uid="{4A5C3545-BEDA-4AC0-835A-07C12E3CD9F8}"/>
    <cellStyle name="Comma 2 2 2 2 2 4 2 2 2 2" xfId="39048" xr:uid="{B6126FC7-E904-453F-A289-983CCED1552F}"/>
    <cellStyle name="Comma 2 2 2 2 2 4 2 2 2 3" xfId="53932" xr:uid="{934CC55A-BCC9-4314-A796-ADE1C7EEFAAE}"/>
    <cellStyle name="Comma 2 2 2 2 2 4 2 2 3" xfId="18512" xr:uid="{7AF872CE-3F8C-476E-B652-7798A91D07ED}"/>
    <cellStyle name="Comma 2 2 2 2 2 4 2 2 4" xfId="32202" xr:uid="{D3F1CEA7-015E-46D8-A18A-832E2CC52751}"/>
    <cellStyle name="Comma 2 2 2 2 2 4 2 2 5" xfId="47086" xr:uid="{A8BF69E3-409C-4DFB-9166-61C57D5BD15A}"/>
    <cellStyle name="Comma 2 2 2 2 2 4 2 3" xfId="21934" xr:uid="{9CBEDBDF-8016-4DD4-977E-F0E21402E4C8}"/>
    <cellStyle name="Comma 2 2 2 2 2 4 2 3 2" xfId="35626" xr:uid="{27C4DF7D-E609-40BD-8511-BC8F9A894C74}"/>
    <cellStyle name="Comma 2 2 2 2 2 4 2 3 3" xfId="50510" xr:uid="{53ADD12D-CFF6-4E09-B8B4-9A06DC253B7D}"/>
    <cellStyle name="Comma 2 2 2 2 2 4 2 4" xfId="15090" xr:uid="{4F6CF968-5362-463A-83CF-C257BB7909C0}"/>
    <cellStyle name="Comma 2 2 2 2 2 4 2 5" xfId="28780" xr:uid="{F69D7E5D-1B22-452A-BADA-AE496EC5D7D9}"/>
    <cellStyle name="Comma 2 2 2 2 2 4 2 6" xfId="43664" xr:uid="{5EACC895-2B9F-4CB4-9F5C-2D4186E2E97F}"/>
    <cellStyle name="Comma 2 2 2 2 2 4 3" xfId="9954" xr:uid="{0EABB596-7BC0-44B4-9802-96BDB9FB3BAB}"/>
    <cellStyle name="Comma 2 2 2 2 2 4 3 2" xfId="23644" xr:uid="{B80BAE51-F340-4EDF-8226-5A60B13FFFD3}"/>
    <cellStyle name="Comma 2 2 2 2 2 4 3 2 2" xfId="37336" xr:uid="{EE042848-D96B-4826-B25E-A94DD666010B}"/>
    <cellStyle name="Comma 2 2 2 2 2 4 3 2 3" xfId="52220" xr:uid="{8A8C23F3-A139-4D71-A1F2-50883CB25F28}"/>
    <cellStyle name="Comma 2 2 2 2 2 4 3 3" xfId="16800" xr:uid="{BCDC1EF3-023E-400A-B698-798D66A436C8}"/>
    <cellStyle name="Comma 2 2 2 2 2 4 3 4" xfId="30490" xr:uid="{DF52684B-67C9-4767-9072-4D2DF2006A47}"/>
    <cellStyle name="Comma 2 2 2 2 2 4 3 5" xfId="45374" xr:uid="{25B5DD46-B1F5-4AA1-B032-155FA800059F}"/>
    <cellStyle name="Comma 2 2 2 2 2 4 4" xfId="20222" xr:uid="{7CF65361-9D10-4426-B01C-CBBA746B938B}"/>
    <cellStyle name="Comma 2 2 2 2 2 4 4 2" xfId="33914" xr:uid="{9BD20206-85B9-4194-8672-305DFFAABD53}"/>
    <cellStyle name="Comma 2 2 2 2 2 4 4 3" xfId="48798" xr:uid="{7268189A-4AF0-4476-8A71-9CD51BDD3605}"/>
    <cellStyle name="Comma 2 2 2 2 2 4 5" xfId="13378" xr:uid="{F624245E-ADB6-4F2D-AC35-0C66BEFBB655}"/>
    <cellStyle name="Comma 2 2 2 2 2 4 6" xfId="27068" xr:uid="{95AD27B8-CE2F-4279-85CA-AD5F15BB95A2}"/>
    <cellStyle name="Comma 2 2 2 2 2 4 7" xfId="41952" xr:uid="{B9E311C1-D230-42D3-9D50-DECB54D18FC3}"/>
    <cellStyle name="Comma 2 2 2 2 2 5" xfId="8240" xr:uid="{5C9C9AE3-5E9A-4969-B5B6-8220C1624233}"/>
    <cellStyle name="Comma 2 2 2 2 2 5 2" xfId="11662" xr:uid="{C35664EF-888F-4D4E-B874-EB7F2B572DBF}"/>
    <cellStyle name="Comma 2 2 2 2 2 5 2 2" xfId="25352" xr:uid="{B2A0DD30-307B-4E30-A42D-BF0D9BC76F3C}"/>
    <cellStyle name="Comma 2 2 2 2 2 5 2 2 2" xfId="39044" xr:uid="{07995C20-1EC4-4803-A45F-683201988833}"/>
    <cellStyle name="Comma 2 2 2 2 2 5 2 2 3" xfId="53928" xr:uid="{F5A4CAE5-3957-4856-BDEA-0621C702AEEC}"/>
    <cellStyle name="Comma 2 2 2 2 2 5 2 3" xfId="18508" xr:uid="{117509D0-A251-447E-B8CC-F4ACD498BC87}"/>
    <cellStyle name="Comma 2 2 2 2 2 5 2 4" xfId="32198" xr:uid="{038BA9AF-8B72-4F09-9740-F8D981BF9C46}"/>
    <cellStyle name="Comma 2 2 2 2 2 5 2 5" xfId="47082" xr:uid="{6D642D9F-DB44-4FA4-ADED-9AC80850EE25}"/>
    <cellStyle name="Comma 2 2 2 2 2 5 3" xfId="21930" xr:uid="{EE20C93D-4D8D-45E1-B8B2-B9B2106863B8}"/>
    <cellStyle name="Comma 2 2 2 2 2 5 3 2" xfId="35622" xr:uid="{90C2F42E-65DF-46EE-96F9-154676F72368}"/>
    <cellStyle name="Comma 2 2 2 2 2 5 3 3" xfId="50506" xr:uid="{31EF5820-6366-4121-9939-910D1D1E57CE}"/>
    <cellStyle name="Comma 2 2 2 2 2 5 4" xfId="15086" xr:uid="{0D9BF895-68C2-4407-BA24-0F06160BB008}"/>
    <cellStyle name="Comma 2 2 2 2 2 5 5" xfId="28776" xr:uid="{66E8134E-3355-4169-92A1-73345E246083}"/>
    <cellStyle name="Comma 2 2 2 2 2 5 6" xfId="43660" xr:uid="{FD6147EC-12EE-4796-BCB8-AC3E666F12CC}"/>
    <cellStyle name="Comma 2 2 2 2 2 6" xfId="9950" xr:uid="{ECFED4C8-C441-44B6-8092-DA8A822CC09E}"/>
    <cellStyle name="Comma 2 2 2 2 2 6 2" xfId="23640" xr:uid="{A1271CFB-A800-492D-B688-FE24B7D4DBE5}"/>
    <cellStyle name="Comma 2 2 2 2 2 6 2 2" xfId="37332" xr:uid="{2731C528-8DBE-4BB5-B414-56131ABE0F7F}"/>
    <cellStyle name="Comma 2 2 2 2 2 6 2 3" xfId="52216" xr:uid="{39557B23-0DE2-4519-8C73-68CF868E974C}"/>
    <cellStyle name="Comma 2 2 2 2 2 6 3" xfId="16796" xr:uid="{A087F469-4781-4C8B-B794-FDF927A5B06B}"/>
    <cellStyle name="Comma 2 2 2 2 2 6 4" xfId="30486" xr:uid="{DBA9A665-FB74-42A8-B35B-28F6063FFBB4}"/>
    <cellStyle name="Comma 2 2 2 2 2 6 5" xfId="45370" xr:uid="{15D55A7C-2FCF-4C3A-A0C2-5D8E9EF6FFBD}"/>
    <cellStyle name="Comma 2 2 2 2 2 7" xfId="20218" xr:uid="{A8E6E61B-ACD2-41B7-9EA3-C80A679C57EB}"/>
    <cellStyle name="Comma 2 2 2 2 2 7 2" xfId="33910" xr:uid="{90F42C01-B5E8-4C24-BA2A-D2851740317F}"/>
    <cellStyle name="Comma 2 2 2 2 2 7 3" xfId="48794" xr:uid="{4BF1BC06-4871-4912-B698-9E8FCBAE000E}"/>
    <cellStyle name="Comma 2 2 2 2 2 8" xfId="13374" xr:uid="{1C612318-6056-492D-ABCA-F7E78AC19029}"/>
    <cellStyle name="Comma 2 2 2 2 2 9" xfId="27064" xr:uid="{983ED947-66F2-460E-A18A-14A791D6D11E}"/>
    <cellStyle name="Comma 2 2 2 2 3" xfId="6531" xr:uid="{307C16C8-E750-4A12-9444-89FC3C53AB9A}"/>
    <cellStyle name="Comma 2 2 2 2 3 10" xfId="41953" xr:uid="{EA953D2B-FEFD-4BFB-BAEE-F2DAA6A6CACD}"/>
    <cellStyle name="Comma 2 2 2 2 3 2" xfId="6532" xr:uid="{AC6932AF-99F2-4FEF-B322-170DC1B57AE9}"/>
    <cellStyle name="Comma 2 2 2 2 3 2 2" xfId="6533" xr:uid="{AFA42C82-C438-4EDD-9E7F-A05C0C24875A}"/>
    <cellStyle name="Comma 2 2 2 2 3 2 2 2" xfId="8247" xr:uid="{F1DC55FD-9235-40ED-A103-821D28EE5070}"/>
    <cellStyle name="Comma 2 2 2 2 3 2 2 2 2" xfId="11669" xr:uid="{2F976493-E63F-4A12-BF99-03C15E5DC93D}"/>
    <cellStyle name="Comma 2 2 2 2 3 2 2 2 2 2" xfId="25359" xr:uid="{DA1B97D3-9356-429E-903A-F5DF0BA0D869}"/>
    <cellStyle name="Comma 2 2 2 2 3 2 2 2 2 2 2" xfId="39051" xr:uid="{0ECED90E-80E6-458A-B732-1C1FB186BB93}"/>
    <cellStyle name="Comma 2 2 2 2 3 2 2 2 2 2 3" xfId="53935" xr:uid="{15EC5069-1265-42A5-B529-65A23F73F011}"/>
    <cellStyle name="Comma 2 2 2 2 3 2 2 2 2 3" xfId="18515" xr:uid="{8FB193C1-FBF6-455C-BCDB-21DB7D575BF3}"/>
    <cellStyle name="Comma 2 2 2 2 3 2 2 2 2 4" xfId="32205" xr:uid="{ABF85A5E-543E-479A-9A06-18A44645E43E}"/>
    <cellStyle name="Comma 2 2 2 2 3 2 2 2 2 5" xfId="47089" xr:uid="{B5F20770-2221-42D7-9E00-F27BD0C4F82B}"/>
    <cellStyle name="Comma 2 2 2 2 3 2 2 2 3" xfId="21937" xr:uid="{C369C5E8-2BC4-4EB8-A2D3-A7638008D408}"/>
    <cellStyle name="Comma 2 2 2 2 3 2 2 2 3 2" xfId="35629" xr:uid="{EE7A5D05-E692-499A-BA51-22F997024DF7}"/>
    <cellStyle name="Comma 2 2 2 2 3 2 2 2 3 3" xfId="50513" xr:uid="{98C84DF0-5E1F-465F-A8A1-94A9D558E3E1}"/>
    <cellStyle name="Comma 2 2 2 2 3 2 2 2 4" xfId="15093" xr:uid="{C0A2D3AA-3F5C-47CC-B6AA-314EB66C190E}"/>
    <cellStyle name="Comma 2 2 2 2 3 2 2 2 5" xfId="28783" xr:uid="{5F735C90-50D9-4EE1-BE0B-3B56F668D9EB}"/>
    <cellStyle name="Comma 2 2 2 2 3 2 2 2 6" xfId="43667" xr:uid="{09AA013D-DDB1-4761-8D93-F2B6CEFDB2B8}"/>
    <cellStyle name="Comma 2 2 2 2 3 2 2 3" xfId="9957" xr:uid="{D6A020C9-7ECD-467F-A516-11A5FEEC7625}"/>
    <cellStyle name="Comma 2 2 2 2 3 2 2 3 2" xfId="23647" xr:uid="{D3A5BBAF-6863-499F-B78A-51AB316DBFEA}"/>
    <cellStyle name="Comma 2 2 2 2 3 2 2 3 2 2" xfId="37339" xr:uid="{73EFB7D7-6EBB-4828-B6EE-492ACBEFD643}"/>
    <cellStyle name="Comma 2 2 2 2 3 2 2 3 2 3" xfId="52223" xr:uid="{5C0B0A14-FFAE-445F-8D32-C2A98765B9CE}"/>
    <cellStyle name="Comma 2 2 2 2 3 2 2 3 3" xfId="16803" xr:uid="{C3076D3F-2BF0-4830-AE41-1166301EA444}"/>
    <cellStyle name="Comma 2 2 2 2 3 2 2 3 4" xfId="30493" xr:uid="{61945663-E321-40A7-BC4F-D58456C10CA3}"/>
    <cellStyle name="Comma 2 2 2 2 3 2 2 3 5" xfId="45377" xr:uid="{BF4CF474-B420-4422-8616-EADDB1BC12E1}"/>
    <cellStyle name="Comma 2 2 2 2 3 2 2 4" xfId="20225" xr:uid="{5DBB3825-1894-44D5-A4DD-C61E4640C263}"/>
    <cellStyle name="Comma 2 2 2 2 3 2 2 4 2" xfId="33917" xr:uid="{FE370BEF-A746-4B22-98D4-A98374CF8CFF}"/>
    <cellStyle name="Comma 2 2 2 2 3 2 2 4 3" xfId="48801" xr:uid="{F635500A-1DBD-4DA0-AD74-EA049775E174}"/>
    <cellStyle name="Comma 2 2 2 2 3 2 2 5" xfId="13381" xr:uid="{84B317BE-1787-4971-9B59-F65C1D5373AF}"/>
    <cellStyle name="Comma 2 2 2 2 3 2 2 6" xfId="27071" xr:uid="{E0BF311D-896C-453F-81B4-339B8E7CE0C9}"/>
    <cellStyle name="Comma 2 2 2 2 3 2 2 7" xfId="41955" xr:uid="{B7E3666E-18BB-4D71-9BC0-B272B5055E77}"/>
    <cellStyle name="Comma 2 2 2 2 3 2 3" xfId="8246" xr:uid="{AE43051D-D39E-4753-9020-BD6DD8C36BBF}"/>
    <cellStyle name="Comma 2 2 2 2 3 2 3 2" xfId="11668" xr:uid="{A3F65300-B34C-4D5A-A0D4-4CCDBA926CB1}"/>
    <cellStyle name="Comma 2 2 2 2 3 2 3 2 2" xfId="25358" xr:uid="{6A9940B1-E1CA-4807-B2F4-24B83C0E199D}"/>
    <cellStyle name="Comma 2 2 2 2 3 2 3 2 2 2" xfId="39050" xr:uid="{C9A77A56-8456-4C1B-8FD1-B7904D39D475}"/>
    <cellStyle name="Comma 2 2 2 2 3 2 3 2 2 3" xfId="53934" xr:uid="{ACB8A99A-4116-45F7-89D7-06DE98771442}"/>
    <cellStyle name="Comma 2 2 2 2 3 2 3 2 3" xfId="18514" xr:uid="{11155C24-F9FD-4818-91A1-657D00914328}"/>
    <cellStyle name="Comma 2 2 2 2 3 2 3 2 4" xfId="32204" xr:uid="{2991BCED-B669-447F-9884-EF5693E5E323}"/>
    <cellStyle name="Comma 2 2 2 2 3 2 3 2 5" xfId="47088" xr:uid="{7DA71E60-8A07-4A13-943F-55044E2E6591}"/>
    <cellStyle name="Comma 2 2 2 2 3 2 3 3" xfId="21936" xr:uid="{73540A95-159F-40A0-97F5-AA3EF784F87C}"/>
    <cellStyle name="Comma 2 2 2 2 3 2 3 3 2" xfId="35628" xr:uid="{06C41A03-15E0-43DF-AF65-3938A3DF9C19}"/>
    <cellStyle name="Comma 2 2 2 2 3 2 3 3 3" xfId="50512" xr:uid="{163C6E9E-0255-47EE-8F32-51C54EDDEFE0}"/>
    <cellStyle name="Comma 2 2 2 2 3 2 3 4" xfId="15092" xr:uid="{64E70830-D3BB-4638-8274-B1F792067920}"/>
    <cellStyle name="Comma 2 2 2 2 3 2 3 5" xfId="28782" xr:uid="{1DFE7255-502F-47F4-9748-136F5503A18F}"/>
    <cellStyle name="Comma 2 2 2 2 3 2 3 6" xfId="43666" xr:uid="{A68B0B8D-5D68-4665-A1D5-9E0C6C28C526}"/>
    <cellStyle name="Comma 2 2 2 2 3 2 4" xfId="9956" xr:uid="{98DE6BD5-C84A-48E0-BD69-0BC19D0673C0}"/>
    <cellStyle name="Comma 2 2 2 2 3 2 4 2" xfId="23646" xr:uid="{F624E9F5-623E-4E05-81B8-1B80C1E996C5}"/>
    <cellStyle name="Comma 2 2 2 2 3 2 4 2 2" xfId="37338" xr:uid="{B15E3AED-42BB-4740-AE7D-4664978CBF7E}"/>
    <cellStyle name="Comma 2 2 2 2 3 2 4 2 3" xfId="52222" xr:uid="{F1E5C05F-4F65-4BA8-A5B6-BA273A698400}"/>
    <cellStyle name="Comma 2 2 2 2 3 2 4 3" xfId="16802" xr:uid="{A3A5A1B7-3462-4279-830B-91753C54A56E}"/>
    <cellStyle name="Comma 2 2 2 2 3 2 4 4" xfId="30492" xr:uid="{230DF1B6-4CFF-49EB-B24B-A085D1AC08F1}"/>
    <cellStyle name="Comma 2 2 2 2 3 2 4 5" xfId="45376" xr:uid="{FDA3BE4D-AA4D-4F2A-989B-982D18094C07}"/>
    <cellStyle name="Comma 2 2 2 2 3 2 5" xfId="20224" xr:uid="{656648B0-55B9-4CBA-8445-2CDFDD08289A}"/>
    <cellStyle name="Comma 2 2 2 2 3 2 5 2" xfId="33916" xr:uid="{D938EFDA-01E0-41CA-BDAA-966C2D689D68}"/>
    <cellStyle name="Comma 2 2 2 2 3 2 5 3" xfId="48800" xr:uid="{A9910165-C017-4FC4-9462-F3A4370A36D3}"/>
    <cellStyle name="Comma 2 2 2 2 3 2 6" xfId="13380" xr:uid="{7315017D-3D60-4AF2-9291-19256DDC52C7}"/>
    <cellStyle name="Comma 2 2 2 2 3 2 7" xfId="27070" xr:uid="{8280BC94-AC5D-457C-82A7-4BF6336456DC}"/>
    <cellStyle name="Comma 2 2 2 2 3 2 8" xfId="41954" xr:uid="{F83BAD49-D004-44EA-AFAA-A52FA1B6276D}"/>
    <cellStyle name="Comma 2 2 2 2 3 3" xfId="6534" xr:uid="{33BD9400-417D-4D31-9FD0-9F89D28670B4}"/>
    <cellStyle name="Comma 2 2 2 2 3 3 2" xfId="8248" xr:uid="{58062B8F-844C-4664-A37E-59F28498CA96}"/>
    <cellStyle name="Comma 2 2 2 2 3 3 2 2" xfId="11670" xr:uid="{AA14C563-BDCC-4448-AA2D-0A5EAC5D615F}"/>
    <cellStyle name="Comma 2 2 2 2 3 3 2 2 2" xfId="25360" xr:uid="{BADC3A04-93A8-48EF-863F-7879423BA689}"/>
    <cellStyle name="Comma 2 2 2 2 3 3 2 2 2 2" xfId="39052" xr:uid="{620FB601-B0E5-409D-8C8C-E9D9B8F854EC}"/>
    <cellStyle name="Comma 2 2 2 2 3 3 2 2 2 3" xfId="53936" xr:uid="{26F08690-0161-4C23-9312-976EC1385EE9}"/>
    <cellStyle name="Comma 2 2 2 2 3 3 2 2 3" xfId="18516" xr:uid="{8C72126D-8F2A-43DA-8956-433B8C78D74D}"/>
    <cellStyle name="Comma 2 2 2 2 3 3 2 2 4" xfId="32206" xr:uid="{1CC5C7A6-E991-4905-B8E6-75F0BD5885BD}"/>
    <cellStyle name="Comma 2 2 2 2 3 3 2 2 5" xfId="47090" xr:uid="{FC117551-F7A7-40AA-AC01-D0330C74B3FE}"/>
    <cellStyle name="Comma 2 2 2 2 3 3 2 3" xfId="21938" xr:uid="{7BC84E4A-82BF-44EE-9699-974DA81882D0}"/>
    <cellStyle name="Comma 2 2 2 2 3 3 2 3 2" xfId="35630" xr:uid="{062F3BDD-4776-455F-9B5C-51D7FCE594E5}"/>
    <cellStyle name="Comma 2 2 2 2 3 3 2 3 3" xfId="50514" xr:uid="{A8B6FC6C-75E4-4AD5-803E-69B829573A88}"/>
    <cellStyle name="Comma 2 2 2 2 3 3 2 4" xfId="15094" xr:uid="{29F9B4E6-4891-43F9-A1D2-C3F95452240D}"/>
    <cellStyle name="Comma 2 2 2 2 3 3 2 5" xfId="28784" xr:uid="{B6CEE587-9E39-4C5C-BF46-6C0FE25CE8D0}"/>
    <cellStyle name="Comma 2 2 2 2 3 3 2 6" xfId="43668" xr:uid="{4E04498A-1FB1-4151-A1FE-C0AAE75253E3}"/>
    <cellStyle name="Comma 2 2 2 2 3 3 3" xfId="9958" xr:uid="{D03BEE44-B061-4BCC-A2EA-FBCA3CC756CE}"/>
    <cellStyle name="Comma 2 2 2 2 3 3 3 2" xfId="23648" xr:uid="{71C41316-6806-4D77-A331-BEC2814BCA2B}"/>
    <cellStyle name="Comma 2 2 2 2 3 3 3 2 2" xfId="37340" xr:uid="{ADF1D291-A507-4055-8ABA-714A0474BB03}"/>
    <cellStyle name="Comma 2 2 2 2 3 3 3 2 3" xfId="52224" xr:uid="{5F598031-2556-4941-8F25-9AED73B9F9FE}"/>
    <cellStyle name="Comma 2 2 2 2 3 3 3 3" xfId="16804" xr:uid="{84141F61-2ED3-485A-9805-55E56B008EB5}"/>
    <cellStyle name="Comma 2 2 2 2 3 3 3 4" xfId="30494" xr:uid="{89581562-A29A-4B90-9B90-A1E1428D8482}"/>
    <cellStyle name="Comma 2 2 2 2 3 3 3 5" xfId="45378" xr:uid="{DE6F4711-981A-4E61-A560-627B3371E79B}"/>
    <cellStyle name="Comma 2 2 2 2 3 3 4" xfId="20226" xr:uid="{3482D3F6-C09F-4C06-9C44-4E10CDEB577A}"/>
    <cellStyle name="Comma 2 2 2 2 3 3 4 2" xfId="33918" xr:uid="{DF1E9180-93BA-45C1-A3B5-99849E377144}"/>
    <cellStyle name="Comma 2 2 2 2 3 3 4 3" xfId="48802" xr:uid="{57A5D3D1-8810-466C-9276-46BD751C70DF}"/>
    <cellStyle name="Comma 2 2 2 2 3 3 5" xfId="13382" xr:uid="{66E1284F-3044-4E5D-A657-C73B85475AEE}"/>
    <cellStyle name="Comma 2 2 2 2 3 3 6" xfId="27072" xr:uid="{E9BF5A64-A1EB-4FFE-8488-0DE4B6CD4AD1}"/>
    <cellStyle name="Comma 2 2 2 2 3 3 7" xfId="41956" xr:uid="{6513D8C0-6059-46A2-8E6F-BEDF1A799BBF}"/>
    <cellStyle name="Comma 2 2 2 2 3 4" xfId="6535" xr:uid="{9ACE5165-7EE3-4DC7-9671-8F78FA8EC944}"/>
    <cellStyle name="Comma 2 2 2 2 3 4 2" xfId="8249" xr:uid="{F9E400AC-722E-413E-A1C0-9471DEC5F2D6}"/>
    <cellStyle name="Comma 2 2 2 2 3 4 2 2" xfId="11671" xr:uid="{3A50D0D0-E464-470A-A46D-52C0A5CB1FAB}"/>
    <cellStyle name="Comma 2 2 2 2 3 4 2 2 2" xfId="25361" xr:uid="{F5EEA973-7A30-4F16-BBE1-FC2D469B28B7}"/>
    <cellStyle name="Comma 2 2 2 2 3 4 2 2 2 2" xfId="39053" xr:uid="{9B36460B-FDD4-4944-A060-5F365915BE75}"/>
    <cellStyle name="Comma 2 2 2 2 3 4 2 2 2 3" xfId="53937" xr:uid="{AFC1BFC4-0116-4112-B6D0-EE9D3C9D7C34}"/>
    <cellStyle name="Comma 2 2 2 2 3 4 2 2 3" xfId="18517" xr:uid="{6E0B8F3F-D162-48ED-BE8C-2301DE8FF64D}"/>
    <cellStyle name="Comma 2 2 2 2 3 4 2 2 4" xfId="32207" xr:uid="{8CDAD867-AF22-4442-A2AE-53FD7B0584C5}"/>
    <cellStyle name="Comma 2 2 2 2 3 4 2 2 5" xfId="47091" xr:uid="{D94B8F08-B7B3-4497-B45F-0E526072A0A6}"/>
    <cellStyle name="Comma 2 2 2 2 3 4 2 3" xfId="21939" xr:uid="{288CD420-83A9-4E5B-AD63-DCF496267C9D}"/>
    <cellStyle name="Comma 2 2 2 2 3 4 2 3 2" xfId="35631" xr:uid="{566C466A-5A25-4724-9E7A-2CDF9A582265}"/>
    <cellStyle name="Comma 2 2 2 2 3 4 2 3 3" xfId="50515" xr:uid="{F422B3DA-81BC-49CA-BF89-CA21C81FD28F}"/>
    <cellStyle name="Comma 2 2 2 2 3 4 2 4" xfId="15095" xr:uid="{F5095A70-013D-4AA9-8D7E-9286B4B4C770}"/>
    <cellStyle name="Comma 2 2 2 2 3 4 2 5" xfId="28785" xr:uid="{E414CC79-A0BB-49EF-B6D8-D50E414CD82B}"/>
    <cellStyle name="Comma 2 2 2 2 3 4 2 6" xfId="43669" xr:uid="{FB37E93E-201F-447A-A1B7-37FCDA7A4E86}"/>
    <cellStyle name="Comma 2 2 2 2 3 4 3" xfId="9959" xr:uid="{CD832956-783E-419B-BA54-7C3DE20FE690}"/>
    <cellStyle name="Comma 2 2 2 2 3 4 3 2" xfId="23649" xr:uid="{B1E4C6AB-D29A-4D63-B163-3D77A87A77E6}"/>
    <cellStyle name="Comma 2 2 2 2 3 4 3 2 2" xfId="37341" xr:uid="{259FF4AB-35A5-4D5E-A993-17C038936D21}"/>
    <cellStyle name="Comma 2 2 2 2 3 4 3 2 3" xfId="52225" xr:uid="{9E19EEC4-4704-46B7-9598-A4D2A3AB698F}"/>
    <cellStyle name="Comma 2 2 2 2 3 4 3 3" xfId="16805" xr:uid="{1F3E1049-A444-41F9-8460-C947FBA5CAF5}"/>
    <cellStyle name="Comma 2 2 2 2 3 4 3 4" xfId="30495" xr:uid="{358A8645-7829-40FC-AAFF-3723C9571E2C}"/>
    <cellStyle name="Comma 2 2 2 2 3 4 3 5" xfId="45379" xr:uid="{B6B05339-F7B7-4C20-BA87-45EA3DCF7439}"/>
    <cellStyle name="Comma 2 2 2 2 3 4 4" xfId="20227" xr:uid="{B8B8FE7A-F24A-40EE-9F2D-9B3501A73378}"/>
    <cellStyle name="Comma 2 2 2 2 3 4 4 2" xfId="33919" xr:uid="{B927BB93-EE01-42C4-9035-105583207E6F}"/>
    <cellStyle name="Comma 2 2 2 2 3 4 4 3" xfId="48803" xr:uid="{20199CAD-92F0-42AB-B223-267B98D8FD30}"/>
    <cellStyle name="Comma 2 2 2 2 3 4 5" xfId="13383" xr:uid="{C2664B6B-3BF5-4A66-A7BA-E1DA82EB3831}"/>
    <cellStyle name="Comma 2 2 2 2 3 4 6" xfId="27073" xr:uid="{AE66A8D8-7FFB-4C47-875E-14A717661D79}"/>
    <cellStyle name="Comma 2 2 2 2 3 4 7" xfId="41957" xr:uid="{CBAD486A-1D54-40C4-BA8F-B46C1321CB70}"/>
    <cellStyle name="Comma 2 2 2 2 3 5" xfId="8245" xr:uid="{F85113B0-7621-42DC-9B48-9E002C5682F2}"/>
    <cellStyle name="Comma 2 2 2 2 3 5 2" xfId="11667" xr:uid="{646ADC86-ACBC-46D9-B9D9-EEDDAD31AE86}"/>
    <cellStyle name="Comma 2 2 2 2 3 5 2 2" xfId="25357" xr:uid="{A50639F9-E2EE-4C6F-834E-0E66EB040A60}"/>
    <cellStyle name="Comma 2 2 2 2 3 5 2 2 2" xfId="39049" xr:uid="{2C877B4D-CBCB-48B7-9267-C270450FDA11}"/>
    <cellStyle name="Comma 2 2 2 2 3 5 2 2 3" xfId="53933" xr:uid="{E955C50C-BC15-4249-9276-FC861DF219DA}"/>
    <cellStyle name="Comma 2 2 2 2 3 5 2 3" xfId="18513" xr:uid="{346184B8-DCC3-4B3F-93FD-4FC05BBACC54}"/>
    <cellStyle name="Comma 2 2 2 2 3 5 2 4" xfId="32203" xr:uid="{7CA4B1BE-BB8B-4BDF-8C24-23AC2C9C5DBC}"/>
    <cellStyle name="Comma 2 2 2 2 3 5 2 5" xfId="47087" xr:uid="{DBFF916B-629E-4D2A-BFB2-E3CA6D1E7032}"/>
    <cellStyle name="Comma 2 2 2 2 3 5 3" xfId="21935" xr:uid="{D486A9DA-F60E-41E9-8232-953F09D36E89}"/>
    <cellStyle name="Comma 2 2 2 2 3 5 3 2" xfId="35627" xr:uid="{793C02EC-D9E6-4729-9C5B-DD40936A0057}"/>
    <cellStyle name="Comma 2 2 2 2 3 5 3 3" xfId="50511" xr:uid="{7A83C2B0-1FFE-4681-87BF-C7180CE4F11F}"/>
    <cellStyle name="Comma 2 2 2 2 3 5 4" xfId="15091" xr:uid="{4402B64E-91B2-4841-BC31-2C075C74BFD9}"/>
    <cellStyle name="Comma 2 2 2 2 3 5 5" xfId="28781" xr:uid="{43A8D626-221C-4E6F-BE1A-6B83CDDEE3DA}"/>
    <cellStyle name="Comma 2 2 2 2 3 5 6" xfId="43665" xr:uid="{9C6229F9-6DE0-42DF-B7E4-573F544E8B5F}"/>
    <cellStyle name="Comma 2 2 2 2 3 6" xfId="9955" xr:uid="{3D7096F9-62A4-4DE1-9599-7138D812438B}"/>
    <cellStyle name="Comma 2 2 2 2 3 6 2" xfId="23645" xr:uid="{E92E5532-0EF6-48DA-B18A-768140C4FA43}"/>
    <cellStyle name="Comma 2 2 2 2 3 6 2 2" xfId="37337" xr:uid="{36B0DE77-229C-4231-AD37-EBBB2C8AE1DA}"/>
    <cellStyle name="Comma 2 2 2 2 3 6 2 3" xfId="52221" xr:uid="{3A0461AE-5A4D-4A35-B8C6-CB3D36F0DBAB}"/>
    <cellStyle name="Comma 2 2 2 2 3 6 3" xfId="16801" xr:uid="{E563A5C9-868D-42A0-9A81-192D8446F552}"/>
    <cellStyle name="Comma 2 2 2 2 3 6 4" xfId="30491" xr:uid="{C20C8C80-2635-43D4-942F-A61BC3535E44}"/>
    <cellStyle name="Comma 2 2 2 2 3 6 5" xfId="45375" xr:uid="{D9CDBE40-13F1-4F44-8DA0-49964DA4F753}"/>
    <cellStyle name="Comma 2 2 2 2 3 7" xfId="20223" xr:uid="{18E1D700-A24A-429E-A9D5-768E0EFDEDF2}"/>
    <cellStyle name="Comma 2 2 2 2 3 7 2" xfId="33915" xr:uid="{0ACF3EFC-D693-4C85-9330-415995D9355F}"/>
    <cellStyle name="Comma 2 2 2 2 3 7 3" xfId="48799" xr:uid="{FB5E96A0-1225-4A7C-A37F-74D9E56A590A}"/>
    <cellStyle name="Comma 2 2 2 2 3 8" xfId="13379" xr:uid="{E690AC86-426B-4D7D-8167-A2071121B448}"/>
    <cellStyle name="Comma 2 2 2 2 3 9" xfId="27069" xr:uid="{6432BA57-45F9-4B7E-80F5-920BB85023A0}"/>
    <cellStyle name="Comma 2 2 2 2 4" xfId="6536" xr:uid="{87C7042D-65FC-4020-8C15-BE57A9D4CE1F}"/>
    <cellStyle name="Comma 2 2 2 2 4 2" xfId="6537" xr:uid="{6D4DD5C1-896E-4FA1-A56A-0C8094894012}"/>
    <cellStyle name="Comma 2 2 2 2 4 2 2" xfId="8251" xr:uid="{3B3A86E0-A3FF-4E58-AED2-24F653617A03}"/>
    <cellStyle name="Comma 2 2 2 2 4 2 2 2" xfId="11673" xr:uid="{EAAD8ABE-040A-4DB9-B002-6DB196C387F2}"/>
    <cellStyle name="Comma 2 2 2 2 4 2 2 2 2" xfId="25363" xr:uid="{57E2EA4F-7021-421F-A24D-A6FF8A3F1227}"/>
    <cellStyle name="Comma 2 2 2 2 4 2 2 2 2 2" xfId="39055" xr:uid="{B55FFDC1-22B9-4729-A48F-3F0E33978287}"/>
    <cellStyle name="Comma 2 2 2 2 4 2 2 2 2 3" xfId="53939" xr:uid="{7DAB88F9-3012-4FAE-A805-FF32DA18DE11}"/>
    <cellStyle name="Comma 2 2 2 2 4 2 2 2 3" xfId="18519" xr:uid="{3DE96361-93F7-4DFC-B6A4-0385CF2C631C}"/>
    <cellStyle name="Comma 2 2 2 2 4 2 2 2 4" xfId="32209" xr:uid="{4A2CC2F1-21EB-4AC6-93CD-212EEEEEED13}"/>
    <cellStyle name="Comma 2 2 2 2 4 2 2 2 5" xfId="47093" xr:uid="{04BDE73C-2515-48BB-BB74-C3631DBDB110}"/>
    <cellStyle name="Comma 2 2 2 2 4 2 2 3" xfId="21941" xr:uid="{CD9723E9-2507-4F9E-ABE4-3994011E182C}"/>
    <cellStyle name="Comma 2 2 2 2 4 2 2 3 2" xfId="35633" xr:uid="{3838E2BF-29EA-414D-A15C-1BB4B26B3E66}"/>
    <cellStyle name="Comma 2 2 2 2 4 2 2 3 3" xfId="50517" xr:uid="{64CAF4BF-EDC7-406D-8534-248C4D713C2F}"/>
    <cellStyle name="Comma 2 2 2 2 4 2 2 4" xfId="15097" xr:uid="{ACBD5839-827E-43EE-B125-0DFB820393DD}"/>
    <cellStyle name="Comma 2 2 2 2 4 2 2 5" xfId="28787" xr:uid="{0C057FB7-FD66-422D-91A8-F6B14FF1A2DB}"/>
    <cellStyle name="Comma 2 2 2 2 4 2 2 6" xfId="43671" xr:uid="{0F2886B6-5C68-4B3E-88DB-B8AC429ABA6D}"/>
    <cellStyle name="Comma 2 2 2 2 4 2 3" xfId="9961" xr:uid="{B9EA1D0F-F6B8-44A6-922E-93390083840B}"/>
    <cellStyle name="Comma 2 2 2 2 4 2 3 2" xfId="23651" xr:uid="{25393B1C-63AB-4149-AA32-2FD9924CEC61}"/>
    <cellStyle name="Comma 2 2 2 2 4 2 3 2 2" xfId="37343" xr:uid="{28D5F401-FAC9-4F41-A399-12577903FD15}"/>
    <cellStyle name="Comma 2 2 2 2 4 2 3 2 3" xfId="52227" xr:uid="{881E2AC4-0BA3-4220-BC5C-DD05AB8899A5}"/>
    <cellStyle name="Comma 2 2 2 2 4 2 3 3" xfId="16807" xr:uid="{EAD91488-0D5C-4362-9371-60693F006298}"/>
    <cellStyle name="Comma 2 2 2 2 4 2 3 4" xfId="30497" xr:uid="{B9EE5986-5DD9-47D8-8CB5-0939FB60E5E5}"/>
    <cellStyle name="Comma 2 2 2 2 4 2 3 5" xfId="45381" xr:uid="{78B5602A-CB0E-4A95-98D5-A92D8C4914FC}"/>
    <cellStyle name="Comma 2 2 2 2 4 2 4" xfId="20229" xr:uid="{4CE9724E-6024-4A0A-BAC9-73D82C106342}"/>
    <cellStyle name="Comma 2 2 2 2 4 2 4 2" xfId="33921" xr:uid="{D18A4355-2F65-4458-9842-3AD2B7A6FE37}"/>
    <cellStyle name="Comma 2 2 2 2 4 2 4 3" xfId="48805" xr:uid="{004CEEC9-B8CE-4E86-B4DF-745CC8A7C5E5}"/>
    <cellStyle name="Comma 2 2 2 2 4 2 5" xfId="13385" xr:uid="{4FC942BC-DC48-4398-B691-257393B46E9B}"/>
    <cellStyle name="Comma 2 2 2 2 4 2 6" xfId="27075" xr:uid="{BB41A7CA-BC70-47F6-A206-26CCC9A10ECB}"/>
    <cellStyle name="Comma 2 2 2 2 4 2 7" xfId="41959" xr:uid="{360AD7B2-BDDC-4272-AD36-0F4C6E360BAF}"/>
    <cellStyle name="Comma 2 2 2 2 4 3" xfId="8250" xr:uid="{B15D4E9D-418E-445F-88A9-BB7A47768497}"/>
    <cellStyle name="Comma 2 2 2 2 4 3 2" xfId="11672" xr:uid="{74B53120-A9D2-43A8-BC24-4C69DA5E1F0C}"/>
    <cellStyle name="Comma 2 2 2 2 4 3 2 2" xfId="25362" xr:uid="{3B853B8E-015F-4D30-A3DE-409D4096A7EB}"/>
    <cellStyle name="Comma 2 2 2 2 4 3 2 2 2" xfId="39054" xr:uid="{3795F38B-6F65-4759-90EB-1DCD08224CEB}"/>
    <cellStyle name="Comma 2 2 2 2 4 3 2 2 3" xfId="53938" xr:uid="{C436A043-CE90-48BC-AC81-6CD8D27C3729}"/>
    <cellStyle name="Comma 2 2 2 2 4 3 2 3" xfId="18518" xr:uid="{5965676C-2800-4666-9726-EE792C0F5666}"/>
    <cellStyle name="Comma 2 2 2 2 4 3 2 4" xfId="32208" xr:uid="{847A5C36-08CB-4FD4-B8C7-5FFC4B991F19}"/>
    <cellStyle name="Comma 2 2 2 2 4 3 2 5" xfId="47092" xr:uid="{845E88DA-2063-4EF4-A00B-8EF724348CAB}"/>
    <cellStyle name="Comma 2 2 2 2 4 3 3" xfId="21940" xr:uid="{D45C7C24-CC87-44EE-BDEF-183BC07E4B9D}"/>
    <cellStyle name="Comma 2 2 2 2 4 3 3 2" xfId="35632" xr:uid="{58F7AD06-E5FC-4C63-9624-C7F6F21C0A05}"/>
    <cellStyle name="Comma 2 2 2 2 4 3 3 3" xfId="50516" xr:uid="{100516B8-68DD-4CEB-9FC8-EE8CB557DA69}"/>
    <cellStyle name="Comma 2 2 2 2 4 3 4" xfId="15096" xr:uid="{829D25D7-D1EF-4954-A27B-0AA4204FFEAD}"/>
    <cellStyle name="Comma 2 2 2 2 4 3 5" xfId="28786" xr:uid="{DC4D76A9-141F-4479-AE66-844F4DA66484}"/>
    <cellStyle name="Comma 2 2 2 2 4 3 6" xfId="43670" xr:uid="{7312BDAB-47B0-4D21-B4D9-34C2DF4E0895}"/>
    <cellStyle name="Comma 2 2 2 2 4 4" xfId="9960" xr:uid="{461BB65A-EE71-4FCF-9325-3C73B5F51C58}"/>
    <cellStyle name="Comma 2 2 2 2 4 4 2" xfId="23650" xr:uid="{0C63D69D-2CF0-439B-872A-B8A9C11933A0}"/>
    <cellStyle name="Comma 2 2 2 2 4 4 2 2" xfId="37342" xr:uid="{8CA1EA6F-45FA-47E0-A046-2B85EFF02A25}"/>
    <cellStyle name="Comma 2 2 2 2 4 4 2 3" xfId="52226" xr:uid="{E8743FE8-FE37-46A6-80EE-B4EF6729C96B}"/>
    <cellStyle name="Comma 2 2 2 2 4 4 3" xfId="16806" xr:uid="{DAFAD487-BA6E-43F1-BA15-7698A3B2B059}"/>
    <cellStyle name="Comma 2 2 2 2 4 4 4" xfId="30496" xr:uid="{429BD64E-9483-43F2-BC1E-EB800BD9D1D9}"/>
    <cellStyle name="Comma 2 2 2 2 4 4 5" xfId="45380" xr:uid="{ECA30012-DE33-4769-986E-3673740E9C8B}"/>
    <cellStyle name="Comma 2 2 2 2 4 5" xfId="20228" xr:uid="{F7BADA9B-681E-425C-BD1A-F9BE5BE52DBA}"/>
    <cellStyle name="Comma 2 2 2 2 4 5 2" xfId="33920" xr:uid="{648CEE1D-2FE5-46D0-AEAC-DE50C848AD26}"/>
    <cellStyle name="Comma 2 2 2 2 4 5 3" xfId="48804" xr:uid="{D19B82A5-AC51-4037-B593-764C19FE0F08}"/>
    <cellStyle name="Comma 2 2 2 2 4 6" xfId="13384" xr:uid="{5755FC46-7DDC-4B9D-B23E-4C9D111D6BB5}"/>
    <cellStyle name="Comma 2 2 2 2 4 7" xfId="27074" xr:uid="{6A0D24A7-6472-4785-AA19-5AB46EDF07C9}"/>
    <cellStyle name="Comma 2 2 2 2 4 8" xfId="41958" xr:uid="{14D4793C-DA39-4E34-9DDB-234DB6502E46}"/>
    <cellStyle name="Comma 2 2 2 2 5" xfId="6538" xr:uid="{79E500F2-90BA-4B14-838B-ADA240926514}"/>
    <cellStyle name="Comma 2 2 2 2 5 2" xfId="8252" xr:uid="{6312348B-6F0E-47E3-A60E-7AC550E4F5D7}"/>
    <cellStyle name="Comma 2 2 2 2 5 2 2" xfId="11674" xr:uid="{0264439D-45A0-467D-A571-54C43FFEDCC0}"/>
    <cellStyle name="Comma 2 2 2 2 5 2 2 2" xfId="25364" xr:uid="{8363C26F-677B-4CB3-9329-19A81482A5EC}"/>
    <cellStyle name="Comma 2 2 2 2 5 2 2 2 2" xfId="39056" xr:uid="{C295479F-06BB-4A5B-8013-728CD9E6FAC2}"/>
    <cellStyle name="Comma 2 2 2 2 5 2 2 2 3" xfId="53940" xr:uid="{55361D36-650B-46A8-BB15-04753BB62F9A}"/>
    <cellStyle name="Comma 2 2 2 2 5 2 2 3" xfId="18520" xr:uid="{3AC9CA2D-2F11-4EE3-9DB5-C07E59D479C4}"/>
    <cellStyle name="Comma 2 2 2 2 5 2 2 4" xfId="32210" xr:uid="{8135F836-42DA-4699-9EC5-681E9676C2ED}"/>
    <cellStyle name="Comma 2 2 2 2 5 2 2 5" xfId="47094" xr:uid="{E2C0A30F-D366-4938-9766-26172B371E8C}"/>
    <cellStyle name="Comma 2 2 2 2 5 2 3" xfId="21942" xr:uid="{9782FABC-E62F-447F-B7D7-7C64C1A82D15}"/>
    <cellStyle name="Comma 2 2 2 2 5 2 3 2" xfId="35634" xr:uid="{44660F54-3121-4F0D-8618-E2B8F2A879FB}"/>
    <cellStyle name="Comma 2 2 2 2 5 2 3 3" xfId="50518" xr:uid="{7B802872-108F-420C-8AD9-A5F567011AE2}"/>
    <cellStyle name="Comma 2 2 2 2 5 2 4" xfId="15098" xr:uid="{2097DC12-370D-4D00-87EC-0CF96A6BA8F9}"/>
    <cellStyle name="Comma 2 2 2 2 5 2 5" xfId="28788" xr:uid="{8CCD3713-CBA5-4917-9C36-EA035C445956}"/>
    <cellStyle name="Comma 2 2 2 2 5 2 6" xfId="43672" xr:uid="{60B1E23B-C464-48EA-B72F-B96B426231FE}"/>
    <cellStyle name="Comma 2 2 2 2 5 3" xfId="9962" xr:uid="{52AF0BA8-76E1-4B2E-BAEF-4D898D79EA3B}"/>
    <cellStyle name="Comma 2 2 2 2 5 3 2" xfId="23652" xr:uid="{3989726C-38D6-4A77-BAAB-38D329664D99}"/>
    <cellStyle name="Comma 2 2 2 2 5 3 2 2" xfId="37344" xr:uid="{9FDDB15F-9BF4-45C3-AAA6-552CDEB9CA49}"/>
    <cellStyle name="Comma 2 2 2 2 5 3 2 3" xfId="52228" xr:uid="{CD5F21CC-0BCB-4563-A095-5C9147D77B7F}"/>
    <cellStyle name="Comma 2 2 2 2 5 3 3" xfId="16808" xr:uid="{04D6005D-AD00-46DA-BDB4-7CEAC4A355E5}"/>
    <cellStyle name="Comma 2 2 2 2 5 3 4" xfId="30498" xr:uid="{EFED7CBA-8C5C-4013-B99B-E8615FF3A585}"/>
    <cellStyle name="Comma 2 2 2 2 5 3 5" xfId="45382" xr:uid="{B66D0547-26B7-4CA9-9A37-3B1BF2A0784B}"/>
    <cellStyle name="Comma 2 2 2 2 5 4" xfId="20230" xr:uid="{EFCECD47-3F00-4281-AC82-F74CBBC77E67}"/>
    <cellStyle name="Comma 2 2 2 2 5 4 2" xfId="33922" xr:uid="{287F4B8F-3ABA-4F5F-827C-545C7A164ACC}"/>
    <cellStyle name="Comma 2 2 2 2 5 4 3" xfId="48806" xr:uid="{0B3DA5E6-B99E-42D5-8BA1-D1AB54A21FA5}"/>
    <cellStyle name="Comma 2 2 2 2 5 5" xfId="13386" xr:uid="{C83C920C-E2F2-49A9-AFA2-5FAFF7E2BFD2}"/>
    <cellStyle name="Comma 2 2 2 2 5 6" xfId="27076" xr:uid="{E6DCC7A9-5F1A-44D2-8A48-CAF55AEFFEE3}"/>
    <cellStyle name="Comma 2 2 2 2 5 7" xfId="41960" xr:uid="{1BCB269F-C03C-436C-9AF2-CA300DF70414}"/>
    <cellStyle name="Comma 2 2 2 2 6" xfId="6539" xr:uid="{EE4438CF-6677-453F-9C51-6DAF78465156}"/>
    <cellStyle name="Comma 2 2 2 2 6 2" xfId="8253" xr:uid="{6E130016-066C-40D4-AF7B-8B3D19130B91}"/>
    <cellStyle name="Comma 2 2 2 2 6 2 2" xfId="11675" xr:uid="{0E209843-62EC-44D2-82D3-F7C94EBC9446}"/>
    <cellStyle name="Comma 2 2 2 2 6 2 2 2" xfId="25365" xr:uid="{4CA90B8B-0482-449E-B4C1-FA062D6CD68B}"/>
    <cellStyle name="Comma 2 2 2 2 6 2 2 2 2" xfId="39057" xr:uid="{E0365484-E766-4D4F-8733-E9D708B7D9BF}"/>
    <cellStyle name="Comma 2 2 2 2 6 2 2 2 3" xfId="53941" xr:uid="{2CDCE1EC-E71E-4623-B031-14E6B1F1C8C4}"/>
    <cellStyle name="Comma 2 2 2 2 6 2 2 3" xfId="18521" xr:uid="{6E59AEF9-8A50-4BC3-8A1B-EBFEBEEC6E38}"/>
    <cellStyle name="Comma 2 2 2 2 6 2 2 4" xfId="32211" xr:uid="{92EE6FF5-6EA7-486E-8BC2-D904B1BEE168}"/>
    <cellStyle name="Comma 2 2 2 2 6 2 2 5" xfId="47095" xr:uid="{CF9605A2-F87B-4EB8-B446-D7D3D9214AE8}"/>
    <cellStyle name="Comma 2 2 2 2 6 2 3" xfId="21943" xr:uid="{A5079E76-88A9-4A00-AED1-9C425E1E94DF}"/>
    <cellStyle name="Comma 2 2 2 2 6 2 3 2" xfId="35635" xr:uid="{4E463F6A-0A8D-4F45-8D48-760FBF3F38A9}"/>
    <cellStyle name="Comma 2 2 2 2 6 2 3 3" xfId="50519" xr:uid="{B51A754E-4F93-434A-9FE2-D9A0F82A2731}"/>
    <cellStyle name="Comma 2 2 2 2 6 2 4" xfId="15099" xr:uid="{B96281F6-F134-4E0E-AEC3-D35971FAFAC1}"/>
    <cellStyle name="Comma 2 2 2 2 6 2 5" xfId="28789" xr:uid="{62CE3E0D-3205-4806-B070-4661E252AB8E}"/>
    <cellStyle name="Comma 2 2 2 2 6 2 6" xfId="43673" xr:uid="{E54933B1-C678-4A8E-BF11-45D72B9C79AD}"/>
    <cellStyle name="Comma 2 2 2 2 6 3" xfId="9963" xr:uid="{FE0184DA-DB09-4B16-8B7E-DED9C15BB963}"/>
    <cellStyle name="Comma 2 2 2 2 6 3 2" xfId="23653" xr:uid="{F983CBEF-E8A4-4014-9738-FB22095F13F7}"/>
    <cellStyle name="Comma 2 2 2 2 6 3 2 2" xfId="37345" xr:uid="{F3641651-4057-4FF9-81D8-A2573CAB24AC}"/>
    <cellStyle name="Comma 2 2 2 2 6 3 2 3" xfId="52229" xr:uid="{EA50092D-5B76-4E44-8EAC-D1B82D3A0043}"/>
    <cellStyle name="Comma 2 2 2 2 6 3 3" xfId="16809" xr:uid="{578D9CC3-E5E8-4BBC-B046-790B55C2CD6C}"/>
    <cellStyle name="Comma 2 2 2 2 6 3 4" xfId="30499" xr:uid="{E817B9A1-9DEE-4F40-85D0-3F6A5D5AE6DA}"/>
    <cellStyle name="Comma 2 2 2 2 6 3 5" xfId="45383" xr:uid="{9CB5978A-08F1-4CFA-97EF-F4256E2B0D38}"/>
    <cellStyle name="Comma 2 2 2 2 6 4" xfId="20231" xr:uid="{E21A2306-A208-452B-83C2-58F29AB6E4C5}"/>
    <cellStyle name="Comma 2 2 2 2 6 4 2" xfId="33923" xr:uid="{D423BEA9-D6AB-460D-ACC7-595DFE453747}"/>
    <cellStyle name="Comma 2 2 2 2 6 4 3" xfId="48807" xr:uid="{21B42CC7-3D1D-4421-9DD5-E19ECF1B7362}"/>
    <cellStyle name="Comma 2 2 2 2 6 5" xfId="13387" xr:uid="{B01D35B3-B62D-4CB1-8830-B787A9C7B195}"/>
    <cellStyle name="Comma 2 2 2 2 6 6" xfId="27077" xr:uid="{2F9FAD74-820E-4A80-A8BC-09F1F46CCB93}"/>
    <cellStyle name="Comma 2 2 2 2 6 7" xfId="41961" xr:uid="{C269887E-00F0-42BE-B056-3469287EF16D}"/>
    <cellStyle name="Comma 2 2 2 2 7" xfId="8239" xr:uid="{22BC58B9-8992-4940-9A4C-02FBD77216B7}"/>
    <cellStyle name="Comma 2 2 2 2 7 2" xfId="11661" xr:uid="{2FFF0468-FE5E-43CC-B684-C4093D2A09F4}"/>
    <cellStyle name="Comma 2 2 2 2 7 2 2" xfId="25351" xr:uid="{4A089DFD-57A4-42A6-8D90-D0C6A7E4F80A}"/>
    <cellStyle name="Comma 2 2 2 2 7 2 2 2" xfId="39043" xr:uid="{7A243975-B000-467A-8E1D-830B992E4F39}"/>
    <cellStyle name="Comma 2 2 2 2 7 2 2 3" xfId="53927" xr:uid="{DFCACA3E-4A77-4CBB-802A-0273C093D293}"/>
    <cellStyle name="Comma 2 2 2 2 7 2 3" xfId="18507" xr:uid="{FD9E3B51-BE21-4ACD-BF85-37D47F6F6D13}"/>
    <cellStyle name="Comma 2 2 2 2 7 2 4" xfId="32197" xr:uid="{A0DD9817-7519-4B87-B11C-45327F2C56DA}"/>
    <cellStyle name="Comma 2 2 2 2 7 2 5" xfId="47081" xr:uid="{014E2050-C080-4C8C-978C-0213D12DAB18}"/>
    <cellStyle name="Comma 2 2 2 2 7 3" xfId="21929" xr:uid="{F88ECDDF-ED13-49C7-AA41-3394011C3CA4}"/>
    <cellStyle name="Comma 2 2 2 2 7 3 2" xfId="35621" xr:uid="{45B14033-5FF2-499D-A922-2E38B5FD7D7F}"/>
    <cellStyle name="Comma 2 2 2 2 7 3 3" xfId="50505" xr:uid="{7EDAAA27-3C75-4A12-A2B8-5EEDACDEA738}"/>
    <cellStyle name="Comma 2 2 2 2 7 4" xfId="15085" xr:uid="{10A43631-33FC-4419-B757-A233A79ED733}"/>
    <cellStyle name="Comma 2 2 2 2 7 5" xfId="28775" xr:uid="{3CC9AB5F-7D33-48C1-BDC6-094C3019B1B4}"/>
    <cellStyle name="Comma 2 2 2 2 7 6" xfId="43659" xr:uid="{8F9CA16E-33D6-4B64-9534-D15ABE5CD776}"/>
    <cellStyle name="Comma 2 2 2 2 8" xfId="9949" xr:uid="{50E99BF6-82C2-4984-AFB8-AD2B5C2EC196}"/>
    <cellStyle name="Comma 2 2 2 2 8 2" xfId="23639" xr:uid="{7CF6D735-227D-497A-AA68-C4AEA1784F61}"/>
    <cellStyle name="Comma 2 2 2 2 8 2 2" xfId="37331" xr:uid="{F1A979F9-38B0-43AC-A66F-0843D8F2AB98}"/>
    <cellStyle name="Comma 2 2 2 2 8 2 3" xfId="52215" xr:uid="{334538FE-E4A0-459F-B5BF-B1BF40FEE4BE}"/>
    <cellStyle name="Comma 2 2 2 2 8 3" xfId="16795" xr:uid="{A166D829-82E9-4F8B-BA93-DCB8C19ED2FD}"/>
    <cellStyle name="Comma 2 2 2 2 8 4" xfId="30485" xr:uid="{B5B82326-0CFB-407B-9E6D-755B9519AACC}"/>
    <cellStyle name="Comma 2 2 2 2 8 5" xfId="45369" xr:uid="{3B728FAB-35B7-4BD0-B9FE-3DCA969B1B12}"/>
    <cellStyle name="Comma 2 2 2 2 9" xfId="20217" xr:uid="{D7797523-870E-4597-B392-15B6FA194E0E}"/>
    <cellStyle name="Comma 2 2 2 2 9 2" xfId="33909" xr:uid="{AE19EA13-8D63-41E2-B078-F2D7A2C7610E}"/>
    <cellStyle name="Comma 2 2 2 2 9 3" xfId="48793" xr:uid="{9213C930-6390-444C-816F-231436B8B61F}"/>
    <cellStyle name="Comma 2 2 2 3" xfId="6540" xr:uid="{93128ABE-F2BD-4C93-843F-C5BA28D36108}"/>
    <cellStyle name="Comma 2 2 2 3 10" xfId="41962" xr:uid="{895D679D-33B1-43C9-8BB2-C3662C2BE49A}"/>
    <cellStyle name="Comma 2 2 2 3 2" xfId="6541" xr:uid="{F7A33813-1A66-43AC-A986-2C6ABF8B6B27}"/>
    <cellStyle name="Comma 2 2 2 3 2 2" xfId="6542" xr:uid="{141ED215-7E14-4EEA-9614-CAB327FBE72B}"/>
    <cellStyle name="Comma 2 2 2 3 2 2 2" xfId="8256" xr:uid="{644E143F-1272-4A9D-90F0-D34D54E57E6A}"/>
    <cellStyle name="Comma 2 2 2 3 2 2 2 2" xfId="11678" xr:uid="{DA3354AB-4A33-44D1-B60B-730FC77DCC5B}"/>
    <cellStyle name="Comma 2 2 2 3 2 2 2 2 2" xfId="25368" xr:uid="{4D824B21-1AFF-4A45-9D2C-09334A510433}"/>
    <cellStyle name="Comma 2 2 2 3 2 2 2 2 2 2" xfId="39060" xr:uid="{F8A05E44-B40F-4D84-940A-0DA32E74BE97}"/>
    <cellStyle name="Comma 2 2 2 3 2 2 2 2 2 3" xfId="53944" xr:uid="{15917898-2F82-45D0-AA02-35DF0E54548A}"/>
    <cellStyle name="Comma 2 2 2 3 2 2 2 2 3" xfId="18524" xr:uid="{984D160D-8B95-4E1D-BFAA-40CC041F7435}"/>
    <cellStyle name="Comma 2 2 2 3 2 2 2 2 4" xfId="32214" xr:uid="{7872278F-72C1-4055-8FD1-BAB96A9FAC8E}"/>
    <cellStyle name="Comma 2 2 2 3 2 2 2 2 5" xfId="47098" xr:uid="{B1FE6492-9AFF-405C-B6A7-07C26E9A9CC2}"/>
    <cellStyle name="Comma 2 2 2 3 2 2 2 3" xfId="21946" xr:uid="{64AEEC52-623E-458A-B3F0-355C60000C83}"/>
    <cellStyle name="Comma 2 2 2 3 2 2 2 3 2" xfId="35638" xr:uid="{C81F9483-F256-4291-B79E-92E284E893CF}"/>
    <cellStyle name="Comma 2 2 2 3 2 2 2 3 3" xfId="50522" xr:uid="{D446CFFE-0EB1-4F1F-9D69-3DA55F62A509}"/>
    <cellStyle name="Comma 2 2 2 3 2 2 2 4" xfId="15102" xr:uid="{959018D6-A283-496D-B74D-57EDEB058A8A}"/>
    <cellStyle name="Comma 2 2 2 3 2 2 2 5" xfId="28792" xr:uid="{3AC8DA95-FDB0-4816-84B1-360B3D83607D}"/>
    <cellStyle name="Comma 2 2 2 3 2 2 2 6" xfId="43676" xr:uid="{356EAC7B-AC12-4892-B914-C33DBC8F8269}"/>
    <cellStyle name="Comma 2 2 2 3 2 2 3" xfId="9966" xr:uid="{38086C89-56CB-4027-AD13-9B8197EDEC22}"/>
    <cellStyle name="Comma 2 2 2 3 2 2 3 2" xfId="23656" xr:uid="{D2EE8F96-2B40-4059-893B-8FD7BDCE35A3}"/>
    <cellStyle name="Comma 2 2 2 3 2 2 3 2 2" xfId="37348" xr:uid="{C8B33B84-DC7C-406A-A3F1-F84EB66DB6BF}"/>
    <cellStyle name="Comma 2 2 2 3 2 2 3 2 3" xfId="52232" xr:uid="{2EAEDA56-6D80-4659-B6F3-B3E38CF0D62B}"/>
    <cellStyle name="Comma 2 2 2 3 2 2 3 3" xfId="16812" xr:uid="{471F3268-576B-4304-BE42-AC482B606B2B}"/>
    <cellStyle name="Comma 2 2 2 3 2 2 3 4" xfId="30502" xr:uid="{584E0F8E-1228-4E4C-BF84-EED7488A433F}"/>
    <cellStyle name="Comma 2 2 2 3 2 2 3 5" xfId="45386" xr:uid="{B25B2F20-CC85-4C4D-9E9E-6562E28085D3}"/>
    <cellStyle name="Comma 2 2 2 3 2 2 4" xfId="20234" xr:uid="{25C9265F-2FA4-4799-96AE-4E66C58C19FA}"/>
    <cellStyle name="Comma 2 2 2 3 2 2 4 2" xfId="33926" xr:uid="{EA3F45AE-5080-4B6B-B884-12743EB111C2}"/>
    <cellStyle name="Comma 2 2 2 3 2 2 4 3" xfId="48810" xr:uid="{30E705FF-0B2B-419C-ACE9-859E8612DCA5}"/>
    <cellStyle name="Comma 2 2 2 3 2 2 5" xfId="13390" xr:uid="{A1C3D7DF-0F20-4710-86E3-A6CBF438C1BA}"/>
    <cellStyle name="Comma 2 2 2 3 2 2 6" xfId="27080" xr:uid="{82BD60AC-A176-4981-85E0-7D3AE862A923}"/>
    <cellStyle name="Comma 2 2 2 3 2 2 7" xfId="41964" xr:uid="{CA956090-5B99-412B-BA0B-0518439EA1C0}"/>
    <cellStyle name="Comma 2 2 2 3 2 3" xfId="8255" xr:uid="{8A312058-F802-4B90-B161-349433E76BDD}"/>
    <cellStyle name="Comma 2 2 2 3 2 3 2" xfId="11677" xr:uid="{4197F18C-7951-480A-85C7-BCF7F0F4D56F}"/>
    <cellStyle name="Comma 2 2 2 3 2 3 2 2" xfId="25367" xr:uid="{E88A0BA6-0AF3-4658-9AF9-55CDF2E869AB}"/>
    <cellStyle name="Comma 2 2 2 3 2 3 2 2 2" xfId="39059" xr:uid="{82AA2E0E-81C6-43E1-A780-DDC1DDA4EC67}"/>
    <cellStyle name="Comma 2 2 2 3 2 3 2 2 3" xfId="53943" xr:uid="{088C02BD-DD05-44DA-AF8F-0CEB5C391E11}"/>
    <cellStyle name="Comma 2 2 2 3 2 3 2 3" xfId="18523" xr:uid="{42DC72FC-FD1B-4CD3-BE02-2874FFAD1A44}"/>
    <cellStyle name="Comma 2 2 2 3 2 3 2 4" xfId="32213" xr:uid="{C8091942-870B-4499-AC4C-876C783F0CE8}"/>
    <cellStyle name="Comma 2 2 2 3 2 3 2 5" xfId="47097" xr:uid="{71B158A5-FCDA-4673-BF8F-FF9614B2B576}"/>
    <cellStyle name="Comma 2 2 2 3 2 3 3" xfId="21945" xr:uid="{173F57B8-0BE6-4DF9-B4AF-1160FBF90F1F}"/>
    <cellStyle name="Comma 2 2 2 3 2 3 3 2" xfId="35637" xr:uid="{07FD7E76-3ACB-41F1-B46E-4B29656A550A}"/>
    <cellStyle name="Comma 2 2 2 3 2 3 3 3" xfId="50521" xr:uid="{1002B348-E7A5-48E1-8F39-13091D51C6B3}"/>
    <cellStyle name="Comma 2 2 2 3 2 3 4" xfId="15101" xr:uid="{055837AF-5828-43C8-BF0A-7B111E322CCB}"/>
    <cellStyle name="Comma 2 2 2 3 2 3 5" xfId="28791" xr:uid="{A344B75C-4182-435B-B8C7-49D743A4B0C5}"/>
    <cellStyle name="Comma 2 2 2 3 2 3 6" xfId="43675" xr:uid="{8E302B6D-83DE-4A68-8169-943A1111D1AF}"/>
    <cellStyle name="Comma 2 2 2 3 2 4" xfId="9965" xr:uid="{2A212E1B-AB23-4797-8640-AB71339DFEDF}"/>
    <cellStyle name="Comma 2 2 2 3 2 4 2" xfId="23655" xr:uid="{064E3378-F644-4884-8049-E9576DB0962E}"/>
    <cellStyle name="Comma 2 2 2 3 2 4 2 2" xfId="37347" xr:uid="{9568BD68-E3B2-4964-811B-BBBA2CD49F1A}"/>
    <cellStyle name="Comma 2 2 2 3 2 4 2 3" xfId="52231" xr:uid="{CB2E9D3D-C0F9-46DD-B1D6-9E8D31EBE263}"/>
    <cellStyle name="Comma 2 2 2 3 2 4 3" xfId="16811" xr:uid="{DEC2BA1D-9E16-46E6-9475-C8C2175B7778}"/>
    <cellStyle name="Comma 2 2 2 3 2 4 4" xfId="30501" xr:uid="{F47FB7B1-F9C0-40CD-B911-37BD42F65BD8}"/>
    <cellStyle name="Comma 2 2 2 3 2 4 5" xfId="45385" xr:uid="{467A4884-F6D3-4FF2-B542-6126F1DF0447}"/>
    <cellStyle name="Comma 2 2 2 3 2 5" xfId="20233" xr:uid="{1514D4A0-0D40-43D6-B8CC-5402E93BE395}"/>
    <cellStyle name="Comma 2 2 2 3 2 5 2" xfId="33925" xr:uid="{C8E56854-47F2-4827-BC10-C9674C973963}"/>
    <cellStyle name="Comma 2 2 2 3 2 5 3" xfId="48809" xr:uid="{CCD6A3AF-C5FC-46DA-9E01-909AA18AF622}"/>
    <cellStyle name="Comma 2 2 2 3 2 6" xfId="13389" xr:uid="{90030029-0C78-4775-8EEC-B9E64F9022A4}"/>
    <cellStyle name="Comma 2 2 2 3 2 7" xfId="27079" xr:uid="{70F848C5-C42E-45F6-9315-2BD8F6D6E139}"/>
    <cellStyle name="Comma 2 2 2 3 2 8" xfId="41963" xr:uid="{0D6A5122-836E-4D3C-856D-D4C31345DA4B}"/>
    <cellStyle name="Comma 2 2 2 3 3" xfId="6543" xr:uid="{CA5B34DC-4708-4B12-8E70-F0BDBE0A2468}"/>
    <cellStyle name="Comma 2 2 2 3 3 2" xfId="8257" xr:uid="{A560AA2E-42DF-4A55-A2D8-4CAFFA7A3CFB}"/>
    <cellStyle name="Comma 2 2 2 3 3 2 2" xfId="11679" xr:uid="{D3A9C388-104C-4406-AE85-A42C9F9FD569}"/>
    <cellStyle name="Comma 2 2 2 3 3 2 2 2" xfId="25369" xr:uid="{3A830350-5923-4230-B759-2E5EF83B26C9}"/>
    <cellStyle name="Comma 2 2 2 3 3 2 2 2 2" xfId="39061" xr:uid="{FA3FD6A9-F6DD-44CF-BE81-881BC9256C3C}"/>
    <cellStyle name="Comma 2 2 2 3 3 2 2 2 3" xfId="53945" xr:uid="{806340C5-E770-4331-9D45-327DA010D6C8}"/>
    <cellStyle name="Comma 2 2 2 3 3 2 2 3" xfId="18525" xr:uid="{F890A7CB-E267-42FC-AEE0-6BBA407077FE}"/>
    <cellStyle name="Comma 2 2 2 3 3 2 2 4" xfId="32215" xr:uid="{E226D7B8-47BF-477A-8AC6-E0805745E48C}"/>
    <cellStyle name="Comma 2 2 2 3 3 2 2 5" xfId="47099" xr:uid="{50E09FA0-82F6-41E1-A285-44C550827F5A}"/>
    <cellStyle name="Comma 2 2 2 3 3 2 3" xfId="21947" xr:uid="{3E302D6E-AD70-4149-B0EC-26A257DBD9F9}"/>
    <cellStyle name="Comma 2 2 2 3 3 2 3 2" xfId="35639" xr:uid="{5AF1E8F6-188B-46B9-8B3E-6580B69E8FD5}"/>
    <cellStyle name="Comma 2 2 2 3 3 2 3 3" xfId="50523" xr:uid="{380846CF-B340-4821-924D-36A7F80DFA6A}"/>
    <cellStyle name="Comma 2 2 2 3 3 2 4" xfId="15103" xr:uid="{A244A45B-A3C9-473E-9FE7-038B3AC86101}"/>
    <cellStyle name="Comma 2 2 2 3 3 2 5" xfId="28793" xr:uid="{06531D48-B728-40A0-BBC8-588737B4F57E}"/>
    <cellStyle name="Comma 2 2 2 3 3 2 6" xfId="43677" xr:uid="{A9FC5D0B-E1E6-4B6A-9B4B-6E2BEEE04636}"/>
    <cellStyle name="Comma 2 2 2 3 3 3" xfId="9967" xr:uid="{85B3F2C4-304F-45DE-B888-804AEDA0CF05}"/>
    <cellStyle name="Comma 2 2 2 3 3 3 2" xfId="23657" xr:uid="{3238992A-D467-4DEF-9392-113A343CA0BE}"/>
    <cellStyle name="Comma 2 2 2 3 3 3 2 2" xfId="37349" xr:uid="{A621030D-5314-4E03-A7D9-CAFC04EBE30A}"/>
    <cellStyle name="Comma 2 2 2 3 3 3 2 3" xfId="52233" xr:uid="{075A3F3E-AA88-44F8-85B1-9D9C2273CC00}"/>
    <cellStyle name="Comma 2 2 2 3 3 3 3" xfId="16813" xr:uid="{CEA836DC-C4BA-49BC-9C17-E1686C4E84B7}"/>
    <cellStyle name="Comma 2 2 2 3 3 3 4" xfId="30503" xr:uid="{05193EBD-0AD9-4DD6-9DC7-B4F4477A6776}"/>
    <cellStyle name="Comma 2 2 2 3 3 3 5" xfId="45387" xr:uid="{D73C1B1D-4685-4EA6-91D5-0847BE93F4F6}"/>
    <cellStyle name="Comma 2 2 2 3 3 4" xfId="20235" xr:uid="{4C15870B-CEDE-4D38-B147-D0109A83E399}"/>
    <cellStyle name="Comma 2 2 2 3 3 4 2" xfId="33927" xr:uid="{A3C5B9F1-50DD-47C8-A0AE-3B869F18C061}"/>
    <cellStyle name="Comma 2 2 2 3 3 4 3" xfId="48811" xr:uid="{EC3AE3C3-D608-484D-B55E-C7A2D63A5555}"/>
    <cellStyle name="Comma 2 2 2 3 3 5" xfId="13391" xr:uid="{2F18DFEC-1989-4A5D-8FC6-DF9A07CBA90D}"/>
    <cellStyle name="Comma 2 2 2 3 3 6" xfId="27081" xr:uid="{D8219598-35E5-4377-B743-3E9E3342E025}"/>
    <cellStyle name="Comma 2 2 2 3 3 7" xfId="41965" xr:uid="{45930660-1E43-449E-A075-E01E4DB5B278}"/>
    <cellStyle name="Comma 2 2 2 3 4" xfId="6544" xr:uid="{2795FA43-C8F4-4198-A2FE-B70A55460C3E}"/>
    <cellStyle name="Comma 2 2 2 3 4 2" xfId="8258" xr:uid="{97226082-C4B9-4059-B57D-B93B95E3896E}"/>
    <cellStyle name="Comma 2 2 2 3 4 2 2" xfId="11680" xr:uid="{E96CBB4E-9BFD-4CE8-BF7D-D958D414899B}"/>
    <cellStyle name="Comma 2 2 2 3 4 2 2 2" xfId="25370" xr:uid="{F2E3255F-7FE7-4208-977F-D24CF4D02DB2}"/>
    <cellStyle name="Comma 2 2 2 3 4 2 2 2 2" xfId="39062" xr:uid="{646B2628-8A3F-4BA4-BBB5-C08F93E96D57}"/>
    <cellStyle name="Comma 2 2 2 3 4 2 2 2 3" xfId="53946" xr:uid="{096BF91C-6113-466C-A5EF-7645096B1B46}"/>
    <cellStyle name="Comma 2 2 2 3 4 2 2 3" xfId="18526" xr:uid="{BBB69BB5-EA3A-4AC5-8532-C70AA51F97F4}"/>
    <cellStyle name="Comma 2 2 2 3 4 2 2 4" xfId="32216" xr:uid="{5EB5D920-6DB1-4A21-AF35-335B5A8DD145}"/>
    <cellStyle name="Comma 2 2 2 3 4 2 2 5" xfId="47100" xr:uid="{149FE8BE-D23C-4243-A6A1-2F57FD86D598}"/>
    <cellStyle name="Comma 2 2 2 3 4 2 3" xfId="21948" xr:uid="{F1F56D5A-7086-40A3-9C0B-074BEE32619C}"/>
    <cellStyle name="Comma 2 2 2 3 4 2 3 2" xfId="35640" xr:uid="{B9D1B471-4E53-4A8C-917A-AE0EEB8C1950}"/>
    <cellStyle name="Comma 2 2 2 3 4 2 3 3" xfId="50524" xr:uid="{40E7447E-87AC-424B-8ECC-9A350F512E08}"/>
    <cellStyle name="Comma 2 2 2 3 4 2 4" xfId="15104" xr:uid="{E1FC8DB9-B0AF-42C3-9CA6-A0B0B186C418}"/>
    <cellStyle name="Comma 2 2 2 3 4 2 5" xfId="28794" xr:uid="{6D3AA5D2-B3B1-4351-9135-1A27652A9D6C}"/>
    <cellStyle name="Comma 2 2 2 3 4 2 6" xfId="43678" xr:uid="{7015ABC0-D7E8-4D82-94DE-73483AEA1BA4}"/>
    <cellStyle name="Comma 2 2 2 3 4 3" xfId="9968" xr:uid="{D7F52A91-5B97-4FBA-BE31-841D1C55BF1E}"/>
    <cellStyle name="Comma 2 2 2 3 4 3 2" xfId="23658" xr:uid="{08DA32D3-8CD1-4B76-8D1D-72CE853276BA}"/>
    <cellStyle name="Comma 2 2 2 3 4 3 2 2" xfId="37350" xr:uid="{99E57B74-205C-4264-8FFC-64D129F16AEE}"/>
    <cellStyle name="Comma 2 2 2 3 4 3 2 3" xfId="52234" xr:uid="{78274041-A52F-491E-9DE4-D047E414C8B3}"/>
    <cellStyle name="Comma 2 2 2 3 4 3 3" xfId="16814" xr:uid="{74B7CC89-A55B-466D-9634-657CC394C528}"/>
    <cellStyle name="Comma 2 2 2 3 4 3 4" xfId="30504" xr:uid="{3D5759D0-5879-4732-8282-4D42D688B508}"/>
    <cellStyle name="Comma 2 2 2 3 4 3 5" xfId="45388" xr:uid="{5D32A2C8-3CDA-4371-8C7A-AF9B334C679A}"/>
    <cellStyle name="Comma 2 2 2 3 4 4" xfId="20236" xr:uid="{DB02411F-6AA9-49E7-9B10-F604E7A76F73}"/>
    <cellStyle name="Comma 2 2 2 3 4 4 2" xfId="33928" xr:uid="{F3C5AD69-B155-445A-B988-F6A3ABAB8697}"/>
    <cellStyle name="Comma 2 2 2 3 4 4 3" xfId="48812" xr:uid="{1C915F53-2721-44D2-92C3-0D714F1A748C}"/>
    <cellStyle name="Comma 2 2 2 3 4 5" xfId="13392" xr:uid="{0CAEA983-E959-4083-BD60-76C0B710D1C1}"/>
    <cellStyle name="Comma 2 2 2 3 4 6" xfId="27082" xr:uid="{8B3B98A9-9CB5-40A5-AA8B-7AA32D157C57}"/>
    <cellStyle name="Comma 2 2 2 3 4 7" xfId="41966" xr:uid="{B1C0743F-E6F4-4233-A022-FAB9DD01FA47}"/>
    <cellStyle name="Comma 2 2 2 3 5" xfId="8254" xr:uid="{9FD18721-EC76-487C-9E13-783EB9BCFD70}"/>
    <cellStyle name="Comma 2 2 2 3 5 2" xfId="11676" xr:uid="{26D00B74-0787-4F37-B781-B15A262FD24C}"/>
    <cellStyle name="Comma 2 2 2 3 5 2 2" xfId="25366" xr:uid="{6D980BAC-7B17-44F0-B58D-C2133F6ADA46}"/>
    <cellStyle name="Comma 2 2 2 3 5 2 2 2" xfId="39058" xr:uid="{2ED3537D-EF98-4C7C-AED8-663F2855DBFB}"/>
    <cellStyle name="Comma 2 2 2 3 5 2 2 3" xfId="53942" xr:uid="{3A941B53-9EEB-4444-BF7F-1D98D81E9DED}"/>
    <cellStyle name="Comma 2 2 2 3 5 2 3" xfId="18522" xr:uid="{C9FD020D-DA64-4378-AA04-5A5C9C4236A3}"/>
    <cellStyle name="Comma 2 2 2 3 5 2 4" xfId="32212" xr:uid="{57A212A2-5E73-434D-8C91-0F756A6D4FF0}"/>
    <cellStyle name="Comma 2 2 2 3 5 2 5" xfId="47096" xr:uid="{D8700721-20EA-4924-BFB1-1C447D5F5DD8}"/>
    <cellStyle name="Comma 2 2 2 3 5 3" xfId="21944" xr:uid="{B3E4E69F-E2B2-4DDF-85F0-72B50CD28BA2}"/>
    <cellStyle name="Comma 2 2 2 3 5 3 2" xfId="35636" xr:uid="{42A45A2C-85CE-44D3-AE7C-793807F8E483}"/>
    <cellStyle name="Comma 2 2 2 3 5 3 3" xfId="50520" xr:uid="{F021BDC6-446B-45C5-8448-59E6BA3C53C0}"/>
    <cellStyle name="Comma 2 2 2 3 5 4" xfId="15100" xr:uid="{1CC28CBA-6EF7-4F96-8B90-1AA6F4CCDED6}"/>
    <cellStyle name="Comma 2 2 2 3 5 5" xfId="28790" xr:uid="{C9204979-1241-4479-A081-EAE32648A601}"/>
    <cellStyle name="Comma 2 2 2 3 5 6" xfId="43674" xr:uid="{32D1472D-D292-4B89-861F-DDCB6EB83730}"/>
    <cellStyle name="Comma 2 2 2 3 6" xfId="9964" xr:uid="{42A5945E-C464-4C67-B1D6-0E0F1080C07D}"/>
    <cellStyle name="Comma 2 2 2 3 6 2" xfId="23654" xr:uid="{9FAB04B5-4E99-4EDC-86A9-9A2E469DA10E}"/>
    <cellStyle name="Comma 2 2 2 3 6 2 2" xfId="37346" xr:uid="{FA55A8B0-32ED-4BD8-9B25-FA5EB7560128}"/>
    <cellStyle name="Comma 2 2 2 3 6 2 3" xfId="52230" xr:uid="{1EC738FA-A983-40FF-A262-641319EAA481}"/>
    <cellStyle name="Comma 2 2 2 3 6 3" xfId="16810" xr:uid="{0652B300-245E-401E-BF55-AE3A87D90C6B}"/>
    <cellStyle name="Comma 2 2 2 3 6 4" xfId="30500" xr:uid="{9FD637AA-8092-4C62-ACFA-9B59EA96E2C2}"/>
    <cellStyle name="Comma 2 2 2 3 6 5" xfId="45384" xr:uid="{7A0F4956-975B-4AA2-8076-4E4FBAB70FB3}"/>
    <cellStyle name="Comma 2 2 2 3 7" xfId="20232" xr:uid="{8E564C2D-A055-4704-84E0-90508978FECC}"/>
    <cellStyle name="Comma 2 2 2 3 7 2" xfId="33924" xr:uid="{CB1B0481-7608-403A-895E-C164836F5669}"/>
    <cellStyle name="Comma 2 2 2 3 7 3" xfId="48808" xr:uid="{120A6D1E-A2F8-4152-A2B4-75A7F0AD0213}"/>
    <cellStyle name="Comma 2 2 2 3 8" xfId="13388" xr:uid="{AC9D28ED-1E41-4BF9-9484-4070B8E27C31}"/>
    <cellStyle name="Comma 2 2 2 3 9" xfId="27078" xr:uid="{E7560408-83CA-469A-A821-7A277C7A7004}"/>
    <cellStyle name="Comma 2 2 2 4" xfId="6545" xr:uid="{7390A5E9-DDC4-41E0-844A-4D7C912DB572}"/>
    <cellStyle name="Comma 2 2 2 4 10" xfId="41967" xr:uid="{38BE63BB-FFA3-4B91-A991-E5F3DB8355F3}"/>
    <cellStyle name="Comma 2 2 2 4 2" xfId="6546" xr:uid="{46A76688-B137-4CCF-A4FA-DF7E294C3A1C}"/>
    <cellStyle name="Comma 2 2 2 4 2 2" xfId="6547" xr:uid="{E353E9E7-6F1C-4AAE-B9BF-790B29D52C1E}"/>
    <cellStyle name="Comma 2 2 2 4 2 2 2" xfId="8261" xr:uid="{24860499-FFE4-48BC-AF33-363D0939AC42}"/>
    <cellStyle name="Comma 2 2 2 4 2 2 2 2" xfId="11683" xr:uid="{DAFB8E38-92F9-4076-94B4-B051D3EBC019}"/>
    <cellStyle name="Comma 2 2 2 4 2 2 2 2 2" xfId="25373" xr:uid="{4DD9FD23-94F9-4AAD-8A66-8E8C296779E8}"/>
    <cellStyle name="Comma 2 2 2 4 2 2 2 2 2 2" xfId="39065" xr:uid="{8B11BC6C-E679-4AB0-9D92-097D4A0C8867}"/>
    <cellStyle name="Comma 2 2 2 4 2 2 2 2 2 3" xfId="53949" xr:uid="{08D95242-E8CA-416A-A878-9BCC8606AB1F}"/>
    <cellStyle name="Comma 2 2 2 4 2 2 2 2 3" xfId="18529" xr:uid="{E2B1713C-78E8-430B-94BB-B9B082EBFACB}"/>
    <cellStyle name="Comma 2 2 2 4 2 2 2 2 4" xfId="32219" xr:uid="{8D09C14D-3446-416F-8ED2-192D5592E48B}"/>
    <cellStyle name="Comma 2 2 2 4 2 2 2 2 5" xfId="47103" xr:uid="{830C315B-E838-423A-AC41-F10D6EF58E4D}"/>
    <cellStyle name="Comma 2 2 2 4 2 2 2 3" xfId="21951" xr:uid="{AA39464D-B1C5-4284-8664-21CDC9D25163}"/>
    <cellStyle name="Comma 2 2 2 4 2 2 2 3 2" xfId="35643" xr:uid="{D4A48FE2-46FA-4FB1-AAAB-7F6DF91006EF}"/>
    <cellStyle name="Comma 2 2 2 4 2 2 2 3 3" xfId="50527" xr:uid="{59907FFF-3432-418E-AFC4-BCEC4B4E7673}"/>
    <cellStyle name="Comma 2 2 2 4 2 2 2 4" xfId="15107" xr:uid="{85C4AB3A-AE3C-4496-A3CB-2D2E83B21C53}"/>
    <cellStyle name="Comma 2 2 2 4 2 2 2 5" xfId="28797" xr:uid="{FAA5458C-BCEA-4749-99FB-3C52E5759C44}"/>
    <cellStyle name="Comma 2 2 2 4 2 2 2 6" xfId="43681" xr:uid="{D0CCA124-8B12-4CC1-A9A4-EFF4E439EDD5}"/>
    <cellStyle name="Comma 2 2 2 4 2 2 3" xfId="9971" xr:uid="{8C74C578-7298-4957-ABC4-346B645057FD}"/>
    <cellStyle name="Comma 2 2 2 4 2 2 3 2" xfId="23661" xr:uid="{780530E1-D9B2-4A97-9DC5-459E404CA9B0}"/>
    <cellStyle name="Comma 2 2 2 4 2 2 3 2 2" xfId="37353" xr:uid="{05CDE419-3927-47D9-822F-9AF3BED9788B}"/>
    <cellStyle name="Comma 2 2 2 4 2 2 3 2 3" xfId="52237" xr:uid="{560E070F-5864-41AB-B113-75E446E0130B}"/>
    <cellStyle name="Comma 2 2 2 4 2 2 3 3" xfId="16817" xr:uid="{AF82B4C4-13C4-45C4-9446-604F4632FE02}"/>
    <cellStyle name="Comma 2 2 2 4 2 2 3 4" xfId="30507" xr:uid="{340E8259-3E9D-4A16-8532-F62C088B7457}"/>
    <cellStyle name="Comma 2 2 2 4 2 2 3 5" xfId="45391" xr:uid="{34083FC0-CDF9-4267-8E49-C1D2E2E9E8FF}"/>
    <cellStyle name="Comma 2 2 2 4 2 2 4" xfId="20239" xr:uid="{4CF3A23E-F550-441F-896F-283F149EEC14}"/>
    <cellStyle name="Comma 2 2 2 4 2 2 4 2" xfId="33931" xr:uid="{4FDD052A-0D0C-42EB-A080-FEC656D78D30}"/>
    <cellStyle name="Comma 2 2 2 4 2 2 4 3" xfId="48815" xr:uid="{9F8BB1E4-D430-4A51-B9CF-C845406751AD}"/>
    <cellStyle name="Comma 2 2 2 4 2 2 5" xfId="13395" xr:uid="{25946142-FDCC-4E55-BA6B-B591D4D225BF}"/>
    <cellStyle name="Comma 2 2 2 4 2 2 6" xfId="27085" xr:uid="{09C331A4-3535-460D-803C-33D7BE86707D}"/>
    <cellStyle name="Comma 2 2 2 4 2 2 7" xfId="41969" xr:uid="{157F1B09-0C99-464D-8120-208843124C27}"/>
    <cellStyle name="Comma 2 2 2 4 2 3" xfId="8260" xr:uid="{FDC242AC-58DC-4569-B1DD-3E7EDBE55CD6}"/>
    <cellStyle name="Comma 2 2 2 4 2 3 2" xfId="11682" xr:uid="{30598575-DDBB-44F2-94DE-75B90F8B0820}"/>
    <cellStyle name="Comma 2 2 2 4 2 3 2 2" xfId="25372" xr:uid="{7C9DE27A-669B-4DF7-B3EA-40170E894521}"/>
    <cellStyle name="Comma 2 2 2 4 2 3 2 2 2" xfId="39064" xr:uid="{C4C9F79E-36B9-431B-BD90-ECBB340AF590}"/>
    <cellStyle name="Comma 2 2 2 4 2 3 2 2 3" xfId="53948" xr:uid="{32C85CD3-C0EB-4E71-B75D-69A3360CE14A}"/>
    <cellStyle name="Comma 2 2 2 4 2 3 2 3" xfId="18528" xr:uid="{3709C520-FE17-4B0B-AA33-A716BB819FDD}"/>
    <cellStyle name="Comma 2 2 2 4 2 3 2 4" xfId="32218" xr:uid="{C5670BF6-D89D-4D85-8AFA-28200E673E38}"/>
    <cellStyle name="Comma 2 2 2 4 2 3 2 5" xfId="47102" xr:uid="{CD72706B-F2B5-4253-B77C-DE5693442E08}"/>
    <cellStyle name="Comma 2 2 2 4 2 3 3" xfId="21950" xr:uid="{DC3A1071-E971-4D78-9935-2956D7C7D998}"/>
    <cellStyle name="Comma 2 2 2 4 2 3 3 2" xfId="35642" xr:uid="{912E03E3-A553-4375-8E80-57D65FB793D3}"/>
    <cellStyle name="Comma 2 2 2 4 2 3 3 3" xfId="50526" xr:uid="{5B04D00F-3861-41A6-AD1F-FECE11D1054C}"/>
    <cellStyle name="Comma 2 2 2 4 2 3 4" xfId="15106" xr:uid="{1723C666-9B19-4EA2-AEC2-76BF72F91FEA}"/>
    <cellStyle name="Comma 2 2 2 4 2 3 5" xfId="28796" xr:uid="{1DE4710D-4585-4F5E-BC1F-641AF460B0DB}"/>
    <cellStyle name="Comma 2 2 2 4 2 3 6" xfId="43680" xr:uid="{872C4472-6374-44A7-AE62-4DE9BFBBB4C0}"/>
    <cellStyle name="Comma 2 2 2 4 2 4" xfId="9970" xr:uid="{88A49BC6-7F94-46ED-9BE6-4E4C3FEAC449}"/>
    <cellStyle name="Comma 2 2 2 4 2 4 2" xfId="23660" xr:uid="{D1FD97DF-4C6E-466F-953C-FAF22CF4071A}"/>
    <cellStyle name="Comma 2 2 2 4 2 4 2 2" xfId="37352" xr:uid="{35CE6565-C8F9-4BA0-B716-7DED7AAF1A5C}"/>
    <cellStyle name="Comma 2 2 2 4 2 4 2 3" xfId="52236" xr:uid="{3EC52E6F-B702-48CA-9E76-B373D3933091}"/>
    <cellStyle name="Comma 2 2 2 4 2 4 3" xfId="16816" xr:uid="{8B776F1D-E6A0-437A-84E4-8B9762B2272D}"/>
    <cellStyle name="Comma 2 2 2 4 2 4 4" xfId="30506" xr:uid="{ACE0721A-A5BA-45D2-B992-BDF39C9CAB22}"/>
    <cellStyle name="Comma 2 2 2 4 2 4 5" xfId="45390" xr:uid="{1D8320FB-15DF-4B68-81A0-3470BA6CF475}"/>
    <cellStyle name="Comma 2 2 2 4 2 5" xfId="20238" xr:uid="{3E904E5B-09DC-47CF-9900-D4AE96625D29}"/>
    <cellStyle name="Comma 2 2 2 4 2 5 2" xfId="33930" xr:uid="{FBABFE4C-7F03-43C7-8128-244ED1BC260E}"/>
    <cellStyle name="Comma 2 2 2 4 2 5 3" xfId="48814" xr:uid="{4E5698B1-AD47-4B3E-A72F-9BF9097E18C7}"/>
    <cellStyle name="Comma 2 2 2 4 2 6" xfId="13394" xr:uid="{9BD359E4-16FF-4F60-AFFE-3DEDA4782B16}"/>
    <cellStyle name="Comma 2 2 2 4 2 7" xfId="27084" xr:uid="{2FFFD6C9-F89A-4F2B-B535-1203EAF55D6A}"/>
    <cellStyle name="Comma 2 2 2 4 2 8" xfId="41968" xr:uid="{C8A8D225-BD77-44E6-ACC9-589435030B7C}"/>
    <cellStyle name="Comma 2 2 2 4 3" xfId="6548" xr:uid="{1EFE3E6E-0529-4DA3-B56C-14F958A66C99}"/>
    <cellStyle name="Comma 2 2 2 4 3 2" xfId="8262" xr:uid="{2FFE2C01-7778-456C-B633-3DB35F9E2122}"/>
    <cellStyle name="Comma 2 2 2 4 3 2 2" xfId="11684" xr:uid="{17C6434D-A515-4486-AC26-5933F5F0A31A}"/>
    <cellStyle name="Comma 2 2 2 4 3 2 2 2" xfId="25374" xr:uid="{370711A7-51EA-4F31-B0B3-B6F89CC3C954}"/>
    <cellStyle name="Comma 2 2 2 4 3 2 2 2 2" xfId="39066" xr:uid="{E39EA722-2853-40D8-936A-291D91D10402}"/>
    <cellStyle name="Comma 2 2 2 4 3 2 2 2 3" xfId="53950" xr:uid="{1170E40C-2330-4A82-B91C-D942E6977A9B}"/>
    <cellStyle name="Comma 2 2 2 4 3 2 2 3" xfId="18530" xr:uid="{E58CABC9-1ACE-40E0-85B4-6DBECB4739C4}"/>
    <cellStyle name="Comma 2 2 2 4 3 2 2 4" xfId="32220" xr:uid="{3734133E-0204-4EAE-AEE7-C4B0CD40880F}"/>
    <cellStyle name="Comma 2 2 2 4 3 2 2 5" xfId="47104" xr:uid="{36A5EE18-D56D-4F6E-8E06-CAF17E3FB6FC}"/>
    <cellStyle name="Comma 2 2 2 4 3 2 3" xfId="21952" xr:uid="{2D3C9704-468D-4633-9FCA-F948C070867D}"/>
    <cellStyle name="Comma 2 2 2 4 3 2 3 2" xfId="35644" xr:uid="{998D4E95-C853-4D4C-91D8-BB066B4AE2A5}"/>
    <cellStyle name="Comma 2 2 2 4 3 2 3 3" xfId="50528" xr:uid="{265692F8-8317-44CC-8DCD-07F96E554D0E}"/>
    <cellStyle name="Comma 2 2 2 4 3 2 4" xfId="15108" xr:uid="{4555B2B3-AB2B-4331-B9CA-F40D5FDA1B25}"/>
    <cellStyle name="Comma 2 2 2 4 3 2 5" xfId="28798" xr:uid="{4CFEFC48-FF28-4634-99D1-0D59AE38329C}"/>
    <cellStyle name="Comma 2 2 2 4 3 2 6" xfId="43682" xr:uid="{3CCE7531-7D5A-4C71-99CE-58527EB83453}"/>
    <cellStyle name="Comma 2 2 2 4 3 3" xfId="9972" xr:uid="{A35278A4-874A-4C4D-91E2-759D4EACB25A}"/>
    <cellStyle name="Comma 2 2 2 4 3 3 2" xfId="23662" xr:uid="{939DAF74-0788-4697-8CC4-C89B3D1F2951}"/>
    <cellStyle name="Comma 2 2 2 4 3 3 2 2" xfId="37354" xr:uid="{47FF0F28-100A-4B85-B203-EDE03F0031B0}"/>
    <cellStyle name="Comma 2 2 2 4 3 3 2 3" xfId="52238" xr:uid="{32BA885E-D4DF-45E0-8F27-2C8C631DF7C8}"/>
    <cellStyle name="Comma 2 2 2 4 3 3 3" xfId="16818" xr:uid="{4EEFF3AB-8E07-4077-9CFA-EB9546BE589C}"/>
    <cellStyle name="Comma 2 2 2 4 3 3 4" xfId="30508" xr:uid="{5B42AFB2-3851-4148-B82C-013388175864}"/>
    <cellStyle name="Comma 2 2 2 4 3 3 5" xfId="45392" xr:uid="{A57D3128-AE31-41D8-8C26-2CC45725A9F2}"/>
    <cellStyle name="Comma 2 2 2 4 3 4" xfId="20240" xr:uid="{9E9B5061-0576-4AC9-8C79-6808D03ACA8A}"/>
    <cellStyle name="Comma 2 2 2 4 3 4 2" xfId="33932" xr:uid="{72C8E9DC-9819-40E2-B162-0ED31CA55C0A}"/>
    <cellStyle name="Comma 2 2 2 4 3 4 3" xfId="48816" xr:uid="{EC1465C7-98BB-4632-AE94-AAFFCF7D22D0}"/>
    <cellStyle name="Comma 2 2 2 4 3 5" xfId="13396" xr:uid="{A57861C2-04EA-4350-9252-8C3BC6AB8568}"/>
    <cellStyle name="Comma 2 2 2 4 3 6" xfId="27086" xr:uid="{27153263-84E0-4A47-B149-4427302F27D3}"/>
    <cellStyle name="Comma 2 2 2 4 3 7" xfId="41970" xr:uid="{50129571-C999-4337-8420-9062E3DB071C}"/>
    <cellStyle name="Comma 2 2 2 4 4" xfId="6549" xr:uid="{EAA9E777-F990-46E8-90E6-4A452CDF0CD2}"/>
    <cellStyle name="Comma 2 2 2 4 4 2" xfId="8263" xr:uid="{05AEA810-8D01-4549-8095-0FA81D97474C}"/>
    <cellStyle name="Comma 2 2 2 4 4 2 2" xfId="11685" xr:uid="{C2F58707-CAE4-4E80-9224-AEF18A0BDCBF}"/>
    <cellStyle name="Comma 2 2 2 4 4 2 2 2" xfId="25375" xr:uid="{564EA73E-A000-4B83-AEB8-7589ABB29166}"/>
    <cellStyle name="Comma 2 2 2 4 4 2 2 2 2" xfId="39067" xr:uid="{1DEF2207-A30D-4632-B39D-0BF0A6A186F3}"/>
    <cellStyle name="Comma 2 2 2 4 4 2 2 2 3" xfId="53951" xr:uid="{12541F21-4DA2-4CBB-B09D-332139DAF46E}"/>
    <cellStyle name="Comma 2 2 2 4 4 2 2 3" xfId="18531" xr:uid="{CFF6CB65-702F-4FF9-84DA-D1250819C4D9}"/>
    <cellStyle name="Comma 2 2 2 4 4 2 2 4" xfId="32221" xr:uid="{0AD32A51-B8AA-4026-9619-E6B22E039DBF}"/>
    <cellStyle name="Comma 2 2 2 4 4 2 2 5" xfId="47105" xr:uid="{EB96A930-87B4-46CC-9FF9-ADD20938E286}"/>
    <cellStyle name="Comma 2 2 2 4 4 2 3" xfId="21953" xr:uid="{A660CAB4-1455-40E0-BFFC-3F36163928EC}"/>
    <cellStyle name="Comma 2 2 2 4 4 2 3 2" xfId="35645" xr:uid="{738E6938-214A-4375-8A42-9EFEB00D97F5}"/>
    <cellStyle name="Comma 2 2 2 4 4 2 3 3" xfId="50529" xr:uid="{D5A9271A-5AB3-4609-906F-12A22A951D88}"/>
    <cellStyle name="Comma 2 2 2 4 4 2 4" xfId="15109" xr:uid="{C6942B8A-EFF6-4921-873C-000B0804DEB0}"/>
    <cellStyle name="Comma 2 2 2 4 4 2 5" xfId="28799" xr:uid="{1AB2FBBF-15EB-493C-8A78-1A3064A3126E}"/>
    <cellStyle name="Comma 2 2 2 4 4 2 6" xfId="43683" xr:uid="{9F520D74-C320-44FF-A297-E3B1E1EC0D4B}"/>
    <cellStyle name="Comma 2 2 2 4 4 3" xfId="9973" xr:uid="{529A8B80-1E3C-4305-822D-7CA65EBB2C93}"/>
    <cellStyle name="Comma 2 2 2 4 4 3 2" xfId="23663" xr:uid="{E2F3AF55-2AD2-4D15-875D-C237A7BFCD5F}"/>
    <cellStyle name="Comma 2 2 2 4 4 3 2 2" xfId="37355" xr:uid="{939C363A-BED4-483F-B772-330F5A84943A}"/>
    <cellStyle name="Comma 2 2 2 4 4 3 2 3" xfId="52239" xr:uid="{63489A4C-395F-495E-A101-79B310403744}"/>
    <cellStyle name="Comma 2 2 2 4 4 3 3" xfId="16819" xr:uid="{B6D5FD2E-8D96-47C5-8800-93D4C39F44BD}"/>
    <cellStyle name="Comma 2 2 2 4 4 3 4" xfId="30509" xr:uid="{6D271164-8FAD-4783-BBBC-C2170C442CEA}"/>
    <cellStyle name="Comma 2 2 2 4 4 3 5" xfId="45393" xr:uid="{D42436E3-EABA-421C-A199-04786A5BD14D}"/>
    <cellStyle name="Comma 2 2 2 4 4 4" xfId="20241" xr:uid="{F50A3DD4-B78A-4934-8F44-E23B3222ADA1}"/>
    <cellStyle name="Comma 2 2 2 4 4 4 2" xfId="33933" xr:uid="{803FCCC3-E770-448B-A7B4-88897F28DE1E}"/>
    <cellStyle name="Comma 2 2 2 4 4 4 3" xfId="48817" xr:uid="{2BE1BB10-DDA3-4A91-9014-ADB42E5F72B4}"/>
    <cellStyle name="Comma 2 2 2 4 4 5" xfId="13397" xr:uid="{43CB4AEB-B842-414F-AAAE-0D65745E3F6B}"/>
    <cellStyle name="Comma 2 2 2 4 4 6" xfId="27087" xr:uid="{327E9BC1-5255-4B64-9AC5-020337020EFB}"/>
    <cellStyle name="Comma 2 2 2 4 4 7" xfId="41971" xr:uid="{8EF6BAA2-BE7D-440A-82A3-F973E9AE39CE}"/>
    <cellStyle name="Comma 2 2 2 4 5" xfId="8259" xr:uid="{BBB873E6-7D20-49B7-9064-230DA27C8647}"/>
    <cellStyle name="Comma 2 2 2 4 5 2" xfId="11681" xr:uid="{D9CFA098-09CE-4270-8A9D-E74A18E6D546}"/>
    <cellStyle name="Comma 2 2 2 4 5 2 2" xfId="25371" xr:uid="{7D0D7385-5CD8-4C3D-91F7-579A728029BB}"/>
    <cellStyle name="Comma 2 2 2 4 5 2 2 2" xfId="39063" xr:uid="{957E2B57-BF3D-4478-95E2-AB9644F8A447}"/>
    <cellStyle name="Comma 2 2 2 4 5 2 2 3" xfId="53947" xr:uid="{17CFC783-0CFD-4FE8-8ADF-AD7769B35A20}"/>
    <cellStyle name="Comma 2 2 2 4 5 2 3" xfId="18527" xr:uid="{5C2A57A0-1E95-43E4-BFC9-C97AC4A9E7F0}"/>
    <cellStyle name="Comma 2 2 2 4 5 2 4" xfId="32217" xr:uid="{10BA946C-462F-4FBA-B1F4-449D14BB5A87}"/>
    <cellStyle name="Comma 2 2 2 4 5 2 5" xfId="47101" xr:uid="{E2A3D34A-6B41-48BE-BAE6-6DB9B4D85543}"/>
    <cellStyle name="Comma 2 2 2 4 5 3" xfId="21949" xr:uid="{EA1B0471-3847-44EF-9374-3CA90134C6DA}"/>
    <cellStyle name="Comma 2 2 2 4 5 3 2" xfId="35641" xr:uid="{FB09575F-B92E-44C7-9901-DC82DC3BEBC7}"/>
    <cellStyle name="Comma 2 2 2 4 5 3 3" xfId="50525" xr:uid="{D73E1C99-DEC1-4849-A458-9F557A5F09A3}"/>
    <cellStyle name="Comma 2 2 2 4 5 4" xfId="15105" xr:uid="{337CB148-EFCD-42B6-8E79-1D7C20E5F1A2}"/>
    <cellStyle name="Comma 2 2 2 4 5 5" xfId="28795" xr:uid="{99B5773E-0863-4436-948B-F276215E3DBD}"/>
    <cellStyle name="Comma 2 2 2 4 5 6" xfId="43679" xr:uid="{1B80D618-1CBC-4167-980E-D7EF4E3836A0}"/>
    <cellStyle name="Comma 2 2 2 4 6" xfId="9969" xr:uid="{5ADFD00E-0A69-4F55-9CB5-EF964A1B59E4}"/>
    <cellStyle name="Comma 2 2 2 4 6 2" xfId="23659" xr:uid="{6613E30A-3362-4B95-9AB3-F1E174FEDA50}"/>
    <cellStyle name="Comma 2 2 2 4 6 2 2" xfId="37351" xr:uid="{8BEE9B51-67E1-4343-B017-11C4CE78C067}"/>
    <cellStyle name="Comma 2 2 2 4 6 2 3" xfId="52235" xr:uid="{46AE4A63-4B8A-490F-94F2-0AA8A76DA181}"/>
    <cellStyle name="Comma 2 2 2 4 6 3" xfId="16815" xr:uid="{60D6889D-A79C-494E-A3C8-14687093E4C5}"/>
    <cellStyle name="Comma 2 2 2 4 6 4" xfId="30505" xr:uid="{3466DA18-BBF4-492C-A2FD-D552C435DA43}"/>
    <cellStyle name="Comma 2 2 2 4 6 5" xfId="45389" xr:uid="{3A65CBF5-0204-4A87-ADCC-BDE34760E66B}"/>
    <cellStyle name="Comma 2 2 2 4 7" xfId="20237" xr:uid="{B6E72DC6-7A8D-46B6-8742-05125483648B}"/>
    <cellStyle name="Comma 2 2 2 4 7 2" xfId="33929" xr:uid="{CAFAD050-E6C7-452D-A915-22F89071282B}"/>
    <cellStyle name="Comma 2 2 2 4 7 3" xfId="48813" xr:uid="{4051DD67-E0FF-4F0F-A8C5-AFA859B7C132}"/>
    <cellStyle name="Comma 2 2 2 4 8" xfId="13393" xr:uid="{8B22776D-2B20-4694-8B19-5F33FAE7F0D6}"/>
    <cellStyle name="Comma 2 2 2 4 9" xfId="27083" xr:uid="{2DF00199-4182-4FA0-8CFF-DA3B76D6916E}"/>
    <cellStyle name="Comma 2 2 2 5" xfId="6550" xr:uid="{2FD7CC15-FB8D-442D-A915-040047340DDF}"/>
    <cellStyle name="Comma 2 2 2 5 2" xfId="6551" xr:uid="{5EEFC1A6-E80F-484E-A38C-2759F607F83E}"/>
    <cellStyle name="Comma 2 2 2 5 2 2" xfId="8265" xr:uid="{47843A1A-24BC-480E-B397-8190F13690DA}"/>
    <cellStyle name="Comma 2 2 2 5 2 2 2" xfId="11687" xr:uid="{0FBD413A-F3B5-41D1-9E32-14FA5263FE2F}"/>
    <cellStyle name="Comma 2 2 2 5 2 2 2 2" xfId="25377" xr:uid="{E81A54B5-3656-41EE-A2D6-434A9EAA2ED9}"/>
    <cellStyle name="Comma 2 2 2 5 2 2 2 2 2" xfId="39069" xr:uid="{2C985F29-91AC-4856-A7CF-041DD4FDF955}"/>
    <cellStyle name="Comma 2 2 2 5 2 2 2 2 3" xfId="53953" xr:uid="{F1D8658C-1EF8-4674-9D6B-C61D7900B94D}"/>
    <cellStyle name="Comma 2 2 2 5 2 2 2 3" xfId="18533" xr:uid="{4577BC73-71BF-42E4-8429-D19C44A78E19}"/>
    <cellStyle name="Comma 2 2 2 5 2 2 2 4" xfId="32223" xr:uid="{B4D0C7A9-E28F-42ED-8339-DD079E8C1A68}"/>
    <cellStyle name="Comma 2 2 2 5 2 2 2 5" xfId="47107" xr:uid="{FA2F23B3-B983-4C66-9C7C-DA4476F0DF76}"/>
    <cellStyle name="Comma 2 2 2 5 2 2 3" xfId="21955" xr:uid="{D9E04141-9260-4157-8DAF-98CCAF72FE44}"/>
    <cellStyle name="Comma 2 2 2 5 2 2 3 2" xfId="35647" xr:uid="{38F727A9-37CA-46E3-94E0-578C1A560F14}"/>
    <cellStyle name="Comma 2 2 2 5 2 2 3 3" xfId="50531" xr:uid="{F57F39A4-5D19-4A1F-B02A-B50D9B551DBD}"/>
    <cellStyle name="Comma 2 2 2 5 2 2 4" xfId="15111" xr:uid="{A7197ECD-2250-4C2F-AF1D-287843B1A2D3}"/>
    <cellStyle name="Comma 2 2 2 5 2 2 5" xfId="28801" xr:uid="{8207F07D-A729-4DC1-B4D8-31FD8310EAF1}"/>
    <cellStyle name="Comma 2 2 2 5 2 2 6" xfId="43685" xr:uid="{FC7BD02E-5A97-45A2-9D92-1C48CCA0EC66}"/>
    <cellStyle name="Comma 2 2 2 5 2 3" xfId="9975" xr:uid="{6852FF19-6081-443D-9948-6BB7E3DB4F6F}"/>
    <cellStyle name="Comma 2 2 2 5 2 3 2" xfId="23665" xr:uid="{6A1F025F-E92D-4D62-9211-2B0BA2685BF7}"/>
    <cellStyle name="Comma 2 2 2 5 2 3 2 2" xfId="37357" xr:uid="{7400B7CC-C9EE-4581-8C81-963F25CB77D7}"/>
    <cellStyle name="Comma 2 2 2 5 2 3 2 3" xfId="52241" xr:uid="{3EE383E0-D2BC-4F7E-80BC-8D45F096BE92}"/>
    <cellStyle name="Comma 2 2 2 5 2 3 3" xfId="16821" xr:uid="{EC458B14-1C77-4F7D-8622-D30BA5D6B465}"/>
    <cellStyle name="Comma 2 2 2 5 2 3 4" xfId="30511" xr:uid="{83C57DC2-9A4B-448F-BE61-A5F96FB8987A}"/>
    <cellStyle name="Comma 2 2 2 5 2 3 5" xfId="45395" xr:uid="{D67DBB41-4C88-47B5-89FB-0ABFE7902AE3}"/>
    <cellStyle name="Comma 2 2 2 5 2 4" xfId="20243" xr:uid="{1EB1403C-FAD6-4ABC-AB2D-2D1EC778C02F}"/>
    <cellStyle name="Comma 2 2 2 5 2 4 2" xfId="33935" xr:uid="{6F588F05-FE2D-455D-9F8D-7F92532DC5A4}"/>
    <cellStyle name="Comma 2 2 2 5 2 4 3" xfId="48819" xr:uid="{B9025E4F-3031-49BB-9721-EC72B71C63E6}"/>
    <cellStyle name="Comma 2 2 2 5 2 5" xfId="13399" xr:uid="{83B3768B-596E-488C-B156-08DAD0753565}"/>
    <cellStyle name="Comma 2 2 2 5 2 6" xfId="27089" xr:uid="{33CA236C-EF7D-4ED0-975D-B42AABD2ECB6}"/>
    <cellStyle name="Comma 2 2 2 5 2 7" xfId="41973" xr:uid="{8BA68DF2-6944-4C34-8EF7-A5AA69BC2B59}"/>
    <cellStyle name="Comma 2 2 2 5 3" xfId="8264" xr:uid="{1EE2A2A4-082B-4B3C-8F08-EBFE887430CA}"/>
    <cellStyle name="Comma 2 2 2 5 3 2" xfId="11686" xr:uid="{FA0FD5B3-F464-463D-8966-F4FF04C29AA9}"/>
    <cellStyle name="Comma 2 2 2 5 3 2 2" xfId="25376" xr:uid="{C1C51332-4EF4-40AA-B9CA-35CB8157CAFF}"/>
    <cellStyle name="Comma 2 2 2 5 3 2 2 2" xfId="39068" xr:uid="{B077B0FA-8A2B-4865-A594-0A0E2EE0BE3C}"/>
    <cellStyle name="Comma 2 2 2 5 3 2 2 3" xfId="53952" xr:uid="{0752ED39-6CB4-46F4-B183-331D00B826AE}"/>
    <cellStyle name="Comma 2 2 2 5 3 2 3" xfId="18532" xr:uid="{B38E449E-6EA1-4726-8D29-F5AA7FBBFCAE}"/>
    <cellStyle name="Comma 2 2 2 5 3 2 4" xfId="32222" xr:uid="{99A0953B-0E71-42B2-BDB2-AC6C349B80AF}"/>
    <cellStyle name="Comma 2 2 2 5 3 2 5" xfId="47106" xr:uid="{D2EDC330-F1E3-476D-A4CC-A604C0B5F105}"/>
    <cellStyle name="Comma 2 2 2 5 3 3" xfId="21954" xr:uid="{1F77D283-1732-4C2C-81AC-A268D1FFC2A6}"/>
    <cellStyle name="Comma 2 2 2 5 3 3 2" xfId="35646" xr:uid="{FEE55F28-3349-420E-AC57-155E7D98B3E6}"/>
    <cellStyle name="Comma 2 2 2 5 3 3 3" xfId="50530" xr:uid="{EFE61946-426E-464F-BE28-CE9FD95ACD1D}"/>
    <cellStyle name="Comma 2 2 2 5 3 4" xfId="15110" xr:uid="{3A3B820A-0002-4DCB-9013-41FB17626F11}"/>
    <cellStyle name="Comma 2 2 2 5 3 5" xfId="28800" xr:uid="{B06B8892-6CC8-4402-800A-6C8AD7D50AB5}"/>
    <cellStyle name="Comma 2 2 2 5 3 6" xfId="43684" xr:uid="{E48CAA91-11FD-44D7-B41E-6988B8B215A5}"/>
    <cellStyle name="Comma 2 2 2 5 4" xfId="9974" xr:uid="{5AAAFD64-8CF7-418C-AB7F-4C9715BAB029}"/>
    <cellStyle name="Comma 2 2 2 5 4 2" xfId="23664" xr:uid="{82044542-4FEE-4090-A3C3-16D64388FE05}"/>
    <cellStyle name="Comma 2 2 2 5 4 2 2" xfId="37356" xr:uid="{BB9B7012-82DE-45D6-B61F-C680122AFDC3}"/>
    <cellStyle name="Comma 2 2 2 5 4 2 3" xfId="52240" xr:uid="{C5B28498-AC01-4D19-B43E-35E145073FFE}"/>
    <cellStyle name="Comma 2 2 2 5 4 3" xfId="16820" xr:uid="{A35FF67B-32C5-40D5-853C-7235772EA910}"/>
    <cellStyle name="Comma 2 2 2 5 4 4" xfId="30510" xr:uid="{607E2F94-BB79-4ECB-9CCF-3A999AF21258}"/>
    <cellStyle name="Comma 2 2 2 5 4 5" xfId="45394" xr:uid="{04EC669C-7519-4EA9-B074-6AD17AC0CFEE}"/>
    <cellStyle name="Comma 2 2 2 5 5" xfId="20242" xr:uid="{E8749043-62C1-44DB-8B9F-67B74F93A690}"/>
    <cellStyle name="Comma 2 2 2 5 5 2" xfId="33934" xr:uid="{0DDE706E-C5C1-4B78-B36E-36071051D10C}"/>
    <cellStyle name="Comma 2 2 2 5 5 3" xfId="48818" xr:uid="{316A81C5-4CB3-4B3A-827B-D733B1A19ACF}"/>
    <cellStyle name="Comma 2 2 2 5 6" xfId="13398" xr:uid="{211B2B30-52A6-4E7A-9978-486E893B2676}"/>
    <cellStyle name="Comma 2 2 2 5 7" xfId="27088" xr:uid="{362D5865-EFC5-4771-A04C-DE9AAC7A259B}"/>
    <cellStyle name="Comma 2 2 2 5 8" xfId="41972" xr:uid="{D9F4A935-45FD-40B4-A414-78A5832AF544}"/>
    <cellStyle name="Comma 2 2 2 6" xfId="6552" xr:uid="{080C569A-FE44-488C-B3C6-00000A0C47AB}"/>
    <cellStyle name="Comma 2 2 2 6 2" xfId="8266" xr:uid="{9488F10A-DC6C-4C87-9695-632EB80F0C76}"/>
    <cellStyle name="Comma 2 2 2 6 2 2" xfId="11688" xr:uid="{CE1F0DD1-994A-46F2-9893-9C817A1CD797}"/>
    <cellStyle name="Comma 2 2 2 6 2 2 2" xfId="25378" xr:uid="{79BA102F-BF04-49E5-8911-B549F31B7883}"/>
    <cellStyle name="Comma 2 2 2 6 2 2 2 2" xfId="39070" xr:uid="{EBAE84A4-D817-4790-9F89-EF0972A5964F}"/>
    <cellStyle name="Comma 2 2 2 6 2 2 2 3" xfId="53954" xr:uid="{71BC365C-8B3F-4FAE-87B9-9BAC1503F0C2}"/>
    <cellStyle name="Comma 2 2 2 6 2 2 3" xfId="18534" xr:uid="{912DAD7F-B9D9-4A52-A865-912606D14729}"/>
    <cellStyle name="Comma 2 2 2 6 2 2 4" xfId="32224" xr:uid="{381CF005-5BBE-4459-9233-7AD03121448F}"/>
    <cellStyle name="Comma 2 2 2 6 2 2 5" xfId="47108" xr:uid="{2B307142-7AAD-49EB-A906-506BA946A261}"/>
    <cellStyle name="Comma 2 2 2 6 2 3" xfId="21956" xr:uid="{1243E7BF-DBC7-4C1F-AD5C-D7EB10AE453A}"/>
    <cellStyle name="Comma 2 2 2 6 2 3 2" xfId="35648" xr:uid="{145B8E0C-FF56-4808-B148-3CAACA8934E3}"/>
    <cellStyle name="Comma 2 2 2 6 2 3 3" xfId="50532" xr:uid="{C9CB0DAF-E74A-4366-A9C5-36FDCC267D34}"/>
    <cellStyle name="Comma 2 2 2 6 2 4" xfId="15112" xr:uid="{903BE9D5-77D2-4702-AFA9-7DC7508E3013}"/>
    <cellStyle name="Comma 2 2 2 6 2 5" xfId="28802" xr:uid="{3963415A-A861-4DD7-8DC8-F2D7019F812F}"/>
    <cellStyle name="Comma 2 2 2 6 2 6" xfId="43686" xr:uid="{B0A1CCA8-4E7F-451C-BF0C-5735C383C96D}"/>
    <cellStyle name="Comma 2 2 2 6 3" xfId="9976" xr:uid="{6A49BC43-67E3-4F24-A66C-7C8E8DB0A110}"/>
    <cellStyle name="Comma 2 2 2 6 3 2" xfId="23666" xr:uid="{EAB529C0-1749-4D84-A4FE-FDFA485B470C}"/>
    <cellStyle name="Comma 2 2 2 6 3 2 2" xfId="37358" xr:uid="{D1ABF393-8D79-4825-A499-EF862EE12B79}"/>
    <cellStyle name="Comma 2 2 2 6 3 2 3" xfId="52242" xr:uid="{A3D2B244-1332-474F-98E7-53E0E9C8BFD9}"/>
    <cellStyle name="Comma 2 2 2 6 3 3" xfId="16822" xr:uid="{37429B78-02EF-4201-A35D-AEB720F06BD9}"/>
    <cellStyle name="Comma 2 2 2 6 3 4" xfId="30512" xr:uid="{4217F7DB-1557-43E2-8548-B63EC2D1BC7E}"/>
    <cellStyle name="Comma 2 2 2 6 3 5" xfId="45396" xr:uid="{6C129500-AF2D-49B3-B517-DD993E4ADB17}"/>
    <cellStyle name="Comma 2 2 2 6 4" xfId="20244" xr:uid="{D4EC2891-65C6-44D2-9151-A49978CC2A72}"/>
    <cellStyle name="Comma 2 2 2 6 4 2" xfId="33936" xr:uid="{D7437FB2-DA8F-476A-B659-F00EA4D74B18}"/>
    <cellStyle name="Comma 2 2 2 6 4 3" xfId="48820" xr:uid="{8B8D2A67-3AB5-4B45-A9B4-4F77DE57E3C7}"/>
    <cellStyle name="Comma 2 2 2 6 5" xfId="13400" xr:uid="{52F6E6AE-8B37-4C04-8E0B-3B568CC8E4E3}"/>
    <cellStyle name="Comma 2 2 2 6 6" xfId="27090" xr:uid="{23C76277-7649-4230-AF29-098DCF168D54}"/>
    <cellStyle name="Comma 2 2 2 6 7" xfId="41974" xr:uid="{97CBF436-8636-4881-97D0-0A07AC730036}"/>
    <cellStyle name="Comma 2 2 2 7" xfId="6553" xr:uid="{4A9D928E-1978-4812-AC00-3A9E1798F36F}"/>
    <cellStyle name="Comma 2 2 2 7 2" xfId="8267" xr:uid="{E0DBE022-9F39-4E35-93F9-F9E7A3C94DE7}"/>
    <cellStyle name="Comma 2 2 2 7 2 2" xfId="11689" xr:uid="{E4DD19D5-3FCC-4698-8E13-0AC1BC212ED9}"/>
    <cellStyle name="Comma 2 2 2 7 2 2 2" xfId="25379" xr:uid="{B823C3BE-2BB9-4B31-B45B-9058CA5F3BAA}"/>
    <cellStyle name="Comma 2 2 2 7 2 2 2 2" xfId="39071" xr:uid="{FD7F120E-1E2D-4063-A45C-85071FDDD6E1}"/>
    <cellStyle name="Comma 2 2 2 7 2 2 2 3" xfId="53955" xr:uid="{53D79B5D-72C2-4B14-B01A-E5C00A2A1A86}"/>
    <cellStyle name="Comma 2 2 2 7 2 2 3" xfId="18535" xr:uid="{2A087148-D259-4422-B2A0-472F75E47A6D}"/>
    <cellStyle name="Comma 2 2 2 7 2 2 4" xfId="32225" xr:uid="{50762D8D-A852-4F93-8684-E7C31AA7C717}"/>
    <cellStyle name="Comma 2 2 2 7 2 2 5" xfId="47109" xr:uid="{59C1C25A-F5A3-414F-98D3-BB2A9551FB54}"/>
    <cellStyle name="Comma 2 2 2 7 2 3" xfId="21957" xr:uid="{622BE7F2-C782-41DC-A3E5-84009BEF62E2}"/>
    <cellStyle name="Comma 2 2 2 7 2 3 2" xfId="35649" xr:uid="{15DEB44B-FCBB-4C6B-9631-CDF59B3EDA03}"/>
    <cellStyle name="Comma 2 2 2 7 2 3 3" xfId="50533" xr:uid="{AD95909C-6FC1-4F43-A172-F293694158F8}"/>
    <cellStyle name="Comma 2 2 2 7 2 4" xfId="15113" xr:uid="{774B1F7D-D425-4A2A-B2BF-57E9CCAA2B97}"/>
    <cellStyle name="Comma 2 2 2 7 2 5" xfId="28803" xr:uid="{B70975A1-6F4E-460A-A5A5-3E41FA59FE22}"/>
    <cellStyle name="Comma 2 2 2 7 2 6" xfId="43687" xr:uid="{CD0C948B-ED43-43E3-ABE1-1AB25C79E90B}"/>
    <cellStyle name="Comma 2 2 2 7 3" xfId="9977" xr:uid="{02B8DB99-AD09-4FF9-926B-FF34F9C59DCD}"/>
    <cellStyle name="Comma 2 2 2 7 3 2" xfId="23667" xr:uid="{03EA3323-9B98-4E33-9091-6A9C6AF88279}"/>
    <cellStyle name="Comma 2 2 2 7 3 2 2" xfId="37359" xr:uid="{17515E37-AC5C-41C6-B760-6746290E235D}"/>
    <cellStyle name="Comma 2 2 2 7 3 2 3" xfId="52243" xr:uid="{A7695BE4-7285-48CE-867E-9909B4F24FCE}"/>
    <cellStyle name="Comma 2 2 2 7 3 3" xfId="16823" xr:uid="{7561DC2A-7FDF-432A-BC50-EED8F849BA0C}"/>
    <cellStyle name="Comma 2 2 2 7 3 4" xfId="30513" xr:uid="{50816FE9-92A9-4183-8C79-09F7BC6AF254}"/>
    <cellStyle name="Comma 2 2 2 7 3 5" xfId="45397" xr:uid="{4319D687-112D-4031-93B7-FFA081D7B93A}"/>
    <cellStyle name="Comma 2 2 2 7 4" xfId="20245" xr:uid="{83045BD0-F2AB-4912-BAF3-BA4D41732B3D}"/>
    <cellStyle name="Comma 2 2 2 7 4 2" xfId="33937" xr:uid="{E5340979-11B1-46D1-AF46-EFB0E4FF44BB}"/>
    <cellStyle name="Comma 2 2 2 7 4 3" xfId="48821" xr:uid="{330C7757-9BC0-437B-A938-53DE6315F1C1}"/>
    <cellStyle name="Comma 2 2 2 7 5" xfId="13401" xr:uid="{F4B1574C-592C-4B5F-BF4C-AE4A65D63E52}"/>
    <cellStyle name="Comma 2 2 2 7 6" xfId="27091" xr:uid="{37BC3F6F-F350-423B-AB42-43C598AFC54D}"/>
    <cellStyle name="Comma 2 2 2 7 7" xfId="41975" xr:uid="{ABC71004-4375-4685-A7B3-729FCE515CA6}"/>
    <cellStyle name="Comma 2 2 2 8" xfId="8238" xr:uid="{73A7724B-75FC-4D03-A9BE-2DEBF365194A}"/>
    <cellStyle name="Comma 2 2 2 8 2" xfId="11660" xr:uid="{C5C377FF-2A8A-46CD-9FF1-08885781707F}"/>
    <cellStyle name="Comma 2 2 2 8 2 2" xfId="25350" xr:uid="{B6699E3B-0ACC-40C7-BF14-399764521189}"/>
    <cellStyle name="Comma 2 2 2 8 2 2 2" xfId="39042" xr:uid="{FDBE902B-4047-4BAF-99E7-52B34FC19B7F}"/>
    <cellStyle name="Comma 2 2 2 8 2 2 3" xfId="53926" xr:uid="{C11DFE09-8D41-4E31-A1F8-80AB39E5F91F}"/>
    <cellStyle name="Comma 2 2 2 8 2 3" xfId="18506" xr:uid="{C52AB055-3DEB-4A78-A247-6ADB83EABBC9}"/>
    <cellStyle name="Comma 2 2 2 8 2 4" xfId="32196" xr:uid="{31EC9ADB-AABC-486F-BF89-9DEBDEC633BA}"/>
    <cellStyle name="Comma 2 2 2 8 2 5" xfId="47080" xr:uid="{04758856-0535-4CF9-BC45-21BB3C21D194}"/>
    <cellStyle name="Comma 2 2 2 8 3" xfId="21928" xr:uid="{86A4246F-8EBB-475F-94BE-F4B7081FBF76}"/>
    <cellStyle name="Comma 2 2 2 8 3 2" xfId="35620" xr:uid="{BAF935EC-2A22-4422-AD16-285135675ED1}"/>
    <cellStyle name="Comma 2 2 2 8 3 3" xfId="50504" xr:uid="{C1FCBD0D-1F11-494C-AD82-C7B305B4C9D8}"/>
    <cellStyle name="Comma 2 2 2 8 4" xfId="15084" xr:uid="{93644644-0A6B-4374-BE56-972A4DA652A9}"/>
    <cellStyle name="Comma 2 2 2 8 5" xfId="28774" xr:uid="{3685F51D-2282-4AE7-9CC4-C6E264044692}"/>
    <cellStyle name="Comma 2 2 2 8 6" xfId="43658" xr:uid="{5462667C-1AD3-46C2-BA48-0CB5770C8403}"/>
    <cellStyle name="Comma 2 2 2 9" xfId="9948" xr:uid="{AA08594E-BC1B-4604-BEFF-DF06876603CC}"/>
    <cellStyle name="Comma 2 2 2 9 2" xfId="23638" xr:uid="{51C3FF06-8412-4E34-AE78-60A6898756E2}"/>
    <cellStyle name="Comma 2 2 2 9 2 2" xfId="37330" xr:uid="{34BE7C5F-3605-45AC-8BE3-35F40716951D}"/>
    <cellStyle name="Comma 2 2 2 9 2 3" xfId="52214" xr:uid="{6FEFF370-3849-4F65-9702-505E1C81C949}"/>
    <cellStyle name="Comma 2 2 2 9 3" xfId="16794" xr:uid="{11CFD14D-2135-46B6-9169-8387817C7765}"/>
    <cellStyle name="Comma 2 2 2 9 4" xfId="30484" xr:uid="{3993DF16-786C-4A2F-B823-3506C02D535D}"/>
    <cellStyle name="Comma 2 2 2 9 5" xfId="45368" xr:uid="{92A3FE0B-6251-448B-8876-A43DA131EA6E}"/>
    <cellStyle name="Comma 2 2 3" xfId="4594" xr:uid="{4FE669E6-5B0B-4CDA-A962-4A78F7228AF6}"/>
    <cellStyle name="Comma 2 2 3 10" xfId="13402" xr:uid="{27A3C53D-D30F-470B-8AD6-819E7EB014CB}"/>
    <cellStyle name="Comma 2 2 3 10 2" xfId="41363" xr:uid="{164C0CE6-725C-464D-AAA6-8CB16025BB11}"/>
    <cellStyle name="Comma 2 2 3 11" xfId="27092" xr:uid="{106C6447-5A04-4751-80CD-E56DD0B69531}"/>
    <cellStyle name="Comma 2 2 3 12" xfId="41976" xr:uid="{54326D44-0E8E-447C-890D-2E25C60BB3FE}"/>
    <cellStyle name="Comma 2 2 3 13" xfId="6554" xr:uid="{107C9A51-FB30-4669-AA29-8D334A1FC8E2}"/>
    <cellStyle name="Comma 2 2 3 2" xfId="6555" xr:uid="{2F1A312C-B38E-4A6B-A1E2-CC3695993B47}"/>
    <cellStyle name="Comma 2 2 3 2 10" xfId="41977" xr:uid="{62377AD2-FCC3-4665-AB56-C28CBD6E1585}"/>
    <cellStyle name="Comma 2 2 3 2 2" xfId="6556" xr:uid="{94095F33-5676-48A3-82B6-518EC1A48BF0}"/>
    <cellStyle name="Comma 2 2 3 2 2 2" xfId="6557" xr:uid="{B2511B73-9208-4066-8385-C321B246EEE7}"/>
    <cellStyle name="Comma 2 2 3 2 2 2 2" xfId="8271" xr:uid="{6BA48A66-729D-4F79-96FB-6E71D2883F10}"/>
    <cellStyle name="Comma 2 2 3 2 2 2 2 2" xfId="11693" xr:uid="{D4033407-83FB-4452-A43C-0926E74CCEA6}"/>
    <cellStyle name="Comma 2 2 3 2 2 2 2 2 2" xfId="25383" xr:uid="{14AD09DA-2375-44BE-863B-41A9D8A7E13B}"/>
    <cellStyle name="Comma 2 2 3 2 2 2 2 2 2 2" xfId="39075" xr:uid="{6A91C572-7E21-4085-B6F5-8E8651FB349C}"/>
    <cellStyle name="Comma 2 2 3 2 2 2 2 2 2 3" xfId="53959" xr:uid="{1F6A62B4-B1BD-4810-BF38-88026495753A}"/>
    <cellStyle name="Comma 2 2 3 2 2 2 2 2 3" xfId="18539" xr:uid="{7C339704-E9EC-4D42-8F04-CF01FF9321C7}"/>
    <cellStyle name="Comma 2 2 3 2 2 2 2 2 4" xfId="32229" xr:uid="{C291E7CD-4F73-4D7F-B45A-D25D5C2D88E4}"/>
    <cellStyle name="Comma 2 2 3 2 2 2 2 2 5" xfId="47113" xr:uid="{E500E417-B183-455B-8601-F90ADC4D744C}"/>
    <cellStyle name="Comma 2 2 3 2 2 2 2 3" xfId="21961" xr:uid="{2DE365C8-8015-4370-ADE7-D3F1F49F8ACA}"/>
    <cellStyle name="Comma 2 2 3 2 2 2 2 3 2" xfId="35653" xr:uid="{0B981AE4-4DFE-4027-B413-D7A47F171366}"/>
    <cellStyle name="Comma 2 2 3 2 2 2 2 3 3" xfId="50537" xr:uid="{81523AA4-EB6B-4AA3-B03E-45B5CB37F978}"/>
    <cellStyle name="Comma 2 2 3 2 2 2 2 4" xfId="15117" xr:uid="{6ECB97EF-8BDB-4609-B263-8B94622FF71D}"/>
    <cellStyle name="Comma 2 2 3 2 2 2 2 5" xfId="28807" xr:uid="{38BE4D78-3F6C-446A-AE19-8BBFF91D3C71}"/>
    <cellStyle name="Comma 2 2 3 2 2 2 2 6" xfId="43691" xr:uid="{16740B90-125D-46F0-82AA-E52A9D7A4057}"/>
    <cellStyle name="Comma 2 2 3 2 2 2 3" xfId="9981" xr:uid="{40C2AF81-FD99-4AC3-BEC6-9B4141B2085D}"/>
    <cellStyle name="Comma 2 2 3 2 2 2 3 2" xfId="23671" xr:uid="{B6DD5742-2485-48D2-AA4E-334B8DE9E90B}"/>
    <cellStyle name="Comma 2 2 3 2 2 2 3 2 2" xfId="37363" xr:uid="{C49F27EE-B8BE-4201-A01E-4DB8EA6B4A20}"/>
    <cellStyle name="Comma 2 2 3 2 2 2 3 2 3" xfId="52247" xr:uid="{A82003D2-03A4-44BA-B5A5-0898D63A1BE4}"/>
    <cellStyle name="Comma 2 2 3 2 2 2 3 3" xfId="16827" xr:uid="{104103F5-D013-4C19-810D-4D4C7E564E7B}"/>
    <cellStyle name="Comma 2 2 3 2 2 2 3 4" xfId="30517" xr:uid="{CDCCB4AA-FFC4-4138-9E76-C3A0CF3970F8}"/>
    <cellStyle name="Comma 2 2 3 2 2 2 3 5" xfId="45401" xr:uid="{E1BC19F7-803C-4492-BC1A-3C52146957B6}"/>
    <cellStyle name="Comma 2 2 3 2 2 2 4" xfId="20249" xr:uid="{06B4EC65-AFE1-4D14-8FAF-303628F54192}"/>
    <cellStyle name="Comma 2 2 3 2 2 2 4 2" xfId="33941" xr:uid="{E24241BB-7D86-48E3-AFE0-11FFC0E13422}"/>
    <cellStyle name="Comma 2 2 3 2 2 2 4 3" xfId="48825" xr:uid="{47DCA9E4-84B6-4201-9338-C77AA7643E83}"/>
    <cellStyle name="Comma 2 2 3 2 2 2 5" xfId="13405" xr:uid="{455AC956-E7A1-4E84-ADFD-28578821D33A}"/>
    <cellStyle name="Comma 2 2 3 2 2 2 6" xfId="27095" xr:uid="{5796A8B4-1B3F-46B3-AC7C-63FCF61B6F98}"/>
    <cellStyle name="Comma 2 2 3 2 2 2 7" xfId="41979" xr:uid="{5E92E737-9978-4F2F-919F-1A4DB7A0C7F5}"/>
    <cellStyle name="Comma 2 2 3 2 2 3" xfId="8270" xr:uid="{1040EAC2-B32C-4A6B-B52C-966C744ED5E9}"/>
    <cellStyle name="Comma 2 2 3 2 2 3 2" xfId="11692" xr:uid="{75DBB963-D090-4FA0-BB4C-C370EC86879F}"/>
    <cellStyle name="Comma 2 2 3 2 2 3 2 2" xfId="25382" xr:uid="{9D5135F4-80A5-4EFE-B131-D47AC57A2B77}"/>
    <cellStyle name="Comma 2 2 3 2 2 3 2 2 2" xfId="39074" xr:uid="{DC6695D7-D7A9-4DCF-91C8-4430CC87313C}"/>
    <cellStyle name="Comma 2 2 3 2 2 3 2 2 3" xfId="53958" xr:uid="{920307AB-7D8C-45E9-9F42-D47D6ED87689}"/>
    <cellStyle name="Comma 2 2 3 2 2 3 2 3" xfId="18538" xr:uid="{58A90F95-8207-4E1A-A787-C2E6172EE93B}"/>
    <cellStyle name="Comma 2 2 3 2 2 3 2 4" xfId="32228" xr:uid="{0EDDBB0E-47F4-4926-9532-715A4071A527}"/>
    <cellStyle name="Comma 2 2 3 2 2 3 2 5" xfId="47112" xr:uid="{0499967B-B3B2-4AD5-AB31-0469A2AEFDDC}"/>
    <cellStyle name="Comma 2 2 3 2 2 3 3" xfId="21960" xr:uid="{0B330186-C31A-496C-BE82-41C031F8F3C7}"/>
    <cellStyle name="Comma 2 2 3 2 2 3 3 2" xfId="35652" xr:uid="{60F82C9C-D1E0-4FFE-879C-4B4162633233}"/>
    <cellStyle name="Comma 2 2 3 2 2 3 3 3" xfId="50536" xr:uid="{C6424B52-A00E-465F-AA28-ECF765584A80}"/>
    <cellStyle name="Comma 2 2 3 2 2 3 4" xfId="15116" xr:uid="{708C3FAA-4830-4D27-AC4E-01745B1C1D99}"/>
    <cellStyle name="Comma 2 2 3 2 2 3 5" xfId="28806" xr:uid="{EA7D4913-E5BB-457B-88E1-277D2DF78C16}"/>
    <cellStyle name="Comma 2 2 3 2 2 3 6" xfId="43690" xr:uid="{FC45A325-580D-4E22-A81F-90729D2621BA}"/>
    <cellStyle name="Comma 2 2 3 2 2 4" xfId="9980" xr:uid="{3F4AAF8F-D019-49F5-BE79-F2A9D93999E0}"/>
    <cellStyle name="Comma 2 2 3 2 2 4 2" xfId="23670" xr:uid="{BBC581FD-E3BE-467D-BE85-02E0D82C1A59}"/>
    <cellStyle name="Comma 2 2 3 2 2 4 2 2" xfId="37362" xr:uid="{9083D0B8-1FDA-425C-8A7F-18A67B538FFF}"/>
    <cellStyle name="Comma 2 2 3 2 2 4 2 3" xfId="52246" xr:uid="{B98640F0-4E10-48DF-9FAA-FAEC16F542E9}"/>
    <cellStyle name="Comma 2 2 3 2 2 4 3" xfId="16826" xr:uid="{D0E778D6-5D6D-4F04-92BD-B4FC571A116D}"/>
    <cellStyle name="Comma 2 2 3 2 2 4 4" xfId="30516" xr:uid="{3ACEDC38-52E2-4DE5-8B1A-BA3C87208FE2}"/>
    <cellStyle name="Comma 2 2 3 2 2 4 5" xfId="45400" xr:uid="{BF637D1F-CBF6-4197-A5AF-2C9EC8A7D693}"/>
    <cellStyle name="Comma 2 2 3 2 2 5" xfId="20248" xr:uid="{C01FAF89-8992-4681-93E7-146315E9C59D}"/>
    <cellStyle name="Comma 2 2 3 2 2 5 2" xfId="33940" xr:uid="{3314B9C2-01D5-4C67-92CD-DACA52F0D4A3}"/>
    <cellStyle name="Comma 2 2 3 2 2 5 3" xfId="48824" xr:uid="{E0FA7F52-67FE-4F55-B8F2-4A4D0295B5BA}"/>
    <cellStyle name="Comma 2 2 3 2 2 6" xfId="13404" xr:uid="{20C79A35-2EA3-4637-94DD-775ED512CC58}"/>
    <cellStyle name="Comma 2 2 3 2 2 7" xfId="27094" xr:uid="{72505894-729C-4FC6-A868-DD00FC4C0776}"/>
    <cellStyle name="Comma 2 2 3 2 2 8" xfId="41978" xr:uid="{178C89C0-A7D8-4568-A576-B8CAFEE5602A}"/>
    <cellStyle name="Comma 2 2 3 2 3" xfId="6558" xr:uid="{0D5EA98B-1899-435D-9CA9-5FDAAD4B70E5}"/>
    <cellStyle name="Comma 2 2 3 2 3 2" xfId="8272" xr:uid="{C5D38441-703A-48A2-A90A-5CA7AFA85F65}"/>
    <cellStyle name="Comma 2 2 3 2 3 2 2" xfId="11694" xr:uid="{76BA8FC5-0853-473C-A463-8CA1D55A7DD6}"/>
    <cellStyle name="Comma 2 2 3 2 3 2 2 2" xfId="25384" xr:uid="{53C9AC8D-25D8-4A75-9DAB-19A4872F1E2A}"/>
    <cellStyle name="Comma 2 2 3 2 3 2 2 2 2" xfId="39076" xr:uid="{89F3589B-630E-423B-9532-A556CFBDD8AA}"/>
    <cellStyle name="Comma 2 2 3 2 3 2 2 2 3" xfId="53960" xr:uid="{C00534D3-8F56-465A-BD88-ECD9B14C2D3A}"/>
    <cellStyle name="Comma 2 2 3 2 3 2 2 3" xfId="18540" xr:uid="{328FFB23-CC27-4D8D-89AD-AA42BBAB0D26}"/>
    <cellStyle name="Comma 2 2 3 2 3 2 2 4" xfId="32230" xr:uid="{8FDD3920-9F8B-42DB-9D37-F62E9CBEB72C}"/>
    <cellStyle name="Comma 2 2 3 2 3 2 2 5" xfId="47114" xr:uid="{91CBDD73-17C8-482F-B09C-5AE879737CCF}"/>
    <cellStyle name="Comma 2 2 3 2 3 2 3" xfId="21962" xr:uid="{4FD2F8F7-5477-4522-8A07-9804EF270950}"/>
    <cellStyle name="Comma 2 2 3 2 3 2 3 2" xfId="35654" xr:uid="{3A545BA6-F76F-4730-8280-568252BCF73E}"/>
    <cellStyle name="Comma 2 2 3 2 3 2 3 3" xfId="50538" xr:uid="{C3F17C66-4258-49A7-93C6-B9E385B29BB7}"/>
    <cellStyle name="Comma 2 2 3 2 3 2 4" xfId="15118" xr:uid="{10142773-BC4E-4C24-B87C-AB0D526B1EEA}"/>
    <cellStyle name="Comma 2 2 3 2 3 2 5" xfId="28808" xr:uid="{9E0EF15A-79B7-4550-9376-92A217A80B91}"/>
    <cellStyle name="Comma 2 2 3 2 3 2 6" xfId="43692" xr:uid="{F881784B-7D80-4379-8039-8BCE44705F68}"/>
    <cellStyle name="Comma 2 2 3 2 3 3" xfId="9982" xr:uid="{4EC123B3-C9BC-4DB9-AE75-16B83E01539E}"/>
    <cellStyle name="Comma 2 2 3 2 3 3 2" xfId="23672" xr:uid="{D3303FEC-E0A4-4EFB-93ED-70A7BDA919EF}"/>
    <cellStyle name="Comma 2 2 3 2 3 3 2 2" xfId="37364" xr:uid="{96696648-B7DD-4CD8-98B6-AE44AA3AE0D5}"/>
    <cellStyle name="Comma 2 2 3 2 3 3 2 3" xfId="52248" xr:uid="{9203F12C-1470-453E-AEAB-B18BE63948B5}"/>
    <cellStyle name="Comma 2 2 3 2 3 3 3" xfId="16828" xr:uid="{EB13D59C-6A0A-43C3-BFA7-30714D32EE26}"/>
    <cellStyle name="Comma 2 2 3 2 3 3 4" xfId="30518" xr:uid="{4B1EAEAC-67AA-45FE-AEBD-C2EB67D35375}"/>
    <cellStyle name="Comma 2 2 3 2 3 3 5" xfId="45402" xr:uid="{EBE0E354-9D2D-4C3C-8298-F3217F505C03}"/>
    <cellStyle name="Comma 2 2 3 2 3 4" xfId="20250" xr:uid="{B16703BC-3835-4E12-AF70-5D382C281E40}"/>
    <cellStyle name="Comma 2 2 3 2 3 4 2" xfId="33942" xr:uid="{3799807C-C7E9-4D9E-887F-E6ACE0ED4154}"/>
    <cellStyle name="Comma 2 2 3 2 3 4 3" xfId="48826" xr:uid="{170F840C-98D7-40D4-8CA8-3561D5E3EC97}"/>
    <cellStyle name="Comma 2 2 3 2 3 5" xfId="13406" xr:uid="{6D821353-52EB-4B91-93E5-B2286A6F0F43}"/>
    <cellStyle name="Comma 2 2 3 2 3 6" xfId="27096" xr:uid="{254DEEA8-0DCC-4118-89F0-9684210FE184}"/>
    <cellStyle name="Comma 2 2 3 2 3 7" xfId="41980" xr:uid="{C9C37013-4B5E-4338-B1A9-DC5263B1179F}"/>
    <cellStyle name="Comma 2 2 3 2 4" xfId="6559" xr:uid="{37B67745-F6E8-4F34-AB54-878EC062A4CA}"/>
    <cellStyle name="Comma 2 2 3 2 4 2" xfId="8273" xr:uid="{AE03F8DD-EFAB-434C-A5E5-E2EF569E3DC5}"/>
    <cellStyle name="Comma 2 2 3 2 4 2 2" xfId="11695" xr:uid="{7E1BB37E-DA3F-4BAB-94F9-9D3A042D7618}"/>
    <cellStyle name="Comma 2 2 3 2 4 2 2 2" xfId="25385" xr:uid="{8705283B-AFF5-4501-B558-AB1BB7A24289}"/>
    <cellStyle name="Comma 2 2 3 2 4 2 2 2 2" xfId="39077" xr:uid="{265E7823-AAB8-41B7-8518-C12AF739DB5A}"/>
    <cellStyle name="Comma 2 2 3 2 4 2 2 2 3" xfId="53961" xr:uid="{38F0F73D-025B-4DAF-8E7F-0A91B0C80138}"/>
    <cellStyle name="Comma 2 2 3 2 4 2 2 3" xfId="18541" xr:uid="{DE6DE1CD-919A-49F5-9EFA-1AD299CC1D5B}"/>
    <cellStyle name="Comma 2 2 3 2 4 2 2 4" xfId="32231" xr:uid="{F76B113E-CD4A-4802-8532-61F6C95939FF}"/>
    <cellStyle name="Comma 2 2 3 2 4 2 2 5" xfId="47115" xr:uid="{6FEAFDC7-1FA1-4985-BFB9-D1836FAEAC9B}"/>
    <cellStyle name="Comma 2 2 3 2 4 2 3" xfId="21963" xr:uid="{6470BDBA-21A2-471D-8922-55FBFB24471F}"/>
    <cellStyle name="Comma 2 2 3 2 4 2 3 2" xfId="35655" xr:uid="{04829D24-B4D2-4796-BAAF-18191BC56446}"/>
    <cellStyle name="Comma 2 2 3 2 4 2 3 3" xfId="50539" xr:uid="{2C1A2872-C077-40BB-A0EE-DA05D0D5D3B5}"/>
    <cellStyle name="Comma 2 2 3 2 4 2 4" xfId="15119" xr:uid="{5F105561-125C-42A5-956E-D9E353285BF1}"/>
    <cellStyle name="Comma 2 2 3 2 4 2 5" xfId="28809" xr:uid="{1785AF7A-419E-49C3-B76A-7AF8EA6E0238}"/>
    <cellStyle name="Comma 2 2 3 2 4 2 6" xfId="43693" xr:uid="{B35B2FDB-6F8D-4AAA-A245-2A28AD7FFF3C}"/>
    <cellStyle name="Comma 2 2 3 2 4 3" xfId="9983" xr:uid="{0037234E-D02E-4D35-8907-6FC46B16DA7E}"/>
    <cellStyle name="Comma 2 2 3 2 4 3 2" xfId="23673" xr:uid="{2836B172-B2A4-4538-88AE-A3D0AF18BDF2}"/>
    <cellStyle name="Comma 2 2 3 2 4 3 2 2" xfId="37365" xr:uid="{25F02D0F-315D-4EF5-9606-E8EC053F1787}"/>
    <cellStyle name="Comma 2 2 3 2 4 3 2 3" xfId="52249" xr:uid="{1CF7B7C8-0967-4546-98CB-26ED98B52940}"/>
    <cellStyle name="Comma 2 2 3 2 4 3 3" xfId="16829" xr:uid="{7AD020C5-CC3B-4487-9E86-F7B23474F95F}"/>
    <cellStyle name="Comma 2 2 3 2 4 3 4" xfId="30519" xr:uid="{4279804B-479A-487B-B8BA-F57B3C165232}"/>
    <cellStyle name="Comma 2 2 3 2 4 3 5" xfId="45403" xr:uid="{4AADAA2B-9E3E-438A-B20C-8A29A833CA18}"/>
    <cellStyle name="Comma 2 2 3 2 4 4" xfId="20251" xr:uid="{8B333E0D-004D-455B-8C3B-412064352F6E}"/>
    <cellStyle name="Comma 2 2 3 2 4 4 2" xfId="33943" xr:uid="{575B9F6A-07CF-4063-BD41-6BA164A972C0}"/>
    <cellStyle name="Comma 2 2 3 2 4 4 3" xfId="48827" xr:uid="{1776F753-C92F-4393-AF84-55413052CAE5}"/>
    <cellStyle name="Comma 2 2 3 2 4 5" xfId="13407" xr:uid="{5A2165C2-A33C-44B9-820C-325FBFA191D3}"/>
    <cellStyle name="Comma 2 2 3 2 4 6" xfId="27097" xr:uid="{74BC07A8-05FC-4726-BF07-37C488CF298A}"/>
    <cellStyle name="Comma 2 2 3 2 4 7" xfId="41981" xr:uid="{77E0B691-A545-4155-9987-5FD26DAFB076}"/>
    <cellStyle name="Comma 2 2 3 2 5" xfId="8269" xr:uid="{01B193EA-C208-4AA6-A04A-D931588559D1}"/>
    <cellStyle name="Comma 2 2 3 2 5 2" xfId="11691" xr:uid="{1C15D23C-6FB3-4EB3-8CD1-0765CE4F1FB4}"/>
    <cellStyle name="Comma 2 2 3 2 5 2 2" xfId="25381" xr:uid="{5F08011E-96BC-463E-894E-CB1BB66332CA}"/>
    <cellStyle name="Comma 2 2 3 2 5 2 2 2" xfId="39073" xr:uid="{4D251CE3-F1AE-4D64-BEEF-0DE0971AEA6D}"/>
    <cellStyle name="Comma 2 2 3 2 5 2 2 3" xfId="53957" xr:uid="{881C7399-8C2E-4DF7-B039-2261D35FE9DB}"/>
    <cellStyle name="Comma 2 2 3 2 5 2 3" xfId="18537" xr:uid="{394FBD07-462B-41D6-972E-B2E8A6416792}"/>
    <cellStyle name="Comma 2 2 3 2 5 2 4" xfId="32227" xr:uid="{FB52461E-AEE0-4D50-B56F-D57A429F4F95}"/>
    <cellStyle name="Comma 2 2 3 2 5 2 5" xfId="47111" xr:uid="{63EC2783-8219-447D-94B0-175D49AC1DE4}"/>
    <cellStyle name="Comma 2 2 3 2 5 3" xfId="21959" xr:uid="{0855522E-F3C5-4AE1-B8EF-CDBCD86045F3}"/>
    <cellStyle name="Comma 2 2 3 2 5 3 2" xfId="35651" xr:uid="{009248FA-F35C-4D72-8B14-5EEB16C3BB2F}"/>
    <cellStyle name="Comma 2 2 3 2 5 3 3" xfId="50535" xr:uid="{4A0E1E2A-CA0C-4DFB-AB34-73E9EA00C279}"/>
    <cellStyle name="Comma 2 2 3 2 5 4" xfId="15115" xr:uid="{4C260FC7-45C3-42D5-8112-B696D043BD39}"/>
    <cellStyle name="Comma 2 2 3 2 5 5" xfId="28805" xr:uid="{FE1050CF-2463-43A6-A632-21AB59A8F9D7}"/>
    <cellStyle name="Comma 2 2 3 2 5 6" xfId="43689" xr:uid="{B78E9EA0-18D9-4CF9-B243-DB37F6311F29}"/>
    <cellStyle name="Comma 2 2 3 2 6" xfId="9979" xr:uid="{DB402A93-96E0-4A83-ACAF-F5C6097E5118}"/>
    <cellStyle name="Comma 2 2 3 2 6 2" xfId="23669" xr:uid="{ECFEA303-39A4-4805-AFEF-E96AEDD5D431}"/>
    <cellStyle name="Comma 2 2 3 2 6 2 2" xfId="37361" xr:uid="{E4C27690-22AB-43CA-8227-56451B95B59F}"/>
    <cellStyle name="Comma 2 2 3 2 6 2 3" xfId="52245" xr:uid="{76C84BAC-DB52-4F61-B334-B653738686CA}"/>
    <cellStyle name="Comma 2 2 3 2 6 3" xfId="16825" xr:uid="{08112EF4-CED3-4151-9F07-387564A604E1}"/>
    <cellStyle name="Comma 2 2 3 2 6 4" xfId="30515" xr:uid="{18F46845-698E-49E2-A6C4-9018894C3EB4}"/>
    <cellStyle name="Comma 2 2 3 2 6 5" xfId="45399" xr:uid="{1950AC3C-02FC-43AB-910F-17B7BAAD06DF}"/>
    <cellStyle name="Comma 2 2 3 2 7" xfId="20247" xr:uid="{1602F513-CBD2-4D9E-8182-2D5097646069}"/>
    <cellStyle name="Comma 2 2 3 2 7 2" xfId="33939" xr:uid="{66A570A1-4388-4A31-9745-72224F9F8737}"/>
    <cellStyle name="Comma 2 2 3 2 7 3" xfId="48823" xr:uid="{8FEFEFA9-9B87-4D9F-B1C6-49F7377344AB}"/>
    <cellStyle name="Comma 2 2 3 2 8" xfId="13403" xr:uid="{62819F56-17CF-4412-8B7A-95A79C48F230}"/>
    <cellStyle name="Comma 2 2 3 2 9" xfId="27093" xr:uid="{F9419E1B-B6FD-4B79-9324-5E7674D3259C}"/>
    <cellStyle name="Comma 2 2 3 3" xfId="6560" xr:uid="{F85CE6DD-5D44-4306-B09D-B5754F7F7FE1}"/>
    <cellStyle name="Comma 2 2 3 3 10" xfId="41982" xr:uid="{0DE26C11-E4C0-482D-98A2-12D0142B209B}"/>
    <cellStyle name="Comma 2 2 3 3 2" xfId="6561" xr:uid="{6B99DA49-7965-4A39-ADA5-D007D7729D2A}"/>
    <cellStyle name="Comma 2 2 3 3 2 2" xfId="6562" xr:uid="{1E8DF0CA-E79B-455A-A27A-A5829452AC34}"/>
    <cellStyle name="Comma 2 2 3 3 2 2 2" xfId="8276" xr:uid="{90A66574-112F-4A02-8248-4CAF188603B4}"/>
    <cellStyle name="Comma 2 2 3 3 2 2 2 2" xfId="11698" xr:uid="{6AFB9F2E-384E-41B0-9D9C-9B9BD44B4B91}"/>
    <cellStyle name="Comma 2 2 3 3 2 2 2 2 2" xfId="25388" xr:uid="{16C58FB3-D44E-4D94-A217-560958A358B3}"/>
    <cellStyle name="Comma 2 2 3 3 2 2 2 2 2 2" xfId="39080" xr:uid="{0869EFD0-A552-4781-BDDB-888D3BE9D561}"/>
    <cellStyle name="Comma 2 2 3 3 2 2 2 2 2 3" xfId="53964" xr:uid="{021932EA-7348-4BAF-9A30-E6413EDE8439}"/>
    <cellStyle name="Comma 2 2 3 3 2 2 2 2 3" xfId="18544" xr:uid="{93747F2C-5457-4987-99C4-DAA5AEF0CB01}"/>
    <cellStyle name="Comma 2 2 3 3 2 2 2 2 4" xfId="32234" xr:uid="{1FE7D6BC-AAFB-4F49-8D30-8C117C2C9AC5}"/>
    <cellStyle name="Comma 2 2 3 3 2 2 2 2 5" xfId="47118" xr:uid="{2F0DA35D-5822-4F8C-ADAB-642222C2CBB0}"/>
    <cellStyle name="Comma 2 2 3 3 2 2 2 3" xfId="21966" xr:uid="{C9F064A9-2DC4-4B05-A219-1C5B4BE1EDC6}"/>
    <cellStyle name="Comma 2 2 3 3 2 2 2 3 2" xfId="35658" xr:uid="{AC1E95C4-8803-4B52-82A8-EFE346BCFD77}"/>
    <cellStyle name="Comma 2 2 3 3 2 2 2 3 3" xfId="50542" xr:uid="{88E2956D-067E-4B5A-90DB-A53BFC1BB648}"/>
    <cellStyle name="Comma 2 2 3 3 2 2 2 4" xfId="15122" xr:uid="{55CBB89E-53D8-4E5D-8C02-44BB11FAF3AB}"/>
    <cellStyle name="Comma 2 2 3 3 2 2 2 5" xfId="28812" xr:uid="{EF14AD0E-D14B-4E4D-B5CE-6B358876C213}"/>
    <cellStyle name="Comma 2 2 3 3 2 2 2 6" xfId="43696" xr:uid="{7290363D-AA3F-4ED9-84F4-2AA78C324548}"/>
    <cellStyle name="Comma 2 2 3 3 2 2 3" xfId="9986" xr:uid="{8C32AF51-AE68-4991-8D14-64F54F4C7E55}"/>
    <cellStyle name="Comma 2 2 3 3 2 2 3 2" xfId="23676" xr:uid="{D8417C6C-CA39-43C3-AF01-C703C936C5EC}"/>
    <cellStyle name="Comma 2 2 3 3 2 2 3 2 2" xfId="37368" xr:uid="{2B9897B1-9A27-43EC-BE6C-17914E3ADDB9}"/>
    <cellStyle name="Comma 2 2 3 3 2 2 3 2 3" xfId="52252" xr:uid="{1ECA26F3-F9FA-49E0-90A3-82200DB47A97}"/>
    <cellStyle name="Comma 2 2 3 3 2 2 3 3" xfId="16832" xr:uid="{5193058C-9E4A-4914-94DB-779CF95156E2}"/>
    <cellStyle name="Comma 2 2 3 3 2 2 3 4" xfId="30522" xr:uid="{8DE3EA3C-17C8-47F5-BCE1-AEEB6618124B}"/>
    <cellStyle name="Comma 2 2 3 3 2 2 3 5" xfId="45406" xr:uid="{C9174D96-CE76-428A-A677-162B5CCE4A7E}"/>
    <cellStyle name="Comma 2 2 3 3 2 2 4" xfId="20254" xr:uid="{7081E189-D64B-4AD3-89FA-D39996AC9DCF}"/>
    <cellStyle name="Comma 2 2 3 3 2 2 4 2" xfId="33946" xr:uid="{115A649B-EED5-4BFF-A72F-DDD108ED56B2}"/>
    <cellStyle name="Comma 2 2 3 3 2 2 4 3" xfId="48830" xr:uid="{7CB28E2B-0851-4CCE-92BF-417ED8B20E61}"/>
    <cellStyle name="Comma 2 2 3 3 2 2 5" xfId="13410" xr:uid="{D0670F50-B104-4C60-A0F9-D365FC84FDD6}"/>
    <cellStyle name="Comma 2 2 3 3 2 2 6" xfId="27100" xr:uid="{28F2071B-069E-4EDD-A6AB-1BE68EBB2CE2}"/>
    <cellStyle name="Comma 2 2 3 3 2 2 7" xfId="41984" xr:uid="{4B0282AA-FD9B-4BE9-BFC1-ADCAD2C0EE41}"/>
    <cellStyle name="Comma 2 2 3 3 2 3" xfId="8275" xr:uid="{FD663E5D-BD81-433B-8D57-3400C4F9880B}"/>
    <cellStyle name="Comma 2 2 3 3 2 3 2" xfId="11697" xr:uid="{9CECD647-FE06-4CC5-A3FB-DAA30A3C42E9}"/>
    <cellStyle name="Comma 2 2 3 3 2 3 2 2" xfId="25387" xr:uid="{B0B17DD2-0312-4345-B4DE-7B1494D01B5A}"/>
    <cellStyle name="Comma 2 2 3 3 2 3 2 2 2" xfId="39079" xr:uid="{643EA40E-82C3-40E2-B5FC-60B6D040975E}"/>
    <cellStyle name="Comma 2 2 3 3 2 3 2 2 3" xfId="53963" xr:uid="{A109C941-7D46-40B6-9576-87D82E4DCC8B}"/>
    <cellStyle name="Comma 2 2 3 3 2 3 2 3" xfId="18543" xr:uid="{14B02E99-19C3-43A0-84DA-D6D2E70C1593}"/>
    <cellStyle name="Comma 2 2 3 3 2 3 2 4" xfId="32233" xr:uid="{D5919F25-96E3-48E7-84B7-1E75247D75D7}"/>
    <cellStyle name="Comma 2 2 3 3 2 3 2 5" xfId="47117" xr:uid="{B525DA8C-8B9D-48AE-80AA-95F2A21BA26C}"/>
    <cellStyle name="Comma 2 2 3 3 2 3 3" xfId="21965" xr:uid="{E7CE3177-63E6-4954-A43E-6F4ACDA08B23}"/>
    <cellStyle name="Comma 2 2 3 3 2 3 3 2" xfId="35657" xr:uid="{2E1428C7-512E-4A56-9656-CC6F8B5ADBD6}"/>
    <cellStyle name="Comma 2 2 3 3 2 3 3 3" xfId="50541" xr:uid="{F0197A13-04AD-4547-AD67-79DFB039482B}"/>
    <cellStyle name="Comma 2 2 3 3 2 3 4" xfId="15121" xr:uid="{98F30D69-48C0-49B0-8BA8-7A04E18EF55C}"/>
    <cellStyle name="Comma 2 2 3 3 2 3 5" xfId="28811" xr:uid="{ACDB230F-299F-431B-BB67-9895D2C7394A}"/>
    <cellStyle name="Comma 2 2 3 3 2 3 6" xfId="43695" xr:uid="{1ACCE1EA-923C-4ACC-B5CF-AB9A210BC458}"/>
    <cellStyle name="Comma 2 2 3 3 2 4" xfId="9985" xr:uid="{C561B6BD-8098-4768-8F85-341CCEEFA5AC}"/>
    <cellStyle name="Comma 2 2 3 3 2 4 2" xfId="23675" xr:uid="{F92D19F3-CA36-4039-9C73-63E46AFEE18F}"/>
    <cellStyle name="Comma 2 2 3 3 2 4 2 2" xfId="37367" xr:uid="{0EBCC4F6-492C-49C4-A3C7-B25374CA23E3}"/>
    <cellStyle name="Comma 2 2 3 3 2 4 2 3" xfId="52251" xr:uid="{26096FCC-BEF2-4C7C-9449-39765744255B}"/>
    <cellStyle name="Comma 2 2 3 3 2 4 3" xfId="16831" xr:uid="{8820CC62-797F-43F5-B8B5-E402D8346DEA}"/>
    <cellStyle name="Comma 2 2 3 3 2 4 4" xfId="30521" xr:uid="{9DD01E17-7597-4215-8717-4BC8997BF850}"/>
    <cellStyle name="Comma 2 2 3 3 2 4 5" xfId="45405" xr:uid="{20EAF2CE-F721-43D8-9E58-17DB9C1ECF9C}"/>
    <cellStyle name="Comma 2 2 3 3 2 5" xfId="20253" xr:uid="{1D959648-493E-489A-8A5D-0120D9A2D139}"/>
    <cellStyle name="Comma 2 2 3 3 2 5 2" xfId="33945" xr:uid="{6CBCB720-64AE-485A-AD1F-193ABEE00641}"/>
    <cellStyle name="Comma 2 2 3 3 2 5 3" xfId="48829" xr:uid="{5B418646-F85B-44C0-8C01-D88F44D6CF52}"/>
    <cellStyle name="Comma 2 2 3 3 2 6" xfId="13409" xr:uid="{EF5C95F2-00C3-4CA1-A785-BF81AC42CC04}"/>
    <cellStyle name="Comma 2 2 3 3 2 7" xfId="27099" xr:uid="{AB98432D-B040-4573-BA96-936E81C2FE82}"/>
    <cellStyle name="Comma 2 2 3 3 2 8" xfId="41983" xr:uid="{0D871012-7E21-4EE4-8F9E-10BC80C8557F}"/>
    <cellStyle name="Comma 2 2 3 3 3" xfId="6563" xr:uid="{C290E7BE-FBC3-4447-B4E6-268EBE19DAEC}"/>
    <cellStyle name="Comma 2 2 3 3 3 2" xfId="8277" xr:uid="{8C42EE02-8474-4B58-AED4-00C94EB158A5}"/>
    <cellStyle name="Comma 2 2 3 3 3 2 2" xfId="11699" xr:uid="{FBF7BD36-FBB0-4C20-8781-C33827CF1FFC}"/>
    <cellStyle name="Comma 2 2 3 3 3 2 2 2" xfId="25389" xr:uid="{C455FBD8-8F6E-455E-8659-859196F5464E}"/>
    <cellStyle name="Comma 2 2 3 3 3 2 2 2 2" xfId="39081" xr:uid="{8AC384EF-D67B-4D63-B075-6A64BEA2D4B4}"/>
    <cellStyle name="Comma 2 2 3 3 3 2 2 2 3" xfId="53965" xr:uid="{C2043B4D-D393-45DF-B297-005BA79DEDFD}"/>
    <cellStyle name="Comma 2 2 3 3 3 2 2 3" xfId="18545" xr:uid="{AEED3EC2-9DE2-4E3A-96AB-9DB7E225A69D}"/>
    <cellStyle name="Comma 2 2 3 3 3 2 2 4" xfId="32235" xr:uid="{DAAE6626-1270-471A-8952-F39F8EFE074F}"/>
    <cellStyle name="Comma 2 2 3 3 3 2 2 5" xfId="47119" xr:uid="{58CE7079-987B-4F26-A9B9-BA4C73C39880}"/>
    <cellStyle name="Comma 2 2 3 3 3 2 3" xfId="21967" xr:uid="{95BE620F-E1F4-41E2-AF42-7407A12A8B21}"/>
    <cellStyle name="Comma 2 2 3 3 3 2 3 2" xfId="35659" xr:uid="{E37409CA-F35A-4049-AD35-30201D6A03B0}"/>
    <cellStyle name="Comma 2 2 3 3 3 2 3 3" xfId="50543" xr:uid="{7617AA77-29CC-404B-A551-2FC02473F8E7}"/>
    <cellStyle name="Comma 2 2 3 3 3 2 4" xfId="15123" xr:uid="{F594B6FC-001D-440C-939E-CF3E45C3F67C}"/>
    <cellStyle name="Comma 2 2 3 3 3 2 5" xfId="28813" xr:uid="{EA67BB76-2EC3-45CA-8992-9A53EC86CCBB}"/>
    <cellStyle name="Comma 2 2 3 3 3 2 6" xfId="43697" xr:uid="{B73F254A-624E-4EF2-8687-1AC839116A66}"/>
    <cellStyle name="Comma 2 2 3 3 3 3" xfId="9987" xr:uid="{0464A829-0473-4138-A8F1-DC2C64679193}"/>
    <cellStyle name="Comma 2 2 3 3 3 3 2" xfId="23677" xr:uid="{3AB87830-9783-406C-9A4C-1036A3398B3B}"/>
    <cellStyle name="Comma 2 2 3 3 3 3 2 2" xfId="37369" xr:uid="{56C59E37-1C64-4D89-836E-4312D7214D3A}"/>
    <cellStyle name="Comma 2 2 3 3 3 3 2 3" xfId="52253" xr:uid="{DB5ED380-7BEC-4D6D-BA1F-C2DE0830FF05}"/>
    <cellStyle name="Comma 2 2 3 3 3 3 3" xfId="16833" xr:uid="{6F299306-9A51-448F-BDB2-C7171E26C9A4}"/>
    <cellStyle name="Comma 2 2 3 3 3 3 4" xfId="30523" xr:uid="{781E8371-EB95-4A7C-8676-EAE532BEB897}"/>
    <cellStyle name="Comma 2 2 3 3 3 3 5" xfId="45407" xr:uid="{A293E45E-8DB7-4F8C-9594-4C92641A05A8}"/>
    <cellStyle name="Comma 2 2 3 3 3 4" xfId="20255" xr:uid="{90BE6B02-6DB5-4C31-BCBB-C4E21E0920CE}"/>
    <cellStyle name="Comma 2 2 3 3 3 4 2" xfId="33947" xr:uid="{51C24931-F0E8-4358-86A2-BC71C5773CC0}"/>
    <cellStyle name="Comma 2 2 3 3 3 4 3" xfId="48831" xr:uid="{C035A874-E6B1-41E9-AC54-2F1D3298366C}"/>
    <cellStyle name="Comma 2 2 3 3 3 5" xfId="13411" xr:uid="{5322EC09-6C07-4A41-8AFC-B3636B55649F}"/>
    <cellStyle name="Comma 2 2 3 3 3 6" xfId="27101" xr:uid="{1AE4C419-0FD9-4E44-81F2-D396657F68FE}"/>
    <cellStyle name="Comma 2 2 3 3 3 7" xfId="41985" xr:uid="{2B6B90FA-A412-4F5F-9C47-506F95AF87DD}"/>
    <cellStyle name="Comma 2 2 3 3 4" xfId="6564" xr:uid="{C794E4B6-F3FA-4ACE-9D27-2CB4BECA7C40}"/>
    <cellStyle name="Comma 2 2 3 3 4 2" xfId="8278" xr:uid="{FDB344BA-7F56-4C3E-9553-E1D51A8FA55D}"/>
    <cellStyle name="Comma 2 2 3 3 4 2 2" xfId="11700" xr:uid="{C0D24E4B-4B3A-414E-A5EF-B1DFB0B128E9}"/>
    <cellStyle name="Comma 2 2 3 3 4 2 2 2" xfId="25390" xr:uid="{42E9258E-3C69-4DD4-B51C-926AC35D7542}"/>
    <cellStyle name="Comma 2 2 3 3 4 2 2 2 2" xfId="39082" xr:uid="{115DCAB9-1F44-4C80-81C4-5E9ECD5F5193}"/>
    <cellStyle name="Comma 2 2 3 3 4 2 2 2 3" xfId="53966" xr:uid="{E9419053-FE52-4B6B-85CC-20B4C1ABA2D2}"/>
    <cellStyle name="Comma 2 2 3 3 4 2 2 3" xfId="18546" xr:uid="{57E1BDBA-E46C-488D-BB7F-492982C89B2B}"/>
    <cellStyle name="Comma 2 2 3 3 4 2 2 4" xfId="32236" xr:uid="{33712976-7BA6-4C1C-9427-2BF1CA3ACA3C}"/>
    <cellStyle name="Comma 2 2 3 3 4 2 2 5" xfId="47120" xr:uid="{EF284437-F756-4725-A277-6FC1EFFC7296}"/>
    <cellStyle name="Comma 2 2 3 3 4 2 3" xfId="21968" xr:uid="{0E413F43-D5C0-44BC-BA12-C2BBD1446917}"/>
    <cellStyle name="Comma 2 2 3 3 4 2 3 2" xfId="35660" xr:uid="{2FA773FD-29F5-4227-91E4-F8CF11F79D7D}"/>
    <cellStyle name="Comma 2 2 3 3 4 2 3 3" xfId="50544" xr:uid="{6AE0BD65-0F2F-4558-A899-40FF74DA9D5E}"/>
    <cellStyle name="Comma 2 2 3 3 4 2 4" xfId="15124" xr:uid="{6E747802-0E13-4EFB-96F9-FE7FEE3620D6}"/>
    <cellStyle name="Comma 2 2 3 3 4 2 5" xfId="28814" xr:uid="{699608B9-384C-435D-94D1-D995E18EC6A4}"/>
    <cellStyle name="Comma 2 2 3 3 4 2 6" xfId="43698" xr:uid="{07F76EE8-1553-42BB-929B-9CAC25D429B5}"/>
    <cellStyle name="Comma 2 2 3 3 4 3" xfId="9988" xr:uid="{6E97AE70-3DB2-4772-8138-BDEEF90E5786}"/>
    <cellStyle name="Comma 2 2 3 3 4 3 2" xfId="23678" xr:uid="{B24509AC-4BAC-4F16-BA47-75CD5ECA87A3}"/>
    <cellStyle name="Comma 2 2 3 3 4 3 2 2" xfId="37370" xr:uid="{0B9C63A5-5289-4116-8555-7574C6061FDA}"/>
    <cellStyle name="Comma 2 2 3 3 4 3 2 3" xfId="52254" xr:uid="{519A6513-6CC6-47FB-A82E-93196E9A4942}"/>
    <cellStyle name="Comma 2 2 3 3 4 3 3" xfId="16834" xr:uid="{CA1A036F-8619-485B-99D4-FA0CCE4BFF3B}"/>
    <cellStyle name="Comma 2 2 3 3 4 3 4" xfId="30524" xr:uid="{F721DC94-0E95-4C04-9A52-E9AA18A4458D}"/>
    <cellStyle name="Comma 2 2 3 3 4 3 5" xfId="45408" xr:uid="{701C6AD3-8DB4-43B1-B5BC-23E0F1C787E2}"/>
    <cellStyle name="Comma 2 2 3 3 4 4" xfId="20256" xr:uid="{924E87C7-0F7A-4330-9B54-4B798A7C7A74}"/>
    <cellStyle name="Comma 2 2 3 3 4 4 2" xfId="33948" xr:uid="{D8264CC3-3635-490C-8372-CA9A78AD8A14}"/>
    <cellStyle name="Comma 2 2 3 3 4 4 3" xfId="48832" xr:uid="{13E10B39-8A70-44ED-8D8C-6B7E620748D0}"/>
    <cellStyle name="Comma 2 2 3 3 4 5" xfId="13412" xr:uid="{99A5FD0D-9628-45F9-B680-A8C15B9449B2}"/>
    <cellStyle name="Comma 2 2 3 3 4 6" xfId="27102" xr:uid="{9838FD2E-7FCB-472B-AF05-52D24DC50215}"/>
    <cellStyle name="Comma 2 2 3 3 4 7" xfId="41986" xr:uid="{58045F2A-A9B0-424F-A5AF-F3BD4B6D3197}"/>
    <cellStyle name="Comma 2 2 3 3 5" xfId="8274" xr:uid="{6888B088-5272-4FBD-8254-44F6FEDF47A6}"/>
    <cellStyle name="Comma 2 2 3 3 5 2" xfId="11696" xr:uid="{A3344779-DD12-4287-9012-33A5446A3EAD}"/>
    <cellStyle name="Comma 2 2 3 3 5 2 2" xfId="25386" xr:uid="{C6A696F4-3CCB-4F2F-A3E9-3A81BCCBB429}"/>
    <cellStyle name="Comma 2 2 3 3 5 2 2 2" xfId="39078" xr:uid="{A754A6EA-1E59-423B-B124-2AEF59779003}"/>
    <cellStyle name="Comma 2 2 3 3 5 2 2 3" xfId="53962" xr:uid="{3E994D9D-ADD1-4D61-B077-E1BBC5442963}"/>
    <cellStyle name="Comma 2 2 3 3 5 2 3" xfId="18542" xr:uid="{0BD7AE5C-AE4B-4FC4-8CF2-118EB556ACCC}"/>
    <cellStyle name="Comma 2 2 3 3 5 2 4" xfId="32232" xr:uid="{5DA6F1E9-4CD0-4C35-9AC1-E3DB23937481}"/>
    <cellStyle name="Comma 2 2 3 3 5 2 5" xfId="47116" xr:uid="{29656C19-8763-439C-9566-C61438B33CF8}"/>
    <cellStyle name="Comma 2 2 3 3 5 3" xfId="21964" xr:uid="{18930704-81BB-466A-AA7C-8E91023649C9}"/>
    <cellStyle name="Comma 2 2 3 3 5 3 2" xfId="35656" xr:uid="{227C1EB6-EFFF-433A-8DAC-E84D0DE5AF94}"/>
    <cellStyle name="Comma 2 2 3 3 5 3 3" xfId="50540" xr:uid="{A640B2B1-5B93-4934-BE1D-619CD980C378}"/>
    <cellStyle name="Comma 2 2 3 3 5 4" xfId="15120" xr:uid="{F255D340-44E3-4399-A44A-22551746B385}"/>
    <cellStyle name="Comma 2 2 3 3 5 5" xfId="28810" xr:uid="{0C6BF6EE-C52C-4DC4-9C8C-883813807482}"/>
    <cellStyle name="Comma 2 2 3 3 5 6" xfId="43694" xr:uid="{E5BBB5C4-9EA7-422C-8BB7-89047CAC14EB}"/>
    <cellStyle name="Comma 2 2 3 3 6" xfId="9984" xr:uid="{8F5A9343-C7EB-4D6F-BCAF-5605BF4BFDB2}"/>
    <cellStyle name="Comma 2 2 3 3 6 2" xfId="23674" xr:uid="{B0237BE4-34BC-4517-8FB8-BD5D19AB95AD}"/>
    <cellStyle name="Comma 2 2 3 3 6 2 2" xfId="37366" xr:uid="{3BF1D728-E942-414B-896B-95DF80E2F2A2}"/>
    <cellStyle name="Comma 2 2 3 3 6 2 3" xfId="52250" xr:uid="{2137BB1E-966B-4058-80EF-1336B4F0760C}"/>
    <cellStyle name="Comma 2 2 3 3 6 3" xfId="16830" xr:uid="{72073589-8F26-4C95-B65A-3F192C0327A0}"/>
    <cellStyle name="Comma 2 2 3 3 6 4" xfId="30520" xr:uid="{CF9A7E24-54D9-4150-997C-281F3DAFA128}"/>
    <cellStyle name="Comma 2 2 3 3 6 5" xfId="45404" xr:uid="{182D29D8-F391-4B9C-984D-BA1923E0B6D9}"/>
    <cellStyle name="Comma 2 2 3 3 7" xfId="20252" xr:uid="{399E5675-9B74-49F2-966A-A56FDE74C510}"/>
    <cellStyle name="Comma 2 2 3 3 7 2" xfId="33944" xr:uid="{99CABA4E-AFA2-4B7D-8D44-7CF1A6D5F7F6}"/>
    <cellStyle name="Comma 2 2 3 3 7 3" xfId="48828" xr:uid="{AC2013B5-5BBB-4135-979A-AEA87895E60D}"/>
    <cellStyle name="Comma 2 2 3 3 8" xfId="13408" xr:uid="{93955F40-8362-4EFE-A3AF-25D399FA83EC}"/>
    <cellStyle name="Comma 2 2 3 3 9" xfId="27098" xr:uid="{B03BD088-9E21-42F0-B52A-8CF8F1CF6500}"/>
    <cellStyle name="Comma 2 2 3 4" xfId="6565" xr:uid="{620A1F4D-4C08-4D85-8BDB-0AC9B06512F2}"/>
    <cellStyle name="Comma 2 2 3 4 2" xfId="6566" xr:uid="{09F3231B-945F-49CB-8FB4-BD89D13FD849}"/>
    <cellStyle name="Comma 2 2 3 4 2 2" xfId="8280" xr:uid="{20DBBC6B-D96D-480B-AE25-070FE8CE7CE7}"/>
    <cellStyle name="Comma 2 2 3 4 2 2 2" xfId="11702" xr:uid="{996A3F32-5525-4FB0-BAA6-395395C23DF9}"/>
    <cellStyle name="Comma 2 2 3 4 2 2 2 2" xfId="25392" xr:uid="{478401E3-3C6F-41B6-A036-0184EB30DED2}"/>
    <cellStyle name="Comma 2 2 3 4 2 2 2 2 2" xfId="39084" xr:uid="{6F378922-6401-4D90-9153-B8ECE9EA1D9A}"/>
    <cellStyle name="Comma 2 2 3 4 2 2 2 2 3" xfId="53968" xr:uid="{17FCF87E-CFCC-49BE-8D8D-BF9B03CF20E8}"/>
    <cellStyle name="Comma 2 2 3 4 2 2 2 3" xfId="18548" xr:uid="{17E05BAD-0ED4-4088-AB73-0FC48561701A}"/>
    <cellStyle name="Comma 2 2 3 4 2 2 2 4" xfId="32238" xr:uid="{E3A7E117-62FA-42AD-B189-A1202766D4D2}"/>
    <cellStyle name="Comma 2 2 3 4 2 2 2 5" xfId="47122" xr:uid="{E9980F79-B757-427D-A444-E97BC668D7DF}"/>
    <cellStyle name="Comma 2 2 3 4 2 2 3" xfId="21970" xr:uid="{8E7F7849-FEC9-4FC6-9ECB-1BB0FF6638B0}"/>
    <cellStyle name="Comma 2 2 3 4 2 2 3 2" xfId="35662" xr:uid="{7EF9E10E-DDB4-47C4-909C-E6D3C3B12518}"/>
    <cellStyle name="Comma 2 2 3 4 2 2 3 3" xfId="50546" xr:uid="{969A14C1-9CD9-4B26-A7B8-907B397FEE9A}"/>
    <cellStyle name="Comma 2 2 3 4 2 2 4" xfId="15126" xr:uid="{EFE84F93-D4B8-4873-A6F3-C10967E06139}"/>
    <cellStyle name="Comma 2 2 3 4 2 2 5" xfId="28816" xr:uid="{8F3D7181-1F60-412D-B75B-F63FAA791C17}"/>
    <cellStyle name="Comma 2 2 3 4 2 2 6" xfId="43700" xr:uid="{9030DB1F-AA90-49F9-9DBF-6F489DB4397F}"/>
    <cellStyle name="Comma 2 2 3 4 2 3" xfId="9990" xr:uid="{6130778F-83E1-4837-8B10-152303C97811}"/>
    <cellStyle name="Comma 2 2 3 4 2 3 2" xfId="23680" xr:uid="{FC2623A6-362B-4347-AFD3-FD6CA8E05B0F}"/>
    <cellStyle name="Comma 2 2 3 4 2 3 2 2" xfId="37372" xr:uid="{2A5FE096-B617-4995-98FC-8B731C066ECB}"/>
    <cellStyle name="Comma 2 2 3 4 2 3 2 3" xfId="52256" xr:uid="{58A2CE35-4FA8-497F-8478-F495D66F3EC0}"/>
    <cellStyle name="Comma 2 2 3 4 2 3 3" xfId="16836" xr:uid="{A23CC84E-939A-418A-A8F7-55FDFDBAEDB2}"/>
    <cellStyle name="Comma 2 2 3 4 2 3 4" xfId="30526" xr:uid="{1E63DCC7-AE0C-4F48-BD35-599E8FF81490}"/>
    <cellStyle name="Comma 2 2 3 4 2 3 5" xfId="45410" xr:uid="{2A5F9AD4-F8A7-449B-AA64-6001C5D40E60}"/>
    <cellStyle name="Comma 2 2 3 4 2 4" xfId="20258" xr:uid="{61A4C70F-30EF-4833-9F02-562CDAA7B17E}"/>
    <cellStyle name="Comma 2 2 3 4 2 4 2" xfId="33950" xr:uid="{A5F392D5-580E-4E9A-8926-8B6AD62B418A}"/>
    <cellStyle name="Comma 2 2 3 4 2 4 3" xfId="48834" xr:uid="{163519C2-8FD4-4C70-BFDA-7C7AB300295E}"/>
    <cellStyle name="Comma 2 2 3 4 2 5" xfId="13414" xr:uid="{E4DE76E6-AF6F-4B2D-80CA-74C168BB6356}"/>
    <cellStyle name="Comma 2 2 3 4 2 6" xfId="27104" xr:uid="{DC0AAC30-99F1-4CA7-AE74-422B06DBF92E}"/>
    <cellStyle name="Comma 2 2 3 4 2 7" xfId="41988" xr:uid="{3E3ABB6A-8B80-495D-AE2C-2030E71256E7}"/>
    <cellStyle name="Comma 2 2 3 4 3" xfId="8279" xr:uid="{893A6D1D-73A4-4130-BD62-38D3388BCF3E}"/>
    <cellStyle name="Comma 2 2 3 4 3 2" xfId="11701" xr:uid="{94731728-1FD1-4B1A-B4FA-78EA4ACA292B}"/>
    <cellStyle name="Comma 2 2 3 4 3 2 2" xfId="25391" xr:uid="{6517A88D-BB43-4910-BACB-544D289C988D}"/>
    <cellStyle name="Comma 2 2 3 4 3 2 2 2" xfId="39083" xr:uid="{ED3DD0AD-1DEA-42AE-BF08-499B7B53BDEE}"/>
    <cellStyle name="Comma 2 2 3 4 3 2 2 3" xfId="53967" xr:uid="{B0437AE9-CAE9-459C-9DA3-BF4D62927847}"/>
    <cellStyle name="Comma 2 2 3 4 3 2 3" xfId="18547" xr:uid="{9F0CD98F-353D-42E6-AF5D-AE9824C93F35}"/>
    <cellStyle name="Comma 2 2 3 4 3 2 4" xfId="32237" xr:uid="{AF564911-AC87-4DEE-B9A1-49C335376400}"/>
    <cellStyle name="Comma 2 2 3 4 3 2 5" xfId="47121" xr:uid="{12E3C14D-3855-45A6-A6EE-5AFDB1BC6C3B}"/>
    <cellStyle name="Comma 2 2 3 4 3 3" xfId="21969" xr:uid="{84BEE696-FA5E-4C13-B65C-9A1E3E84910C}"/>
    <cellStyle name="Comma 2 2 3 4 3 3 2" xfId="35661" xr:uid="{C0EF9871-8E09-4590-A179-67CE31B5213E}"/>
    <cellStyle name="Comma 2 2 3 4 3 3 3" xfId="50545" xr:uid="{DB154EBD-679A-4948-824A-6F7728C53CCC}"/>
    <cellStyle name="Comma 2 2 3 4 3 4" xfId="15125" xr:uid="{3D1D2416-1405-4A84-9407-7639971F1056}"/>
    <cellStyle name="Comma 2 2 3 4 3 5" xfId="28815" xr:uid="{0237B41F-C55B-4464-9574-689B2456CACD}"/>
    <cellStyle name="Comma 2 2 3 4 3 6" xfId="43699" xr:uid="{5C7D50DD-C060-496C-8B6E-8EBFD785416D}"/>
    <cellStyle name="Comma 2 2 3 4 4" xfId="9989" xr:uid="{F4EECE86-4721-484C-B723-53F7DF65365A}"/>
    <cellStyle name="Comma 2 2 3 4 4 2" xfId="23679" xr:uid="{B1259938-83F3-4CCC-8C48-79F4ABEA142B}"/>
    <cellStyle name="Comma 2 2 3 4 4 2 2" xfId="37371" xr:uid="{51572417-A74D-42DD-8AB2-3D57FF350B87}"/>
    <cellStyle name="Comma 2 2 3 4 4 2 3" xfId="52255" xr:uid="{F6D8A0FC-DD4D-4580-B2CD-5AEAE0CC0DBD}"/>
    <cellStyle name="Comma 2 2 3 4 4 3" xfId="16835" xr:uid="{B9985D75-1A11-4B87-8BDF-C87BA24C384D}"/>
    <cellStyle name="Comma 2 2 3 4 4 4" xfId="30525" xr:uid="{F2E28EF3-5515-48E9-BF3D-E3B798BB6DC3}"/>
    <cellStyle name="Comma 2 2 3 4 4 5" xfId="45409" xr:uid="{FBBF63EE-A02C-4B2E-922E-F3050B726B6A}"/>
    <cellStyle name="Comma 2 2 3 4 5" xfId="20257" xr:uid="{0639E393-9F19-4381-A2E3-4174B7C66496}"/>
    <cellStyle name="Comma 2 2 3 4 5 2" xfId="33949" xr:uid="{D8330BCB-694F-4D8E-B27A-1ED05FBFF5D8}"/>
    <cellStyle name="Comma 2 2 3 4 5 3" xfId="48833" xr:uid="{66C83160-7F76-4A5C-8651-DF6E4E557572}"/>
    <cellStyle name="Comma 2 2 3 4 6" xfId="13413" xr:uid="{0F8CCC4A-3E18-48A0-A2E7-5452EE9A263B}"/>
    <cellStyle name="Comma 2 2 3 4 7" xfId="27103" xr:uid="{D0ACCBA4-188C-4A5A-A075-0164CEB1596D}"/>
    <cellStyle name="Comma 2 2 3 4 8" xfId="41987" xr:uid="{DD02B50A-6044-4522-9A19-B15CBF6C1289}"/>
    <cellStyle name="Comma 2 2 3 5" xfId="6567" xr:uid="{86640B87-BA40-4DF3-9A03-4F3C2EDE8EF4}"/>
    <cellStyle name="Comma 2 2 3 5 2" xfId="8281" xr:uid="{C870E394-FC73-4C82-AB27-8BD9ED806F67}"/>
    <cellStyle name="Comma 2 2 3 5 2 2" xfId="11703" xr:uid="{D6A6FED5-82CA-4455-8DC2-2FAD12B50E6B}"/>
    <cellStyle name="Comma 2 2 3 5 2 2 2" xfId="25393" xr:uid="{33787EBE-121D-4D5C-8D31-B8AB267C7477}"/>
    <cellStyle name="Comma 2 2 3 5 2 2 2 2" xfId="39085" xr:uid="{EEA8EC83-0FA5-432D-B77A-6E5912AFA342}"/>
    <cellStyle name="Comma 2 2 3 5 2 2 2 3" xfId="53969" xr:uid="{ADA5E4C2-731D-4ADF-9634-DB8E85425F68}"/>
    <cellStyle name="Comma 2 2 3 5 2 2 3" xfId="18549" xr:uid="{3FA7AB7D-9089-4B87-895D-B07DB463BA60}"/>
    <cellStyle name="Comma 2 2 3 5 2 2 4" xfId="32239" xr:uid="{25A16C53-8CDE-4E01-B3C3-AD7A1A2A5198}"/>
    <cellStyle name="Comma 2 2 3 5 2 2 5" xfId="47123" xr:uid="{B2497391-23FB-4841-95B5-B6108B4592D9}"/>
    <cellStyle name="Comma 2 2 3 5 2 3" xfId="21971" xr:uid="{A613AE5E-8544-402A-8C89-135E2BCE7BFE}"/>
    <cellStyle name="Comma 2 2 3 5 2 3 2" xfId="35663" xr:uid="{4564CB73-025E-468D-8DD5-1EC05C12CE50}"/>
    <cellStyle name="Comma 2 2 3 5 2 3 3" xfId="50547" xr:uid="{F150A73E-045B-43AA-8184-1F1E13262D4C}"/>
    <cellStyle name="Comma 2 2 3 5 2 4" xfId="15127" xr:uid="{8C853B9A-4D64-4773-AEA1-7FF57C05AC1D}"/>
    <cellStyle name="Comma 2 2 3 5 2 5" xfId="28817" xr:uid="{358A9F0F-F703-4C3B-BC82-0DB5346D8F7C}"/>
    <cellStyle name="Comma 2 2 3 5 2 6" xfId="43701" xr:uid="{F3D30A0B-E92C-4269-9D1D-A5715C76DA8A}"/>
    <cellStyle name="Comma 2 2 3 5 3" xfId="9991" xr:uid="{45088C86-BEF2-4B96-BA29-0055C21C6206}"/>
    <cellStyle name="Comma 2 2 3 5 3 2" xfId="23681" xr:uid="{E5782E45-5AAC-4117-8F19-084D69284834}"/>
    <cellStyle name="Comma 2 2 3 5 3 2 2" xfId="37373" xr:uid="{77292E0A-BA19-42CA-B2FE-63F7375243AA}"/>
    <cellStyle name="Comma 2 2 3 5 3 2 3" xfId="52257" xr:uid="{1C55DCA8-AA65-469A-AC07-244F5F942DC9}"/>
    <cellStyle name="Comma 2 2 3 5 3 3" xfId="16837" xr:uid="{0D02CFDB-A76A-4B45-B30E-7C0BF189F3A0}"/>
    <cellStyle name="Comma 2 2 3 5 3 4" xfId="30527" xr:uid="{35D750B9-672D-4463-9FAA-9265E4EE3947}"/>
    <cellStyle name="Comma 2 2 3 5 3 5" xfId="45411" xr:uid="{C5F74F0C-2310-48DD-A232-AD666B84BA1E}"/>
    <cellStyle name="Comma 2 2 3 5 4" xfId="20259" xr:uid="{5BFC578E-6DF4-422C-856C-0FE28CA38092}"/>
    <cellStyle name="Comma 2 2 3 5 4 2" xfId="33951" xr:uid="{2119A00D-B8F0-4167-B2BB-E5B298F555BF}"/>
    <cellStyle name="Comma 2 2 3 5 4 3" xfId="48835" xr:uid="{A6E2BB6A-0F27-4E4B-B9BF-8F82233D54C8}"/>
    <cellStyle name="Comma 2 2 3 5 5" xfId="13415" xr:uid="{41673378-B6D5-4741-BE83-61C74192021A}"/>
    <cellStyle name="Comma 2 2 3 5 6" xfId="27105" xr:uid="{2B23347C-67C5-4279-9400-23CE9FF55180}"/>
    <cellStyle name="Comma 2 2 3 5 7" xfId="41989" xr:uid="{6225CDDC-F20A-400B-9E95-59157413C38C}"/>
    <cellStyle name="Comma 2 2 3 6" xfId="6568" xr:uid="{147BBFF4-207B-4D91-86A6-033061D6F30A}"/>
    <cellStyle name="Comma 2 2 3 6 2" xfId="8282" xr:uid="{58371C58-5CD2-452E-826B-8EEBE75855DD}"/>
    <cellStyle name="Comma 2 2 3 6 2 2" xfId="11704" xr:uid="{1E3DB96A-2F23-4B92-BD86-6146BFF652FD}"/>
    <cellStyle name="Comma 2 2 3 6 2 2 2" xfId="25394" xr:uid="{91280656-A9E8-49C4-9A4A-2E338004F167}"/>
    <cellStyle name="Comma 2 2 3 6 2 2 2 2" xfId="39086" xr:uid="{55AF43C6-D837-4733-89C7-9C561FF5AEA5}"/>
    <cellStyle name="Comma 2 2 3 6 2 2 2 3" xfId="53970" xr:uid="{7F6B3236-E732-4C11-8DFD-1570C9A3E5DD}"/>
    <cellStyle name="Comma 2 2 3 6 2 2 3" xfId="18550" xr:uid="{BAD4CDFB-11DF-4E40-874B-0312433B9D80}"/>
    <cellStyle name="Comma 2 2 3 6 2 2 4" xfId="32240" xr:uid="{B44AEEAC-ACC5-4B06-ADE6-25ED5C00C3BD}"/>
    <cellStyle name="Comma 2 2 3 6 2 2 5" xfId="47124" xr:uid="{7070B777-C688-435D-A3CA-055000CC067B}"/>
    <cellStyle name="Comma 2 2 3 6 2 3" xfId="21972" xr:uid="{35F0E23C-039C-4FB2-AA53-5B01405CCE49}"/>
    <cellStyle name="Comma 2 2 3 6 2 3 2" xfId="35664" xr:uid="{3171B29D-D6A5-487C-9347-6269A25CD1BD}"/>
    <cellStyle name="Comma 2 2 3 6 2 3 3" xfId="50548" xr:uid="{C030FA3E-7785-4853-AC25-5B96EE03ACDC}"/>
    <cellStyle name="Comma 2 2 3 6 2 4" xfId="15128" xr:uid="{F069FE92-7A57-4354-93E0-FF44DE611F77}"/>
    <cellStyle name="Comma 2 2 3 6 2 5" xfId="28818" xr:uid="{2F07FCA7-24C0-47DF-BF6C-1A65F47EBBA3}"/>
    <cellStyle name="Comma 2 2 3 6 2 6" xfId="43702" xr:uid="{0FDED2A3-7956-4BDD-8BE9-B1C9FBE7DF71}"/>
    <cellStyle name="Comma 2 2 3 6 3" xfId="9992" xr:uid="{6F0FFAFF-41F1-41C0-9D06-AAD2DBB00017}"/>
    <cellStyle name="Comma 2 2 3 6 3 2" xfId="23682" xr:uid="{BFC0FC22-243A-45EA-ABAA-325FFB691D5F}"/>
    <cellStyle name="Comma 2 2 3 6 3 2 2" xfId="37374" xr:uid="{D1FCFADD-2384-4769-8D4F-6BB546DBAD04}"/>
    <cellStyle name="Comma 2 2 3 6 3 2 3" xfId="52258" xr:uid="{8CBFB004-19BC-4FA4-99EF-CD856482A726}"/>
    <cellStyle name="Comma 2 2 3 6 3 3" xfId="16838" xr:uid="{A018090A-C0A8-46F7-A16A-F6CDE58F8369}"/>
    <cellStyle name="Comma 2 2 3 6 3 4" xfId="30528" xr:uid="{B0ED3D4A-69C3-4A0B-9C22-25C2085EACEC}"/>
    <cellStyle name="Comma 2 2 3 6 3 5" xfId="45412" xr:uid="{0DA186A2-230C-49F2-BADD-908F0D64236C}"/>
    <cellStyle name="Comma 2 2 3 6 4" xfId="20260" xr:uid="{6A8F5266-BA89-41E2-B0BE-E519F887C43F}"/>
    <cellStyle name="Comma 2 2 3 6 4 2" xfId="33952" xr:uid="{5DC22AF7-BB32-4B0E-9475-8CD5F717951A}"/>
    <cellStyle name="Comma 2 2 3 6 4 3" xfId="48836" xr:uid="{92ED89FF-BB60-4DC6-987F-E018452DDCA5}"/>
    <cellStyle name="Comma 2 2 3 6 5" xfId="13416" xr:uid="{7E1FC9F2-82D0-4548-84B6-081261A81908}"/>
    <cellStyle name="Comma 2 2 3 6 6" xfId="27106" xr:uid="{405AFCAE-B89A-4FB6-B70F-7A0F4429A26D}"/>
    <cellStyle name="Comma 2 2 3 6 7" xfId="41990" xr:uid="{9F7EA867-FCDB-4258-B099-D7DBF0534BA4}"/>
    <cellStyle name="Comma 2 2 3 7" xfId="8268" xr:uid="{F4D86639-D7AA-4471-9F48-0DFA76E886C7}"/>
    <cellStyle name="Comma 2 2 3 7 2" xfId="11690" xr:uid="{3412C2D1-1649-4A9B-ABD2-4EC0C3D7FF0B}"/>
    <cellStyle name="Comma 2 2 3 7 2 2" xfId="25380" xr:uid="{BA007F0C-4F5E-44DD-9D8A-9008F07E1D10}"/>
    <cellStyle name="Comma 2 2 3 7 2 2 2" xfId="39072" xr:uid="{04152101-D0F4-4C55-9CD8-BC1F74709D91}"/>
    <cellStyle name="Comma 2 2 3 7 2 2 3" xfId="53956" xr:uid="{554CD8FE-ACF5-4FC8-B7FA-52FF3D352DAB}"/>
    <cellStyle name="Comma 2 2 3 7 2 3" xfId="18536" xr:uid="{A086DF4A-7665-4BE7-8CC9-FF70CCD02B5A}"/>
    <cellStyle name="Comma 2 2 3 7 2 4" xfId="32226" xr:uid="{4F92258C-136E-4F91-9A36-3CB1F3C47980}"/>
    <cellStyle name="Comma 2 2 3 7 2 5" xfId="47110" xr:uid="{403E1A7D-ABAE-49BC-9220-9D7D6B0BA4BC}"/>
    <cellStyle name="Comma 2 2 3 7 3" xfId="21958" xr:uid="{11558EB7-C55B-4D10-8A98-F87D0E5F502A}"/>
    <cellStyle name="Comma 2 2 3 7 3 2" xfId="35650" xr:uid="{C0970681-AA38-4F69-BC6A-2BB24A5E704C}"/>
    <cellStyle name="Comma 2 2 3 7 3 3" xfId="50534" xr:uid="{D89A378A-D9FA-4442-98E9-F1035BC86F4B}"/>
    <cellStyle name="Comma 2 2 3 7 4" xfId="15114" xr:uid="{DFF2127D-3134-4BD6-9C5B-EB79AD326E5A}"/>
    <cellStyle name="Comma 2 2 3 7 5" xfId="28804" xr:uid="{712DB819-5818-40AC-95C2-BAA56648ABB1}"/>
    <cellStyle name="Comma 2 2 3 7 6" xfId="43688" xr:uid="{5E572614-D59D-4F21-B8CB-93FE4DD94A0D}"/>
    <cellStyle name="Comma 2 2 3 8" xfId="9978" xr:uid="{9058720D-AE1F-4426-BD00-38994EB5E6D7}"/>
    <cellStyle name="Comma 2 2 3 8 2" xfId="23668" xr:uid="{40F5F37A-867A-43CA-834D-1AA5E7B2D5E6}"/>
    <cellStyle name="Comma 2 2 3 8 2 2" xfId="37360" xr:uid="{C0A28B32-7820-4084-8264-3649C6EA74AB}"/>
    <cellStyle name="Comma 2 2 3 8 2 3" xfId="52244" xr:uid="{8CB2D372-C8B7-444A-999E-42D526E442BD}"/>
    <cellStyle name="Comma 2 2 3 8 3" xfId="16824" xr:uid="{0C307826-4B99-4B78-B780-9864DBB9982A}"/>
    <cellStyle name="Comma 2 2 3 8 4" xfId="30514" xr:uid="{F0ED47BF-25AD-4FF9-8C0F-8D1D13945020}"/>
    <cellStyle name="Comma 2 2 3 8 5" xfId="45398" xr:uid="{A4BD5BDE-6D39-4AC8-8181-BEE5EBFFECB0}"/>
    <cellStyle name="Comma 2 2 3 9" xfId="20246" xr:uid="{7E103B58-E069-4CD1-8A87-F63F69780712}"/>
    <cellStyle name="Comma 2 2 3 9 2" xfId="33938" xr:uid="{4C1CA169-03A5-42FD-846D-A6F1373BCB00}"/>
    <cellStyle name="Comma 2 2 3 9 3" xfId="48822" xr:uid="{6ABE2593-7E6B-4489-B52A-3026FF13F073}"/>
    <cellStyle name="Comma 2 2 4" xfId="6569" xr:uid="{C47688DC-0C03-4A17-B8AD-8E1CDF5E1EC0}"/>
    <cellStyle name="Comma 2 2 4 10" xfId="13417" xr:uid="{88125053-751E-4556-898E-AB9E2053E7C5}"/>
    <cellStyle name="Comma 2 2 4 11" xfId="27107" xr:uid="{A214838A-7F00-46F4-A86D-CA0ADB59651B}"/>
    <cellStyle name="Comma 2 2 4 12" xfId="41991" xr:uid="{CB3CBF12-A31B-45D7-8588-A7335094D97E}"/>
    <cellStyle name="Comma 2 2 4 2" xfId="6570" xr:uid="{5A00EC1E-8DF4-4E81-AF1B-BB8284EF3B6B}"/>
    <cellStyle name="Comma 2 2 4 2 10" xfId="41992" xr:uid="{6A4CE56C-EA3F-4B93-934D-FF2ED20156BF}"/>
    <cellStyle name="Comma 2 2 4 2 2" xfId="6571" xr:uid="{B8FCACCB-A62A-4D45-A369-332190E27A59}"/>
    <cellStyle name="Comma 2 2 4 2 2 2" xfId="6572" xr:uid="{AF3144CF-B926-478D-8DFB-004C0767A146}"/>
    <cellStyle name="Comma 2 2 4 2 2 2 2" xfId="8286" xr:uid="{2FAF6D7A-0868-4D8E-A64A-F3F62D90728B}"/>
    <cellStyle name="Comma 2 2 4 2 2 2 2 2" xfId="11708" xr:uid="{E1F9AA14-C82D-4F15-8284-E65EE470244F}"/>
    <cellStyle name="Comma 2 2 4 2 2 2 2 2 2" xfId="25398" xr:uid="{35D39AD0-B570-41B3-B202-806F60B335E9}"/>
    <cellStyle name="Comma 2 2 4 2 2 2 2 2 2 2" xfId="39090" xr:uid="{7FE92DEC-F4D1-4DE8-B2C3-1FEB77C72234}"/>
    <cellStyle name="Comma 2 2 4 2 2 2 2 2 2 3" xfId="53974" xr:uid="{934BE5CD-21BC-497F-9F4A-1945FF67FDBC}"/>
    <cellStyle name="Comma 2 2 4 2 2 2 2 2 3" xfId="18554" xr:uid="{12D62BDF-E8B9-47EB-B20E-5489C451126F}"/>
    <cellStyle name="Comma 2 2 4 2 2 2 2 2 4" xfId="32244" xr:uid="{D84810F7-6200-46FD-8BE9-F104BF6BA0A1}"/>
    <cellStyle name="Comma 2 2 4 2 2 2 2 2 5" xfId="47128" xr:uid="{EA90F796-BA40-43F8-BC66-075AC14B84AC}"/>
    <cellStyle name="Comma 2 2 4 2 2 2 2 3" xfId="21976" xr:uid="{E26EDB80-C895-4D6D-A3C1-DF07580AB4D7}"/>
    <cellStyle name="Comma 2 2 4 2 2 2 2 3 2" xfId="35668" xr:uid="{D7EDED0E-F703-44AC-ABC9-284420791202}"/>
    <cellStyle name="Comma 2 2 4 2 2 2 2 3 3" xfId="50552" xr:uid="{609F9BC0-8231-407C-98F7-80FD7B35F6D8}"/>
    <cellStyle name="Comma 2 2 4 2 2 2 2 4" xfId="15132" xr:uid="{FD5D7E7E-679E-4CCD-AEC1-77AF7EC40ACD}"/>
    <cellStyle name="Comma 2 2 4 2 2 2 2 5" xfId="28822" xr:uid="{4B8563B8-2A46-473F-849E-4F517134223D}"/>
    <cellStyle name="Comma 2 2 4 2 2 2 2 6" xfId="43706" xr:uid="{AE59B268-A6C1-464E-86E6-C41EB31705C9}"/>
    <cellStyle name="Comma 2 2 4 2 2 2 3" xfId="9996" xr:uid="{AE157B34-EF53-4E95-BDE4-3A60B990FDAA}"/>
    <cellStyle name="Comma 2 2 4 2 2 2 3 2" xfId="23686" xr:uid="{3FCC374E-6D69-410F-932F-7E5376A0AFE6}"/>
    <cellStyle name="Comma 2 2 4 2 2 2 3 2 2" xfId="37378" xr:uid="{FD0958C2-7055-4A8B-8D35-4EC75F88CC8C}"/>
    <cellStyle name="Comma 2 2 4 2 2 2 3 2 3" xfId="52262" xr:uid="{02965693-BF36-45E2-9240-E1970A4941F9}"/>
    <cellStyle name="Comma 2 2 4 2 2 2 3 3" xfId="16842" xr:uid="{EF689E7A-5209-4413-BADC-2D7EA1F503DB}"/>
    <cellStyle name="Comma 2 2 4 2 2 2 3 4" xfId="30532" xr:uid="{6B2D06DD-FD6D-4CDA-84A1-46F3BA76228B}"/>
    <cellStyle name="Comma 2 2 4 2 2 2 3 5" xfId="45416" xr:uid="{58AD1FC6-A18F-4FFC-B0D2-09D2212BB2AA}"/>
    <cellStyle name="Comma 2 2 4 2 2 2 4" xfId="20264" xr:uid="{D079A16D-D8C3-48ED-91CC-853A6E18D6A1}"/>
    <cellStyle name="Comma 2 2 4 2 2 2 4 2" xfId="33956" xr:uid="{D0F78B6A-7234-46CB-8448-EDF6AFE63928}"/>
    <cellStyle name="Comma 2 2 4 2 2 2 4 3" xfId="48840" xr:uid="{B63D39AE-4D17-47D7-BA19-F1CC89A45FDA}"/>
    <cellStyle name="Comma 2 2 4 2 2 2 5" xfId="13420" xr:uid="{9DAF263A-1683-4AFE-8ABD-1D99765EFE9E}"/>
    <cellStyle name="Comma 2 2 4 2 2 2 6" xfId="27110" xr:uid="{9AA4DA20-71AA-4A24-A579-60BCF8AD1FEB}"/>
    <cellStyle name="Comma 2 2 4 2 2 2 7" xfId="41994" xr:uid="{A6B75E7D-36BF-4468-8D56-0EF496216CDA}"/>
    <cellStyle name="Comma 2 2 4 2 2 3" xfId="8285" xr:uid="{57376B54-67A0-4AA6-A7DE-7A0FD0A53B05}"/>
    <cellStyle name="Comma 2 2 4 2 2 3 2" xfId="11707" xr:uid="{574D75AC-40D9-4E2C-B501-A2D1D9FD0651}"/>
    <cellStyle name="Comma 2 2 4 2 2 3 2 2" xfId="25397" xr:uid="{188646FC-FEB2-4766-9ACB-0C536E8C9935}"/>
    <cellStyle name="Comma 2 2 4 2 2 3 2 2 2" xfId="39089" xr:uid="{52BC3D97-799E-4EB1-AD39-766879180E55}"/>
    <cellStyle name="Comma 2 2 4 2 2 3 2 2 3" xfId="53973" xr:uid="{4B2B64AE-D619-495F-AC65-C84812DC23AA}"/>
    <cellStyle name="Comma 2 2 4 2 2 3 2 3" xfId="18553" xr:uid="{F7C9463F-1B11-4D4C-989A-67522E20872F}"/>
    <cellStyle name="Comma 2 2 4 2 2 3 2 4" xfId="32243" xr:uid="{4A589840-B915-4C9A-BFBB-ACE6FE8415FA}"/>
    <cellStyle name="Comma 2 2 4 2 2 3 2 5" xfId="47127" xr:uid="{D2FF6C69-F1B2-4931-A050-23559CE34FE6}"/>
    <cellStyle name="Comma 2 2 4 2 2 3 3" xfId="21975" xr:uid="{93FF8BDA-FB48-48C3-96BA-ADFD015C796C}"/>
    <cellStyle name="Comma 2 2 4 2 2 3 3 2" xfId="35667" xr:uid="{0A876C2B-A9A9-4820-95EF-07AA5DDBD29A}"/>
    <cellStyle name="Comma 2 2 4 2 2 3 3 3" xfId="50551" xr:uid="{4526741E-A5DE-4E50-B1BC-E1C186E65243}"/>
    <cellStyle name="Comma 2 2 4 2 2 3 4" xfId="15131" xr:uid="{23F9AB02-AD7E-4FFE-8CEF-CB8654874DB4}"/>
    <cellStyle name="Comma 2 2 4 2 2 3 5" xfId="28821" xr:uid="{A5BAD49B-B055-426E-9CA5-6256DAFACA7D}"/>
    <cellStyle name="Comma 2 2 4 2 2 3 6" xfId="43705" xr:uid="{D28F2505-A1FF-40A3-85EF-CE4F79E1930F}"/>
    <cellStyle name="Comma 2 2 4 2 2 4" xfId="9995" xr:uid="{79566635-BED1-4653-AB64-98FBAC173D99}"/>
    <cellStyle name="Comma 2 2 4 2 2 4 2" xfId="23685" xr:uid="{F5826402-1896-418D-ADB6-61B16B1B779E}"/>
    <cellStyle name="Comma 2 2 4 2 2 4 2 2" xfId="37377" xr:uid="{A8E298F1-014A-45B7-AAE2-3C216D3A942A}"/>
    <cellStyle name="Comma 2 2 4 2 2 4 2 3" xfId="52261" xr:uid="{EFA67762-5574-496C-B82C-80BFD73AF232}"/>
    <cellStyle name="Comma 2 2 4 2 2 4 3" xfId="16841" xr:uid="{45ECAC39-C559-472A-8F48-4675DE2F0F32}"/>
    <cellStyle name="Comma 2 2 4 2 2 4 4" xfId="30531" xr:uid="{144FE1CE-17E7-49EA-ACE7-3683FE1B16C8}"/>
    <cellStyle name="Comma 2 2 4 2 2 4 5" xfId="45415" xr:uid="{B5F59A0E-BD78-4E84-87FE-D154C0C5F7FF}"/>
    <cellStyle name="Comma 2 2 4 2 2 5" xfId="20263" xr:uid="{16152B25-00D6-43FA-9AD1-032F3631020B}"/>
    <cellStyle name="Comma 2 2 4 2 2 5 2" xfId="33955" xr:uid="{00213B81-D1D8-4DA4-A41D-EDC63865D17F}"/>
    <cellStyle name="Comma 2 2 4 2 2 5 3" xfId="48839" xr:uid="{06C0355B-EB6D-49C1-91CD-6999AC3C9749}"/>
    <cellStyle name="Comma 2 2 4 2 2 6" xfId="13419" xr:uid="{9A119C6B-F472-4E1F-B79E-7710008175FC}"/>
    <cellStyle name="Comma 2 2 4 2 2 7" xfId="27109" xr:uid="{56355241-9F6E-4032-97EB-7331CB7F16CB}"/>
    <cellStyle name="Comma 2 2 4 2 2 8" xfId="41993" xr:uid="{F0340069-E15F-4ED7-AA9F-895C0DA8D307}"/>
    <cellStyle name="Comma 2 2 4 2 3" xfId="6573" xr:uid="{29BCF257-B109-4929-B057-D4FA6A057FA9}"/>
    <cellStyle name="Comma 2 2 4 2 3 2" xfId="8287" xr:uid="{2C290273-EA56-48F4-BC87-F3E51B16257E}"/>
    <cellStyle name="Comma 2 2 4 2 3 2 2" xfId="11709" xr:uid="{E06BF0D7-D667-47E2-900A-2A284FF48F6B}"/>
    <cellStyle name="Comma 2 2 4 2 3 2 2 2" xfId="25399" xr:uid="{C5E8BA47-9A80-40B9-8B55-3D75E697251B}"/>
    <cellStyle name="Comma 2 2 4 2 3 2 2 2 2" xfId="39091" xr:uid="{5EF6BD84-8183-4968-A2FC-4003CC04E226}"/>
    <cellStyle name="Comma 2 2 4 2 3 2 2 2 3" xfId="53975" xr:uid="{209FE8EE-DC64-490A-A45C-5C991AFE0515}"/>
    <cellStyle name="Comma 2 2 4 2 3 2 2 3" xfId="18555" xr:uid="{5FDB3F95-EF8F-4E6F-90CF-7C46FE0C87F4}"/>
    <cellStyle name="Comma 2 2 4 2 3 2 2 4" xfId="32245" xr:uid="{84E0D9AD-59DF-42EE-8E0C-67CF077990D0}"/>
    <cellStyle name="Comma 2 2 4 2 3 2 2 5" xfId="47129" xr:uid="{D5E1E632-E463-4FC4-BFCF-65BA0F3BA728}"/>
    <cellStyle name="Comma 2 2 4 2 3 2 3" xfId="21977" xr:uid="{5D967BBA-BC4E-4DD6-8B68-F88AB124008E}"/>
    <cellStyle name="Comma 2 2 4 2 3 2 3 2" xfId="35669" xr:uid="{A9F04F29-4257-4CA5-B06B-F4108A0E6CAB}"/>
    <cellStyle name="Comma 2 2 4 2 3 2 3 3" xfId="50553" xr:uid="{4B952D6C-E941-4BE2-9A7B-EDF048BA3EEF}"/>
    <cellStyle name="Comma 2 2 4 2 3 2 4" xfId="15133" xr:uid="{B2FA22ED-EA88-406E-B7B8-178997B80BA2}"/>
    <cellStyle name="Comma 2 2 4 2 3 2 5" xfId="28823" xr:uid="{F1B61470-4A8F-437E-B73B-4FB2F13622A9}"/>
    <cellStyle name="Comma 2 2 4 2 3 2 6" xfId="43707" xr:uid="{31C5E102-60FD-4263-901B-346B649FA0CE}"/>
    <cellStyle name="Comma 2 2 4 2 3 3" xfId="9997" xr:uid="{EC910D73-B9D6-4850-8973-854BFB2F211E}"/>
    <cellStyle name="Comma 2 2 4 2 3 3 2" xfId="23687" xr:uid="{AD2B9BA3-D5F7-4900-B1D1-6B3774AA24A0}"/>
    <cellStyle name="Comma 2 2 4 2 3 3 2 2" xfId="37379" xr:uid="{B6CE5516-A8FC-430F-8386-BB4B6EA95230}"/>
    <cellStyle name="Comma 2 2 4 2 3 3 2 3" xfId="52263" xr:uid="{1131986F-B678-42BC-BB0B-F93D93835262}"/>
    <cellStyle name="Comma 2 2 4 2 3 3 3" xfId="16843" xr:uid="{B3915561-5013-4F09-BFE8-0C0594F10CF2}"/>
    <cellStyle name="Comma 2 2 4 2 3 3 4" xfId="30533" xr:uid="{860DCAD7-307F-4AA1-9DA1-FA76F500C80F}"/>
    <cellStyle name="Comma 2 2 4 2 3 3 5" xfId="45417" xr:uid="{E9A43761-A76D-40A2-A7B8-4BE153F566F0}"/>
    <cellStyle name="Comma 2 2 4 2 3 4" xfId="20265" xr:uid="{1E25D263-3B13-4F78-B7C5-B5FD8D238A79}"/>
    <cellStyle name="Comma 2 2 4 2 3 4 2" xfId="33957" xr:uid="{5E3DD1FD-579B-48E4-8E61-33F8B3AC56C0}"/>
    <cellStyle name="Comma 2 2 4 2 3 4 3" xfId="48841" xr:uid="{F6F2206C-02EA-4438-BBFF-DB45FA265DB9}"/>
    <cellStyle name="Comma 2 2 4 2 3 5" xfId="13421" xr:uid="{88099384-9E6F-4EB3-8C23-CDC4818B37B8}"/>
    <cellStyle name="Comma 2 2 4 2 3 6" xfId="27111" xr:uid="{210899E2-89D4-4F2C-B2EB-1EF6D99FD2AC}"/>
    <cellStyle name="Comma 2 2 4 2 3 7" xfId="41995" xr:uid="{0A832070-17ED-4B17-A517-A1675EC4E110}"/>
    <cellStyle name="Comma 2 2 4 2 4" xfId="6574" xr:uid="{236A9EB8-7437-4D52-82B5-CFF08FB0F664}"/>
    <cellStyle name="Comma 2 2 4 2 4 2" xfId="8288" xr:uid="{5BBB65EB-30C7-44BF-8EA0-2CD473E5CE8F}"/>
    <cellStyle name="Comma 2 2 4 2 4 2 2" xfId="11710" xr:uid="{5BE34E1B-CE52-4650-8827-9D392B48DCE6}"/>
    <cellStyle name="Comma 2 2 4 2 4 2 2 2" xfId="25400" xr:uid="{0218E00A-3A46-4DAA-9ACB-1575AD69E044}"/>
    <cellStyle name="Comma 2 2 4 2 4 2 2 2 2" xfId="39092" xr:uid="{52B9C86D-A9A6-4349-A8D1-0A7B81C01B66}"/>
    <cellStyle name="Comma 2 2 4 2 4 2 2 2 3" xfId="53976" xr:uid="{F76C827C-FD61-4D5C-A11A-43BD05F1A6A3}"/>
    <cellStyle name="Comma 2 2 4 2 4 2 2 3" xfId="18556" xr:uid="{7899D69F-EB80-4F17-ABF5-441F83D0E6A6}"/>
    <cellStyle name="Comma 2 2 4 2 4 2 2 4" xfId="32246" xr:uid="{333FF1E9-07B4-4B50-8CE1-C0A1898EFCC8}"/>
    <cellStyle name="Comma 2 2 4 2 4 2 2 5" xfId="47130" xr:uid="{F714A770-6ED2-4016-96C1-5D0B6EE76957}"/>
    <cellStyle name="Comma 2 2 4 2 4 2 3" xfId="21978" xr:uid="{2E8F8C35-EB21-49F8-AB5F-506753757995}"/>
    <cellStyle name="Comma 2 2 4 2 4 2 3 2" xfId="35670" xr:uid="{034316D9-5348-459B-986A-96F58EC1BD03}"/>
    <cellStyle name="Comma 2 2 4 2 4 2 3 3" xfId="50554" xr:uid="{E244F7BA-8C43-4962-BFC2-D0F97CFB831F}"/>
    <cellStyle name="Comma 2 2 4 2 4 2 4" xfId="15134" xr:uid="{DC5F346F-3E0B-4BB0-85D6-75F7AFF80A20}"/>
    <cellStyle name="Comma 2 2 4 2 4 2 5" xfId="28824" xr:uid="{69808ED1-F6D0-45B9-9FAE-366F459C96E8}"/>
    <cellStyle name="Comma 2 2 4 2 4 2 6" xfId="43708" xr:uid="{1F897D0D-C61A-4A48-9532-531FA9E9E0CB}"/>
    <cellStyle name="Comma 2 2 4 2 4 3" xfId="9998" xr:uid="{B0AE0BB6-7D3A-404C-A801-7082123957AF}"/>
    <cellStyle name="Comma 2 2 4 2 4 3 2" xfId="23688" xr:uid="{78405D43-06CB-46BB-BEB0-A8D6E193761C}"/>
    <cellStyle name="Comma 2 2 4 2 4 3 2 2" xfId="37380" xr:uid="{2BD2EA9B-7097-4FB5-9B82-B80C87F52208}"/>
    <cellStyle name="Comma 2 2 4 2 4 3 2 3" xfId="52264" xr:uid="{B80D65B1-7917-4999-9665-66D4665EB403}"/>
    <cellStyle name="Comma 2 2 4 2 4 3 3" xfId="16844" xr:uid="{57D22837-19F2-4947-9571-53A845F1BDFC}"/>
    <cellStyle name="Comma 2 2 4 2 4 3 4" xfId="30534" xr:uid="{B89B17B1-D673-417E-8431-18E03EF26F53}"/>
    <cellStyle name="Comma 2 2 4 2 4 3 5" xfId="45418" xr:uid="{AAFD1744-A460-4176-8166-38DAB27BCF4C}"/>
    <cellStyle name="Comma 2 2 4 2 4 4" xfId="20266" xr:uid="{455289AC-BC54-49F6-94AC-4ACCCF7AC872}"/>
    <cellStyle name="Comma 2 2 4 2 4 4 2" xfId="33958" xr:uid="{159652B3-A923-44D1-9B09-80D9A166C6CC}"/>
    <cellStyle name="Comma 2 2 4 2 4 4 3" xfId="48842" xr:uid="{345BF68B-8D44-46E5-989F-F336BF32D5B5}"/>
    <cellStyle name="Comma 2 2 4 2 4 5" xfId="13422" xr:uid="{F5E50E3B-E16C-432D-8A0D-853DE77FECEB}"/>
    <cellStyle name="Comma 2 2 4 2 4 6" xfId="27112" xr:uid="{53E8B537-C62C-42BF-8AF5-4B2D84795B09}"/>
    <cellStyle name="Comma 2 2 4 2 4 7" xfId="41996" xr:uid="{6EE760A3-1F5B-4BF4-BF7D-D1D20F15BAFB}"/>
    <cellStyle name="Comma 2 2 4 2 5" xfId="8284" xr:uid="{AC725505-6C97-4D64-BDAA-571E9CDB19E8}"/>
    <cellStyle name="Comma 2 2 4 2 5 2" xfId="11706" xr:uid="{0E6482C1-B91E-40E3-AFC2-621F054608E0}"/>
    <cellStyle name="Comma 2 2 4 2 5 2 2" xfId="25396" xr:uid="{931C7436-4A84-477E-B2D9-4DBC35F25DE1}"/>
    <cellStyle name="Comma 2 2 4 2 5 2 2 2" xfId="39088" xr:uid="{E626EEDD-3832-408B-9D11-E615D4CF6BBD}"/>
    <cellStyle name="Comma 2 2 4 2 5 2 2 3" xfId="53972" xr:uid="{45330BCC-EB85-4FC0-A405-CDE62004406C}"/>
    <cellStyle name="Comma 2 2 4 2 5 2 3" xfId="18552" xr:uid="{5D3667FC-614D-4FCF-93E8-2D9566546923}"/>
    <cellStyle name="Comma 2 2 4 2 5 2 4" xfId="32242" xr:uid="{B60BCEE2-8FCB-45F4-889E-8AD1EA366016}"/>
    <cellStyle name="Comma 2 2 4 2 5 2 5" xfId="47126" xr:uid="{0F3AB0C8-7B88-4A9D-96D4-9A8FE2251798}"/>
    <cellStyle name="Comma 2 2 4 2 5 3" xfId="21974" xr:uid="{216059FC-68EA-4C07-881B-196614189745}"/>
    <cellStyle name="Comma 2 2 4 2 5 3 2" xfId="35666" xr:uid="{4C296FD8-C763-49C7-ACA4-ABB0F98D3B4F}"/>
    <cellStyle name="Comma 2 2 4 2 5 3 3" xfId="50550" xr:uid="{11299367-D305-49A7-88CB-6754759B89C1}"/>
    <cellStyle name="Comma 2 2 4 2 5 4" xfId="15130" xr:uid="{C919EE8E-1835-401D-A6CC-453BBCA9D5E0}"/>
    <cellStyle name="Comma 2 2 4 2 5 5" xfId="28820" xr:uid="{7257D64E-E2D6-41F0-83F8-F4FADD591E32}"/>
    <cellStyle name="Comma 2 2 4 2 5 6" xfId="43704" xr:uid="{486DB5A7-B53C-4B34-B30F-B296B4497A12}"/>
    <cellStyle name="Comma 2 2 4 2 6" xfId="9994" xr:uid="{6B61BE21-A2E9-439E-AA42-643CA5BCEFE5}"/>
    <cellStyle name="Comma 2 2 4 2 6 2" xfId="23684" xr:uid="{0611A708-2D37-4671-97AB-5DF90C0B4277}"/>
    <cellStyle name="Comma 2 2 4 2 6 2 2" xfId="37376" xr:uid="{591DDC70-DCA7-465F-9A85-D1B98B29DB6B}"/>
    <cellStyle name="Comma 2 2 4 2 6 2 3" xfId="52260" xr:uid="{981F6C03-26D4-41CB-9C9C-5BA52DE57F94}"/>
    <cellStyle name="Comma 2 2 4 2 6 3" xfId="16840" xr:uid="{6FC33E48-870B-4714-8798-0948CB1D4DC2}"/>
    <cellStyle name="Comma 2 2 4 2 6 4" xfId="30530" xr:uid="{65C883CB-62EF-46E0-A96D-0A0D72332210}"/>
    <cellStyle name="Comma 2 2 4 2 6 5" xfId="45414" xr:uid="{B974FC9A-533B-4357-BD0A-74B918746EE8}"/>
    <cellStyle name="Comma 2 2 4 2 7" xfId="20262" xr:uid="{EDE958E5-1AC8-4E2F-A460-D5BEA57F023F}"/>
    <cellStyle name="Comma 2 2 4 2 7 2" xfId="33954" xr:uid="{0E804837-AABE-49A7-A841-C98D070FB301}"/>
    <cellStyle name="Comma 2 2 4 2 7 3" xfId="48838" xr:uid="{BA15DE81-1379-4DB4-A874-06573B68ED21}"/>
    <cellStyle name="Comma 2 2 4 2 8" xfId="13418" xr:uid="{61B1034B-A10B-4A43-8F88-FFD33C3E7659}"/>
    <cellStyle name="Comma 2 2 4 2 9" xfId="27108" xr:uid="{49BB66F8-BC57-4661-8B8F-B1789D3F42A0}"/>
    <cellStyle name="Comma 2 2 4 3" xfId="6575" xr:uid="{AD712A10-910B-49E6-B6C8-8CB831FFD136}"/>
    <cellStyle name="Comma 2 2 4 3 10" xfId="41997" xr:uid="{F1744BDB-13D9-42D9-B7BD-A6A2D216E4A9}"/>
    <cellStyle name="Comma 2 2 4 3 2" xfId="6576" xr:uid="{975B466D-7C1D-4DAD-A631-D16ECBF56965}"/>
    <cellStyle name="Comma 2 2 4 3 2 2" xfId="6577" xr:uid="{31B3AB3A-E48E-4D6F-9801-18FF45E92135}"/>
    <cellStyle name="Comma 2 2 4 3 2 2 2" xfId="8291" xr:uid="{9EFED65B-31FF-4980-AE18-A7840C517321}"/>
    <cellStyle name="Comma 2 2 4 3 2 2 2 2" xfId="11713" xr:uid="{FBE760AF-8F49-40F3-ACB1-95C23A0F2882}"/>
    <cellStyle name="Comma 2 2 4 3 2 2 2 2 2" xfId="25403" xr:uid="{2A87E3D4-122E-4BE6-BC17-77AE6A1D0255}"/>
    <cellStyle name="Comma 2 2 4 3 2 2 2 2 2 2" xfId="39095" xr:uid="{52346A0A-5D44-4EF4-B3A1-78933A9879FF}"/>
    <cellStyle name="Comma 2 2 4 3 2 2 2 2 2 3" xfId="53979" xr:uid="{29608F5C-D269-4AC1-8DAD-3BB68FABE2EC}"/>
    <cellStyle name="Comma 2 2 4 3 2 2 2 2 3" xfId="18559" xr:uid="{905724B7-9704-4A93-9FBD-F827135F37E5}"/>
    <cellStyle name="Comma 2 2 4 3 2 2 2 2 4" xfId="32249" xr:uid="{155EAA9E-C7BD-444C-97F4-78141E9BAAF3}"/>
    <cellStyle name="Comma 2 2 4 3 2 2 2 2 5" xfId="47133" xr:uid="{A145C0CE-0B91-4519-9F81-C65E04B2AADB}"/>
    <cellStyle name="Comma 2 2 4 3 2 2 2 3" xfId="21981" xr:uid="{6026AC15-CE24-462B-8740-90C48C0F129A}"/>
    <cellStyle name="Comma 2 2 4 3 2 2 2 3 2" xfId="35673" xr:uid="{E3359956-4BCF-4360-B51F-3182AB317828}"/>
    <cellStyle name="Comma 2 2 4 3 2 2 2 3 3" xfId="50557" xr:uid="{949C3C0F-CF48-4FDB-9EB6-042B0886184D}"/>
    <cellStyle name="Comma 2 2 4 3 2 2 2 4" xfId="15137" xr:uid="{5EA8D146-2BAD-421A-BBB3-FCEBF09F5D09}"/>
    <cellStyle name="Comma 2 2 4 3 2 2 2 5" xfId="28827" xr:uid="{F424DA2D-C6EA-42FC-A2BF-F8735A9E2A56}"/>
    <cellStyle name="Comma 2 2 4 3 2 2 2 6" xfId="43711" xr:uid="{27FEE47D-408F-48D4-980E-357607B27CA0}"/>
    <cellStyle name="Comma 2 2 4 3 2 2 3" xfId="10001" xr:uid="{D35849A4-C86A-4BC4-9F57-F97369B40133}"/>
    <cellStyle name="Comma 2 2 4 3 2 2 3 2" xfId="23691" xr:uid="{DAF4AE2F-366B-4B2E-98D3-C23A073DD064}"/>
    <cellStyle name="Comma 2 2 4 3 2 2 3 2 2" xfId="37383" xr:uid="{FB8255D5-B21D-44AF-BE3F-80305F3F2ABB}"/>
    <cellStyle name="Comma 2 2 4 3 2 2 3 2 3" xfId="52267" xr:uid="{4710288E-4E5A-42CF-9777-5AF20C0A5541}"/>
    <cellStyle name="Comma 2 2 4 3 2 2 3 3" xfId="16847" xr:uid="{DE115405-DEA3-41E5-8244-7909E46CDA45}"/>
    <cellStyle name="Comma 2 2 4 3 2 2 3 4" xfId="30537" xr:uid="{CC4E6D85-DAE7-4FC4-95AF-159333178D4D}"/>
    <cellStyle name="Comma 2 2 4 3 2 2 3 5" xfId="45421" xr:uid="{B7FBFE89-0F2B-4E96-A343-7B1401B1DCD2}"/>
    <cellStyle name="Comma 2 2 4 3 2 2 4" xfId="20269" xr:uid="{B97F2893-A9A9-40DA-ADC6-08564B01E621}"/>
    <cellStyle name="Comma 2 2 4 3 2 2 4 2" xfId="33961" xr:uid="{9AFC0070-84D3-423C-BABC-9E12145627D0}"/>
    <cellStyle name="Comma 2 2 4 3 2 2 4 3" xfId="48845" xr:uid="{BA3156E8-27A8-4239-8ED8-7C95B362A06D}"/>
    <cellStyle name="Comma 2 2 4 3 2 2 5" xfId="13425" xr:uid="{E9EA33D6-CB82-4094-8611-830D5D606B69}"/>
    <cellStyle name="Comma 2 2 4 3 2 2 6" xfId="27115" xr:uid="{0C5E319B-497B-4142-A4D8-4B15ED580F28}"/>
    <cellStyle name="Comma 2 2 4 3 2 2 7" xfId="41999" xr:uid="{0540FCB0-F007-40EA-ACA1-6B6E5269C4C9}"/>
    <cellStyle name="Comma 2 2 4 3 2 3" xfId="8290" xr:uid="{40E5AFCC-A8A4-40F3-ABF3-58129C5D29BE}"/>
    <cellStyle name="Comma 2 2 4 3 2 3 2" xfId="11712" xr:uid="{583E8AB3-FAC8-464B-AFA4-AB4FF4E75F6D}"/>
    <cellStyle name="Comma 2 2 4 3 2 3 2 2" xfId="25402" xr:uid="{ED02686E-6FE7-41DB-8BDB-5419378E3020}"/>
    <cellStyle name="Comma 2 2 4 3 2 3 2 2 2" xfId="39094" xr:uid="{DF310041-D10F-47E2-830C-1519DB69EFFC}"/>
    <cellStyle name="Comma 2 2 4 3 2 3 2 2 3" xfId="53978" xr:uid="{C1BAE606-78FA-41F9-84E7-E1D53A3109A0}"/>
    <cellStyle name="Comma 2 2 4 3 2 3 2 3" xfId="18558" xr:uid="{3B8ED347-DEF1-4D8C-A8E0-F15759AC9ACA}"/>
    <cellStyle name="Comma 2 2 4 3 2 3 2 4" xfId="32248" xr:uid="{C9FEC943-7412-4083-A46E-312E6EA6F981}"/>
    <cellStyle name="Comma 2 2 4 3 2 3 2 5" xfId="47132" xr:uid="{B08EC50A-1A0F-4D8F-A4AF-C455057FC865}"/>
    <cellStyle name="Comma 2 2 4 3 2 3 3" xfId="21980" xr:uid="{E00D40E7-D687-4562-9ABA-605DF5E1F0DC}"/>
    <cellStyle name="Comma 2 2 4 3 2 3 3 2" xfId="35672" xr:uid="{89C399EA-8C35-4565-A1EB-F6F8133EEC25}"/>
    <cellStyle name="Comma 2 2 4 3 2 3 3 3" xfId="50556" xr:uid="{45120756-83CE-4237-B875-D3026D8E9D70}"/>
    <cellStyle name="Comma 2 2 4 3 2 3 4" xfId="15136" xr:uid="{FB19C0A1-95C3-4DE7-B409-9FB1EA6E4251}"/>
    <cellStyle name="Comma 2 2 4 3 2 3 5" xfId="28826" xr:uid="{9D5AF62E-8748-4D91-8B35-43C6FB3B13CD}"/>
    <cellStyle name="Comma 2 2 4 3 2 3 6" xfId="43710" xr:uid="{4C309C78-C343-49FD-835E-1D37141E309C}"/>
    <cellStyle name="Comma 2 2 4 3 2 4" xfId="10000" xr:uid="{CBEDACEE-4E4C-4B07-B8C7-1AA936003FB0}"/>
    <cellStyle name="Comma 2 2 4 3 2 4 2" xfId="23690" xr:uid="{00A9B419-0BA2-4951-A4FF-B4868DEC440A}"/>
    <cellStyle name="Comma 2 2 4 3 2 4 2 2" xfId="37382" xr:uid="{C5C48989-C1F9-475D-8CA2-D8B5CF88461F}"/>
    <cellStyle name="Comma 2 2 4 3 2 4 2 3" xfId="52266" xr:uid="{55D851E6-31EC-4917-BA69-4D191210AF0B}"/>
    <cellStyle name="Comma 2 2 4 3 2 4 3" xfId="16846" xr:uid="{5496A11E-9EE1-4BBF-9473-8F0D564DFDD5}"/>
    <cellStyle name="Comma 2 2 4 3 2 4 4" xfId="30536" xr:uid="{74A4948E-835A-4651-9139-795334465A4F}"/>
    <cellStyle name="Comma 2 2 4 3 2 4 5" xfId="45420" xr:uid="{DC474B43-A283-4E2F-AEB7-0B1BE12FED70}"/>
    <cellStyle name="Comma 2 2 4 3 2 5" xfId="20268" xr:uid="{351EB026-7E2D-4CDE-94A1-CB0A62769AD4}"/>
    <cellStyle name="Comma 2 2 4 3 2 5 2" xfId="33960" xr:uid="{A60FE0BD-76D2-4DE9-9820-54757C60EE28}"/>
    <cellStyle name="Comma 2 2 4 3 2 5 3" xfId="48844" xr:uid="{0C77C057-10AA-431B-8679-7F1829B32FE2}"/>
    <cellStyle name="Comma 2 2 4 3 2 6" xfId="13424" xr:uid="{31A8B600-8E4C-450C-9163-663A6B9742AA}"/>
    <cellStyle name="Comma 2 2 4 3 2 7" xfId="27114" xr:uid="{26AA805F-EB55-4CE7-8B48-B02350C520F6}"/>
    <cellStyle name="Comma 2 2 4 3 2 8" xfId="41998" xr:uid="{61E5E8D2-5258-4A9F-954E-4DF355DB5067}"/>
    <cellStyle name="Comma 2 2 4 3 3" xfId="6578" xr:uid="{BD660D99-FCFA-4CAC-975B-3A4C99E7A601}"/>
    <cellStyle name="Comma 2 2 4 3 3 2" xfId="8292" xr:uid="{C7A2F134-7FA2-4094-976F-0FFC3778B668}"/>
    <cellStyle name="Comma 2 2 4 3 3 2 2" xfId="11714" xr:uid="{B22DE378-C1C0-49BF-8ED6-CFAADCF41760}"/>
    <cellStyle name="Comma 2 2 4 3 3 2 2 2" xfId="25404" xr:uid="{6A66AC09-CA64-4E59-AC55-861BDD4A92BB}"/>
    <cellStyle name="Comma 2 2 4 3 3 2 2 2 2" xfId="39096" xr:uid="{27CC6AF0-4180-422C-A7F1-E8879AA0A5FC}"/>
    <cellStyle name="Comma 2 2 4 3 3 2 2 2 3" xfId="53980" xr:uid="{257E1274-12DC-4C2A-9980-DE1EBA94F06C}"/>
    <cellStyle name="Comma 2 2 4 3 3 2 2 3" xfId="18560" xr:uid="{DBA487EF-DF7B-4B77-BDCF-92972FAF255D}"/>
    <cellStyle name="Comma 2 2 4 3 3 2 2 4" xfId="32250" xr:uid="{7C557089-26FE-461B-A222-2F8E29426351}"/>
    <cellStyle name="Comma 2 2 4 3 3 2 2 5" xfId="47134" xr:uid="{04E98D08-CFE8-486F-9F21-8FEC0D974CFF}"/>
    <cellStyle name="Comma 2 2 4 3 3 2 3" xfId="21982" xr:uid="{623460BC-7E31-4249-9F83-2FAD142FC9DF}"/>
    <cellStyle name="Comma 2 2 4 3 3 2 3 2" xfId="35674" xr:uid="{BADC7B03-2D57-43EB-A8F9-390C92A348F5}"/>
    <cellStyle name="Comma 2 2 4 3 3 2 3 3" xfId="50558" xr:uid="{AFFB07C0-245F-4618-9689-8D469CE9BF1B}"/>
    <cellStyle name="Comma 2 2 4 3 3 2 4" xfId="15138" xr:uid="{A4ED4C20-FC14-4628-8DA0-414BABCBF7A6}"/>
    <cellStyle name="Comma 2 2 4 3 3 2 5" xfId="28828" xr:uid="{B1898C88-FA86-40AE-80C6-DC2D0C1DB9D3}"/>
    <cellStyle name="Comma 2 2 4 3 3 2 6" xfId="43712" xr:uid="{058D8D87-B945-4A0E-BD51-C27E656C81F7}"/>
    <cellStyle name="Comma 2 2 4 3 3 3" xfId="10002" xr:uid="{27371C03-87B4-4CDA-8B04-8D4D2DF7C471}"/>
    <cellStyle name="Comma 2 2 4 3 3 3 2" xfId="23692" xr:uid="{3333E6FF-2F5D-4A5F-8157-166FF8150BEA}"/>
    <cellStyle name="Comma 2 2 4 3 3 3 2 2" xfId="37384" xr:uid="{F318E60E-7190-417F-AC2D-88BA3B82A90C}"/>
    <cellStyle name="Comma 2 2 4 3 3 3 2 3" xfId="52268" xr:uid="{E230F8A8-CA5F-4220-8DBC-0B05381B57F1}"/>
    <cellStyle name="Comma 2 2 4 3 3 3 3" xfId="16848" xr:uid="{29A6E21D-9872-4A9C-BCB7-834386C25C3A}"/>
    <cellStyle name="Comma 2 2 4 3 3 3 4" xfId="30538" xr:uid="{B9EB5B0E-D80D-4CA0-BE9C-82B9826D1D86}"/>
    <cellStyle name="Comma 2 2 4 3 3 3 5" xfId="45422" xr:uid="{765B4532-9C01-4169-9BF0-6FAD5173A713}"/>
    <cellStyle name="Comma 2 2 4 3 3 4" xfId="20270" xr:uid="{8465745C-45BA-422D-AB2D-A20796553067}"/>
    <cellStyle name="Comma 2 2 4 3 3 4 2" xfId="33962" xr:uid="{A3F0B0D6-B798-444A-B36B-F64823F3E9E9}"/>
    <cellStyle name="Comma 2 2 4 3 3 4 3" xfId="48846" xr:uid="{7F864EBD-3B85-467C-A0A8-9AA11D2AE9BE}"/>
    <cellStyle name="Comma 2 2 4 3 3 5" xfId="13426" xr:uid="{F174103D-F6DE-4D82-9A18-27E9645958DB}"/>
    <cellStyle name="Comma 2 2 4 3 3 6" xfId="27116" xr:uid="{52B74A42-6402-4F04-9FC6-F93416896242}"/>
    <cellStyle name="Comma 2 2 4 3 3 7" xfId="42000" xr:uid="{657A466A-D95F-407D-8AB7-F04CA581B6AA}"/>
    <cellStyle name="Comma 2 2 4 3 4" xfId="6579" xr:uid="{912208B2-2CD5-48B1-A499-474429AE173D}"/>
    <cellStyle name="Comma 2 2 4 3 4 2" xfId="8293" xr:uid="{22938844-1FA8-45A0-8F84-5C6929DA2F20}"/>
    <cellStyle name="Comma 2 2 4 3 4 2 2" xfId="11715" xr:uid="{4B27AD66-9684-4C90-B81A-B69A13D0A62A}"/>
    <cellStyle name="Comma 2 2 4 3 4 2 2 2" xfId="25405" xr:uid="{A671C336-D92D-4334-99D7-76C97BF93A4C}"/>
    <cellStyle name="Comma 2 2 4 3 4 2 2 2 2" xfId="39097" xr:uid="{D4914465-980E-40B8-8AA1-1B3267293CF1}"/>
    <cellStyle name="Comma 2 2 4 3 4 2 2 2 3" xfId="53981" xr:uid="{63140395-AC1B-440E-BB58-4FEC88F30F8C}"/>
    <cellStyle name="Comma 2 2 4 3 4 2 2 3" xfId="18561" xr:uid="{84A2694A-FB7D-4E44-B5A5-E49743DDA42A}"/>
    <cellStyle name="Comma 2 2 4 3 4 2 2 4" xfId="32251" xr:uid="{36F5043E-3DC7-4F90-8510-C9989A09E41B}"/>
    <cellStyle name="Comma 2 2 4 3 4 2 2 5" xfId="47135" xr:uid="{2E8EB56D-0A0E-48D2-80E2-DCD3FB620C12}"/>
    <cellStyle name="Comma 2 2 4 3 4 2 3" xfId="21983" xr:uid="{152BC83B-607D-40B4-A63E-1B9DB8A63A25}"/>
    <cellStyle name="Comma 2 2 4 3 4 2 3 2" xfId="35675" xr:uid="{2669A5FD-2246-440F-962D-26B2A42CAFE7}"/>
    <cellStyle name="Comma 2 2 4 3 4 2 3 3" xfId="50559" xr:uid="{612D724F-16C6-49BD-B051-CD7725688EA2}"/>
    <cellStyle name="Comma 2 2 4 3 4 2 4" xfId="15139" xr:uid="{122B8BE0-925E-4792-A20B-7D36E7168DAD}"/>
    <cellStyle name="Comma 2 2 4 3 4 2 5" xfId="28829" xr:uid="{81A05ED8-1C00-43E4-B7CA-D8D5B94C8C69}"/>
    <cellStyle name="Comma 2 2 4 3 4 2 6" xfId="43713" xr:uid="{87B34EF4-A194-4ADB-A4BB-DA7B31A5DA3F}"/>
    <cellStyle name="Comma 2 2 4 3 4 3" xfId="10003" xr:uid="{7D7E1AB1-C179-49D4-A06A-F101C6C00C42}"/>
    <cellStyle name="Comma 2 2 4 3 4 3 2" xfId="23693" xr:uid="{B7D8C38C-358E-44BE-941F-A7E3E08D2CF9}"/>
    <cellStyle name="Comma 2 2 4 3 4 3 2 2" xfId="37385" xr:uid="{D06FBE42-1F93-47B9-908F-29CB597EEEDA}"/>
    <cellStyle name="Comma 2 2 4 3 4 3 2 3" xfId="52269" xr:uid="{1AD628C8-1650-4FF1-953B-2EA96899805B}"/>
    <cellStyle name="Comma 2 2 4 3 4 3 3" xfId="16849" xr:uid="{77D36025-C592-4AC0-AEAD-96D36C54C91A}"/>
    <cellStyle name="Comma 2 2 4 3 4 3 4" xfId="30539" xr:uid="{0B3BB7E1-2880-4B9D-ADE6-3F73AB22EFD3}"/>
    <cellStyle name="Comma 2 2 4 3 4 3 5" xfId="45423" xr:uid="{28C590D3-8ED7-4543-8E18-45D4C3FCC285}"/>
    <cellStyle name="Comma 2 2 4 3 4 4" xfId="20271" xr:uid="{F7CEEBE4-27BD-4431-81F1-6A0CE67C8585}"/>
    <cellStyle name="Comma 2 2 4 3 4 4 2" xfId="33963" xr:uid="{B016855F-4199-4FE4-8AB2-D54CCBA43F5E}"/>
    <cellStyle name="Comma 2 2 4 3 4 4 3" xfId="48847" xr:uid="{171AB92E-A207-4FA7-8B84-F3761BBB0ABE}"/>
    <cellStyle name="Comma 2 2 4 3 4 5" xfId="13427" xr:uid="{0321F320-2E76-407F-8563-F4C8A705AA79}"/>
    <cellStyle name="Comma 2 2 4 3 4 6" xfId="27117" xr:uid="{74A45B3B-8CB8-4C71-B271-0621CEF0B3FF}"/>
    <cellStyle name="Comma 2 2 4 3 4 7" xfId="42001" xr:uid="{A27A098D-ED13-4EBA-81E6-D4DE5615E9AB}"/>
    <cellStyle name="Comma 2 2 4 3 5" xfId="8289" xr:uid="{EDB5176F-AB77-432C-9EDA-97AEBB95E53D}"/>
    <cellStyle name="Comma 2 2 4 3 5 2" xfId="11711" xr:uid="{3AF9DBAB-30E9-4C3A-804A-BF210B9AA005}"/>
    <cellStyle name="Comma 2 2 4 3 5 2 2" xfId="25401" xr:uid="{6DEC31C9-F3C4-4C45-9A7A-6F6B2C3B70F5}"/>
    <cellStyle name="Comma 2 2 4 3 5 2 2 2" xfId="39093" xr:uid="{89FCC327-511A-4FC7-A2D2-9A452BB43666}"/>
    <cellStyle name="Comma 2 2 4 3 5 2 2 3" xfId="53977" xr:uid="{F5A78111-BFD9-43D6-8C0F-8433039C5CF3}"/>
    <cellStyle name="Comma 2 2 4 3 5 2 3" xfId="18557" xr:uid="{83B32005-A0B2-4C28-B49F-7B7519E72AC5}"/>
    <cellStyle name="Comma 2 2 4 3 5 2 4" xfId="32247" xr:uid="{C586A061-C5B7-4E4B-AB5C-07EA72E86542}"/>
    <cellStyle name="Comma 2 2 4 3 5 2 5" xfId="47131" xr:uid="{2DBDCD14-64CA-4DFE-AA6E-95B827C2DADB}"/>
    <cellStyle name="Comma 2 2 4 3 5 3" xfId="21979" xr:uid="{73E6C019-4382-4480-8482-A7EA5A1B831D}"/>
    <cellStyle name="Comma 2 2 4 3 5 3 2" xfId="35671" xr:uid="{5D53B7A8-2930-436C-B8C3-EF2BDFC1123B}"/>
    <cellStyle name="Comma 2 2 4 3 5 3 3" xfId="50555" xr:uid="{158124CB-9E6D-4304-9354-F781038BD221}"/>
    <cellStyle name="Comma 2 2 4 3 5 4" xfId="15135" xr:uid="{EEB3B89D-7A00-4CF9-AABD-83EF67E154AA}"/>
    <cellStyle name="Comma 2 2 4 3 5 5" xfId="28825" xr:uid="{FBE9A7B9-11E1-4B56-B284-F5AD3C4417BF}"/>
    <cellStyle name="Comma 2 2 4 3 5 6" xfId="43709" xr:uid="{809396C5-6386-4413-B7D8-A5533A527614}"/>
    <cellStyle name="Comma 2 2 4 3 6" xfId="9999" xr:uid="{8E95892D-4769-4202-9C0B-21E30D0A6746}"/>
    <cellStyle name="Comma 2 2 4 3 6 2" xfId="23689" xr:uid="{A38640BE-067D-4714-AFC5-4BDA0728C5FD}"/>
    <cellStyle name="Comma 2 2 4 3 6 2 2" xfId="37381" xr:uid="{235C5A29-31D1-4AD0-B10F-36D325F709B3}"/>
    <cellStyle name="Comma 2 2 4 3 6 2 3" xfId="52265" xr:uid="{3FDD765D-6244-483B-9192-D62ECC73C26A}"/>
    <cellStyle name="Comma 2 2 4 3 6 3" xfId="16845" xr:uid="{3A9C41F2-DAE8-41DB-8E55-63E4A635827F}"/>
    <cellStyle name="Comma 2 2 4 3 6 4" xfId="30535" xr:uid="{B00CAEE6-C3F2-4858-A481-803883531BE1}"/>
    <cellStyle name="Comma 2 2 4 3 6 5" xfId="45419" xr:uid="{9BFB5B05-FA8A-465B-98DA-B61B3989CBAD}"/>
    <cellStyle name="Comma 2 2 4 3 7" xfId="20267" xr:uid="{2166D79A-3C59-4768-8285-83E62246F4DF}"/>
    <cellStyle name="Comma 2 2 4 3 7 2" xfId="33959" xr:uid="{1ED734C2-7A4F-4577-955A-98930B152C17}"/>
    <cellStyle name="Comma 2 2 4 3 7 3" xfId="48843" xr:uid="{100D343A-E0D8-4355-87D7-A0D4487D133D}"/>
    <cellStyle name="Comma 2 2 4 3 8" xfId="13423" xr:uid="{D861D8F3-D88C-4081-A477-DF7202FDFA13}"/>
    <cellStyle name="Comma 2 2 4 3 9" xfId="27113" xr:uid="{22A383A5-9F68-4C11-B0B9-C9A29F34F6C1}"/>
    <cellStyle name="Comma 2 2 4 4" xfId="6580" xr:uid="{83E906C0-A49E-4AC5-834A-67A62CE75CF2}"/>
    <cellStyle name="Comma 2 2 4 4 2" xfId="6581" xr:uid="{B8BA17EB-E452-4878-A6F1-A36DCA7CA9CD}"/>
    <cellStyle name="Comma 2 2 4 4 2 2" xfId="8295" xr:uid="{E461FE62-11BC-4F60-9A51-DDF1D7FC5EC6}"/>
    <cellStyle name="Comma 2 2 4 4 2 2 2" xfId="11717" xr:uid="{CAF1C36B-424C-443E-A859-2D9790C7C780}"/>
    <cellStyle name="Comma 2 2 4 4 2 2 2 2" xfId="25407" xr:uid="{6E366702-92CE-40C2-AF42-176F24C58A0C}"/>
    <cellStyle name="Comma 2 2 4 4 2 2 2 2 2" xfId="39099" xr:uid="{567D550C-1536-4123-905F-DBD098E25F42}"/>
    <cellStyle name="Comma 2 2 4 4 2 2 2 2 3" xfId="53983" xr:uid="{38EF0AEB-F08E-4E29-98A4-072FD6399889}"/>
    <cellStyle name="Comma 2 2 4 4 2 2 2 3" xfId="18563" xr:uid="{143D1E91-5C6E-40EC-80FE-92B5EBDA6CD5}"/>
    <cellStyle name="Comma 2 2 4 4 2 2 2 4" xfId="32253" xr:uid="{47866D29-BB75-4DEC-A617-0B53CF533900}"/>
    <cellStyle name="Comma 2 2 4 4 2 2 2 5" xfId="47137" xr:uid="{B47AF637-CAF0-4A4A-8AB2-C18BA6803F45}"/>
    <cellStyle name="Comma 2 2 4 4 2 2 3" xfId="21985" xr:uid="{48940881-33C6-461E-B96D-D205A8FADB16}"/>
    <cellStyle name="Comma 2 2 4 4 2 2 3 2" xfId="35677" xr:uid="{FFFBB63A-8437-40F2-A3B3-8A3A2D9BD867}"/>
    <cellStyle name="Comma 2 2 4 4 2 2 3 3" xfId="50561" xr:uid="{14E580A6-B4F7-409A-87EC-902D33CFF66A}"/>
    <cellStyle name="Comma 2 2 4 4 2 2 4" xfId="15141" xr:uid="{E62C9A4D-0081-430C-BE82-7080C8982731}"/>
    <cellStyle name="Comma 2 2 4 4 2 2 5" xfId="28831" xr:uid="{3368A60B-7DB6-4DE8-9F95-D9A68B55BDDD}"/>
    <cellStyle name="Comma 2 2 4 4 2 2 6" xfId="43715" xr:uid="{DE48C250-DDB7-42B3-8771-9C9CA68C7C19}"/>
    <cellStyle name="Comma 2 2 4 4 2 3" xfId="10005" xr:uid="{52A0AB95-272E-4594-BB1D-7AFE783FB3A8}"/>
    <cellStyle name="Comma 2 2 4 4 2 3 2" xfId="23695" xr:uid="{58AB6DF3-F4E0-4002-9683-68B107D9A0CE}"/>
    <cellStyle name="Comma 2 2 4 4 2 3 2 2" xfId="37387" xr:uid="{A2135571-8540-478D-ADE5-77A5D82ED7DA}"/>
    <cellStyle name="Comma 2 2 4 4 2 3 2 3" xfId="52271" xr:uid="{936C5295-8011-4370-8B00-8C0802A90DE2}"/>
    <cellStyle name="Comma 2 2 4 4 2 3 3" xfId="16851" xr:uid="{3B70E529-D694-4C23-99B1-BD2314EE96F6}"/>
    <cellStyle name="Comma 2 2 4 4 2 3 4" xfId="30541" xr:uid="{0711D93D-5EC3-485B-BD1D-A2DDAA1C732D}"/>
    <cellStyle name="Comma 2 2 4 4 2 3 5" xfId="45425" xr:uid="{BB109547-3891-4FBE-BAB5-05658B8E1C4C}"/>
    <cellStyle name="Comma 2 2 4 4 2 4" xfId="20273" xr:uid="{6C91FFEE-005B-4092-A353-4303891859B8}"/>
    <cellStyle name="Comma 2 2 4 4 2 4 2" xfId="33965" xr:uid="{E5D121E0-B63B-4C7A-BDC1-B5D028AB2B9D}"/>
    <cellStyle name="Comma 2 2 4 4 2 4 3" xfId="48849" xr:uid="{D23FED2E-92E7-471F-865F-99EE5CD60439}"/>
    <cellStyle name="Comma 2 2 4 4 2 5" xfId="13429" xr:uid="{7B0A5FA2-3E2F-4D25-A8E8-6BB5C6786721}"/>
    <cellStyle name="Comma 2 2 4 4 2 6" xfId="27119" xr:uid="{6DEDF1EB-A7C8-46C0-B4EC-87050895D40E}"/>
    <cellStyle name="Comma 2 2 4 4 2 7" xfId="42003" xr:uid="{E1D75DBD-05F6-4338-A3FA-082E4FB6DBFC}"/>
    <cellStyle name="Comma 2 2 4 4 3" xfId="8294" xr:uid="{2DDAD512-397D-41B8-8E1B-814C3CFC4CEA}"/>
    <cellStyle name="Comma 2 2 4 4 3 2" xfId="11716" xr:uid="{BC33D5AE-FDCE-4BEA-BEEA-78FFFBE67774}"/>
    <cellStyle name="Comma 2 2 4 4 3 2 2" xfId="25406" xr:uid="{4D4DCCEE-97A8-4CC1-8DFE-4FC605BBDB6D}"/>
    <cellStyle name="Comma 2 2 4 4 3 2 2 2" xfId="39098" xr:uid="{129A39BF-4CB6-424A-A66D-F77F457D6111}"/>
    <cellStyle name="Comma 2 2 4 4 3 2 2 3" xfId="53982" xr:uid="{5A04482C-9298-44CE-92FA-2A1FEEEE05D3}"/>
    <cellStyle name="Comma 2 2 4 4 3 2 3" xfId="18562" xr:uid="{E62C7561-A757-4B4A-B887-C10F7E663556}"/>
    <cellStyle name="Comma 2 2 4 4 3 2 4" xfId="32252" xr:uid="{7E049407-F8A9-4F2D-B499-13D9E554356E}"/>
    <cellStyle name="Comma 2 2 4 4 3 2 5" xfId="47136" xr:uid="{E2A5E76B-FB58-4DBC-AAD1-E4ACD3DC0155}"/>
    <cellStyle name="Comma 2 2 4 4 3 3" xfId="21984" xr:uid="{D1DEE072-AC34-49B6-AA02-9A0DF4F79BB9}"/>
    <cellStyle name="Comma 2 2 4 4 3 3 2" xfId="35676" xr:uid="{832F51A2-BF01-494F-BAA1-B6E9C435E9B7}"/>
    <cellStyle name="Comma 2 2 4 4 3 3 3" xfId="50560" xr:uid="{F885192B-E03F-4287-963A-7E75A2B545E6}"/>
    <cellStyle name="Comma 2 2 4 4 3 4" xfId="15140" xr:uid="{49913620-3625-48C5-871D-1F1B8C29468D}"/>
    <cellStyle name="Comma 2 2 4 4 3 5" xfId="28830" xr:uid="{698C1525-4672-4A20-9982-3BC9FF90E683}"/>
    <cellStyle name="Comma 2 2 4 4 3 6" xfId="43714" xr:uid="{11EC4B78-05EE-40DF-804E-E57C85207CA0}"/>
    <cellStyle name="Comma 2 2 4 4 4" xfId="10004" xr:uid="{7DD6EE84-7C4F-4622-80A1-BD30CCCA2D3F}"/>
    <cellStyle name="Comma 2 2 4 4 4 2" xfId="23694" xr:uid="{99D48F4D-1312-4E53-B299-270D7C47A09A}"/>
    <cellStyle name="Comma 2 2 4 4 4 2 2" xfId="37386" xr:uid="{A25BB9FF-24EA-4C1F-9BB1-8F621A8A08CF}"/>
    <cellStyle name="Comma 2 2 4 4 4 2 3" xfId="52270" xr:uid="{BD6597F3-FBD3-4530-AFE4-0BE194889290}"/>
    <cellStyle name="Comma 2 2 4 4 4 3" xfId="16850" xr:uid="{ADD660E7-D2F3-435A-A8E4-A9E771F01979}"/>
    <cellStyle name="Comma 2 2 4 4 4 4" xfId="30540" xr:uid="{E45BD5B4-8E4B-4F33-83EB-027DC833309F}"/>
    <cellStyle name="Comma 2 2 4 4 4 5" xfId="45424" xr:uid="{6BEB6146-922A-4C07-BDFD-A136BB178D0B}"/>
    <cellStyle name="Comma 2 2 4 4 5" xfId="20272" xr:uid="{CD53BDA3-4562-4CD4-81C0-BF7713D36F01}"/>
    <cellStyle name="Comma 2 2 4 4 5 2" xfId="33964" xr:uid="{ED53051D-4808-4076-B732-7E3F0F83131B}"/>
    <cellStyle name="Comma 2 2 4 4 5 3" xfId="48848" xr:uid="{3F297D76-7961-4DE4-AF20-0060B1CB64AF}"/>
    <cellStyle name="Comma 2 2 4 4 6" xfId="13428" xr:uid="{A5FADDAB-F04E-4E1A-8F3C-724540D96FCE}"/>
    <cellStyle name="Comma 2 2 4 4 7" xfId="27118" xr:uid="{DABCFEF6-0007-4932-B6EB-3F48B3660CDA}"/>
    <cellStyle name="Comma 2 2 4 4 8" xfId="42002" xr:uid="{480818D9-4EE0-48E1-842B-15754E0B284E}"/>
    <cellStyle name="Comma 2 2 4 5" xfId="6582" xr:uid="{4CAD1428-26FD-4505-BB8F-B87B7DDFEBF4}"/>
    <cellStyle name="Comma 2 2 4 5 2" xfId="8296" xr:uid="{32FE84F9-22B0-472B-B9B8-A839013AC0C6}"/>
    <cellStyle name="Comma 2 2 4 5 2 2" xfId="11718" xr:uid="{5C1AD15D-83F9-4A80-879F-3AA05CE7612E}"/>
    <cellStyle name="Comma 2 2 4 5 2 2 2" xfId="25408" xr:uid="{E68326F3-D54F-40EC-8B32-A38D2B559D5D}"/>
    <cellStyle name="Comma 2 2 4 5 2 2 2 2" xfId="39100" xr:uid="{BFC50BA2-4F2D-49A4-AEC8-4FFB52F673D1}"/>
    <cellStyle name="Comma 2 2 4 5 2 2 2 3" xfId="53984" xr:uid="{F2BB99C1-0C45-486D-899A-79DA9CE6BD64}"/>
    <cellStyle name="Comma 2 2 4 5 2 2 3" xfId="18564" xr:uid="{D7E8BC79-E404-4C0C-AB70-A827FA0BFB7D}"/>
    <cellStyle name="Comma 2 2 4 5 2 2 4" xfId="32254" xr:uid="{CE0D24AE-BD58-46AD-A219-28879861ABCA}"/>
    <cellStyle name="Comma 2 2 4 5 2 2 5" xfId="47138" xr:uid="{2DEE2805-1C48-466C-A849-EE7D6096A312}"/>
    <cellStyle name="Comma 2 2 4 5 2 3" xfId="21986" xr:uid="{4B6C5A13-4350-41CC-B5D0-837E3FCB2779}"/>
    <cellStyle name="Comma 2 2 4 5 2 3 2" xfId="35678" xr:uid="{416E3904-8874-4D5D-B75A-0D7034BC173C}"/>
    <cellStyle name="Comma 2 2 4 5 2 3 3" xfId="50562" xr:uid="{1FBDD81E-B03B-4D4D-AB8E-9A0AC51838D8}"/>
    <cellStyle name="Comma 2 2 4 5 2 4" xfId="15142" xr:uid="{08C4B2ED-4787-4FD3-8E0E-D5D8787D5DB8}"/>
    <cellStyle name="Comma 2 2 4 5 2 5" xfId="28832" xr:uid="{A2B650DD-32EA-4370-AE6F-432558D87CE7}"/>
    <cellStyle name="Comma 2 2 4 5 2 6" xfId="43716" xr:uid="{4D517843-6E80-42DF-95F6-89799D6E381A}"/>
    <cellStyle name="Comma 2 2 4 5 3" xfId="10006" xr:uid="{98C8CEBF-04F5-48D2-A074-521510FC0E96}"/>
    <cellStyle name="Comma 2 2 4 5 3 2" xfId="23696" xr:uid="{B594F7E8-37AA-4BA3-9F4C-B82DE01B74C8}"/>
    <cellStyle name="Comma 2 2 4 5 3 2 2" xfId="37388" xr:uid="{4993AF8E-F8A2-41DF-80F8-42CEBD1B4566}"/>
    <cellStyle name="Comma 2 2 4 5 3 2 3" xfId="52272" xr:uid="{5543F994-619C-4B81-B69F-1B8A18538D02}"/>
    <cellStyle name="Comma 2 2 4 5 3 3" xfId="16852" xr:uid="{3D14E22C-B79C-49B5-B8B9-A9B09D59259D}"/>
    <cellStyle name="Comma 2 2 4 5 3 4" xfId="30542" xr:uid="{48F3B141-AE69-4818-8BB9-DE96DD0783B8}"/>
    <cellStyle name="Comma 2 2 4 5 3 5" xfId="45426" xr:uid="{A867BB06-5686-407E-B5B3-E309525B4CAC}"/>
    <cellStyle name="Comma 2 2 4 5 4" xfId="20274" xr:uid="{6A02D589-52CF-4778-8B71-5A351200E9E1}"/>
    <cellStyle name="Comma 2 2 4 5 4 2" xfId="33966" xr:uid="{1091A88C-8F3A-4082-9FBD-B3052C698F2D}"/>
    <cellStyle name="Comma 2 2 4 5 4 3" xfId="48850" xr:uid="{0BC17DDF-2BEE-42DF-9DA6-30D00C01D448}"/>
    <cellStyle name="Comma 2 2 4 5 5" xfId="13430" xr:uid="{AB86EF4D-4506-45D3-975C-76F8D10BB842}"/>
    <cellStyle name="Comma 2 2 4 5 6" xfId="27120" xr:uid="{FEE6C04A-0A3D-49E4-BFFE-C82AEB149FF1}"/>
    <cellStyle name="Comma 2 2 4 5 7" xfId="42004" xr:uid="{0CF928ED-98F8-46B0-A2C0-E54CA78352FA}"/>
    <cellStyle name="Comma 2 2 4 6" xfId="6583" xr:uid="{F7CC239D-51C5-4F97-B5CC-BEC9C11F6A8F}"/>
    <cellStyle name="Comma 2 2 4 6 2" xfId="8297" xr:uid="{B54A62EA-3949-4A7A-A05C-8BC8539E4CBF}"/>
    <cellStyle name="Comma 2 2 4 6 2 2" xfId="11719" xr:uid="{F7E22876-5861-40B0-8B03-7837DCDEE864}"/>
    <cellStyle name="Comma 2 2 4 6 2 2 2" xfId="25409" xr:uid="{361A9D59-DCEB-4B1C-B4A5-1084FDE9F3F9}"/>
    <cellStyle name="Comma 2 2 4 6 2 2 2 2" xfId="39101" xr:uid="{35AE6874-CDED-4061-8CF5-2ADFC441574C}"/>
    <cellStyle name="Comma 2 2 4 6 2 2 2 3" xfId="53985" xr:uid="{32EA886D-42D9-4C4A-89FB-C32BBEB7B20B}"/>
    <cellStyle name="Comma 2 2 4 6 2 2 3" xfId="18565" xr:uid="{5320DD17-C94E-40F0-9ECE-71006D053207}"/>
    <cellStyle name="Comma 2 2 4 6 2 2 4" xfId="32255" xr:uid="{95004B57-69ED-426D-A888-8D6BD898DC53}"/>
    <cellStyle name="Comma 2 2 4 6 2 2 5" xfId="47139" xr:uid="{2D13C620-C397-42B3-8262-999FB233DD82}"/>
    <cellStyle name="Comma 2 2 4 6 2 3" xfId="21987" xr:uid="{BBCEC298-9322-45AC-9B43-B2A41FEC71B2}"/>
    <cellStyle name="Comma 2 2 4 6 2 3 2" xfId="35679" xr:uid="{0E26F412-BA8C-4696-97F0-842E16417D5A}"/>
    <cellStyle name="Comma 2 2 4 6 2 3 3" xfId="50563" xr:uid="{A0E78649-0901-4578-A968-3FAE1E080469}"/>
    <cellStyle name="Comma 2 2 4 6 2 4" xfId="15143" xr:uid="{6EA8CEF0-884B-4F3C-9030-2C347270CDE4}"/>
    <cellStyle name="Comma 2 2 4 6 2 5" xfId="28833" xr:uid="{F8434813-DB48-4733-8BF1-89DF1288126D}"/>
    <cellStyle name="Comma 2 2 4 6 2 6" xfId="43717" xr:uid="{50692BC0-BA29-44D8-8CCA-E4CAB2C77213}"/>
    <cellStyle name="Comma 2 2 4 6 3" xfId="10007" xr:uid="{87881730-7772-42DA-8A3A-C12E980E8110}"/>
    <cellStyle name="Comma 2 2 4 6 3 2" xfId="23697" xr:uid="{EEBAEB44-B9B5-4324-9BA4-0FBAB49881FA}"/>
    <cellStyle name="Comma 2 2 4 6 3 2 2" xfId="37389" xr:uid="{91F49D8E-7DA3-4BDA-9A07-1606172F183A}"/>
    <cellStyle name="Comma 2 2 4 6 3 2 3" xfId="52273" xr:uid="{158BC037-AF6D-4FAA-BB39-999944A587B9}"/>
    <cellStyle name="Comma 2 2 4 6 3 3" xfId="16853" xr:uid="{B8F31130-3FB1-49B3-8C1C-87DB267E4EAC}"/>
    <cellStyle name="Comma 2 2 4 6 3 4" xfId="30543" xr:uid="{E1791BFC-2EE5-4BB7-8769-74C266AFD7BD}"/>
    <cellStyle name="Comma 2 2 4 6 3 5" xfId="45427" xr:uid="{6E9927B8-E611-4930-8DCE-F3595D3BAE26}"/>
    <cellStyle name="Comma 2 2 4 6 4" xfId="20275" xr:uid="{17297534-B1E4-4A42-A7AD-1B172CB50693}"/>
    <cellStyle name="Comma 2 2 4 6 4 2" xfId="33967" xr:uid="{48D9335A-A307-4DB2-91FB-3EEBD5DFD1D2}"/>
    <cellStyle name="Comma 2 2 4 6 4 3" xfId="48851" xr:uid="{8FFC1FF3-2599-4E19-9667-DAD21715433F}"/>
    <cellStyle name="Comma 2 2 4 6 5" xfId="13431" xr:uid="{FED7F2BF-1159-4100-B217-5D7BFD94F3C5}"/>
    <cellStyle name="Comma 2 2 4 6 6" xfId="27121" xr:uid="{C2CD4DF5-4A45-4E7E-ADDD-410590EB2DAD}"/>
    <cellStyle name="Comma 2 2 4 6 7" xfId="42005" xr:uid="{6D05F082-75E3-4202-9C6F-1167AF194962}"/>
    <cellStyle name="Comma 2 2 4 7" xfId="8283" xr:uid="{1037DCB8-E2C9-450F-B88E-6A1D37544848}"/>
    <cellStyle name="Comma 2 2 4 7 2" xfId="11705" xr:uid="{527DA354-AF3E-4FAE-AC70-7BFF2CC1EC44}"/>
    <cellStyle name="Comma 2 2 4 7 2 2" xfId="25395" xr:uid="{C40F68D9-EC10-43FE-B72D-5E06F907B20A}"/>
    <cellStyle name="Comma 2 2 4 7 2 2 2" xfId="39087" xr:uid="{0F23AE86-FFA0-46C8-9C73-4E9D56EC5D21}"/>
    <cellStyle name="Comma 2 2 4 7 2 2 3" xfId="53971" xr:uid="{A94AD298-E6D0-454E-B5DE-AE57A02425A7}"/>
    <cellStyle name="Comma 2 2 4 7 2 3" xfId="18551" xr:uid="{B71D2B98-2898-4252-AA33-BBF48259F9C6}"/>
    <cellStyle name="Comma 2 2 4 7 2 4" xfId="32241" xr:uid="{2C746543-CA9B-49A4-8779-BFAC53046A49}"/>
    <cellStyle name="Comma 2 2 4 7 2 5" xfId="47125" xr:uid="{7C160E92-11D4-4C76-A738-49BF7A74E05E}"/>
    <cellStyle name="Comma 2 2 4 7 3" xfId="21973" xr:uid="{FC5B5C11-6568-4EC2-9ED2-7DE9DE99082C}"/>
    <cellStyle name="Comma 2 2 4 7 3 2" xfId="35665" xr:uid="{FA15D13D-CC26-4828-8B97-0EA471CF022C}"/>
    <cellStyle name="Comma 2 2 4 7 3 3" xfId="50549" xr:uid="{591BFAE1-3D51-4433-9E3B-FCFF3C26FBDF}"/>
    <cellStyle name="Comma 2 2 4 7 4" xfId="15129" xr:uid="{1660F7D6-7B60-4617-8B09-480CF6627065}"/>
    <cellStyle name="Comma 2 2 4 7 5" xfId="28819" xr:uid="{46703709-C7C7-4A36-8D9D-62837E54669D}"/>
    <cellStyle name="Comma 2 2 4 7 6" xfId="43703" xr:uid="{01D169B2-8424-42B5-8DD3-07DCA0F7C539}"/>
    <cellStyle name="Comma 2 2 4 8" xfId="9993" xr:uid="{3C695381-AF4F-469E-A6CE-1F11CA582980}"/>
    <cellStyle name="Comma 2 2 4 8 2" xfId="23683" xr:uid="{11F58AF7-89AC-4639-8D83-B1852E4C7F81}"/>
    <cellStyle name="Comma 2 2 4 8 2 2" xfId="37375" xr:uid="{F3C47682-5697-465D-9851-C360562DA433}"/>
    <cellStyle name="Comma 2 2 4 8 2 3" xfId="52259" xr:uid="{7B069237-E1FE-40D3-9BD2-5D84A008E8F3}"/>
    <cellStyle name="Comma 2 2 4 8 3" xfId="16839" xr:uid="{5D067F05-555A-4189-AEA7-75525304233B}"/>
    <cellStyle name="Comma 2 2 4 8 4" xfId="30529" xr:uid="{32D9FC2C-0FF0-4F5A-B145-282919F53402}"/>
    <cellStyle name="Comma 2 2 4 8 5" xfId="45413" xr:uid="{A49D1110-DB04-47DD-8B59-0A5E653D038B}"/>
    <cellStyle name="Comma 2 2 4 9" xfId="20261" xr:uid="{A4D067C8-9AEB-4DE8-B606-35A3E898F936}"/>
    <cellStyle name="Comma 2 2 4 9 2" xfId="33953" xr:uid="{51BC6431-9ECA-465A-9D93-2BE190E65836}"/>
    <cellStyle name="Comma 2 2 4 9 3" xfId="48837" xr:uid="{A979666E-28C3-44B3-981C-704F69F8CC74}"/>
    <cellStyle name="Comma 2 2 5" xfId="6584" xr:uid="{7195B125-6650-446C-AEFF-171A1E1FA6D2}"/>
    <cellStyle name="Comma 2 2 5 10" xfId="42006" xr:uid="{C9E069ED-DEC7-4D79-A2B8-2F2D0976BA98}"/>
    <cellStyle name="Comma 2 2 5 2" xfId="6585" xr:uid="{998A84EA-4362-48A3-98A2-190DAD6F4DE6}"/>
    <cellStyle name="Comma 2 2 5 2 2" xfId="6586" xr:uid="{81B84212-BA8B-4204-8B7A-FC2D8E37061C}"/>
    <cellStyle name="Comma 2 2 5 2 2 2" xfId="8300" xr:uid="{DDCFACF1-00D2-4A53-8BE8-F4548C6AFDC6}"/>
    <cellStyle name="Comma 2 2 5 2 2 2 2" xfId="11722" xr:uid="{0BCAD691-D39D-4FC6-9187-B1A4FB9A8AD4}"/>
    <cellStyle name="Comma 2 2 5 2 2 2 2 2" xfId="25412" xr:uid="{0CF77681-17B4-4E73-A3E1-FB09E79648DB}"/>
    <cellStyle name="Comma 2 2 5 2 2 2 2 2 2" xfId="39104" xr:uid="{03A8E711-230C-46F8-8F40-38E421649CF0}"/>
    <cellStyle name="Comma 2 2 5 2 2 2 2 2 3" xfId="53988" xr:uid="{9A786402-5F76-4DFE-88F0-3D80B91AD300}"/>
    <cellStyle name="Comma 2 2 5 2 2 2 2 3" xfId="18568" xr:uid="{DE76F12E-1154-4F87-96AB-8F0E889CDD25}"/>
    <cellStyle name="Comma 2 2 5 2 2 2 2 4" xfId="32258" xr:uid="{EA3682FA-A3C8-4EAF-A4FB-D0FC66BB41A8}"/>
    <cellStyle name="Comma 2 2 5 2 2 2 2 5" xfId="47142" xr:uid="{80ADB817-F732-489F-A941-3AF1BA687D5A}"/>
    <cellStyle name="Comma 2 2 5 2 2 2 3" xfId="21990" xr:uid="{698C0EE7-D844-49EB-BC86-2CEF666C1B3B}"/>
    <cellStyle name="Comma 2 2 5 2 2 2 3 2" xfId="35682" xr:uid="{C27A9664-8E52-439A-8205-B3906C55232C}"/>
    <cellStyle name="Comma 2 2 5 2 2 2 3 3" xfId="50566" xr:uid="{4BC7D4EF-6C08-4DB8-BC4C-C4DD756EE817}"/>
    <cellStyle name="Comma 2 2 5 2 2 2 4" xfId="15146" xr:uid="{878345FA-39E4-4D2C-AA96-5959D7236219}"/>
    <cellStyle name="Comma 2 2 5 2 2 2 5" xfId="28836" xr:uid="{AFFA468C-5397-4720-A055-7682758E9B0A}"/>
    <cellStyle name="Comma 2 2 5 2 2 2 6" xfId="43720" xr:uid="{CC612118-EFA7-46C6-84B8-2D9C7218C6D7}"/>
    <cellStyle name="Comma 2 2 5 2 2 3" xfId="10010" xr:uid="{8048F529-0401-4276-A51F-5E4625D12C1B}"/>
    <cellStyle name="Comma 2 2 5 2 2 3 2" xfId="23700" xr:uid="{B189E385-29F9-4F0C-A23C-FF15477E1D89}"/>
    <cellStyle name="Comma 2 2 5 2 2 3 2 2" xfId="37392" xr:uid="{4476C5BD-F6BC-48CE-AFEF-C20D50DA2E50}"/>
    <cellStyle name="Comma 2 2 5 2 2 3 2 3" xfId="52276" xr:uid="{AB41B1C7-6212-4B6E-9519-18583BDB3BBA}"/>
    <cellStyle name="Comma 2 2 5 2 2 3 3" xfId="16856" xr:uid="{71A6BE33-CA55-4F32-AFD6-2AF67445BAB4}"/>
    <cellStyle name="Comma 2 2 5 2 2 3 4" xfId="30546" xr:uid="{312427B4-07D1-4A6A-A41E-7F461FC4F49A}"/>
    <cellStyle name="Comma 2 2 5 2 2 3 5" xfId="45430" xr:uid="{2DBEA8F4-3588-4B5F-A357-6100ADEEAC8A}"/>
    <cellStyle name="Comma 2 2 5 2 2 4" xfId="20278" xr:uid="{DB7864AB-66E3-40DF-9449-F2B448A498CE}"/>
    <cellStyle name="Comma 2 2 5 2 2 4 2" xfId="33970" xr:uid="{EF70092F-FD09-46AD-B550-ED03C6B0F0AF}"/>
    <cellStyle name="Comma 2 2 5 2 2 4 3" xfId="48854" xr:uid="{2C42FF6D-E387-4C7F-AC6F-F97032B8B496}"/>
    <cellStyle name="Comma 2 2 5 2 2 5" xfId="13434" xr:uid="{9FD6894A-436F-41DD-B802-9F99E0DB491E}"/>
    <cellStyle name="Comma 2 2 5 2 2 6" xfId="27124" xr:uid="{1F7CCDCC-05FD-438D-940B-CE6698E338A8}"/>
    <cellStyle name="Comma 2 2 5 2 2 7" xfId="42008" xr:uid="{3B611DCC-7475-4207-AC15-8227B5AC76FF}"/>
    <cellStyle name="Comma 2 2 5 2 3" xfId="8299" xr:uid="{68D7345C-F616-4BD5-ABB0-EA0F5AF302C1}"/>
    <cellStyle name="Comma 2 2 5 2 3 2" xfId="11721" xr:uid="{8ECFDC3C-AEF6-46F6-882A-DF7DC7B1920C}"/>
    <cellStyle name="Comma 2 2 5 2 3 2 2" xfId="25411" xr:uid="{4DBDD207-0FF5-454C-AC99-ADCDB4F88AA1}"/>
    <cellStyle name="Comma 2 2 5 2 3 2 2 2" xfId="39103" xr:uid="{6F975327-5AF3-40A1-8F6D-D3DAF24537F3}"/>
    <cellStyle name="Comma 2 2 5 2 3 2 2 3" xfId="53987" xr:uid="{F8E3EBC7-4A28-4545-86D1-1ADFDB20E4E2}"/>
    <cellStyle name="Comma 2 2 5 2 3 2 3" xfId="18567" xr:uid="{5A7EBF86-67BE-4669-AB8F-0F06D5D96FB8}"/>
    <cellStyle name="Comma 2 2 5 2 3 2 4" xfId="32257" xr:uid="{99E3DDBF-A762-4DE4-9FE0-05B9D7ED727D}"/>
    <cellStyle name="Comma 2 2 5 2 3 2 5" xfId="47141" xr:uid="{ECFE6194-8048-40E6-A5B0-2C32C77FF9DE}"/>
    <cellStyle name="Comma 2 2 5 2 3 3" xfId="21989" xr:uid="{CA53FD9C-3B37-4F32-978A-B8C856C8D089}"/>
    <cellStyle name="Comma 2 2 5 2 3 3 2" xfId="35681" xr:uid="{392BBA1D-EED5-44B1-90A4-B56F97EBCB43}"/>
    <cellStyle name="Comma 2 2 5 2 3 3 3" xfId="50565" xr:uid="{9522B7DF-6C8D-475A-8B87-8B93C7F915E0}"/>
    <cellStyle name="Comma 2 2 5 2 3 4" xfId="15145" xr:uid="{1DA28D9F-F13E-41E7-BBAF-9BBFAED4C832}"/>
    <cellStyle name="Comma 2 2 5 2 3 5" xfId="28835" xr:uid="{AE04F6A1-D41F-4D44-B750-6574EAA39116}"/>
    <cellStyle name="Comma 2 2 5 2 3 6" xfId="43719" xr:uid="{7586C0B0-F909-46DD-88AB-67BCEC1CE92D}"/>
    <cellStyle name="Comma 2 2 5 2 4" xfId="10009" xr:uid="{B33811D4-A340-47DF-AA36-9F820782A900}"/>
    <cellStyle name="Comma 2 2 5 2 4 2" xfId="23699" xr:uid="{300A3035-9057-44C0-ACCE-84B75F656CB0}"/>
    <cellStyle name="Comma 2 2 5 2 4 2 2" xfId="37391" xr:uid="{79A9ED95-4972-43D2-B888-8F1D80D17D99}"/>
    <cellStyle name="Comma 2 2 5 2 4 2 3" xfId="52275" xr:uid="{BF99E0E0-C453-4F62-BF22-0A18B6B929B3}"/>
    <cellStyle name="Comma 2 2 5 2 4 3" xfId="16855" xr:uid="{E48D62C4-72B6-437B-830B-49F4FB9FD146}"/>
    <cellStyle name="Comma 2 2 5 2 4 4" xfId="30545" xr:uid="{D4D9957C-B27C-49DC-9ED3-2ACFA4405B53}"/>
    <cellStyle name="Comma 2 2 5 2 4 5" xfId="45429" xr:uid="{566FC665-122D-453A-8F86-F1B887437E49}"/>
    <cellStyle name="Comma 2 2 5 2 5" xfId="20277" xr:uid="{B65BADA6-859D-4652-9EC4-A0AD773563FB}"/>
    <cellStyle name="Comma 2 2 5 2 5 2" xfId="33969" xr:uid="{443665CB-530D-4E0B-9B85-556B09F1C678}"/>
    <cellStyle name="Comma 2 2 5 2 5 3" xfId="48853" xr:uid="{10B71032-7EFC-471A-BAF5-3BE4586EA773}"/>
    <cellStyle name="Comma 2 2 5 2 6" xfId="13433" xr:uid="{AD012B39-40F0-417C-A557-6FF2685427F2}"/>
    <cellStyle name="Comma 2 2 5 2 7" xfId="27123" xr:uid="{E4CB5632-6F71-4CE1-B353-CCE1D33E6B9F}"/>
    <cellStyle name="Comma 2 2 5 2 8" xfId="42007" xr:uid="{9CA3F8C9-8816-4B89-91E1-26857B1F85CF}"/>
    <cellStyle name="Comma 2 2 5 3" xfId="6587" xr:uid="{43F9DBD6-981C-4225-8BEB-E379348B9FFF}"/>
    <cellStyle name="Comma 2 2 5 3 2" xfId="8301" xr:uid="{ACBC9453-F807-418C-9FFE-C3FFF4F6FA62}"/>
    <cellStyle name="Comma 2 2 5 3 2 2" xfId="11723" xr:uid="{68C4CAFA-B8A5-4EB8-B8FA-3F17ECD21D92}"/>
    <cellStyle name="Comma 2 2 5 3 2 2 2" xfId="25413" xr:uid="{585D6039-BD9D-454B-99D4-C136836BD983}"/>
    <cellStyle name="Comma 2 2 5 3 2 2 2 2" xfId="39105" xr:uid="{A1B968F4-7C7B-48DC-9636-B8F25A375DFF}"/>
    <cellStyle name="Comma 2 2 5 3 2 2 2 3" xfId="53989" xr:uid="{9E401887-7D17-475F-9A8C-315201097460}"/>
    <cellStyle name="Comma 2 2 5 3 2 2 3" xfId="18569" xr:uid="{4D6D4DAD-4612-4E96-A2AC-EE9339802138}"/>
    <cellStyle name="Comma 2 2 5 3 2 2 4" xfId="32259" xr:uid="{A1347207-429C-4B11-BAA4-876668E137AE}"/>
    <cellStyle name="Comma 2 2 5 3 2 2 5" xfId="47143" xr:uid="{6AF08864-FB72-4D78-A2E7-8F3778CE6E0A}"/>
    <cellStyle name="Comma 2 2 5 3 2 3" xfId="21991" xr:uid="{2BB5A293-151D-4D37-AE8F-D14EC00AEB8A}"/>
    <cellStyle name="Comma 2 2 5 3 2 3 2" xfId="35683" xr:uid="{9E663740-8DDA-4883-9D5B-A3AE629A8597}"/>
    <cellStyle name="Comma 2 2 5 3 2 3 3" xfId="50567" xr:uid="{A2B330AA-4220-472C-9C74-04CC452F371F}"/>
    <cellStyle name="Comma 2 2 5 3 2 4" xfId="15147" xr:uid="{81D981D3-8010-4EA9-9660-1F6512ED5B8E}"/>
    <cellStyle name="Comma 2 2 5 3 2 5" xfId="28837" xr:uid="{40594982-1115-429D-98FE-DD00BEF7F74E}"/>
    <cellStyle name="Comma 2 2 5 3 2 6" xfId="43721" xr:uid="{9EDBE239-CF3C-4D21-847B-F75B7B710A95}"/>
    <cellStyle name="Comma 2 2 5 3 3" xfId="10011" xr:uid="{5CA30650-B52E-4F82-A719-E78B21C08F98}"/>
    <cellStyle name="Comma 2 2 5 3 3 2" xfId="23701" xr:uid="{3D03F504-3747-447D-95A4-4C289D774212}"/>
    <cellStyle name="Comma 2 2 5 3 3 2 2" xfId="37393" xr:uid="{AAC3C492-319F-40CB-9E4B-227F3646178E}"/>
    <cellStyle name="Comma 2 2 5 3 3 2 3" xfId="52277" xr:uid="{A7BAE209-4F23-4DD2-99EE-9B96E7A9F2C2}"/>
    <cellStyle name="Comma 2 2 5 3 3 3" xfId="16857" xr:uid="{2C383107-4AE4-4E1C-A6A8-FABC842F323F}"/>
    <cellStyle name="Comma 2 2 5 3 3 4" xfId="30547" xr:uid="{7FBB105B-0D5A-46FE-8E0D-3B21884B3ED0}"/>
    <cellStyle name="Comma 2 2 5 3 3 5" xfId="45431" xr:uid="{85D39D30-25CD-49AC-BD13-6E8FF40C5851}"/>
    <cellStyle name="Comma 2 2 5 3 4" xfId="20279" xr:uid="{6B753335-B20F-4DEA-A21C-66DF8EADB2D9}"/>
    <cellStyle name="Comma 2 2 5 3 4 2" xfId="33971" xr:uid="{1AA4D144-EE7E-403A-940E-ADF323F6DE48}"/>
    <cellStyle name="Comma 2 2 5 3 4 3" xfId="48855" xr:uid="{E278E6A9-D534-466E-BF06-5471B1D4C383}"/>
    <cellStyle name="Comma 2 2 5 3 5" xfId="13435" xr:uid="{931FBE6B-77A3-4D5F-8669-8503C8613D7D}"/>
    <cellStyle name="Comma 2 2 5 3 6" xfId="27125" xr:uid="{47732B87-3A02-46CB-A0D1-41619A491398}"/>
    <cellStyle name="Comma 2 2 5 3 7" xfId="42009" xr:uid="{F2B4BD4A-BA88-4EAB-A5DA-D394394920B6}"/>
    <cellStyle name="Comma 2 2 5 4" xfId="6588" xr:uid="{9C349135-A22C-4701-B5A0-2F3B4D2FB0A7}"/>
    <cellStyle name="Comma 2 2 5 4 2" xfId="8302" xr:uid="{9DADD7E9-1810-4A28-B5EE-80F1C2D7E4D7}"/>
    <cellStyle name="Comma 2 2 5 4 2 2" xfId="11724" xr:uid="{3443FB3D-2554-4DF0-8B05-ABED0DE26B80}"/>
    <cellStyle name="Comma 2 2 5 4 2 2 2" xfId="25414" xr:uid="{566DBEE5-A86B-4E66-B84B-FB1D00EA6CBD}"/>
    <cellStyle name="Comma 2 2 5 4 2 2 2 2" xfId="39106" xr:uid="{E8968C40-4346-48E6-B3D4-B6F6C46586D1}"/>
    <cellStyle name="Comma 2 2 5 4 2 2 2 3" xfId="53990" xr:uid="{68774907-7049-4B3E-A16B-3EFC58F05675}"/>
    <cellStyle name="Comma 2 2 5 4 2 2 3" xfId="18570" xr:uid="{71789340-4E6E-4B34-AA1F-199C3515DAFF}"/>
    <cellStyle name="Comma 2 2 5 4 2 2 4" xfId="32260" xr:uid="{FC195274-8357-4F62-9FE2-C1CD8B7966D3}"/>
    <cellStyle name="Comma 2 2 5 4 2 2 5" xfId="47144" xr:uid="{170D3F90-E217-407C-BF94-C07C762316AF}"/>
    <cellStyle name="Comma 2 2 5 4 2 3" xfId="21992" xr:uid="{86AF8C90-BB01-45A7-B5C9-2536EB88CE8C}"/>
    <cellStyle name="Comma 2 2 5 4 2 3 2" xfId="35684" xr:uid="{BAD58C3D-9D1A-4D32-9A7E-1FB5DDF85E01}"/>
    <cellStyle name="Comma 2 2 5 4 2 3 3" xfId="50568" xr:uid="{D6F33691-3790-4D51-8588-DA507C21D3FB}"/>
    <cellStyle name="Comma 2 2 5 4 2 4" xfId="15148" xr:uid="{7B680EBB-9D87-4B8D-9289-F73D4DEEA6AA}"/>
    <cellStyle name="Comma 2 2 5 4 2 5" xfId="28838" xr:uid="{C11AC939-005F-4AC6-BA81-ED7E943420FD}"/>
    <cellStyle name="Comma 2 2 5 4 2 6" xfId="43722" xr:uid="{DF3ACB03-1962-4A02-8865-852712B9C516}"/>
    <cellStyle name="Comma 2 2 5 4 3" xfId="10012" xr:uid="{FB98A8E9-AC02-477D-AE6C-0596F43BC38A}"/>
    <cellStyle name="Comma 2 2 5 4 3 2" xfId="23702" xr:uid="{4C41874D-44CE-45E5-A220-371988047EB3}"/>
    <cellStyle name="Comma 2 2 5 4 3 2 2" xfId="37394" xr:uid="{FE061557-75D5-4358-A43D-504F6C73352C}"/>
    <cellStyle name="Comma 2 2 5 4 3 2 3" xfId="52278" xr:uid="{B0A7C2E2-447A-4815-A8A8-8A6FDF1BD8BF}"/>
    <cellStyle name="Comma 2 2 5 4 3 3" xfId="16858" xr:uid="{6B0EF9D8-DE55-43C3-8172-81474DD3248F}"/>
    <cellStyle name="Comma 2 2 5 4 3 4" xfId="30548" xr:uid="{CD75FF0C-DE98-439D-B622-A75B92CA77F4}"/>
    <cellStyle name="Comma 2 2 5 4 3 5" xfId="45432" xr:uid="{FFE75447-CA82-4C75-8042-848D8432D007}"/>
    <cellStyle name="Comma 2 2 5 4 4" xfId="20280" xr:uid="{28924EBB-A95A-4EE1-9D0F-AE2109921C19}"/>
    <cellStyle name="Comma 2 2 5 4 4 2" xfId="33972" xr:uid="{4868C18F-C3E0-407E-80F6-2297F4DC3393}"/>
    <cellStyle name="Comma 2 2 5 4 4 3" xfId="48856" xr:uid="{25D6C0A6-591E-4F00-A4F7-520A8AE7C776}"/>
    <cellStyle name="Comma 2 2 5 4 5" xfId="13436" xr:uid="{5D412E3A-F4F4-445A-A7C8-3B5D2872F4C0}"/>
    <cellStyle name="Comma 2 2 5 4 6" xfId="27126" xr:uid="{C1EEE914-AF15-4E82-987B-877E732A254B}"/>
    <cellStyle name="Comma 2 2 5 4 7" xfId="42010" xr:uid="{800DCE00-E193-4E02-AE00-B81393FD51F6}"/>
    <cellStyle name="Comma 2 2 5 5" xfId="8298" xr:uid="{CA575211-5CCE-49A5-AF41-98E5A9F1B8B7}"/>
    <cellStyle name="Comma 2 2 5 5 2" xfId="11720" xr:uid="{711022D1-86A3-42D3-989A-D767952973CA}"/>
    <cellStyle name="Comma 2 2 5 5 2 2" xfId="25410" xr:uid="{96A59AA1-2A61-4232-A677-FE4C2CE184A2}"/>
    <cellStyle name="Comma 2 2 5 5 2 2 2" xfId="39102" xr:uid="{A8D5E68A-A00D-4A25-ACA6-6F11CBFA32B8}"/>
    <cellStyle name="Comma 2 2 5 5 2 2 3" xfId="53986" xr:uid="{EDF6586D-B273-4191-B2C5-17B679F7343A}"/>
    <cellStyle name="Comma 2 2 5 5 2 3" xfId="18566" xr:uid="{793816C5-45C6-4300-86E8-0B1167D7F5B1}"/>
    <cellStyle name="Comma 2 2 5 5 2 4" xfId="32256" xr:uid="{B59AFFB5-4B72-4A7C-B57F-EFCA29195999}"/>
    <cellStyle name="Comma 2 2 5 5 2 5" xfId="47140" xr:uid="{B4E999A3-9A27-4098-B121-EAE49A5D3CA4}"/>
    <cellStyle name="Comma 2 2 5 5 3" xfId="21988" xr:uid="{211EFC0B-DCB8-45A8-80CE-1A41D872BB01}"/>
    <cellStyle name="Comma 2 2 5 5 3 2" xfId="35680" xr:uid="{05B7DB56-9B70-43E0-A649-96E155D82BAA}"/>
    <cellStyle name="Comma 2 2 5 5 3 3" xfId="50564" xr:uid="{F948D409-9AD9-41D6-942C-2237DF8FD02D}"/>
    <cellStyle name="Comma 2 2 5 5 4" xfId="15144" xr:uid="{7F53B1E6-5405-4454-9720-15CCEAA7BB47}"/>
    <cellStyle name="Comma 2 2 5 5 5" xfId="28834" xr:uid="{3911A7FF-8B0D-496F-8066-342820B86887}"/>
    <cellStyle name="Comma 2 2 5 5 6" xfId="43718" xr:uid="{6461D3B0-1956-4362-BCEB-269AF747BC21}"/>
    <cellStyle name="Comma 2 2 5 6" xfId="10008" xr:uid="{0B897605-F729-4879-B260-1C758B7B226B}"/>
    <cellStyle name="Comma 2 2 5 6 2" xfId="23698" xr:uid="{0E694C69-013A-480C-B086-F440733540C3}"/>
    <cellStyle name="Comma 2 2 5 6 2 2" xfId="37390" xr:uid="{D5063921-E0DE-4D20-91D9-610CB5460F6E}"/>
    <cellStyle name="Comma 2 2 5 6 2 3" xfId="52274" xr:uid="{69F4F93F-23CD-4C89-AD6D-B39479AB3452}"/>
    <cellStyle name="Comma 2 2 5 6 3" xfId="16854" xr:uid="{2AC8AEE7-93EE-4393-A1AE-431FA02D073E}"/>
    <cellStyle name="Comma 2 2 5 6 4" xfId="30544" xr:uid="{23750BC4-3832-447A-953D-00A823923882}"/>
    <cellStyle name="Comma 2 2 5 6 5" xfId="45428" xr:uid="{F93E8C4E-97DC-4A1D-B51D-0391F2F786C6}"/>
    <cellStyle name="Comma 2 2 5 7" xfId="20276" xr:uid="{943C93BE-9512-4876-B600-84530C66F4AE}"/>
    <cellStyle name="Comma 2 2 5 7 2" xfId="33968" xr:uid="{3DD45BBE-1469-44E7-9038-A00D2A7F127B}"/>
    <cellStyle name="Comma 2 2 5 7 3" xfId="48852" xr:uid="{DB7EE648-E3CE-415F-A426-7C8FBC84AD73}"/>
    <cellStyle name="Comma 2 2 5 8" xfId="13432" xr:uid="{D6BA0BFD-6161-46A0-AFAC-04027E15D579}"/>
    <cellStyle name="Comma 2 2 5 9" xfId="27122" xr:uid="{CBD16C0C-13FC-43EE-B5E4-3A64226064CA}"/>
    <cellStyle name="Comma 2 2 6" xfId="6589" xr:uid="{4D38949E-C7A5-4173-AC00-5D17857CAC95}"/>
    <cellStyle name="Comma 2 2 6 10" xfId="42011" xr:uid="{4CC9ADC0-C763-4A9B-8B5F-7136B8B6E84F}"/>
    <cellStyle name="Comma 2 2 6 2" xfId="6590" xr:uid="{4506E161-3341-4930-A422-456531A64E93}"/>
    <cellStyle name="Comma 2 2 6 2 2" xfId="6591" xr:uid="{4FC54B6C-41D5-478F-A794-1A1460C3FA09}"/>
    <cellStyle name="Comma 2 2 6 2 2 2" xfId="8305" xr:uid="{30BAEC54-14B4-4360-96C6-B868CE255EED}"/>
    <cellStyle name="Comma 2 2 6 2 2 2 2" xfId="11727" xr:uid="{A7FDF193-415E-4121-A5F5-526F5DDE2748}"/>
    <cellStyle name="Comma 2 2 6 2 2 2 2 2" xfId="25417" xr:uid="{26A29597-2128-4958-B129-00BCF3E080DA}"/>
    <cellStyle name="Comma 2 2 6 2 2 2 2 2 2" xfId="39109" xr:uid="{AA80317B-543A-484A-99F2-6CE5BB6E6062}"/>
    <cellStyle name="Comma 2 2 6 2 2 2 2 2 3" xfId="53993" xr:uid="{6943976D-5C57-4A82-B0E8-E8D0E123D4A1}"/>
    <cellStyle name="Comma 2 2 6 2 2 2 2 3" xfId="18573" xr:uid="{731DC448-CF73-47A9-A217-440A4DAF8220}"/>
    <cellStyle name="Comma 2 2 6 2 2 2 2 4" xfId="32263" xr:uid="{88416DFA-6A27-4C8C-913F-DDEBDC2D567A}"/>
    <cellStyle name="Comma 2 2 6 2 2 2 2 5" xfId="47147" xr:uid="{D626017D-3C13-4CB7-A9F8-0A90AAD8E3F7}"/>
    <cellStyle name="Comma 2 2 6 2 2 2 3" xfId="21995" xr:uid="{8B317F82-D3B5-4AC6-BF9A-6589052A086B}"/>
    <cellStyle name="Comma 2 2 6 2 2 2 3 2" xfId="35687" xr:uid="{39F14475-4336-48C0-BE65-CA4E26A2B7D6}"/>
    <cellStyle name="Comma 2 2 6 2 2 2 3 3" xfId="50571" xr:uid="{366D6395-F5F8-4196-ABAB-265AB46A4FBC}"/>
    <cellStyle name="Comma 2 2 6 2 2 2 4" xfId="15151" xr:uid="{1EC7F101-6948-4F6D-AC5C-887553EE9720}"/>
    <cellStyle name="Comma 2 2 6 2 2 2 5" xfId="28841" xr:uid="{A8B9BC75-B2E3-4544-A47D-26FC5374B09F}"/>
    <cellStyle name="Comma 2 2 6 2 2 2 6" xfId="43725" xr:uid="{021202BE-5F3E-4E82-BA81-6ED04525FD44}"/>
    <cellStyle name="Comma 2 2 6 2 2 3" xfId="10015" xr:uid="{19B032E9-B92F-4D4B-8393-F7ADB79DAF79}"/>
    <cellStyle name="Comma 2 2 6 2 2 3 2" xfId="23705" xr:uid="{72F9B0B9-2133-42F2-A871-FC6E83EED36D}"/>
    <cellStyle name="Comma 2 2 6 2 2 3 2 2" xfId="37397" xr:uid="{F919811A-5448-4809-8D08-7109695DE37A}"/>
    <cellStyle name="Comma 2 2 6 2 2 3 2 3" xfId="52281" xr:uid="{4ABC7973-9ECB-4F42-9116-9BA7C56D99E1}"/>
    <cellStyle name="Comma 2 2 6 2 2 3 3" xfId="16861" xr:uid="{95E331FF-3505-409C-8C51-A99B7DB40017}"/>
    <cellStyle name="Comma 2 2 6 2 2 3 4" xfId="30551" xr:uid="{D5D9D85E-7001-4796-8452-A81D2A32C450}"/>
    <cellStyle name="Comma 2 2 6 2 2 3 5" xfId="45435" xr:uid="{DB4BCCA3-437E-4045-910E-45CEAF03884C}"/>
    <cellStyle name="Comma 2 2 6 2 2 4" xfId="20283" xr:uid="{0369DA2C-BF83-45F9-99DA-2900F8DF74F0}"/>
    <cellStyle name="Comma 2 2 6 2 2 4 2" xfId="33975" xr:uid="{FF3519D8-DA08-44FA-809A-FF35C434BA3C}"/>
    <cellStyle name="Comma 2 2 6 2 2 4 3" xfId="48859" xr:uid="{A3A65041-41EC-4CE9-A0C6-72B934027BB1}"/>
    <cellStyle name="Comma 2 2 6 2 2 5" xfId="13439" xr:uid="{F356694D-11FD-4BAF-8AD3-015FCBAEE454}"/>
    <cellStyle name="Comma 2 2 6 2 2 6" xfId="27129" xr:uid="{634EA0AB-47F6-4CC4-99A9-31111DC11F51}"/>
    <cellStyle name="Comma 2 2 6 2 2 7" xfId="42013" xr:uid="{B00DC391-F1B9-4ADE-9CBA-6E956774BB64}"/>
    <cellStyle name="Comma 2 2 6 2 3" xfId="8304" xr:uid="{FE457EA1-C30B-4676-9F26-55A0B00C5E10}"/>
    <cellStyle name="Comma 2 2 6 2 3 2" xfId="11726" xr:uid="{99C58731-ADE3-49E1-9B24-9AB9E2D08094}"/>
    <cellStyle name="Comma 2 2 6 2 3 2 2" xfId="25416" xr:uid="{FC30732A-170F-4564-B3A0-78EF3D1E0137}"/>
    <cellStyle name="Comma 2 2 6 2 3 2 2 2" xfId="39108" xr:uid="{5FEDDF52-736A-4FBC-BE2B-2322B6231970}"/>
    <cellStyle name="Comma 2 2 6 2 3 2 2 3" xfId="53992" xr:uid="{FA9B8614-F3CB-4C14-8484-F985506ABA30}"/>
    <cellStyle name="Comma 2 2 6 2 3 2 3" xfId="18572" xr:uid="{75AC8C15-CE3B-4B0A-88E8-3B6F13128015}"/>
    <cellStyle name="Comma 2 2 6 2 3 2 4" xfId="32262" xr:uid="{F263DD7D-96EF-4C8D-A748-64AB89A1893B}"/>
    <cellStyle name="Comma 2 2 6 2 3 2 5" xfId="47146" xr:uid="{6514FA86-7252-4FB8-89F4-7C9B475A2BAA}"/>
    <cellStyle name="Comma 2 2 6 2 3 3" xfId="21994" xr:uid="{13D6A5C7-52F1-4B3B-AB60-A5DB331CFB40}"/>
    <cellStyle name="Comma 2 2 6 2 3 3 2" xfId="35686" xr:uid="{361FFCEB-CE29-4BEA-841C-81D2C121380E}"/>
    <cellStyle name="Comma 2 2 6 2 3 3 3" xfId="50570" xr:uid="{D7EE7C85-2D66-4B37-AF5C-78BBA66F2DD5}"/>
    <cellStyle name="Comma 2 2 6 2 3 4" xfId="15150" xr:uid="{38DD21F2-B744-40AE-A38E-5A1980DB2785}"/>
    <cellStyle name="Comma 2 2 6 2 3 5" xfId="28840" xr:uid="{20B55201-2B6E-47A4-A918-8CAFC622D745}"/>
    <cellStyle name="Comma 2 2 6 2 3 6" xfId="43724" xr:uid="{0A3B258D-02E4-441B-B3B1-CECAE500138E}"/>
    <cellStyle name="Comma 2 2 6 2 4" xfId="10014" xr:uid="{0A22EF53-21ED-4C57-AE7E-39430CA65E13}"/>
    <cellStyle name="Comma 2 2 6 2 4 2" xfId="23704" xr:uid="{343DFE77-9F2A-48AF-9BCC-677DB9A8FF68}"/>
    <cellStyle name="Comma 2 2 6 2 4 2 2" xfId="37396" xr:uid="{F4D86503-A208-47F4-87A0-A14CF7719796}"/>
    <cellStyle name="Comma 2 2 6 2 4 2 3" xfId="52280" xr:uid="{BB79DB1E-847C-4EF1-B47B-5771D2EF102A}"/>
    <cellStyle name="Comma 2 2 6 2 4 3" xfId="16860" xr:uid="{26ED3EFE-58BE-4A2E-9C2A-5AB737EECC20}"/>
    <cellStyle name="Comma 2 2 6 2 4 4" xfId="30550" xr:uid="{E4624293-E13A-47BF-8EAD-8D9157F539B5}"/>
    <cellStyle name="Comma 2 2 6 2 4 5" xfId="45434" xr:uid="{46CBBF2A-E659-4735-A42D-931B6B0E9409}"/>
    <cellStyle name="Comma 2 2 6 2 5" xfId="20282" xr:uid="{444FA35F-F2B0-4681-865E-DBAB92A74168}"/>
    <cellStyle name="Comma 2 2 6 2 5 2" xfId="33974" xr:uid="{473403DD-DB4E-4181-B8EA-EB7F4CC4A476}"/>
    <cellStyle name="Comma 2 2 6 2 5 3" xfId="48858" xr:uid="{CCF30436-4022-4AFA-A125-FDB664A8A2E4}"/>
    <cellStyle name="Comma 2 2 6 2 6" xfId="13438" xr:uid="{E2BCE3EF-B498-4A56-8FE9-2897FAD4CE66}"/>
    <cellStyle name="Comma 2 2 6 2 7" xfId="27128" xr:uid="{DB4D02D4-051D-4E88-A2FE-FBF25B5CA8D5}"/>
    <cellStyle name="Comma 2 2 6 2 8" xfId="42012" xr:uid="{4AAA6131-C419-42D1-BD24-92C14890B710}"/>
    <cellStyle name="Comma 2 2 6 3" xfId="6592" xr:uid="{43D3B4C5-BDF2-40BA-BF7D-ECCBCA33A961}"/>
    <cellStyle name="Comma 2 2 6 3 2" xfId="8306" xr:uid="{5AC9A28F-859D-4271-B007-679F269A302E}"/>
    <cellStyle name="Comma 2 2 6 3 2 2" xfId="11728" xr:uid="{E2C873B5-017D-49FB-A964-75FD9B23F4CD}"/>
    <cellStyle name="Comma 2 2 6 3 2 2 2" xfId="25418" xr:uid="{AD81B53A-81C6-4700-B805-05790F6B9BA1}"/>
    <cellStyle name="Comma 2 2 6 3 2 2 2 2" xfId="39110" xr:uid="{49D385BF-DDE9-4A9D-BD0B-586189D3AA18}"/>
    <cellStyle name="Comma 2 2 6 3 2 2 2 3" xfId="53994" xr:uid="{873DA3B0-041D-40A8-95F6-FD9B5779ADEF}"/>
    <cellStyle name="Comma 2 2 6 3 2 2 3" xfId="18574" xr:uid="{B0446D73-EAE3-493C-A8C0-DD6186A7576C}"/>
    <cellStyle name="Comma 2 2 6 3 2 2 4" xfId="32264" xr:uid="{3B9347FF-2EA4-41F7-9069-3502FE6205D6}"/>
    <cellStyle name="Comma 2 2 6 3 2 2 5" xfId="47148" xr:uid="{455CDE5D-0099-4D8A-B8C4-A279100D5832}"/>
    <cellStyle name="Comma 2 2 6 3 2 3" xfId="21996" xr:uid="{E6D25773-E35F-4B43-B67A-8712FBC8D8B3}"/>
    <cellStyle name="Comma 2 2 6 3 2 3 2" xfId="35688" xr:uid="{3A1C7DD6-B385-4CEF-B70E-7E2052B497F5}"/>
    <cellStyle name="Comma 2 2 6 3 2 3 3" xfId="50572" xr:uid="{C84A7734-4734-4BCA-94DE-399FC423A9FB}"/>
    <cellStyle name="Comma 2 2 6 3 2 4" xfId="15152" xr:uid="{53D5A41C-A0A1-4118-AB78-2F4572BD57CF}"/>
    <cellStyle name="Comma 2 2 6 3 2 5" xfId="28842" xr:uid="{2E7D89EC-8DF5-42C0-AFE6-50C957AC0D25}"/>
    <cellStyle name="Comma 2 2 6 3 2 6" xfId="43726" xr:uid="{EA58DF28-3E5A-4A05-9816-036FB7460CDA}"/>
    <cellStyle name="Comma 2 2 6 3 3" xfId="10016" xr:uid="{301872DA-8355-4084-84BF-E6C0FB7992AE}"/>
    <cellStyle name="Comma 2 2 6 3 3 2" xfId="23706" xr:uid="{83A615AD-FC91-4F24-8FA5-8CF73910F99D}"/>
    <cellStyle name="Comma 2 2 6 3 3 2 2" xfId="37398" xr:uid="{DB206924-D939-43C5-B943-7A69545706FA}"/>
    <cellStyle name="Comma 2 2 6 3 3 2 3" xfId="52282" xr:uid="{0FA3E97C-5D79-4138-89B9-F894E8BF4341}"/>
    <cellStyle name="Comma 2 2 6 3 3 3" xfId="16862" xr:uid="{8C56337C-98ED-479A-8363-0F089F5C587B}"/>
    <cellStyle name="Comma 2 2 6 3 3 4" xfId="30552" xr:uid="{0771EE22-CECF-431B-BEA4-4AA1E5040380}"/>
    <cellStyle name="Comma 2 2 6 3 3 5" xfId="45436" xr:uid="{7DCF782F-6195-4C21-8BC2-28DFAC308FBB}"/>
    <cellStyle name="Comma 2 2 6 3 4" xfId="20284" xr:uid="{1D016132-204A-46FE-9724-A6422203DB69}"/>
    <cellStyle name="Comma 2 2 6 3 4 2" xfId="33976" xr:uid="{F68677ED-93D7-4418-A503-25356C66BCFB}"/>
    <cellStyle name="Comma 2 2 6 3 4 3" xfId="48860" xr:uid="{8C7B9061-9788-47AF-A7CE-A35C29007B49}"/>
    <cellStyle name="Comma 2 2 6 3 5" xfId="13440" xr:uid="{3012123C-7BA1-4AF7-B7AF-2570D8B0EBEB}"/>
    <cellStyle name="Comma 2 2 6 3 6" xfId="27130" xr:uid="{E5A75B20-C5AE-4B9C-9540-E7F80459C1E7}"/>
    <cellStyle name="Comma 2 2 6 3 7" xfId="42014" xr:uid="{FFEB5D9B-EC17-48F7-8DAB-A9DB4915E99C}"/>
    <cellStyle name="Comma 2 2 6 4" xfId="6593" xr:uid="{997FC213-B0FE-449F-99E7-281102EF0F6B}"/>
    <cellStyle name="Comma 2 2 6 4 2" xfId="8307" xr:uid="{4CEE4621-504D-4B61-B95A-4B29285C2B74}"/>
    <cellStyle name="Comma 2 2 6 4 2 2" xfId="11729" xr:uid="{B8C71F8B-7798-4040-A7CB-DBF06E51CE37}"/>
    <cellStyle name="Comma 2 2 6 4 2 2 2" xfId="25419" xr:uid="{03176B45-504A-4AC1-B2AA-B1DC88463A51}"/>
    <cellStyle name="Comma 2 2 6 4 2 2 2 2" xfId="39111" xr:uid="{D24FD598-6A69-4469-8BB2-DEA5FBFBCF28}"/>
    <cellStyle name="Comma 2 2 6 4 2 2 2 3" xfId="53995" xr:uid="{7A168EC9-6EC8-437A-8443-06F88D21D8B6}"/>
    <cellStyle name="Comma 2 2 6 4 2 2 3" xfId="18575" xr:uid="{F26E56F3-A1EE-407B-95A8-FE1CD9D947A1}"/>
    <cellStyle name="Comma 2 2 6 4 2 2 4" xfId="32265" xr:uid="{C628802B-43DE-4FE5-8462-429CF189E95B}"/>
    <cellStyle name="Comma 2 2 6 4 2 2 5" xfId="47149" xr:uid="{59478696-1555-4068-970B-6B7D6F05FA11}"/>
    <cellStyle name="Comma 2 2 6 4 2 3" xfId="21997" xr:uid="{67202B55-E2B3-474E-AEE8-F53F33115A26}"/>
    <cellStyle name="Comma 2 2 6 4 2 3 2" xfId="35689" xr:uid="{F32090AD-3C93-4FBF-9893-B820DB54EEF5}"/>
    <cellStyle name="Comma 2 2 6 4 2 3 3" xfId="50573" xr:uid="{49C0BB7F-B3AA-4765-8BBE-72156DF04FF5}"/>
    <cellStyle name="Comma 2 2 6 4 2 4" xfId="15153" xr:uid="{F9F3DBC9-3691-4E2D-A04C-D2A8C0002EF0}"/>
    <cellStyle name="Comma 2 2 6 4 2 5" xfId="28843" xr:uid="{575542DF-7869-46EE-B517-57A192F2D1E1}"/>
    <cellStyle name="Comma 2 2 6 4 2 6" xfId="43727" xr:uid="{19BC3C7B-8382-46CD-9373-31FCB85D6F53}"/>
    <cellStyle name="Comma 2 2 6 4 3" xfId="10017" xr:uid="{3A62F857-980A-482E-8D07-0A130213C1E6}"/>
    <cellStyle name="Comma 2 2 6 4 3 2" xfId="23707" xr:uid="{7E4DC8EB-DED8-44A0-B27C-63D4047F1C76}"/>
    <cellStyle name="Comma 2 2 6 4 3 2 2" xfId="37399" xr:uid="{34D7E52A-8FFC-4283-9E84-F2985C0B39E1}"/>
    <cellStyle name="Comma 2 2 6 4 3 2 3" xfId="52283" xr:uid="{FC8A4737-A6A3-4021-B01D-A4CC7119E99D}"/>
    <cellStyle name="Comma 2 2 6 4 3 3" xfId="16863" xr:uid="{85BB3E06-3F53-432B-801D-C19F3D748BBE}"/>
    <cellStyle name="Comma 2 2 6 4 3 4" xfId="30553" xr:uid="{575B1E38-25F3-42FC-9332-33976DD9B24D}"/>
    <cellStyle name="Comma 2 2 6 4 3 5" xfId="45437" xr:uid="{8CB2CA2A-A798-4EA3-9873-21A90A3410A2}"/>
    <cellStyle name="Comma 2 2 6 4 4" xfId="20285" xr:uid="{4C4D3948-4889-4545-952B-B7A4CA5BFED1}"/>
    <cellStyle name="Comma 2 2 6 4 4 2" xfId="33977" xr:uid="{EB773F61-1DB0-4AA4-9792-A362B817F5CE}"/>
    <cellStyle name="Comma 2 2 6 4 4 3" xfId="48861" xr:uid="{2CEE7117-F067-4F0F-857C-25616D1778E1}"/>
    <cellStyle name="Comma 2 2 6 4 5" xfId="13441" xr:uid="{B3D82816-70E1-4DA0-8B20-85656462B034}"/>
    <cellStyle name="Comma 2 2 6 4 6" xfId="27131" xr:uid="{CECE1E21-E120-4919-851F-24ABA93F466A}"/>
    <cellStyle name="Comma 2 2 6 4 7" xfId="42015" xr:uid="{F4B790E8-76D0-4A32-A386-957D655EF1DA}"/>
    <cellStyle name="Comma 2 2 6 5" xfId="8303" xr:uid="{438FDDE9-3E25-4FC6-89D0-0E46A51F76B8}"/>
    <cellStyle name="Comma 2 2 6 5 2" xfId="11725" xr:uid="{D0E7058D-FF9F-41FD-ACE0-2EC01B44F18B}"/>
    <cellStyle name="Comma 2 2 6 5 2 2" xfId="25415" xr:uid="{E9B1556C-F83F-40B2-9399-EA0B7DFCD832}"/>
    <cellStyle name="Comma 2 2 6 5 2 2 2" xfId="39107" xr:uid="{FFB8F04F-C8EC-498A-BD6F-FEDA938EF403}"/>
    <cellStyle name="Comma 2 2 6 5 2 2 3" xfId="53991" xr:uid="{8929CC50-ADB0-4834-8809-9069C26CED81}"/>
    <cellStyle name="Comma 2 2 6 5 2 3" xfId="18571" xr:uid="{71747BD7-B696-4BD6-A895-7B1BC2CD4CEF}"/>
    <cellStyle name="Comma 2 2 6 5 2 4" xfId="32261" xr:uid="{64B20763-9A1C-4DBA-89B4-6BE9588BA5DB}"/>
    <cellStyle name="Comma 2 2 6 5 2 5" xfId="47145" xr:uid="{DF2431C8-1DDC-4E44-BD51-24594B85991D}"/>
    <cellStyle name="Comma 2 2 6 5 3" xfId="21993" xr:uid="{3C638AF1-E71A-47C2-A7FF-3AF23531D8AF}"/>
    <cellStyle name="Comma 2 2 6 5 3 2" xfId="35685" xr:uid="{11298D69-C441-4852-9002-FC04663804C2}"/>
    <cellStyle name="Comma 2 2 6 5 3 3" xfId="50569" xr:uid="{6BB994F7-D265-4B66-9E93-97BE2518960B}"/>
    <cellStyle name="Comma 2 2 6 5 4" xfId="15149" xr:uid="{20D0A7F7-8B06-49BC-8082-E25CC6C6F7C6}"/>
    <cellStyle name="Comma 2 2 6 5 5" xfId="28839" xr:uid="{DD9733D0-BC28-4E98-BFFE-ABD495F2ED7D}"/>
    <cellStyle name="Comma 2 2 6 5 6" xfId="43723" xr:uid="{272F92AB-41A2-4465-9EAC-A69503836686}"/>
    <cellStyle name="Comma 2 2 6 6" xfId="10013" xr:uid="{2365404D-43B1-4FD2-BCCA-CC8FF99C60E0}"/>
    <cellStyle name="Comma 2 2 6 6 2" xfId="23703" xr:uid="{6A8EE6D6-5469-47FA-810B-B6159AD9FDE3}"/>
    <cellStyle name="Comma 2 2 6 6 2 2" xfId="37395" xr:uid="{9FB946A4-7AF1-4C7E-9A77-08D5B28397D9}"/>
    <cellStyle name="Comma 2 2 6 6 2 3" xfId="52279" xr:uid="{4D7B2010-4C2E-4DD5-8CF3-C1BB57EBA10E}"/>
    <cellStyle name="Comma 2 2 6 6 3" xfId="16859" xr:uid="{D11EBBCA-B013-4319-A295-C16C5BE886BB}"/>
    <cellStyle name="Comma 2 2 6 6 4" xfId="30549" xr:uid="{638DF061-D119-4139-A6F7-550B983DCB54}"/>
    <cellStyle name="Comma 2 2 6 6 5" xfId="45433" xr:uid="{EE713729-3D9C-4D4D-A943-5409C48B4288}"/>
    <cellStyle name="Comma 2 2 6 7" xfId="20281" xr:uid="{58080BA6-34F8-4AE9-B755-D65DF67A2F71}"/>
    <cellStyle name="Comma 2 2 6 7 2" xfId="33973" xr:uid="{301B7EDF-662D-46E3-914B-4A4AC4C0EC2F}"/>
    <cellStyle name="Comma 2 2 6 7 3" xfId="48857" xr:uid="{8B7CBFB7-79E7-4621-A89F-B962866D145C}"/>
    <cellStyle name="Comma 2 2 6 8" xfId="13437" xr:uid="{38A373B9-DB97-40C6-B584-6C9BA9C7F109}"/>
    <cellStyle name="Comma 2 2 6 9" xfId="27127" xr:uid="{743E3F84-9A9C-45C2-A82E-168FCCCE1745}"/>
    <cellStyle name="Comma 2 2 7" xfId="6594" xr:uid="{686549D2-F387-48F1-8BA6-CD8B14C7D5A6}"/>
    <cellStyle name="Comma 2 2 7 2" xfId="6595" xr:uid="{7C2105E9-6942-4414-9F47-8A3BA3EE9C0C}"/>
    <cellStyle name="Comma 2 2 7 2 2" xfId="8309" xr:uid="{7DB46F5A-3649-4C3C-9968-C388EC29A051}"/>
    <cellStyle name="Comma 2 2 7 2 2 2" xfId="11731" xr:uid="{198FB664-9A3E-4DD0-9786-99B65361D5B7}"/>
    <cellStyle name="Comma 2 2 7 2 2 2 2" xfId="25421" xr:uid="{AAA74FA8-4F9C-42F4-9322-81CC5045BEB5}"/>
    <cellStyle name="Comma 2 2 7 2 2 2 2 2" xfId="39113" xr:uid="{F5352252-3E10-4215-90AB-0E99E4D352BA}"/>
    <cellStyle name="Comma 2 2 7 2 2 2 2 3" xfId="53997" xr:uid="{68785AC7-C74B-492E-89B2-B4AACD512648}"/>
    <cellStyle name="Comma 2 2 7 2 2 2 3" xfId="18577" xr:uid="{8D61FC92-1333-4DE1-8E0D-8ED39CC73A40}"/>
    <cellStyle name="Comma 2 2 7 2 2 2 4" xfId="32267" xr:uid="{48ABB5FD-7F1F-4CE5-B250-DC988FA331AB}"/>
    <cellStyle name="Comma 2 2 7 2 2 2 5" xfId="47151" xr:uid="{67AC0D87-8AFC-4819-BD96-CE81144CB4F9}"/>
    <cellStyle name="Comma 2 2 7 2 2 3" xfId="21999" xr:uid="{8B48530D-9689-4BBF-9144-398C6F5FD1F0}"/>
    <cellStyle name="Comma 2 2 7 2 2 3 2" xfId="35691" xr:uid="{EB60ACF5-EEA6-4C4B-B22D-6FD4806870DC}"/>
    <cellStyle name="Comma 2 2 7 2 2 3 3" xfId="50575" xr:uid="{A094790A-B8C0-47BA-B787-C5FACDD1DF7A}"/>
    <cellStyle name="Comma 2 2 7 2 2 4" xfId="15155" xr:uid="{9A1B476F-48C4-4D2B-8375-E0D9E818DE7C}"/>
    <cellStyle name="Comma 2 2 7 2 2 5" xfId="28845" xr:uid="{38B2A179-A27E-4439-8D78-BDFA88D92F87}"/>
    <cellStyle name="Comma 2 2 7 2 2 6" xfId="43729" xr:uid="{D1A8EF06-1272-4AE7-A962-9EB8643A0861}"/>
    <cellStyle name="Comma 2 2 7 2 3" xfId="10019" xr:uid="{0B5B590C-0854-4A53-B6DE-FC71B49A405D}"/>
    <cellStyle name="Comma 2 2 7 2 3 2" xfId="23709" xr:uid="{9E79818E-EBB0-48FB-9394-88AF7C549300}"/>
    <cellStyle name="Comma 2 2 7 2 3 2 2" xfId="37401" xr:uid="{68DB4315-CF2A-458E-A0EB-A2F4DAE96A75}"/>
    <cellStyle name="Comma 2 2 7 2 3 2 3" xfId="52285" xr:uid="{481BE8BE-19CD-4EEF-9C8F-7CB6BEFEBF7E}"/>
    <cellStyle name="Comma 2 2 7 2 3 3" xfId="16865" xr:uid="{610FD6A8-DB2D-4DF8-8394-173CD2F0582D}"/>
    <cellStyle name="Comma 2 2 7 2 3 4" xfId="30555" xr:uid="{FF43A7F0-3EF6-4DD1-83C3-2AADC734E782}"/>
    <cellStyle name="Comma 2 2 7 2 3 5" xfId="45439" xr:uid="{48AA61A8-F669-4A32-A956-F58FD2E7772E}"/>
    <cellStyle name="Comma 2 2 7 2 4" xfId="20287" xr:uid="{2A561111-1D5F-4F08-90AB-C863FA5E9804}"/>
    <cellStyle name="Comma 2 2 7 2 4 2" xfId="33979" xr:uid="{107E9867-0AED-4FFC-91F9-ADF56883C879}"/>
    <cellStyle name="Comma 2 2 7 2 4 3" xfId="48863" xr:uid="{59A45B58-154F-45AA-846C-629F1062B8B7}"/>
    <cellStyle name="Comma 2 2 7 2 5" xfId="13443" xr:uid="{2FFA63C6-1207-4435-9FEA-063BBDF159A1}"/>
    <cellStyle name="Comma 2 2 7 2 6" xfId="27133" xr:uid="{075DD83D-512A-41A4-BC04-70DBD4CBF83E}"/>
    <cellStyle name="Comma 2 2 7 2 7" xfId="42017" xr:uid="{62E7D86E-8810-4B0A-9137-BC07EC45526C}"/>
    <cellStyle name="Comma 2 2 7 3" xfId="8308" xr:uid="{42D400D1-E205-4BB7-AC64-FF1F038C3CE9}"/>
    <cellStyle name="Comma 2 2 7 3 2" xfId="11730" xr:uid="{939A33CD-0EB0-43DB-AB86-9797D982DE49}"/>
    <cellStyle name="Comma 2 2 7 3 2 2" xfId="25420" xr:uid="{53A4EF8D-3A53-404D-9AE3-6B8CCE3A932B}"/>
    <cellStyle name="Comma 2 2 7 3 2 2 2" xfId="39112" xr:uid="{4181D2E5-8A89-40C4-B4EF-508B2273DB68}"/>
    <cellStyle name="Comma 2 2 7 3 2 2 3" xfId="53996" xr:uid="{EB01BD19-D451-4311-938D-8A7ADB1339B3}"/>
    <cellStyle name="Comma 2 2 7 3 2 3" xfId="18576" xr:uid="{35283808-BE8E-43B2-88FB-95BA79327510}"/>
    <cellStyle name="Comma 2 2 7 3 2 4" xfId="32266" xr:uid="{72990311-849D-44B4-91E5-D5C0ED074B10}"/>
    <cellStyle name="Comma 2 2 7 3 2 5" xfId="47150" xr:uid="{E18C08D0-E270-4F57-B82D-9D90873CD854}"/>
    <cellStyle name="Comma 2 2 7 3 3" xfId="21998" xr:uid="{3BBEA2C8-9C19-49BA-BBC3-AEB2E09B2292}"/>
    <cellStyle name="Comma 2 2 7 3 3 2" xfId="35690" xr:uid="{84A2F4D1-FAA2-4257-AB56-BF2C6D761912}"/>
    <cellStyle name="Comma 2 2 7 3 3 3" xfId="50574" xr:uid="{490516C2-FBB4-41A0-B7E1-864AF29C4995}"/>
    <cellStyle name="Comma 2 2 7 3 4" xfId="15154" xr:uid="{C81921A2-CDF6-47D7-B50B-543C9130C250}"/>
    <cellStyle name="Comma 2 2 7 3 5" xfId="28844" xr:uid="{49E96209-B869-4868-B538-B8E403BF5B29}"/>
    <cellStyle name="Comma 2 2 7 3 6" xfId="43728" xr:uid="{E1E894E8-20EE-4E4E-81B4-658E2FB42809}"/>
    <cellStyle name="Comma 2 2 7 4" xfId="10018" xr:uid="{23A1E38B-C0AA-4701-BD5F-312D40B27612}"/>
    <cellStyle name="Comma 2 2 7 4 2" xfId="23708" xr:uid="{2382F811-284E-4F85-8515-2314423ECC53}"/>
    <cellStyle name="Comma 2 2 7 4 2 2" xfId="37400" xr:uid="{447A6FC8-ABC6-43DE-9B73-9388E09CBC9E}"/>
    <cellStyle name="Comma 2 2 7 4 2 3" xfId="52284" xr:uid="{89E8695D-93AA-4C71-9DBE-6A74D3CAC7BD}"/>
    <cellStyle name="Comma 2 2 7 4 3" xfId="16864" xr:uid="{B2968F43-738B-42FB-9366-0E6D9240065C}"/>
    <cellStyle name="Comma 2 2 7 4 4" xfId="30554" xr:uid="{6056AB92-8A4C-4425-A0D6-11FA1447140C}"/>
    <cellStyle name="Comma 2 2 7 4 5" xfId="45438" xr:uid="{1D221236-4F10-4CAE-83ED-87766CF841F2}"/>
    <cellStyle name="Comma 2 2 7 5" xfId="20286" xr:uid="{DB99E674-FB7D-43BA-A88B-849B648F3F46}"/>
    <cellStyle name="Comma 2 2 7 5 2" xfId="33978" xr:uid="{CC8172A3-A947-4922-B823-D081F7AC490F}"/>
    <cellStyle name="Comma 2 2 7 5 3" xfId="48862" xr:uid="{94199D6F-4BBE-4289-817F-DA965CFE4DCA}"/>
    <cellStyle name="Comma 2 2 7 6" xfId="13442" xr:uid="{6E125BB0-B377-405F-96C2-C2A904F0DEDD}"/>
    <cellStyle name="Comma 2 2 7 7" xfId="27132" xr:uid="{6B6F992E-B444-438D-91D6-128DDE0A81C5}"/>
    <cellStyle name="Comma 2 2 7 8" xfId="42016" xr:uid="{0037D396-48AB-4FE3-A5F5-77270FD6D5B3}"/>
    <cellStyle name="Comma 2 2 8" xfId="6596" xr:uid="{2B8D7E60-3CB2-4E31-8658-5C55F682A782}"/>
    <cellStyle name="Comma 2 2 8 2" xfId="8310" xr:uid="{739BB4D4-0CB0-4D8A-8F60-96F079AC2B15}"/>
    <cellStyle name="Comma 2 2 8 2 2" xfId="11732" xr:uid="{4E5ACCB9-E2D6-4977-BF5D-AB31D839B77F}"/>
    <cellStyle name="Comma 2 2 8 2 2 2" xfId="25422" xr:uid="{08910ABD-E83D-43ED-808E-16593292ED9F}"/>
    <cellStyle name="Comma 2 2 8 2 2 2 2" xfId="39114" xr:uid="{0E6C7275-026B-47A8-9DB9-7C3D250532CA}"/>
    <cellStyle name="Comma 2 2 8 2 2 2 3" xfId="53998" xr:uid="{C305ABD9-A418-4C45-8FE5-B9C8C90791A9}"/>
    <cellStyle name="Comma 2 2 8 2 2 3" xfId="18578" xr:uid="{527DE692-FC74-4140-98C5-B7D6073EAA82}"/>
    <cellStyle name="Comma 2 2 8 2 2 4" xfId="32268" xr:uid="{C86164A1-FB26-4418-A605-D4F6F4BDBCDD}"/>
    <cellStyle name="Comma 2 2 8 2 2 5" xfId="47152" xr:uid="{AB94AF66-2D01-453C-A62A-8008C2343B23}"/>
    <cellStyle name="Comma 2 2 8 2 3" xfId="22000" xr:uid="{A40F66B3-F6D4-4D4E-A739-9D3DF748A798}"/>
    <cellStyle name="Comma 2 2 8 2 3 2" xfId="35692" xr:uid="{D4199DA4-5005-44D7-BB99-BB24155DA0EC}"/>
    <cellStyle name="Comma 2 2 8 2 3 3" xfId="50576" xr:uid="{259CB4E2-FE81-4FAB-87D9-43EDCC7CB405}"/>
    <cellStyle name="Comma 2 2 8 2 4" xfId="15156" xr:uid="{9AAA5068-25D2-4E97-B76C-1DD8828DC86C}"/>
    <cellStyle name="Comma 2 2 8 2 5" xfId="28846" xr:uid="{9AD75E47-32A4-4DF2-9E70-78C109C079FB}"/>
    <cellStyle name="Comma 2 2 8 2 6" xfId="43730" xr:uid="{F6FCB5BB-1854-4E59-874B-90162C18D8C7}"/>
    <cellStyle name="Comma 2 2 8 3" xfId="10020" xr:uid="{72F71E63-7D59-4555-9CAE-5B8E5C4E92F5}"/>
    <cellStyle name="Comma 2 2 8 3 2" xfId="23710" xr:uid="{C466415D-16F6-4617-8730-0073E1C04256}"/>
    <cellStyle name="Comma 2 2 8 3 2 2" xfId="37402" xr:uid="{A538B193-AE06-40D5-B5B3-D08F09585411}"/>
    <cellStyle name="Comma 2 2 8 3 2 3" xfId="52286" xr:uid="{EDFA2834-C990-4CAB-90DA-0F7D9170246C}"/>
    <cellStyle name="Comma 2 2 8 3 3" xfId="16866" xr:uid="{96D92C80-D558-44AF-BCC7-2B7DBD2F08AC}"/>
    <cellStyle name="Comma 2 2 8 3 4" xfId="30556" xr:uid="{ECA476B3-6553-4C85-AFB7-D5C1DA196163}"/>
    <cellStyle name="Comma 2 2 8 3 5" xfId="45440" xr:uid="{F39C9351-F796-4D95-BF9B-14CCD62C97DC}"/>
    <cellStyle name="Comma 2 2 8 4" xfId="20288" xr:uid="{F65C49F9-D481-4591-A49B-930097AC1DB6}"/>
    <cellStyle name="Comma 2 2 8 4 2" xfId="33980" xr:uid="{B447CBDD-59F4-4EB5-8090-8551607D69AC}"/>
    <cellStyle name="Comma 2 2 8 4 3" xfId="48864" xr:uid="{8DCCD3CE-1EE4-411B-9E8C-25D1448C87A3}"/>
    <cellStyle name="Comma 2 2 8 5" xfId="13444" xr:uid="{0E7C6962-2FDC-4533-A36A-1C22CBDC3B52}"/>
    <cellStyle name="Comma 2 2 8 6" xfId="27134" xr:uid="{3500624A-A567-4001-BD2E-AFBEF125A72C}"/>
    <cellStyle name="Comma 2 2 8 7" xfId="42018" xr:uid="{6F56AD8B-0851-4470-B086-D94FE934D614}"/>
    <cellStyle name="Comma 2 2 9" xfId="6597" xr:uid="{8A88505F-C9BA-4EF1-ACE1-D33D30804259}"/>
    <cellStyle name="Comma 2 2 9 2" xfId="8311" xr:uid="{7C4B2B03-A166-4A64-8A8E-777E3D924F1C}"/>
    <cellStyle name="Comma 2 2 9 2 2" xfId="11733" xr:uid="{00123288-0253-47DE-AEE1-443EF1BDD5AF}"/>
    <cellStyle name="Comma 2 2 9 2 2 2" xfId="25423" xr:uid="{89DE78C3-FA16-4666-B2F0-4F2FF5469B9C}"/>
    <cellStyle name="Comma 2 2 9 2 2 2 2" xfId="39115" xr:uid="{EB4877FA-107E-407B-B31F-DA8491A36FDA}"/>
    <cellStyle name="Comma 2 2 9 2 2 2 3" xfId="53999" xr:uid="{F45A0073-70CF-4FF0-AB6B-44312E8C9D81}"/>
    <cellStyle name="Comma 2 2 9 2 2 3" xfId="18579" xr:uid="{67C06C3E-BDC4-4804-9F6F-8FFB14871416}"/>
    <cellStyle name="Comma 2 2 9 2 2 4" xfId="32269" xr:uid="{7C9CFDE6-79B3-43A3-B0D2-A43D066D7092}"/>
    <cellStyle name="Comma 2 2 9 2 2 5" xfId="47153" xr:uid="{1061E3E5-8D12-4303-8180-DEC00C6535A8}"/>
    <cellStyle name="Comma 2 2 9 2 3" xfId="22001" xr:uid="{75293D2C-85C4-4820-BC3F-0C3730366FD2}"/>
    <cellStyle name="Comma 2 2 9 2 3 2" xfId="35693" xr:uid="{119312D2-0233-4C26-8079-C6DC6A0916B5}"/>
    <cellStyle name="Comma 2 2 9 2 3 3" xfId="50577" xr:uid="{244F8856-5A04-4B36-9F78-9A493B16DAFE}"/>
    <cellStyle name="Comma 2 2 9 2 4" xfId="15157" xr:uid="{41B141D5-3FBB-4028-9321-8BC14BA4A70A}"/>
    <cellStyle name="Comma 2 2 9 2 5" xfId="28847" xr:uid="{F12FD3F5-1D62-43FF-9B0D-D7FD6FD05D24}"/>
    <cellStyle name="Comma 2 2 9 2 6" xfId="43731" xr:uid="{6AC6560F-E392-427E-A6A3-063869495575}"/>
    <cellStyle name="Comma 2 2 9 3" xfId="10021" xr:uid="{604C7D5B-87F2-4F7F-94D2-CFBC0E8587E6}"/>
    <cellStyle name="Comma 2 2 9 3 2" xfId="23711" xr:uid="{84239D6A-C6A2-438D-8FFE-331227266FCC}"/>
    <cellStyle name="Comma 2 2 9 3 2 2" xfId="37403" xr:uid="{4C6AF4B3-4A2F-4D3D-AEA2-8414E02DF1F2}"/>
    <cellStyle name="Comma 2 2 9 3 2 3" xfId="52287" xr:uid="{EA60B0C3-D67F-4F95-AF1C-B81FE3CBECED}"/>
    <cellStyle name="Comma 2 2 9 3 3" xfId="16867" xr:uid="{CC1DB027-EDAB-4124-99C5-60CE6AFA1FDD}"/>
    <cellStyle name="Comma 2 2 9 3 4" xfId="30557" xr:uid="{93B977EF-8FC4-4387-AFD3-BFFC91C27036}"/>
    <cellStyle name="Comma 2 2 9 3 5" xfId="45441" xr:uid="{91131C2B-A15B-49A0-8FC5-8A7A9AD0E56A}"/>
    <cellStyle name="Comma 2 2 9 4" xfId="20289" xr:uid="{EA780BED-E6A3-400E-8925-385855B3D8EC}"/>
    <cellStyle name="Comma 2 2 9 4 2" xfId="33981" xr:uid="{642A8281-3E01-47C3-99F8-08EABCEE5F86}"/>
    <cellStyle name="Comma 2 2 9 4 3" xfId="48865" xr:uid="{325C073D-4262-4363-89A7-54622FBD88F0}"/>
    <cellStyle name="Comma 2 2 9 5" xfId="13445" xr:uid="{CF0C0C75-4FD9-478D-8CCD-D68806D399D0}"/>
    <cellStyle name="Comma 2 2 9 6" xfId="27135" xr:uid="{4F79409D-679F-4646-9AE5-F5D4ABEDB0EB}"/>
    <cellStyle name="Comma 2 2 9 7" xfId="42019" xr:uid="{5E5E730F-C4A3-4D35-B456-4CF270ADF8AD}"/>
    <cellStyle name="Comma 2 3" xfId="6598" xr:uid="{FFFE9A2C-E91F-402F-A124-11E240050424}"/>
    <cellStyle name="Comma 2 3 10" xfId="20290" xr:uid="{A3361CEA-5E65-46D5-8EDE-1F752B793000}"/>
    <cellStyle name="Comma 2 3 10 2" xfId="33982" xr:uid="{47C8B111-3760-4CAA-9899-39ADEE929E02}"/>
    <cellStyle name="Comma 2 3 10 3" xfId="48866" xr:uid="{EAA9A520-F610-4CD0-B35B-A23890CC4424}"/>
    <cellStyle name="Comma 2 3 11" xfId="13446" xr:uid="{C09F262F-9203-4512-B784-7F8AD7A467C7}"/>
    <cellStyle name="Comma 2 3 12" xfId="27136" xr:uid="{481B1AFA-A5E7-480D-8B05-B48E550FA2B6}"/>
    <cellStyle name="Comma 2 3 13" xfId="42020" xr:uid="{B22E319D-5701-4814-B880-44EBBA0D672B}"/>
    <cellStyle name="Comma 2 3 2" xfId="6599" xr:uid="{7D30D71E-26CC-42EE-A642-322A579B0779}"/>
    <cellStyle name="Comma 2 3 2 10" xfId="13447" xr:uid="{BA81A72E-7DF6-4E67-B1D4-2AD0B142B50B}"/>
    <cellStyle name="Comma 2 3 2 11" xfId="27137" xr:uid="{F73E1517-206F-48D5-8A2C-D76CEAE5FDC4}"/>
    <cellStyle name="Comma 2 3 2 12" xfId="42021" xr:uid="{A459391E-267E-4363-8D8B-BA1D28D069AD}"/>
    <cellStyle name="Comma 2 3 2 2" xfId="6600" xr:uid="{2756FC10-72D6-496D-AF83-5F565489C590}"/>
    <cellStyle name="Comma 2 3 2 2 10" xfId="42022" xr:uid="{82550A74-1DCF-42D1-9D52-14EE8C16F242}"/>
    <cellStyle name="Comma 2 3 2 2 2" xfId="6601" xr:uid="{DA886228-1639-4471-8E1C-39998DA8F0E7}"/>
    <cellStyle name="Comma 2 3 2 2 2 2" xfId="6602" xr:uid="{E9A5F966-6184-4964-A6FA-216FC4C06384}"/>
    <cellStyle name="Comma 2 3 2 2 2 2 2" xfId="8316" xr:uid="{B96DE6D5-01FF-42C0-BA69-8E6E07B6B608}"/>
    <cellStyle name="Comma 2 3 2 2 2 2 2 2" xfId="11738" xr:uid="{CEA94AEB-E28A-4420-99DD-BF57DF3EAB91}"/>
    <cellStyle name="Comma 2 3 2 2 2 2 2 2 2" xfId="25428" xr:uid="{D8279F45-31D2-45E4-9929-2FC6D0266A03}"/>
    <cellStyle name="Comma 2 3 2 2 2 2 2 2 2 2" xfId="39120" xr:uid="{46D84908-00EB-472C-8E0B-3028CA857E0C}"/>
    <cellStyle name="Comma 2 3 2 2 2 2 2 2 2 3" xfId="54004" xr:uid="{00DE06A6-0912-4A51-8833-0137288EB321}"/>
    <cellStyle name="Comma 2 3 2 2 2 2 2 2 3" xfId="18584" xr:uid="{432426EE-B4BB-4918-9F0B-FAC4122F121E}"/>
    <cellStyle name="Comma 2 3 2 2 2 2 2 2 4" xfId="32274" xr:uid="{08587187-90A7-47CD-976E-A253244E900D}"/>
    <cellStyle name="Comma 2 3 2 2 2 2 2 2 5" xfId="47158" xr:uid="{1FBABE52-12FC-42C9-B96A-D861C565329C}"/>
    <cellStyle name="Comma 2 3 2 2 2 2 2 3" xfId="22006" xr:uid="{139034A2-D504-41A3-8B09-BCEAB6BE82FC}"/>
    <cellStyle name="Comma 2 3 2 2 2 2 2 3 2" xfId="35698" xr:uid="{F5ED0EEE-6C4D-4EE4-A361-A39AEC00FF18}"/>
    <cellStyle name="Comma 2 3 2 2 2 2 2 3 3" xfId="50582" xr:uid="{CD35760D-91CC-4AF0-8D7F-4EFA98C502A8}"/>
    <cellStyle name="Comma 2 3 2 2 2 2 2 4" xfId="15162" xr:uid="{4463EBFB-ECC8-4507-A904-387BF25C5CFA}"/>
    <cellStyle name="Comma 2 3 2 2 2 2 2 5" xfId="28852" xr:uid="{656C616E-DE79-466A-82B3-826763BC794E}"/>
    <cellStyle name="Comma 2 3 2 2 2 2 2 6" xfId="43736" xr:uid="{27DDFAA9-2287-4DE8-AD79-83EC4875E580}"/>
    <cellStyle name="Comma 2 3 2 2 2 2 3" xfId="10026" xr:uid="{7884B136-9348-4960-A90B-F76D480A2246}"/>
    <cellStyle name="Comma 2 3 2 2 2 2 3 2" xfId="23716" xr:uid="{F69FE614-5100-4C44-8CF7-032D3FC30F5E}"/>
    <cellStyle name="Comma 2 3 2 2 2 2 3 2 2" xfId="37408" xr:uid="{3612BCB1-1D6F-47BC-9A44-5F4686896567}"/>
    <cellStyle name="Comma 2 3 2 2 2 2 3 2 3" xfId="52292" xr:uid="{C8DF657B-A18F-468B-9010-B5B6C8A30DBB}"/>
    <cellStyle name="Comma 2 3 2 2 2 2 3 3" xfId="16872" xr:uid="{AB0A96E4-2F9D-4ADB-8EF6-5E1DDC5324D3}"/>
    <cellStyle name="Comma 2 3 2 2 2 2 3 4" xfId="30562" xr:uid="{47D010BE-A282-49DC-AFFF-6B82B108BF19}"/>
    <cellStyle name="Comma 2 3 2 2 2 2 3 5" xfId="45446" xr:uid="{D6A668CF-C5DF-48B6-89E4-D8B678492DD4}"/>
    <cellStyle name="Comma 2 3 2 2 2 2 4" xfId="20294" xr:uid="{A8924623-979C-45C3-9E81-3AF70762ACC7}"/>
    <cellStyle name="Comma 2 3 2 2 2 2 4 2" xfId="33986" xr:uid="{4305FEF4-E0E5-4C7D-A0FF-482D4E001C02}"/>
    <cellStyle name="Comma 2 3 2 2 2 2 4 3" xfId="48870" xr:uid="{FA6EC98C-1223-41BF-BC55-7AE2FAEF7CE8}"/>
    <cellStyle name="Comma 2 3 2 2 2 2 5" xfId="13450" xr:uid="{409B7175-9DCB-4360-BC7A-5990E7B9D11A}"/>
    <cellStyle name="Comma 2 3 2 2 2 2 6" xfId="27140" xr:uid="{F1F3DA2A-BE8A-4CA0-A764-AE2CB551FA67}"/>
    <cellStyle name="Comma 2 3 2 2 2 2 7" xfId="42024" xr:uid="{3995F64D-AA5D-421D-8003-BC46B135EC00}"/>
    <cellStyle name="Comma 2 3 2 2 2 3" xfId="8315" xr:uid="{5C6CAE9E-142A-42EC-A732-BC2014011B48}"/>
    <cellStyle name="Comma 2 3 2 2 2 3 2" xfId="11737" xr:uid="{DE14FA35-DFDE-45B5-BBF5-A71E2419026F}"/>
    <cellStyle name="Comma 2 3 2 2 2 3 2 2" xfId="25427" xr:uid="{BB603D13-5877-4441-A356-3EF5C704AFCF}"/>
    <cellStyle name="Comma 2 3 2 2 2 3 2 2 2" xfId="39119" xr:uid="{BC0CF039-A595-448F-B52D-94035B866161}"/>
    <cellStyle name="Comma 2 3 2 2 2 3 2 2 3" xfId="54003" xr:uid="{AD91584D-5ED0-4BF2-B245-4602D53ABDA8}"/>
    <cellStyle name="Comma 2 3 2 2 2 3 2 3" xfId="18583" xr:uid="{25DDE1D7-A1C5-4DE2-B9A4-72C6AE633E58}"/>
    <cellStyle name="Comma 2 3 2 2 2 3 2 4" xfId="32273" xr:uid="{3771D18D-7E99-4450-B729-BCA04326EB33}"/>
    <cellStyle name="Comma 2 3 2 2 2 3 2 5" xfId="47157" xr:uid="{0E1B7B0C-ECA6-4534-8C3E-4D9DA7B8D552}"/>
    <cellStyle name="Comma 2 3 2 2 2 3 3" xfId="22005" xr:uid="{3B4F1B83-8730-4F1C-99A1-DA99EBD370A3}"/>
    <cellStyle name="Comma 2 3 2 2 2 3 3 2" xfId="35697" xr:uid="{2E691DB3-9BC9-4A5C-B6AC-7C18369DBDC5}"/>
    <cellStyle name="Comma 2 3 2 2 2 3 3 3" xfId="50581" xr:uid="{5CA111C0-371B-4B82-B980-212C29542DB4}"/>
    <cellStyle name="Comma 2 3 2 2 2 3 4" xfId="15161" xr:uid="{43158F04-720F-42B4-9E7D-7C29B175BB89}"/>
    <cellStyle name="Comma 2 3 2 2 2 3 5" xfId="28851" xr:uid="{EC753D43-54F8-41CB-8557-DA017A0F5E49}"/>
    <cellStyle name="Comma 2 3 2 2 2 3 6" xfId="43735" xr:uid="{526EF8CF-3A35-4082-B5E4-6F3C6315EFC1}"/>
    <cellStyle name="Comma 2 3 2 2 2 4" xfId="10025" xr:uid="{AA228797-F4EE-4B7D-9271-7587D8857A81}"/>
    <cellStyle name="Comma 2 3 2 2 2 4 2" xfId="23715" xr:uid="{EF9C8F36-D468-487E-97FD-E6F463959D11}"/>
    <cellStyle name="Comma 2 3 2 2 2 4 2 2" xfId="37407" xr:uid="{5AC463A1-90E2-4129-9B9E-D109C24FC35C}"/>
    <cellStyle name="Comma 2 3 2 2 2 4 2 3" xfId="52291" xr:uid="{9220EB0E-CFB7-4199-8DA0-7F59B9FC17D5}"/>
    <cellStyle name="Comma 2 3 2 2 2 4 3" xfId="16871" xr:uid="{CEA6080B-9155-41BF-9B0F-85E283B3524E}"/>
    <cellStyle name="Comma 2 3 2 2 2 4 4" xfId="30561" xr:uid="{AE555CB8-82CB-4B2B-978D-D6B107596242}"/>
    <cellStyle name="Comma 2 3 2 2 2 4 5" xfId="45445" xr:uid="{7BDBD7D6-9CDF-4F26-AB73-C333F56E63A5}"/>
    <cellStyle name="Comma 2 3 2 2 2 5" xfId="20293" xr:uid="{BA35E609-361C-4071-B487-214279DDE641}"/>
    <cellStyle name="Comma 2 3 2 2 2 5 2" xfId="33985" xr:uid="{06C51E7C-8DA8-4DD8-A1F3-45D0C5CE6604}"/>
    <cellStyle name="Comma 2 3 2 2 2 5 3" xfId="48869" xr:uid="{7F9D4308-A25E-454B-96FD-8447A608D84C}"/>
    <cellStyle name="Comma 2 3 2 2 2 6" xfId="13449" xr:uid="{97EEF48A-5132-4A4B-A493-00A20BC5C792}"/>
    <cellStyle name="Comma 2 3 2 2 2 7" xfId="27139" xr:uid="{14F64DBE-507B-49DA-A772-83AE47FC1583}"/>
    <cellStyle name="Comma 2 3 2 2 2 8" xfId="42023" xr:uid="{0719F63D-A5F6-4DA9-87B8-B3B48FBF5D3A}"/>
    <cellStyle name="Comma 2 3 2 2 3" xfId="6603" xr:uid="{BC383919-953F-46FD-BD89-CBE45162BDC0}"/>
    <cellStyle name="Comma 2 3 2 2 3 2" xfId="8317" xr:uid="{B1E7D028-FBCF-4DE1-8C62-A53943458C45}"/>
    <cellStyle name="Comma 2 3 2 2 3 2 2" xfId="11739" xr:uid="{053036F3-7AAF-4DE1-956A-21D52CACEFB0}"/>
    <cellStyle name="Comma 2 3 2 2 3 2 2 2" xfId="25429" xr:uid="{01BD1DF0-2BAF-4286-8683-341E75AB3876}"/>
    <cellStyle name="Comma 2 3 2 2 3 2 2 2 2" xfId="39121" xr:uid="{25DC6500-9210-4D10-8BEE-6D96E4583247}"/>
    <cellStyle name="Comma 2 3 2 2 3 2 2 2 3" xfId="54005" xr:uid="{41A86807-323C-4590-A534-80451A5312F8}"/>
    <cellStyle name="Comma 2 3 2 2 3 2 2 3" xfId="18585" xr:uid="{D9F0911B-B4F1-4256-BE4F-5912FA8159B0}"/>
    <cellStyle name="Comma 2 3 2 2 3 2 2 4" xfId="32275" xr:uid="{F8972E08-DF42-4FC6-9B97-835F7C42679C}"/>
    <cellStyle name="Comma 2 3 2 2 3 2 2 5" xfId="47159" xr:uid="{90AF371D-3732-4C0A-8D20-46A213DCC166}"/>
    <cellStyle name="Comma 2 3 2 2 3 2 3" xfId="22007" xr:uid="{AB9B0606-221B-438E-925D-1FDEB089E110}"/>
    <cellStyle name="Comma 2 3 2 2 3 2 3 2" xfId="35699" xr:uid="{CCB495AD-2D54-460F-B8F7-328704A29D53}"/>
    <cellStyle name="Comma 2 3 2 2 3 2 3 3" xfId="50583" xr:uid="{70E71CB7-1567-4D1A-A08A-2308315A2675}"/>
    <cellStyle name="Comma 2 3 2 2 3 2 4" xfId="15163" xr:uid="{D425383A-0D50-4A7B-9F0D-22F310445A62}"/>
    <cellStyle name="Comma 2 3 2 2 3 2 5" xfId="28853" xr:uid="{454AC468-5228-41BD-AA0D-D4D4286A7A86}"/>
    <cellStyle name="Comma 2 3 2 2 3 2 6" xfId="43737" xr:uid="{BB8202E3-E04C-49C0-8F0E-45A48124BE4D}"/>
    <cellStyle name="Comma 2 3 2 2 3 3" xfId="10027" xr:uid="{B8FC36EC-E8A9-4841-AEA5-3116CFB3D0CE}"/>
    <cellStyle name="Comma 2 3 2 2 3 3 2" xfId="23717" xr:uid="{F0F7C64E-46DC-43C7-802D-651548A93E8F}"/>
    <cellStyle name="Comma 2 3 2 2 3 3 2 2" xfId="37409" xr:uid="{46908C72-53A2-4BA0-A86A-4099C8EAF5B8}"/>
    <cellStyle name="Comma 2 3 2 2 3 3 2 3" xfId="52293" xr:uid="{44FF958F-21B0-474D-8912-7B02EE003F1E}"/>
    <cellStyle name="Comma 2 3 2 2 3 3 3" xfId="16873" xr:uid="{E984BF45-AA3D-4CFB-9A31-203BDC64F95B}"/>
    <cellStyle name="Comma 2 3 2 2 3 3 4" xfId="30563" xr:uid="{E2084F22-5F6E-478F-A6F2-C171B48EBD71}"/>
    <cellStyle name="Comma 2 3 2 2 3 3 5" xfId="45447" xr:uid="{06CBD6D1-4778-4063-9EAB-C0DFCDA72C14}"/>
    <cellStyle name="Comma 2 3 2 2 3 4" xfId="20295" xr:uid="{22108835-137D-4A4B-9540-CCB6B6DD58C9}"/>
    <cellStyle name="Comma 2 3 2 2 3 4 2" xfId="33987" xr:uid="{0A613B64-E9C5-4216-8F91-FDC433358D60}"/>
    <cellStyle name="Comma 2 3 2 2 3 4 3" xfId="48871" xr:uid="{FBA31FF2-3456-47C9-B8B1-3D21C309092D}"/>
    <cellStyle name="Comma 2 3 2 2 3 5" xfId="13451" xr:uid="{3E98AD20-1002-4898-8860-A8169EBC7FA3}"/>
    <cellStyle name="Comma 2 3 2 2 3 6" xfId="27141" xr:uid="{7ADBCD04-FFB9-4A87-BDAB-06DF369D92F1}"/>
    <cellStyle name="Comma 2 3 2 2 3 7" xfId="42025" xr:uid="{765D95DD-12C1-4714-B89E-2732C02AFC28}"/>
    <cellStyle name="Comma 2 3 2 2 4" xfId="6604" xr:uid="{BF8EB240-416F-48B5-9967-90A7D4B980E7}"/>
    <cellStyle name="Comma 2 3 2 2 4 2" xfId="8318" xr:uid="{C23B3416-88DC-4374-A3D7-71BA55D48E23}"/>
    <cellStyle name="Comma 2 3 2 2 4 2 2" xfId="11740" xr:uid="{326781AC-EA92-4275-AB5C-B7B7A8858A31}"/>
    <cellStyle name="Comma 2 3 2 2 4 2 2 2" xfId="25430" xr:uid="{FEE96B9A-4E8F-4EDB-B21F-208F0B410FAD}"/>
    <cellStyle name="Comma 2 3 2 2 4 2 2 2 2" xfId="39122" xr:uid="{AFE2FC54-D679-44D5-B802-C06AE40A6366}"/>
    <cellStyle name="Comma 2 3 2 2 4 2 2 2 3" xfId="54006" xr:uid="{91C369CC-FD1B-4DED-AF7F-2FBAEBC8A003}"/>
    <cellStyle name="Comma 2 3 2 2 4 2 2 3" xfId="18586" xr:uid="{580F4D16-4AA6-4224-BC28-6E2BD08A7A22}"/>
    <cellStyle name="Comma 2 3 2 2 4 2 2 4" xfId="32276" xr:uid="{3A07CAD0-7167-4D96-88C7-1DA1782AE81F}"/>
    <cellStyle name="Comma 2 3 2 2 4 2 2 5" xfId="47160" xr:uid="{41C537A6-1C29-476E-B6FF-2E5646B2D504}"/>
    <cellStyle name="Comma 2 3 2 2 4 2 3" xfId="22008" xr:uid="{3952E7F9-6649-43A7-AEE3-AA96C083A128}"/>
    <cellStyle name="Comma 2 3 2 2 4 2 3 2" xfId="35700" xr:uid="{1C2A0F3E-4F3B-462E-B09B-D7AC72F8C657}"/>
    <cellStyle name="Comma 2 3 2 2 4 2 3 3" xfId="50584" xr:uid="{C0AF5E95-D3F8-4109-9B02-B558D9A0F190}"/>
    <cellStyle name="Comma 2 3 2 2 4 2 4" xfId="15164" xr:uid="{7EAB7BFC-633C-4CF5-9D4A-7C89CA83AAD3}"/>
    <cellStyle name="Comma 2 3 2 2 4 2 5" xfId="28854" xr:uid="{F9D26002-55E8-4624-9DD2-2E613D7C992D}"/>
    <cellStyle name="Comma 2 3 2 2 4 2 6" xfId="43738" xr:uid="{C354FEBF-FB1B-490D-BE60-EF5836C4812C}"/>
    <cellStyle name="Comma 2 3 2 2 4 3" xfId="10028" xr:uid="{144CD494-5E1F-42A7-AB69-3FAA9EE85793}"/>
    <cellStyle name="Comma 2 3 2 2 4 3 2" xfId="23718" xr:uid="{4764B996-1B15-46AC-872B-009CCD7979F5}"/>
    <cellStyle name="Comma 2 3 2 2 4 3 2 2" xfId="37410" xr:uid="{66B20D34-59BC-4438-AD51-A7A74F4F4B11}"/>
    <cellStyle name="Comma 2 3 2 2 4 3 2 3" xfId="52294" xr:uid="{74BC277F-CEF0-4154-A193-6FAC4A29C22E}"/>
    <cellStyle name="Comma 2 3 2 2 4 3 3" xfId="16874" xr:uid="{83865A60-6F1C-405C-B515-0F2863A757EF}"/>
    <cellStyle name="Comma 2 3 2 2 4 3 4" xfId="30564" xr:uid="{FB94D472-2287-45AB-B113-5F6EACAB052E}"/>
    <cellStyle name="Comma 2 3 2 2 4 3 5" xfId="45448" xr:uid="{2C296996-EF79-4025-97E0-2A5208605A0E}"/>
    <cellStyle name="Comma 2 3 2 2 4 4" xfId="20296" xr:uid="{31494014-06BB-448B-95CC-7E6A275ED4BF}"/>
    <cellStyle name="Comma 2 3 2 2 4 4 2" xfId="33988" xr:uid="{BDF646C0-9BE4-46E9-BD7F-031733EAB350}"/>
    <cellStyle name="Comma 2 3 2 2 4 4 3" xfId="48872" xr:uid="{5C0BB9CB-6638-4CEB-A0A1-510667C984EC}"/>
    <cellStyle name="Comma 2 3 2 2 4 5" xfId="13452" xr:uid="{7DE89052-0307-4AF5-B4D9-74E19D093A07}"/>
    <cellStyle name="Comma 2 3 2 2 4 6" xfId="27142" xr:uid="{2D12F0FA-3A48-41B0-BB80-08381A7B447B}"/>
    <cellStyle name="Comma 2 3 2 2 4 7" xfId="42026" xr:uid="{72C8FCE7-96E2-4F75-A741-1D9C3B83D39D}"/>
    <cellStyle name="Comma 2 3 2 2 5" xfId="8314" xr:uid="{647A6AF7-E467-4361-8B5D-1DEF81932358}"/>
    <cellStyle name="Comma 2 3 2 2 5 2" xfId="11736" xr:uid="{A52FB276-71C9-4E36-92D9-A75F7EC9F948}"/>
    <cellStyle name="Comma 2 3 2 2 5 2 2" xfId="25426" xr:uid="{A183FAD0-20C4-4782-B46E-5D10A82F0B45}"/>
    <cellStyle name="Comma 2 3 2 2 5 2 2 2" xfId="39118" xr:uid="{E0286487-07E7-47F8-AB47-029F14F0E802}"/>
    <cellStyle name="Comma 2 3 2 2 5 2 2 3" xfId="54002" xr:uid="{74DDEBEC-1AF7-4FEE-9A54-AB811A09B012}"/>
    <cellStyle name="Comma 2 3 2 2 5 2 3" xfId="18582" xr:uid="{6E114E0E-A867-4494-8099-DD009AA1E717}"/>
    <cellStyle name="Comma 2 3 2 2 5 2 4" xfId="32272" xr:uid="{75C523B9-F88B-4FB2-90D2-0AB03BF894F4}"/>
    <cellStyle name="Comma 2 3 2 2 5 2 5" xfId="47156" xr:uid="{EEFF9EC1-FE57-4B9C-8F35-8D131AC597D3}"/>
    <cellStyle name="Comma 2 3 2 2 5 3" xfId="22004" xr:uid="{CA25821E-DC63-448A-AD11-90D59625A7C9}"/>
    <cellStyle name="Comma 2 3 2 2 5 3 2" xfId="35696" xr:uid="{A57175CD-B0DE-4465-AA65-4D81615FED55}"/>
    <cellStyle name="Comma 2 3 2 2 5 3 3" xfId="50580" xr:uid="{8BC1AB6F-84F4-4FCD-897A-3E0982676E9E}"/>
    <cellStyle name="Comma 2 3 2 2 5 4" xfId="15160" xr:uid="{8813648E-B2AB-4729-A9FA-FB55D037ED30}"/>
    <cellStyle name="Comma 2 3 2 2 5 5" xfId="28850" xr:uid="{52463909-6E7C-4D3E-A703-386560033B0E}"/>
    <cellStyle name="Comma 2 3 2 2 5 6" xfId="43734" xr:uid="{57CABBBB-F9A7-4313-8757-684D2613A915}"/>
    <cellStyle name="Comma 2 3 2 2 6" xfId="10024" xr:uid="{5904F8F6-44AE-475B-84D9-064D745F6A99}"/>
    <cellStyle name="Comma 2 3 2 2 6 2" xfId="23714" xr:uid="{B0CE153E-53C6-487D-847B-C89E306D80B5}"/>
    <cellStyle name="Comma 2 3 2 2 6 2 2" xfId="37406" xr:uid="{CDCC8BEB-A3F0-48DA-A587-A23DD6D1976F}"/>
    <cellStyle name="Comma 2 3 2 2 6 2 3" xfId="52290" xr:uid="{68AE62C4-AF6B-4EB5-8C64-791932975183}"/>
    <cellStyle name="Comma 2 3 2 2 6 3" xfId="16870" xr:uid="{7C470AC4-AFC6-48EE-A795-214A1BCA9986}"/>
    <cellStyle name="Comma 2 3 2 2 6 4" xfId="30560" xr:uid="{15B4F0D9-E210-40E1-90AB-C179B43E4FED}"/>
    <cellStyle name="Comma 2 3 2 2 6 5" xfId="45444" xr:uid="{0D6B1D55-D171-48BE-B69B-C32E2EFF9245}"/>
    <cellStyle name="Comma 2 3 2 2 7" xfId="20292" xr:uid="{119F7494-C3FA-4C83-96A8-110FD800D4DF}"/>
    <cellStyle name="Comma 2 3 2 2 7 2" xfId="33984" xr:uid="{81ABFD0A-CB46-4E29-9EFE-D64D854B8488}"/>
    <cellStyle name="Comma 2 3 2 2 7 3" xfId="48868" xr:uid="{F3219601-EC71-4AA5-AEE8-5D8D6C8D41C2}"/>
    <cellStyle name="Comma 2 3 2 2 8" xfId="13448" xr:uid="{68E947A2-E9E9-4B9B-8E01-67EBEEAAAD85}"/>
    <cellStyle name="Comma 2 3 2 2 9" xfId="27138" xr:uid="{C94BA121-456D-4A53-BF4E-9C06A8659B0A}"/>
    <cellStyle name="Comma 2 3 2 3" xfId="6605" xr:uid="{C6E977A8-CFEC-4465-9F24-B7E40ACDC33C}"/>
    <cellStyle name="Comma 2 3 2 3 10" xfId="42027" xr:uid="{AD0C2D06-86C7-471E-A5DC-2CAC748FED96}"/>
    <cellStyle name="Comma 2 3 2 3 2" xfId="6606" xr:uid="{75EBDA37-2BAD-460E-AC9A-0A6378973CDF}"/>
    <cellStyle name="Comma 2 3 2 3 2 2" xfId="6607" xr:uid="{438C6E2D-58B0-4BE0-9501-7F045CD7BD83}"/>
    <cellStyle name="Comma 2 3 2 3 2 2 2" xfId="8321" xr:uid="{5B93C8A8-5AD9-455B-8445-DD3C3985DE6B}"/>
    <cellStyle name="Comma 2 3 2 3 2 2 2 2" xfId="11743" xr:uid="{1491BFCB-6BBF-4FEA-8550-F098FE3172C7}"/>
    <cellStyle name="Comma 2 3 2 3 2 2 2 2 2" xfId="25433" xr:uid="{FFA447F2-3032-4F86-BE50-EA28D0EEA438}"/>
    <cellStyle name="Comma 2 3 2 3 2 2 2 2 2 2" xfId="39125" xr:uid="{9FCFFD3D-E5A0-4BDA-81AB-0176F015A267}"/>
    <cellStyle name="Comma 2 3 2 3 2 2 2 2 2 3" xfId="54009" xr:uid="{F3CC34A3-2B6C-457E-A297-29EB246BEF48}"/>
    <cellStyle name="Comma 2 3 2 3 2 2 2 2 3" xfId="18589" xr:uid="{AE59AD67-BBCC-4DBE-B0B3-E13EE359EFED}"/>
    <cellStyle name="Comma 2 3 2 3 2 2 2 2 4" xfId="32279" xr:uid="{F2F1518F-D4A3-48E0-870D-E78214413CDB}"/>
    <cellStyle name="Comma 2 3 2 3 2 2 2 2 5" xfId="47163" xr:uid="{2A25B684-4E16-4169-9B50-973F6F2F5632}"/>
    <cellStyle name="Comma 2 3 2 3 2 2 2 3" xfId="22011" xr:uid="{78164646-37BB-42E6-8A08-2D66C4FBE670}"/>
    <cellStyle name="Comma 2 3 2 3 2 2 2 3 2" xfId="35703" xr:uid="{B1853C27-14CE-46B7-9D8B-0F95B913C6B5}"/>
    <cellStyle name="Comma 2 3 2 3 2 2 2 3 3" xfId="50587" xr:uid="{9D018C33-569F-4754-8D8D-A7B1BFAC44A2}"/>
    <cellStyle name="Comma 2 3 2 3 2 2 2 4" xfId="15167" xr:uid="{6783B2D7-4F02-4B8A-A439-00EBE71FF763}"/>
    <cellStyle name="Comma 2 3 2 3 2 2 2 5" xfId="28857" xr:uid="{1E3D3888-B4E3-4A79-96BE-3864CF75DEAC}"/>
    <cellStyle name="Comma 2 3 2 3 2 2 2 6" xfId="43741" xr:uid="{999E71F7-C691-44E0-9890-A8E078110801}"/>
    <cellStyle name="Comma 2 3 2 3 2 2 3" xfId="10031" xr:uid="{2EB9E118-3921-499C-A520-6F19F3B0A5DA}"/>
    <cellStyle name="Comma 2 3 2 3 2 2 3 2" xfId="23721" xr:uid="{2AE2590F-2B2C-449D-B0F1-52CCBBC684A7}"/>
    <cellStyle name="Comma 2 3 2 3 2 2 3 2 2" xfId="37413" xr:uid="{9F36FCEB-7D05-4623-973B-A65F224CB46C}"/>
    <cellStyle name="Comma 2 3 2 3 2 2 3 2 3" xfId="52297" xr:uid="{2E63568F-AD02-497B-A84B-9D3D4470CF2B}"/>
    <cellStyle name="Comma 2 3 2 3 2 2 3 3" xfId="16877" xr:uid="{A236B250-A886-49C5-8941-1300C9AE5A2A}"/>
    <cellStyle name="Comma 2 3 2 3 2 2 3 4" xfId="30567" xr:uid="{6E703390-4108-4DE0-9BB2-59843A42061A}"/>
    <cellStyle name="Comma 2 3 2 3 2 2 3 5" xfId="45451" xr:uid="{E5589C7F-BB8D-4306-B358-738AB98ABB28}"/>
    <cellStyle name="Comma 2 3 2 3 2 2 4" xfId="20299" xr:uid="{0794F03C-0388-44B1-A1A1-D80CFC335BFD}"/>
    <cellStyle name="Comma 2 3 2 3 2 2 4 2" xfId="33991" xr:uid="{DFB4FBD9-43D8-4B29-AD4F-B73DEB450280}"/>
    <cellStyle name="Comma 2 3 2 3 2 2 4 3" xfId="48875" xr:uid="{3180FDE8-95B5-4F6B-83B1-E8B0DE2B174A}"/>
    <cellStyle name="Comma 2 3 2 3 2 2 5" xfId="13455" xr:uid="{73E99E7C-72C1-4652-BB2F-B356D137167F}"/>
    <cellStyle name="Comma 2 3 2 3 2 2 6" xfId="27145" xr:uid="{32EA5212-D3BF-4146-B8BF-E47A50BC769E}"/>
    <cellStyle name="Comma 2 3 2 3 2 2 7" xfId="42029" xr:uid="{AA8DF93C-AB60-4877-A976-535B1B105ECB}"/>
    <cellStyle name="Comma 2 3 2 3 2 3" xfId="8320" xr:uid="{495A3F1A-49A5-456E-B20A-95B42038B77B}"/>
    <cellStyle name="Comma 2 3 2 3 2 3 2" xfId="11742" xr:uid="{36D05397-2707-4906-9C68-11D40AD24510}"/>
    <cellStyle name="Comma 2 3 2 3 2 3 2 2" xfId="25432" xr:uid="{DDC86B8D-5CD2-42AE-A590-3676D1B23057}"/>
    <cellStyle name="Comma 2 3 2 3 2 3 2 2 2" xfId="39124" xr:uid="{7137A6A7-6767-4E51-8C09-78BC35BBEB34}"/>
    <cellStyle name="Comma 2 3 2 3 2 3 2 2 3" xfId="54008" xr:uid="{81293361-4590-4180-9E20-6F87EA44B578}"/>
    <cellStyle name="Comma 2 3 2 3 2 3 2 3" xfId="18588" xr:uid="{19906481-905F-4521-B291-49DACFFE498D}"/>
    <cellStyle name="Comma 2 3 2 3 2 3 2 4" xfId="32278" xr:uid="{CFFEB6F4-DC6C-4F4B-948B-DCB2E49D1198}"/>
    <cellStyle name="Comma 2 3 2 3 2 3 2 5" xfId="47162" xr:uid="{FE16E62B-A292-485D-ACD7-F1EFA98FD0BE}"/>
    <cellStyle name="Comma 2 3 2 3 2 3 3" xfId="22010" xr:uid="{97C47928-4EFD-4BAB-919A-482210F03256}"/>
    <cellStyle name="Comma 2 3 2 3 2 3 3 2" xfId="35702" xr:uid="{CD1AF245-94DD-4DD0-B635-3E7F576F3D82}"/>
    <cellStyle name="Comma 2 3 2 3 2 3 3 3" xfId="50586" xr:uid="{AA8F3DF9-58B9-4A67-AD3C-7FC7C6DE1DDC}"/>
    <cellStyle name="Comma 2 3 2 3 2 3 4" xfId="15166" xr:uid="{FE92039A-1FED-48D8-95B5-749AEAC108DD}"/>
    <cellStyle name="Comma 2 3 2 3 2 3 5" xfId="28856" xr:uid="{A1E00C17-0A3E-409E-B541-16361698643A}"/>
    <cellStyle name="Comma 2 3 2 3 2 3 6" xfId="43740" xr:uid="{8A953136-904A-4BCA-8268-49CA807300BC}"/>
    <cellStyle name="Comma 2 3 2 3 2 4" xfId="10030" xr:uid="{9EC72657-13DB-46C0-BA1C-E1E7D50D4B3C}"/>
    <cellStyle name="Comma 2 3 2 3 2 4 2" xfId="23720" xr:uid="{0BDA93C2-6079-43DA-BE3F-937F5B716D07}"/>
    <cellStyle name="Comma 2 3 2 3 2 4 2 2" xfId="37412" xr:uid="{C22C6A82-4CC4-48EA-91B4-9F4290FBE880}"/>
    <cellStyle name="Comma 2 3 2 3 2 4 2 3" xfId="52296" xr:uid="{45D8314E-3B4E-4F6F-8C32-5695A1FE72A3}"/>
    <cellStyle name="Comma 2 3 2 3 2 4 3" xfId="16876" xr:uid="{BE4E81F1-DD40-4F32-B75D-B32089873254}"/>
    <cellStyle name="Comma 2 3 2 3 2 4 4" xfId="30566" xr:uid="{157A8BAF-7AF6-497D-9FA7-9C94670C84E4}"/>
    <cellStyle name="Comma 2 3 2 3 2 4 5" xfId="45450" xr:uid="{5C49F4C8-A874-497A-9FC1-F1675DAFE4E0}"/>
    <cellStyle name="Comma 2 3 2 3 2 5" xfId="20298" xr:uid="{3AA483C8-58C5-44DB-828C-AABBBF61E5CE}"/>
    <cellStyle name="Comma 2 3 2 3 2 5 2" xfId="33990" xr:uid="{D73F0277-E59E-4441-BD7B-364C5DC3B0B3}"/>
    <cellStyle name="Comma 2 3 2 3 2 5 3" xfId="48874" xr:uid="{3A72EB8F-96E1-4B57-960E-015EE6D68029}"/>
    <cellStyle name="Comma 2 3 2 3 2 6" xfId="13454" xr:uid="{56D39692-C979-409B-A9DD-AC0E7F46F032}"/>
    <cellStyle name="Comma 2 3 2 3 2 7" xfId="27144" xr:uid="{AED9A0DB-1863-4BB6-921E-C6AFDE872863}"/>
    <cellStyle name="Comma 2 3 2 3 2 8" xfId="42028" xr:uid="{33E5483A-DB39-443B-8380-17512D219AC4}"/>
    <cellStyle name="Comma 2 3 2 3 3" xfId="6608" xr:uid="{FB599240-7588-405E-8322-35A67B0F41A7}"/>
    <cellStyle name="Comma 2 3 2 3 3 2" xfId="8322" xr:uid="{5A01A1B7-262A-4AA6-8911-DDE293E3D72B}"/>
    <cellStyle name="Comma 2 3 2 3 3 2 2" xfId="11744" xr:uid="{F4E9B22B-6B5B-4569-A34F-C16BE189BC0E}"/>
    <cellStyle name="Comma 2 3 2 3 3 2 2 2" xfId="25434" xr:uid="{DF07818B-03AB-41AF-A309-56F90BA1B232}"/>
    <cellStyle name="Comma 2 3 2 3 3 2 2 2 2" xfId="39126" xr:uid="{7454F3B4-1F71-4ECE-A91D-158E736AE7AB}"/>
    <cellStyle name="Comma 2 3 2 3 3 2 2 2 3" xfId="54010" xr:uid="{A051A505-CE1A-4455-9B65-96E399B1E06F}"/>
    <cellStyle name="Comma 2 3 2 3 3 2 2 3" xfId="18590" xr:uid="{911991C3-967C-41DB-83E4-0EA3DFF99F0A}"/>
    <cellStyle name="Comma 2 3 2 3 3 2 2 4" xfId="32280" xr:uid="{524BEDBD-C01B-4697-B83E-0C669CECD697}"/>
    <cellStyle name="Comma 2 3 2 3 3 2 2 5" xfId="47164" xr:uid="{7E59E258-DC69-4A6C-BF9C-C85067895555}"/>
    <cellStyle name="Comma 2 3 2 3 3 2 3" xfId="22012" xr:uid="{C0526B2F-5D72-4EA9-92AF-EA05CE213067}"/>
    <cellStyle name="Comma 2 3 2 3 3 2 3 2" xfId="35704" xr:uid="{59331969-9788-485D-9B12-5FE1D2AC0B41}"/>
    <cellStyle name="Comma 2 3 2 3 3 2 3 3" xfId="50588" xr:uid="{51228BBE-B47F-4894-9753-B1D4D794DDAB}"/>
    <cellStyle name="Comma 2 3 2 3 3 2 4" xfId="15168" xr:uid="{C176AE43-6917-47EE-B4E1-8C6E2616F727}"/>
    <cellStyle name="Comma 2 3 2 3 3 2 5" xfId="28858" xr:uid="{926AD001-EA51-41F9-A6BF-C6F6E6AFC43B}"/>
    <cellStyle name="Comma 2 3 2 3 3 2 6" xfId="43742" xr:uid="{C0ACC057-B045-4523-B56C-A24EC2D2076A}"/>
    <cellStyle name="Comma 2 3 2 3 3 3" xfId="10032" xr:uid="{92F87A85-4CAB-4DD6-A305-D72A63B76BBB}"/>
    <cellStyle name="Comma 2 3 2 3 3 3 2" xfId="23722" xr:uid="{2E22031F-20EC-47D8-8FEB-90A06B52DFE3}"/>
    <cellStyle name="Comma 2 3 2 3 3 3 2 2" xfId="37414" xr:uid="{1C291872-AA47-420D-8C3A-6732F80943C2}"/>
    <cellStyle name="Comma 2 3 2 3 3 3 2 3" xfId="52298" xr:uid="{061939EE-27B9-4E40-A300-C9BB3510ACC0}"/>
    <cellStyle name="Comma 2 3 2 3 3 3 3" xfId="16878" xr:uid="{E9219F1C-2282-482C-A052-06CD90DFD0BF}"/>
    <cellStyle name="Comma 2 3 2 3 3 3 4" xfId="30568" xr:uid="{E7FCC47C-13A8-4A8C-9321-3391C604CF66}"/>
    <cellStyle name="Comma 2 3 2 3 3 3 5" xfId="45452" xr:uid="{9AEE08A2-BC15-431C-A650-081E16BA2D61}"/>
    <cellStyle name="Comma 2 3 2 3 3 4" xfId="20300" xr:uid="{154010FD-1C2E-488E-94C2-F6818926166D}"/>
    <cellStyle name="Comma 2 3 2 3 3 4 2" xfId="33992" xr:uid="{BBA62D15-8140-4F02-88C5-4B3F4EAF43C2}"/>
    <cellStyle name="Comma 2 3 2 3 3 4 3" xfId="48876" xr:uid="{9B32A657-3526-4E34-8D0E-9FE5B498077F}"/>
    <cellStyle name="Comma 2 3 2 3 3 5" xfId="13456" xr:uid="{E5785363-E913-4A4C-B751-8958E6FC221B}"/>
    <cellStyle name="Comma 2 3 2 3 3 6" xfId="27146" xr:uid="{41BEB0FE-4181-4BC1-A57D-1341B8D29EFF}"/>
    <cellStyle name="Comma 2 3 2 3 3 7" xfId="42030" xr:uid="{CC939769-775A-4A8A-A723-E5D7A87FA802}"/>
    <cellStyle name="Comma 2 3 2 3 4" xfId="6609" xr:uid="{D9DA84CA-9D94-4706-801D-CA0850C76491}"/>
    <cellStyle name="Comma 2 3 2 3 4 2" xfId="8323" xr:uid="{17AF044B-5124-46C2-945B-3FA7E505459D}"/>
    <cellStyle name="Comma 2 3 2 3 4 2 2" xfId="11745" xr:uid="{7D535EA0-B953-4CEB-86FB-684CA2850E4C}"/>
    <cellStyle name="Comma 2 3 2 3 4 2 2 2" xfId="25435" xr:uid="{F9CEC581-6A91-4C6E-838D-B8E8572B9842}"/>
    <cellStyle name="Comma 2 3 2 3 4 2 2 2 2" xfId="39127" xr:uid="{04922E78-71C8-40ED-8EED-D477DD711300}"/>
    <cellStyle name="Comma 2 3 2 3 4 2 2 2 3" xfId="54011" xr:uid="{9A424081-5217-4C39-97BE-EBADB45ED52E}"/>
    <cellStyle name="Comma 2 3 2 3 4 2 2 3" xfId="18591" xr:uid="{FA1E53A7-8B37-41E5-9E06-12D9A70B642B}"/>
    <cellStyle name="Comma 2 3 2 3 4 2 2 4" xfId="32281" xr:uid="{1B050638-B1CA-40EC-9C6E-DE6B4C12F0D4}"/>
    <cellStyle name="Comma 2 3 2 3 4 2 2 5" xfId="47165" xr:uid="{F9FAECE1-DF2F-4F00-A0AB-8C16D33F4942}"/>
    <cellStyle name="Comma 2 3 2 3 4 2 3" xfId="22013" xr:uid="{F58E1344-4792-426B-A535-E1D6C1357127}"/>
    <cellStyle name="Comma 2 3 2 3 4 2 3 2" xfId="35705" xr:uid="{0A2EDD57-9066-4AA2-9941-E10531DE9B21}"/>
    <cellStyle name="Comma 2 3 2 3 4 2 3 3" xfId="50589" xr:uid="{D65C5F0F-2804-4AFD-9ED0-51DF0BEF91AC}"/>
    <cellStyle name="Comma 2 3 2 3 4 2 4" xfId="15169" xr:uid="{73ED28CA-7E5C-4F72-BEB4-A1707CB06247}"/>
    <cellStyle name="Comma 2 3 2 3 4 2 5" xfId="28859" xr:uid="{E713D98F-8368-47FC-ACF7-1803B8A77E42}"/>
    <cellStyle name="Comma 2 3 2 3 4 2 6" xfId="43743" xr:uid="{66EB3E04-894C-48D6-AB45-6E097331FEE0}"/>
    <cellStyle name="Comma 2 3 2 3 4 3" xfId="10033" xr:uid="{5E5A2472-4BD4-49B1-8E5C-31A7B10AFDDF}"/>
    <cellStyle name="Comma 2 3 2 3 4 3 2" xfId="23723" xr:uid="{92C5D7E4-1309-4459-BB62-DD37105084FF}"/>
    <cellStyle name="Comma 2 3 2 3 4 3 2 2" xfId="37415" xr:uid="{DD68FA23-E830-4B1A-AAC4-ABFE5EC24043}"/>
    <cellStyle name="Comma 2 3 2 3 4 3 2 3" xfId="52299" xr:uid="{C22C1DD1-0701-437F-AC51-A1EC0AC5ED3D}"/>
    <cellStyle name="Comma 2 3 2 3 4 3 3" xfId="16879" xr:uid="{D6BB8E48-25FD-467A-B6AD-7308E8D94E7E}"/>
    <cellStyle name="Comma 2 3 2 3 4 3 4" xfId="30569" xr:uid="{FC5FC9EC-97B8-4AE4-8BDE-BC1EE197EBAC}"/>
    <cellStyle name="Comma 2 3 2 3 4 3 5" xfId="45453" xr:uid="{11C306B3-B88C-424C-8867-8638022B0DC7}"/>
    <cellStyle name="Comma 2 3 2 3 4 4" xfId="20301" xr:uid="{DD81C658-7EA9-4117-9676-D3F39539F38C}"/>
    <cellStyle name="Comma 2 3 2 3 4 4 2" xfId="33993" xr:uid="{004096ED-8806-4EE6-B63E-508F1C05C00E}"/>
    <cellStyle name="Comma 2 3 2 3 4 4 3" xfId="48877" xr:uid="{FFC571AE-8780-4A70-A500-809464743BF7}"/>
    <cellStyle name="Comma 2 3 2 3 4 5" xfId="13457" xr:uid="{4C93D9D2-FA00-4BD1-B9C2-BF4E4DE2A9E0}"/>
    <cellStyle name="Comma 2 3 2 3 4 6" xfId="27147" xr:uid="{54AEE924-A0AB-429D-BD0C-8DAD7B66B48F}"/>
    <cellStyle name="Comma 2 3 2 3 4 7" xfId="42031" xr:uid="{44A76400-B859-41F2-B750-811C994DB38E}"/>
    <cellStyle name="Comma 2 3 2 3 5" xfId="8319" xr:uid="{4D9811DE-8935-4C37-BFD4-027ED431BC6B}"/>
    <cellStyle name="Comma 2 3 2 3 5 2" xfId="11741" xr:uid="{8C3B5568-86CE-4DEA-ABA8-9FEB0A20BD27}"/>
    <cellStyle name="Comma 2 3 2 3 5 2 2" xfId="25431" xr:uid="{CD616789-EF97-4DC9-8C63-88BDC84A5FAE}"/>
    <cellStyle name="Comma 2 3 2 3 5 2 2 2" xfId="39123" xr:uid="{24C2550E-8C14-4BFC-B228-5D37D2E2A182}"/>
    <cellStyle name="Comma 2 3 2 3 5 2 2 3" xfId="54007" xr:uid="{8FFC3C44-6077-4AD9-9290-DF0A5A2DAC69}"/>
    <cellStyle name="Comma 2 3 2 3 5 2 3" xfId="18587" xr:uid="{546E62FB-CD9B-4E8F-9243-3AD3ACC1CFDD}"/>
    <cellStyle name="Comma 2 3 2 3 5 2 4" xfId="32277" xr:uid="{B7EA7B28-A411-459D-8015-05639AE26AE9}"/>
    <cellStyle name="Comma 2 3 2 3 5 2 5" xfId="47161" xr:uid="{4FA67039-754C-44FC-8D60-E3D8A65E0D12}"/>
    <cellStyle name="Comma 2 3 2 3 5 3" xfId="22009" xr:uid="{298D539D-7B20-4910-BFA1-369721D0490D}"/>
    <cellStyle name="Comma 2 3 2 3 5 3 2" xfId="35701" xr:uid="{BF8BD81E-43B0-4DB1-A445-B6F27178C42B}"/>
    <cellStyle name="Comma 2 3 2 3 5 3 3" xfId="50585" xr:uid="{6D901C5F-DA59-46BD-A583-5C1109208EAC}"/>
    <cellStyle name="Comma 2 3 2 3 5 4" xfId="15165" xr:uid="{438BD61F-D822-4CA9-A657-B56ABE5BDBC6}"/>
    <cellStyle name="Comma 2 3 2 3 5 5" xfId="28855" xr:uid="{C5393988-67E8-4668-A5A6-6BFDA7E43E74}"/>
    <cellStyle name="Comma 2 3 2 3 5 6" xfId="43739" xr:uid="{0EF1FC57-2BD1-465C-A52B-A173194B42EB}"/>
    <cellStyle name="Comma 2 3 2 3 6" xfId="10029" xr:uid="{BBB020C2-5CFA-4053-AF8A-A732AB7A89F8}"/>
    <cellStyle name="Comma 2 3 2 3 6 2" xfId="23719" xr:uid="{B3ABCD6F-1E59-456F-B400-EF6CB57B0561}"/>
    <cellStyle name="Comma 2 3 2 3 6 2 2" xfId="37411" xr:uid="{ED8703C4-7A12-4104-BA22-9EDBF7A1B59C}"/>
    <cellStyle name="Comma 2 3 2 3 6 2 3" xfId="52295" xr:uid="{56FF1FA9-9B47-4829-8FE9-F012B60553EB}"/>
    <cellStyle name="Comma 2 3 2 3 6 3" xfId="16875" xr:uid="{E3DE1436-722C-493F-AB4A-B4EFB1C65908}"/>
    <cellStyle name="Comma 2 3 2 3 6 4" xfId="30565" xr:uid="{087AA0A5-15B9-45F5-858D-F5A933443649}"/>
    <cellStyle name="Comma 2 3 2 3 6 5" xfId="45449" xr:uid="{107C2E47-B636-4A13-8572-368EB56257D6}"/>
    <cellStyle name="Comma 2 3 2 3 7" xfId="20297" xr:uid="{76BF08D7-4B9A-4509-B3D5-7E1AFF0C248B}"/>
    <cellStyle name="Comma 2 3 2 3 7 2" xfId="33989" xr:uid="{8CF51343-98D6-47E3-9358-746744D60235}"/>
    <cellStyle name="Comma 2 3 2 3 7 3" xfId="48873" xr:uid="{116D05FD-B459-4AF4-901A-0C6E5AC59588}"/>
    <cellStyle name="Comma 2 3 2 3 8" xfId="13453" xr:uid="{AA7BA239-5F6B-43D9-832C-14BEC2EB2A9E}"/>
    <cellStyle name="Comma 2 3 2 3 9" xfId="27143" xr:uid="{7F705CC2-2389-44B9-877E-4334DBFC5A7B}"/>
    <cellStyle name="Comma 2 3 2 4" xfId="6610" xr:uid="{0F2AB420-FB97-427A-A67E-54D7D762128E}"/>
    <cellStyle name="Comma 2 3 2 4 2" xfId="6611" xr:uid="{932F185A-B4C2-41AD-90E2-5B2329E485BE}"/>
    <cellStyle name="Comma 2 3 2 4 2 2" xfId="8325" xr:uid="{163C9DC9-CA44-4BE8-9A79-F2180B719A3C}"/>
    <cellStyle name="Comma 2 3 2 4 2 2 2" xfId="11747" xr:uid="{1FD52C25-1F9D-4A31-99AD-BE2B28BD24CA}"/>
    <cellStyle name="Comma 2 3 2 4 2 2 2 2" xfId="25437" xr:uid="{815E562C-6AE6-424C-BE97-D99603EEA2E6}"/>
    <cellStyle name="Comma 2 3 2 4 2 2 2 2 2" xfId="39129" xr:uid="{60D8D4BF-0591-47D7-8DFA-FF4928161848}"/>
    <cellStyle name="Comma 2 3 2 4 2 2 2 2 3" xfId="54013" xr:uid="{FEE6297C-B736-41C1-855D-2CEF9C3798E3}"/>
    <cellStyle name="Comma 2 3 2 4 2 2 2 3" xfId="18593" xr:uid="{79BAC8E9-2882-406D-859D-F9A62C91BB83}"/>
    <cellStyle name="Comma 2 3 2 4 2 2 2 4" xfId="32283" xr:uid="{9A3FCF6E-6A44-4D19-9230-C186F7DD343F}"/>
    <cellStyle name="Comma 2 3 2 4 2 2 2 5" xfId="47167" xr:uid="{1AA2E840-7E93-4C14-AC0A-D1A23C26BA0C}"/>
    <cellStyle name="Comma 2 3 2 4 2 2 3" xfId="22015" xr:uid="{F755196F-304F-4322-999C-39049FD57A94}"/>
    <cellStyle name="Comma 2 3 2 4 2 2 3 2" xfId="35707" xr:uid="{F08D3B5D-D664-4660-9A83-5C946ED4D9F9}"/>
    <cellStyle name="Comma 2 3 2 4 2 2 3 3" xfId="50591" xr:uid="{7C064817-34DB-4B16-8020-9D47F14DB108}"/>
    <cellStyle name="Comma 2 3 2 4 2 2 4" xfId="15171" xr:uid="{4C5D098C-14B3-44A5-9F67-045D7CC4154D}"/>
    <cellStyle name="Comma 2 3 2 4 2 2 5" xfId="28861" xr:uid="{CC340198-3863-40B7-81F2-1FAC65AD29BF}"/>
    <cellStyle name="Comma 2 3 2 4 2 2 6" xfId="43745" xr:uid="{DC2FEBE8-F093-4ECE-ABF1-6A8A50DF51E9}"/>
    <cellStyle name="Comma 2 3 2 4 2 3" xfId="10035" xr:uid="{D1F6E00C-9930-4669-A8F6-5BA5F63C96DB}"/>
    <cellStyle name="Comma 2 3 2 4 2 3 2" xfId="23725" xr:uid="{F8F7F6BA-9420-466B-931B-E83A90E54156}"/>
    <cellStyle name="Comma 2 3 2 4 2 3 2 2" xfId="37417" xr:uid="{AA6C6670-C9EE-4013-B100-4BC8C02C121C}"/>
    <cellStyle name="Comma 2 3 2 4 2 3 2 3" xfId="52301" xr:uid="{AF4CF666-A3CE-4AC2-82C1-0059A8E35F6C}"/>
    <cellStyle name="Comma 2 3 2 4 2 3 3" xfId="16881" xr:uid="{664E058F-A612-4B4A-85C7-BEB46A3E1E5C}"/>
    <cellStyle name="Comma 2 3 2 4 2 3 4" xfId="30571" xr:uid="{C5632EAD-A386-4257-9993-A1E4FD6AE3B9}"/>
    <cellStyle name="Comma 2 3 2 4 2 3 5" xfId="45455" xr:uid="{B646DAAC-71DF-4DEF-AD4A-B7EFFE3163C9}"/>
    <cellStyle name="Comma 2 3 2 4 2 4" xfId="20303" xr:uid="{2879813C-EC80-4173-8C38-7B3CE32EB39A}"/>
    <cellStyle name="Comma 2 3 2 4 2 4 2" xfId="33995" xr:uid="{58BB670C-930D-4C5C-9054-D067B3FB0E6E}"/>
    <cellStyle name="Comma 2 3 2 4 2 4 3" xfId="48879" xr:uid="{DA0241B6-D747-4D72-B8FF-5CB1C85CE409}"/>
    <cellStyle name="Comma 2 3 2 4 2 5" xfId="13459" xr:uid="{AA38518C-1683-4DE1-8265-54C22463145F}"/>
    <cellStyle name="Comma 2 3 2 4 2 6" xfId="27149" xr:uid="{7C1AFF24-BF27-4933-9AAC-38759742BB09}"/>
    <cellStyle name="Comma 2 3 2 4 2 7" xfId="42033" xr:uid="{E38B4001-DD74-4060-B59E-78B312D994B4}"/>
    <cellStyle name="Comma 2 3 2 4 3" xfId="8324" xr:uid="{4BCD7662-FC0B-41AF-8EF8-A4A5404ED1EB}"/>
    <cellStyle name="Comma 2 3 2 4 3 2" xfId="11746" xr:uid="{75D6DA40-E332-4136-95DB-0788E729D42A}"/>
    <cellStyle name="Comma 2 3 2 4 3 2 2" xfId="25436" xr:uid="{CC7C0034-B1E1-45CE-A740-84E48D1CBD0E}"/>
    <cellStyle name="Comma 2 3 2 4 3 2 2 2" xfId="39128" xr:uid="{85AD658F-2289-4031-B7B1-4A445386CAE9}"/>
    <cellStyle name="Comma 2 3 2 4 3 2 2 3" xfId="54012" xr:uid="{DFEF477F-D984-4622-B94D-0D16943FDD65}"/>
    <cellStyle name="Comma 2 3 2 4 3 2 3" xfId="18592" xr:uid="{B9206B48-3F27-44D3-80A8-53CE8A20C65F}"/>
    <cellStyle name="Comma 2 3 2 4 3 2 4" xfId="32282" xr:uid="{F4BDECDA-4AF9-4090-9342-D24979B04009}"/>
    <cellStyle name="Comma 2 3 2 4 3 2 5" xfId="47166" xr:uid="{3BAE9563-6A34-46D0-962C-B41D8866D258}"/>
    <cellStyle name="Comma 2 3 2 4 3 3" xfId="22014" xr:uid="{F4E3F124-CF9B-41DE-B7E9-186B61D7685B}"/>
    <cellStyle name="Comma 2 3 2 4 3 3 2" xfId="35706" xr:uid="{4A14710A-4DDC-4132-BBD0-5FC0EF414A56}"/>
    <cellStyle name="Comma 2 3 2 4 3 3 3" xfId="50590" xr:uid="{E68FABA5-0DC3-4939-BA83-943F7D7D6820}"/>
    <cellStyle name="Comma 2 3 2 4 3 4" xfId="15170" xr:uid="{9A3BB86D-800C-4DFA-939B-A165FC798531}"/>
    <cellStyle name="Comma 2 3 2 4 3 5" xfId="28860" xr:uid="{0AD21E6E-8F44-446F-BD28-395CF1580513}"/>
    <cellStyle name="Comma 2 3 2 4 3 6" xfId="43744" xr:uid="{76683D0A-8348-4FA7-A5A5-FD014899CFFE}"/>
    <cellStyle name="Comma 2 3 2 4 4" xfId="10034" xr:uid="{60DF0399-0456-4CBB-BC02-A5FF7F90468A}"/>
    <cellStyle name="Comma 2 3 2 4 4 2" xfId="23724" xr:uid="{F205BBF4-4DF4-4846-B720-4BDEEE6A8857}"/>
    <cellStyle name="Comma 2 3 2 4 4 2 2" xfId="37416" xr:uid="{2DFE9AB6-7F00-4BF8-96A4-C1661E11C550}"/>
    <cellStyle name="Comma 2 3 2 4 4 2 3" xfId="52300" xr:uid="{4DCAF559-0C24-448A-A4B2-78FAA87CC7BB}"/>
    <cellStyle name="Comma 2 3 2 4 4 3" xfId="16880" xr:uid="{142003DD-F9F7-442E-BCBF-50C89D058E40}"/>
    <cellStyle name="Comma 2 3 2 4 4 4" xfId="30570" xr:uid="{85253F0E-2BBE-4B3D-8AE0-DBC34CF0B306}"/>
    <cellStyle name="Comma 2 3 2 4 4 5" xfId="45454" xr:uid="{52BDF68E-7297-41A0-91A2-6726C0488E93}"/>
    <cellStyle name="Comma 2 3 2 4 5" xfId="20302" xr:uid="{953E9003-56F8-4765-B903-73653CE7F9B3}"/>
    <cellStyle name="Comma 2 3 2 4 5 2" xfId="33994" xr:uid="{C60BC463-2262-42B9-9E46-F210BA2A50BA}"/>
    <cellStyle name="Comma 2 3 2 4 5 3" xfId="48878" xr:uid="{79543259-4648-44A0-9D10-544019FD35D2}"/>
    <cellStyle name="Comma 2 3 2 4 6" xfId="13458" xr:uid="{E9892766-60F9-4AA1-9911-017803EA844C}"/>
    <cellStyle name="Comma 2 3 2 4 7" xfId="27148" xr:uid="{AC928C9C-3790-458B-8519-7F9A95466E32}"/>
    <cellStyle name="Comma 2 3 2 4 8" xfId="42032" xr:uid="{E8A33E81-02A0-4554-9487-8DE672134724}"/>
    <cellStyle name="Comma 2 3 2 5" xfId="6612" xr:uid="{45882E46-B241-4E3A-AF7E-BD1138A87191}"/>
    <cellStyle name="Comma 2 3 2 5 2" xfId="8326" xr:uid="{0CC5AE63-D9D8-4B47-8CEA-8D0045241E04}"/>
    <cellStyle name="Comma 2 3 2 5 2 2" xfId="11748" xr:uid="{FE758C65-CE0D-435E-B67D-B09FD5B75AD6}"/>
    <cellStyle name="Comma 2 3 2 5 2 2 2" xfId="25438" xr:uid="{102BFAF6-0298-45F4-B769-1630CAFCC373}"/>
    <cellStyle name="Comma 2 3 2 5 2 2 2 2" xfId="39130" xr:uid="{96D678ED-6C09-4EED-A1F5-C14F4BBBFB76}"/>
    <cellStyle name="Comma 2 3 2 5 2 2 2 3" xfId="54014" xr:uid="{FD52FBB0-388C-4FF9-A6DB-AF292D64301A}"/>
    <cellStyle name="Comma 2 3 2 5 2 2 3" xfId="18594" xr:uid="{A19B1957-8EF5-414A-B0E2-A585865E8DD6}"/>
    <cellStyle name="Comma 2 3 2 5 2 2 4" xfId="32284" xr:uid="{5C0F635C-D654-4BF4-90BC-B48E9AA4E081}"/>
    <cellStyle name="Comma 2 3 2 5 2 2 5" xfId="47168" xr:uid="{547679F6-851A-4D92-B807-DDC8332285F5}"/>
    <cellStyle name="Comma 2 3 2 5 2 3" xfId="22016" xr:uid="{11A0E6B3-49E5-4934-AA82-8399E7FA26D3}"/>
    <cellStyle name="Comma 2 3 2 5 2 3 2" xfId="35708" xr:uid="{ED23CE84-466B-42A6-951A-FE71BC4250CC}"/>
    <cellStyle name="Comma 2 3 2 5 2 3 3" xfId="50592" xr:uid="{FA4153B6-405D-422B-8D17-F929A5D46049}"/>
    <cellStyle name="Comma 2 3 2 5 2 4" xfId="15172" xr:uid="{812FDA85-5579-4015-8CCF-69DC21BD544F}"/>
    <cellStyle name="Comma 2 3 2 5 2 5" xfId="28862" xr:uid="{3C846B90-5087-42DF-A7BE-AA5D50B763A0}"/>
    <cellStyle name="Comma 2 3 2 5 2 6" xfId="43746" xr:uid="{21F554E3-A21B-41BB-B4D9-4111E8F904A4}"/>
    <cellStyle name="Comma 2 3 2 5 3" xfId="10036" xr:uid="{BD338565-247C-4F38-B910-814162ED8032}"/>
    <cellStyle name="Comma 2 3 2 5 3 2" xfId="23726" xr:uid="{7FCF10EA-BA46-4A37-A474-2D9E4612FB8B}"/>
    <cellStyle name="Comma 2 3 2 5 3 2 2" xfId="37418" xr:uid="{6D8FCB6F-3850-42CC-8C50-23E4ECBE9C51}"/>
    <cellStyle name="Comma 2 3 2 5 3 2 3" xfId="52302" xr:uid="{F38953F1-CB94-4DDF-947C-6C11D8BDF8CE}"/>
    <cellStyle name="Comma 2 3 2 5 3 3" xfId="16882" xr:uid="{940D0EE7-7B96-4136-8201-4CB418859B9E}"/>
    <cellStyle name="Comma 2 3 2 5 3 4" xfId="30572" xr:uid="{882E68C3-3ADD-4CF8-BAA2-87ACFEE6A370}"/>
    <cellStyle name="Comma 2 3 2 5 3 5" xfId="45456" xr:uid="{04F2A2B4-1D7F-4748-85AD-952551D0DA5F}"/>
    <cellStyle name="Comma 2 3 2 5 4" xfId="20304" xr:uid="{E26D541E-6702-4074-AC32-467384FD8263}"/>
    <cellStyle name="Comma 2 3 2 5 4 2" xfId="33996" xr:uid="{E7BB27E1-E176-4FC0-AD78-98F47B6EBA25}"/>
    <cellStyle name="Comma 2 3 2 5 4 3" xfId="48880" xr:uid="{EFF776E2-9E81-4612-A51C-C87F4539B528}"/>
    <cellStyle name="Comma 2 3 2 5 5" xfId="13460" xr:uid="{740B6562-3C55-42D8-B9F3-97CC56DDA292}"/>
    <cellStyle name="Comma 2 3 2 5 6" xfId="27150" xr:uid="{FE212005-FEEE-4496-BB60-545EB3411922}"/>
    <cellStyle name="Comma 2 3 2 5 7" xfId="42034" xr:uid="{B4D6AB56-EC65-4E20-AD3B-976E4AF51F43}"/>
    <cellStyle name="Comma 2 3 2 6" xfId="6613" xr:uid="{4DFDC878-3CCA-4D1B-A061-0F58C3B465B6}"/>
    <cellStyle name="Comma 2 3 2 6 2" xfId="8327" xr:uid="{4D921A90-923C-4F75-8B51-00FD3F5B73D9}"/>
    <cellStyle name="Comma 2 3 2 6 2 2" xfId="11749" xr:uid="{1B021128-00D2-4A0C-81E3-4818C57B27D6}"/>
    <cellStyle name="Comma 2 3 2 6 2 2 2" xfId="25439" xr:uid="{06B05944-F886-4315-8335-E2C5D2B01816}"/>
    <cellStyle name="Comma 2 3 2 6 2 2 2 2" xfId="39131" xr:uid="{52C0B83D-18C2-4C97-9578-C4C6D34A2A83}"/>
    <cellStyle name="Comma 2 3 2 6 2 2 2 3" xfId="54015" xr:uid="{F6AD4B29-B5C8-4E33-8FD8-F89565FE736D}"/>
    <cellStyle name="Comma 2 3 2 6 2 2 3" xfId="18595" xr:uid="{332C9540-FDD5-4B35-8640-65903F54CE70}"/>
    <cellStyle name="Comma 2 3 2 6 2 2 4" xfId="32285" xr:uid="{CA755497-75CF-403B-922E-6642E6BBEF83}"/>
    <cellStyle name="Comma 2 3 2 6 2 2 5" xfId="47169" xr:uid="{F57C2797-EC40-4754-AA31-67EB2B9C004D}"/>
    <cellStyle name="Comma 2 3 2 6 2 3" xfId="22017" xr:uid="{D0725ABC-9613-48ED-BC8F-2EE3B60F1E90}"/>
    <cellStyle name="Comma 2 3 2 6 2 3 2" xfId="35709" xr:uid="{AB10638A-4862-4A35-8B20-42A5283FD34F}"/>
    <cellStyle name="Comma 2 3 2 6 2 3 3" xfId="50593" xr:uid="{669937FF-1E42-4762-B783-8EEB6E85CCFA}"/>
    <cellStyle name="Comma 2 3 2 6 2 4" xfId="15173" xr:uid="{37191013-2349-4614-B7F6-6B30E5835BCB}"/>
    <cellStyle name="Comma 2 3 2 6 2 5" xfId="28863" xr:uid="{F10BDF7E-D640-4BAF-9182-05818C82A603}"/>
    <cellStyle name="Comma 2 3 2 6 2 6" xfId="43747" xr:uid="{FB7CF28D-A58F-43BC-B5E4-1675B48A0DA7}"/>
    <cellStyle name="Comma 2 3 2 6 3" xfId="10037" xr:uid="{4A2441ED-FE45-4145-8E2B-A0D5FB9F6A86}"/>
    <cellStyle name="Comma 2 3 2 6 3 2" xfId="23727" xr:uid="{FFD0EE18-EB16-4101-A0E5-3E4C74FBE25A}"/>
    <cellStyle name="Comma 2 3 2 6 3 2 2" xfId="37419" xr:uid="{E56B928D-1BD9-4FB7-8AA9-E96AA77F3BA8}"/>
    <cellStyle name="Comma 2 3 2 6 3 2 3" xfId="52303" xr:uid="{5BFD5159-5CB3-4379-8435-02A6782ECDBB}"/>
    <cellStyle name="Comma 2 3 2 6 3 3" xfId="16883" xr:uid="{AFB0BBBB-CBC0-4ABE-BA19-7B28480869EF}"/>
    <cellStyle name="Comma 2 3 2 6 3 4" xfId="30573" xr:uid="{7B727521-1057-413D-B6A0-151E071D962E}"/>
    <cellStyle name="Comma 2 3 2 6 3 5" xfId="45457" xr:uid="{810662F2-16CA-446F-BA6A-5162BEBFBE1F}"/>
    <cellStyle name="Comma 2 3 2 6 4" xfId="20305" xr:uid="{EA95CA12-32AF-48FB-8911-DFBD33AD839B}"/>
    <cellStyle name="Comma 2 3 2 6 4 2" xfId="33997" xr:uid="{CFE0429D-3A75-42DF-B094-47AFDFFAB104}"/>
    <cellStyle name="Comma 2 3 2 6 4 3" xfId="48881" xr:uid="{30BB91A2-FE11-4EEA-8F12-0FC58A5E5D7F}"/>
    <cellStyle name="Comma 2 3 2 6 5" xfId="13461" xr:uid="{5817845E-3085-4FBA-99F2-0B113481075E}"/>
    <cellStyle name="Comma 2 3 2 6 6" xfId="27151" xr:uid="{47DB6E11-329F-43E5-94DA-39CFC7FE8603}"/>
    <cellStyle name="Comma 2 3 2 6 7" xfId="42035" xr:uid="{0301E91A-0654-485E-83E4-E9592E90DBC4}"/>
    <cellStyle name="Comma 2 3 2 7" xfId="8313" xr:uid="{77EE1F3A-C36D-41F6-A942-DCABCD9B64CA}"/>
    <cellStyle name="Comma 2 3 2 7 2" xfId="11735" xr:uid="{81D1D400-0AC3-4000-ADBB-4C5BBADE1875}"/>
    <cellStyle name="Comma 2 3 2 7 2 2" xfId="25425" xr:uid="{DEE41BB4-AB7A-4C59-88C2-AE59F822DEA7}"/>
    <cellStyle name="Comma 2 3 2 7 2 2 2" xfId="39117" xr:uid="{6EA82DE5-CF8F-4D9C-B8EE-C1C09AC6F3C5}"/>
    <cellStyle name="Comma 2 3 2 7 2 2 3" xfId="54001" xr:uid="{BAEAA316-8C62-4785-960A-900F8444552D}"/>
    <cellStyle name="Comma 2 3 2 7 2 3" xfId="18581" xr:uid="{AFD0831C-E054-4F31-ADE6-A65A08079D8D}"/>
    <cellStyle name="Comma 2 3 2 7 2 4" xfId="32271" xr:uid="{06BC2F56-CEFB-4198-AB82-C42BBC6300C7}"/>
    <cellStyle name="Comma 2 3 2 7 2 5" xfId="47155" xr:uid="{1D548E71-5ED5-4CCB-B1E7-9A0C62C1A87E}"/>
    <cellStyle name="Comma 2 3 2 7 3" xfId="22003" xr:uid="{D5D9524D-A50E-4515-BF7C-BE7C429BDB56}"/>
    <cellStyle name="Comma 2 3 2 7 3 2" xfId="35695" xr:uid="{963EA70A-D378-466E-9BC4-4A3EE4152048}"/>
    <cellStyle name="Comma 2 3 2 7 3 3" xfId="50579" xr:uid="{BDCD6CED-F7D5-4C7A-A76B-8B257529D2BF}"/>
    <cellStyle name="Comma 2 3 2 7 4" xfId="15159" xr:uid="{B0988F27-E44E-4DA0-ADDD-590E3D5E5AB1}"/>
    <cellStyle name="Comma 2 3 2 7 5" xfId="28849" xr:uid="{F3497134-5436-4267-B493-E78C6878C1D0}"/>
    <cellStyle name="Comma 2 3 2 7 6" xfId="43733" xr:uid="{3F7A950A-05BE-400C-A8F2-78DA515705E9}"/>
    <cellStyle name="Comma 2 3 2 8" xfId="10023" xr:uid="{A7398C2D-F933-4516-9153-1785B9257752}"/>
    <cellStyle name="Comma 2 3 2 8 2" xfId="23713" xr:uid="{56E1D8A4-FD1A-490D-85A8-134719ED46E9}"/>
    <cellStyle name="Comma 2 3 2 8 2 2" xfId="37405" xr:uid="{7275E545-733D-41CD-A74A-E3393C393F01}"/>
    <cellStyle name="Comma 2 3 2 8 2 3" xfId="52289" xr:uid="{4A64A96C-FFE8-421E-AED4-B5639BE537F3}"/>
    <cellStyle name="Comma 2 3 2 8 3" xfId="16869" xr:uid="{04D2CBC7-E65E-49AF-889E-D13F3C4CFCC6}"/>
    <cellStyle name="Comma 2 3 2 8 4" xfId="30559" xr:uid="{2CA9EDEF-8DB0-443F-9295-E0390F8AD11B}"/>
    <cellStyle name="Comma 2 3 2 8 5" xfId="45443" xr:uid="{F250D2F3-257B-4CB1-AFCA-46E1E8F96397}"/>
    <cellStyle name="Comma 2 3 2 9" xfId="20291" xr:uid="{8C7D4B45-1170-4898-ABA4-30EA4749DCD5}"/>
    <cellStyle name="Comma 2 3 2 9 2" xfId="33983" xr:uid="{A7F0779F-D5CE-4FE2-8E64-831E3F095F91}"/>
    <cellStyle name="Comma 2 3 2 9 3" xfId="48867" xr:uid="{D3F34E49-47AE-4A31-903C-F65BF50957C8}"/>
    <cellStyle name="Comma 2 3 3" xfId="6614" xr:uid="{5584AE0B-A0DA-46BF-9491-43DB9C293D89}"/>
    <cellStyle name="Comma 2 3 3 10" xfId="42036" xr:uid="{AD86F774-EA2C-4576-B669-B96B5953A5EE}"/>
    <cellStyle name="Comma 2 3 3 2" xfId="6615" xr:uid="{EF703DCE-D13F-4F0A-B1BF-AE8A892AF534}"/>
    <cellStyle name="Comma 2 3 3 2 2" xfId="6616" xr:uid="{AF8BEB73-329B-4BDE-A112-8F52428D2D8F}"/>
    <cellStyle name="Comma 2 3 3 2 2 2" xfId="8330" xr:uid="{87658F6D-928E-4DC5-B5BC-854D0ABB54B0}"/>
    <cellStyle name="Comma 2 3 3 2 2 2 2" xfId="11752" xr:uid="{5B76024B-9A99-4CC1-8ED1-43CDB090BD02}"/>
    <cellStyle name="Comma 2 3 3 2 2 2 2 2" xfId="25442" xr:uid="{87B614C9-939E-4345-9663-FAB3448F9433}"/>
    <cellStyle name="Comma 2 3 3 2 2 2 2 2 2" xfId="39134" xr:uid="{901AF45A-2644-4DA5-94C7-BD943F04B5B2}"/>
    <cellStyle name="Comma 2 3 3 2 2 2 2 2 3" xfId="54018" xr:uid="{0022E0DE-1163-4316-A4F4-C471561D599D}"/>
    <cellStyle name="Comma 2 3 3 2 2 2 2 3" xfId="18598" xr:uid="{FEF8CA7E-0142-4E55-8BF1-40545B7FD25B}"/>
    <cellStyle name="Comma 2 3 3 2 2 2 2 4" xfId="32288" xr:uid="{4E9E1D85-6786-4FDC-874E-F80F033BC2CF}"/>
    <cellStyle name="Comma 2 3 3 2 2 2 2 5" xfId="47172" xr:uid="{EF256909-0C6E-4B1B-8E50-EF14DB32BB83}"/>
    <cellStyle name="Comma 2 3 3 2 2 2 3" xfId="22020" xr:uid="{A87874E9-D5E7-4A72-AC20-DE38EE51958F}"/>
    <cellStyle name="Comma 2 3 3 2 2 2 3 2" xfId="35712" xr:uid="{B7FA5690-573F-4587-94D1-9C8E5186EA11}"/>
    <cellStyle name="Comma 2 3 3 2 2 2 3 3" xfId="50596" xr:uid="{00FBDAEA-796A-47F4-ADA1-E35FFE4A89B3}"/>
    <cellStyle name="Comma 2 3 3 2 2 2 4" xfId="15176" xr:uid="{D25624BB-6C4D-48A2-A0A5-7E436EC767AB}"/>
    <cellStyle name="Comma 2 3 3 2 2 2 5" xfId="28866" xr:uid="{F974A11D-1370-4710-99CF-816C16901A43}"/>
    <cellStyle name="Comma 2 3 3 2 2 2 6" xfId="43750" xr:uid="{42C36969-4639-471E-BB23-77E07ADD745E}"/>
    <cellStyle name="Comma 2 3 3 2 2 3" xfId="10040" xr:uid="{47394F65-3915-40E9-A157-58661B9ECF39}"/>
    <cellStyle name="Comma 2 3 3 2 2 3 2" xfId="23730" xr:uid="{3FC8AB49-F529-4FA4-A083-8ED6CE9EC490}"/>
    <cellStyle name="Comma 2 3 3 2 2 3 2 2" xfId="37422" xr:uid="{E990F37B-A0AD-4979-96C2-BA44E04FBF9B}"/>
    <cellStyle name="Comma 2 3 3 2 2 3 2 3" xfId="52306" xr:uid="{31ECFDC4-DCDE-469F-BC13-EADE8E64F7DD}"/>
    <cellStyle name="Comma 2 3 3 2 2 3 3" xfId="16886" xr:uid="{BEE5222C-0114-4C7A-91B7-7EB972001568}"/>
    <cellStyle name="Comma 2 3 3 2 2 3 4" xfId="30576" xr:uid="{744CB5B7-1134-4457-BA14-A67CC48F1C10}"/>
    <cellStyle name="Comma 2 3 3 2 2 3 5" xfId="45460" xr:uid="{F839FEDA-41E3-4CB3-ADE3-5FB11F6CC746}"/>
    <cellStyle name="Comma 2 3 3 2 2 4" xfId="20308" xr:uid="{09F44BB7-C3BD-4A9B-A3AC-422444941026}"/>
    <cellStyle name="Comma 2 3 3 2 2 4 2" xfId="34000" xr:uid="{5F9B6D91-F862-4DB5-9444-10C5B04936A4}"/>
    <cellStyle name="Comma 2 3 3 2 2 4 3" xfId="48884" xr:uid="{CF2A7347-B1DA-4F31-8BA4-BB68EB99B215}"/>
    <cellStyle name="Comma 2 3 3 2 2 5" xfId="13464" xr:uid="{C3FE493C-573A-4FA2-A96E-DD05B2926955}"/>
    <cellStyle name="Comma 2 3 3 2 2 6" xfId="27154" xr:uid="{01135DF1-5FCA-4B0E-B5C4-C036DCADE4BE}"/>
    <cellStyle name="Comma 2 3 3 2 2 7" xfId="42038" xr:uid="{E05DA628-0FF3-4EA8-A953-993CC1CE96F4}"/>
    <cellStyle name="Comma 2 3 3 2 3" xfId="8329" xr:uid="{835057B1-4AD5-49B9-A44E-E94A632E96CD}"/>
    <cellStyle name="Comma 2 3 3 2 3 2" xfId="11751" xr:uid="{25101E73-7D8D-49F8-9E54-5687F73790FC}"/>
    <cellStyle name="Comma 2 3 3 2 3 2 2" xfId="25441" xr:uid="{F6199D63-3317-4FCE-B7ED-F3BA6559D8AE}"/>
    <cellStyle name="Comma 2 3 3 2 3 2 2 2" xfId="39133" xr:uid="{EAB857F6-8839-4BCB-931A-0BDCE6F51C9A}"/>
    <cellStyle name="Comma 2 3 3 2 3 2 2 3" xfId="54017" xr:uid="{4BA6ACB6-53F2-4219-816F-CDC0DEEF9470}"/>
    <cellStyle name="Comma 2 3 3 2 3 2 3" xfId="18597" xr:uid="{8DA8F25D-79BB-4859-BD3D-BCCFC84EE7FB}"/>
    <cellStyle name="Comma 2 3 3 2 3 2 4" xfId="32287" xr:uid="{EB272AC2-A851-4C5C-B697-0B47A3349181}"/>
    <cellStyle name="Comma 2 3 3 2 3 2 5" xfId="47171" xr:uid="{A03B999E-BD39-4394-A504-84F749C71786}"/>
    <cellStyle name="Comma 2 3 3 2 3 3" xfId="22019" xr:uid="{E915E00C-8771-4D3F-86C8-B2A76B450BF3}"/>
    <cellStyle name="Comma 2 3 3 2 3 3 2" xfId="35711" xr:uid="{5530234F-8BC5-499E-B848-A1DD386E033E}"/>
    <cellStyle name="Comma 2 3 3 2 3 3 3" xfId="50595" xr:uid="{2BF4F5FA-BCF5-4720-B85F-AE2A20710822}"/>
    <cellStyle name="Comma 2 3 3 2 3 4" xfId="15175" xr:uid="{88AE685B-A77E-448D-BA7F-F19A5495D7C7}"/>
    <cellStyle name="Comma 2 3 3 2 3 5" xfId="28865" xr:uid="{2B256E14-FD9E-4714-A4BF-9459841541DD}"/>
    <cellStyle name="Comma 2 3 3 2 3 6" xfId="43749" xr:uid="{F38BFC72-5CD1-4E78-AC89-68ED2FFCCCFC}"/>
    <cellStyle name="Comma 2 3 3 2 4" xfId="10039" xr:uid="{D2171D8B-1E0E-41F4-8485-A09B9742CBC7}"/>
    <cellStyle name="Comma 2 3 3 2 4 2" xfId="23729" xr:uid="{CDE39026-2E48-46FE-8296-9B88BC63598E}"/>
    <cellStyle name="Comma 2 3 3 2 4 2 2" xfId="37421" xr:uid="{7D08C0F1-5FEF-4C5B-81EC-9F879A82EF7B}"/>
    <cellStyle name="Comma 2 3 3 2 4 2 3" xfId="52305" xr:uid="{DCC558BC-E520-4786-BB8C-C1042897EAD3}"/>
    <cellStyle name="Comma 2 3 3 2 4 3" xfId="16885" xr:uid="{A330D759-D2E6-475F-829F-8F6E0C403451}"/>
    <cellStyle name="Comma 2 3 3 2 4 4" xfId="30575" xr:uid="{D33740B4-F775-42F0-9008-C3964BF3E2AB}"/>
    <cellStyle name="Comma 2 3 3 2 4 5" xfId="45459" xr:uid="{1893B40A-F921-4E52-A0E4-6741ECF58CFE}"/>
    <cellStyle name="Comma 2 3 3 2 5" xfId="20307" xr:uid="{5A0173DD-F5C1-4743-84AF-44233B77DA96}"/>
    <cellStyle name="Comma 2 3 3 2 5 2" xfId="33999" xr:uid="{44AB2E5A-7469-4BAD-9F2D-784725D27A2F}"/>
    <cellStyle name="Comma 2 3 3 2 5 3" xfId="48883" xr:uid="{6AADA92B-81AD-4D2C-A52F-E3C23AF2B6EE}"/>
    <cellStyle name="Comma 2 3 3 2 6" xfId="13463" xr:uid="{27D59EC5-1F9A-4E8C-BC88-965CE3D0D303}"/>
    <cellStyle name="Comma 2 3 3 2 7" xfId="27153" xr:uid="{A11D459B-CD97-48F5-A18A-E8B363DB6ACF}"/>
    <cellStyle name="Comma 2 3 3 2 8" xfId="42037" xr:uid="{51E746C3-E6B6-455B-8FF3-97A9DBBA5F78}"/>
    <cellStyle name="Comma 2 3 3 3" xfId="6617" xr:uid="{398C475F-3A90-4800-A2A4-89B594D489AD}"/>
    <cellStyle name="Comma 2 3 3 3 2" xfId="8331" xr:uid="{37CA653C-417F-47F0-AC52-3EF9F4C3453A}"/>
    <cellStyle name="Comma 2 3 3 3 2 2" xfId="11753" xr:uid="{6A0C0DE9-EA1C-4F3C-AEFE-70C38278238F}"/>
    <cellStyle name="Comma 2 3 3 3 2 2 2" xfId="25443" xr:uid="{DD3EFF2A-9ABA-4400-9477-4D887F0B4117}"/>
    <cellStyle name="Comma 2 3 3 3 2 2 2 2" xfId="39135" xr:uid="{2AD88868-F96C-4B6E-92E4-2A68CDA3B2C7}"/>
    <cellStyle name="Comma 2 3 3 3 2 2 2 3" xfId="54019" xr:uid="{22B76FB9-6C3E-43C4-929D-B98718FF3E45}"/>
    <cellStyle name="Comma 2 3 3 3 2 2 3" xfId="18599" xr:uid="{BA8FF5FA-DA08-4A9C-86F1-46145E97D812}"/>
    <cellStyle name="Comma 2 3 3 3 2 2 4" xfId="32289" xr:uid="{9461DB3B-39EE-43C0-8FC0-FF45F8A077EE}"/>
    <cellStyle name="Comma 2 3 3 3 2 2 5" xfId="47173" xr:uid="{24A6D801-7E50-4F02-BB37-2EBF42B395F1}"/>
    <cellStyle name="Comma 2 3 3 3 2 3" xfId="22021" xr:uid="{C40DE07A-2489-49CC-AA06-03817A232DA6}"/>
    <cellStyle name="Comma 2 3 3 3 2 3 2" xfId="35713" xr:uid="{059540D5-E8C9-435A-B08B-70CB70ABE5BF}"/>
    <cellStyle name="Comma 2 3 3 3 2 3 3" xfId="50597" xr:uid="{2A55D8A9-A56F-44E2-BE30-6D777BDB073F}"/>
    <cellStyle name="Comma 2 3 3 3 2 4" xfId="15177" xr:uid="{C7B274CB-BCB4-45DE-AE00-DA40ABDC04A4}"/>
    <cellStyle name="Comma 2 3 3 3 2 5" xfId="28867" xr:uid="{975AA2C9-9E30-47ED-A31A-7614659C22A9}"/>
    <cellStyle name="Comma 2 3 3 3 2 6" xfId="43751" xr:uid="{91275DD2-6125-4480-B72D-DC04212734EA}"/>
    <cellStyle name="Comma 2 3 3 3 3" xfId="10041" xr:uid="{A66E57B6-F2F5-425D-B7F5-23F7C95A8D93}"/>
    <cellStyle name="Comma 2 3 3 3 3 2" xfId="23731" xr:uid="{6C1E8B83-938F-4BD0-9952-6B3DFB1DF1E7}"/>
    <cellStyle name="Comma 2 3 3 3 3 2 2" xfId="37423" xr:uid="{ADC945C8-4DBB-448B-9A21-78C88BD770EF}"/>
    <cellStyle name="Comma 2 3 3 3 3 2 3" xfId="52307" xr:uid="{B7495969-605C-4711-B9ED-083FE60DFDB0}"/>
    <cellStyle name="Comma 2 3 3 3 3 3" xfId="16887" xr:uid="{DD350E07-8419-4BDE-A56C-CA83F1C7C0EC}"/>
    <cellStyle name="Comma 2 3 3 3 3 4" xfId="30577" xr:uid="{6026113C-EBFE-4506-BE56-0AB3A831B81E}"/>
    <cellStyle name="Comma 2 3 3 3 3 5" xfId="45461" xr:uid="{3D0F0B97-6C13-4B70-B1CA-AF0114A46D00}"/>
    <cellStyle name="Comma 2 3 3 3 4" xfId="20309" xr:uid="{62C10D0D-B81D-49D1-A094-4218155D17C0}"/>
    <cellStyle name="Comma 2 3 3 3 4 2" xfId="34001" xr:uid="{E6B21165-A129-4CBF-A19D-12C189DEC16F}"/>
    <cellStyle name="Comma 2 3 3 3 4 3" xfId="48885" xr:uid="{F16553B5-7282-4343-A47E-F4508726CCD0}"/>
    <cellStyle name="Comma 2 3 3 3 5" xfId="13465" xr:uid="{F473E782-05D1-41C9-9BFF-024E92DE513E}"/>
    <cellStyle name="Comma 2 3 3 3 6" xfId="27155" xr:uid="{FBEB9AD0-8EB2-4086-B6FD-F308FA029025}"/>
    <cellStyle name="Comma 2 3 3 3 7" xfId="42039" xr:uid="{6585E08B-BB4F-478F-875C-03CC3E81DEF9}"/>
    <cellStyle name="Comma 2 3 3 4" xfId="6618" xr:uid="{6C23F63C-30F8-4248-A592-B58F139D0EB1}"/>
    <cellStyle name="Comma 2 3 3 4 2" xfId="8332" xr:uid="{8E4FFAEE-B706-4E1C-9E6B-FEDA84EAD486}"/>
    <cellStyle name="Comma 2 3 3 4 2 2" xfId="11754" xr:uid="{EEFB7CB7-DBB0-44F2-AFD7-3E47CE4D20CE}"/>
    <cellStyle name="Comma 2 3 3 4 2 2 2" xfId="25444" xr:uid="{5BED35F2-4CD6-426E-BD44-0FA31A98AF24}"/>
    <cellStyle name="Comma 2 3 3 4 2 2 2 2" xfId="39136" xr:uid="{2F8A03C8-A3E8-4F7D-883D-A5A03F1BD36B}"/>
    <cellStyle name="Comma 2 3 3 4 2 2 2 3" xfId="54020" xr:uid="{4E166E34-3868-48A6-A39D-E7350D7284A4}"/>
    <cellStyle name="Comma 2 3 3 4 2 2 3" xfId="18600" xr:uid="{BAF3DDD9-113C-4BE2-983E-4543AFEC4E8D}"/>
    <cellStyle name="Comma 2 3 3 4 2 2 4" xfId="32290" xr:uid="{E6C5D69D-D40A-436E-BFAC-536DF261C3DF}"/>
    <cellStyle name="Comma 2 3 3 4 2 2 5" xfId="47174" xr:uid="{2E8DCF6B-8F31-4F99-BB8C-2CACA2AE8ECA}"/>
    <cellStyle name="Comma 2 3 3 4 2 3" xfId="22022" xr:uid="{44743E2F-8D32-4871-AEF6-218BC02F72BE}"/>
    <cellStyle name="Comma 2 3 3 4 2 3 2" xfId="35714" xr:uid="{74CE4C26-8209-4A83-AFCA-2F188B934228}"/>
    <cellStyle name="Comma 2 3 3 4 2 3 3" xfId="50598" xr:uid="{377C94A4-1A2A-4195-965B-511549D8D4C5}"/>
    <cellStyle name="Comma 2 3 3 4 2 4" xfId="15178" xr:uid="{7F972942-3779-4EA6-9719-D282AE0B879A}"/>
    <cellStyle name="Comma 2 3 3 4 2 5" xfId="28868" xr:uid="{1BDF3308-9400-4FB8-A346-30EA7E050CBF}"/>
    <cellStyle name="Comma 2 3 3 4 2 6" xfId="43752" xr:uid="{EA215659-E4BD-4347-B9A4-D573DAAD399F}"/>
    <cellStyle name="Comma 2 3 3 4 3" xfId="10042" xr:uid="{49D63FDF-90F8-4EBB-AC71-405FE1C7A930}"/>
    <cellStyle name="Comma 2 3 3 4 3 2" xfId="23732" xr:uid="{22D84A21-AED0-4AAA-B032-995D17EAB313}"/>
    <cellStyle name="Comma 2 3 3 4 3 2 2" xfId="37424" xr:uid="{831B8F6E-B63B-47B9-B0E9-BF0FF2CA44C0}"/>
    <cellStyle name="Comma 2 3 3 4 3 2 3" xfId="52308" xr:uid="{6F65BF97-3273-4682-8F0E-A1DEE7982BB2}"/>
    <cellStyle name="Comma 2 3 3 4 3 3" xfId="16888" xr:uid="{B806B8FC-72C0-488A-BDB8-31FE68B40C7F}"/>
    <cellStyle name="Comma 2 3 3 4 3 4" xfId="30578" xr:uid="{86458170-A311-419C-915D-FF4C6C3ED14A}"/>
    <cellStyle name="Comma 2 3 3 4 3 5" xfId="45462" xr:uid="{78F82E50-DFAB-4B58-9FB7-8BD9D8643D17}"/>
    <cellStyle name="Comma 2 3 3 4 4" xfId="20310" xr:uid="{561CD3F4-9B89-448F-ABCD-F794AD162104}"/>
    <cellStyle name="Comma 2 3 3 4 4 2" xfId="34002" xr:uid="{E2C31E68-C945-4754-83CB-9479AA57DE04}"/>
    <cellStyle name="Comma 2 3 3 4 4 3" xfId="48886" xr:uid="{EC2CD4DB-B200-414C-BD4D-EBA63EA7D5FB}"/>
    <cellStyle name="Comma 2 3 3 4 5" xfId="13466" xr:uid="{BCD2386A-BD51-4DBD-8EB9-016F248019AD}"/>
    <cellStyle name="Comma 2 3 3 4 6" xfId="27156" xr:uid="{427BB6F1-D061-444A-BE97-8385EAEE0CDF}"/>
    <cellStyle name="Comma 2 3 3 4 7" xfId="42040" xr:uid="{3E8D1D73-65DF-4F9F-92FA-F71516831EFB}"/>
    <cellStyle name="Comma 2 3 3 5" xfId="8328" xr:uid="{690163C0-1CFF-45B2-9571-36AE0F4E6F97}"/>
    <cellStyle name="Comma 2 3 3 5 2" xfId="11750" xr:uid="{2B801A0B-1025-4A98-B5F2-38E755ECD4A5}"/>
    <cellStyle name="Comma 2 3 3 5 2 2" xfId="25440" xr:uid="{73477F95-66C8-4057-A2E0-93D28E6239AC}"/>
    <cellStyle name="Comma 2 3 3 5 2 2 2" xfId="39132" xr:uid="{ED339E88-4825-47D8-868B-CB3EDC166DA3}"/>
    <cellStyle name="Comma 2 3 3 5 2 2 3" xfId="54016" xr:uid="{0FFEB77E-19D1-4D24-9432-A0E144F1FA43}"/>
    <cellStyle name="Comma 2 3 3 5 2 3" xfId="18596" xr:uid="{FC70A5ED-D5AC-4861-B208-699DA3C83AAF}"/>
    <cellStyle name="Comma 2 3 3 5 2 4" xfId="32286" xr:uid="{FE097F71-7582-4A5D-9FD8-676245B9B403}"/>
    <cellStyle name="Comma 2 3 3 5 2 5" xfId="47170" xr:uid="{2CDDC758-D307-4486-A941-0BF77C369A2C}"/>
    <cellStyle name="Comma 2 3 3 5 3" xfId="22018" xr:uid="{685E935A-AE6A-41A4-AC70-8F7FFD0C5EDC}"/>
    <cellStyle name="Comma 2 3 3 5 3 2" xfId="35710" xr:uid="{BC05039B-2F27-465B-88EB-A7239F552EDC}"/>
    <cellStyle name="Comma 2 3 3 5 3 3" xfId="50594" xr:uid="{52D717D1-66ED-4D6A-AE1A-26D37C58D844}"/>
    <cellStyle name="Comma 2 3 3 5 4" xfId="15174" xr:uid="{C91F4FE3-96F9-4923-96A2-A7B846C7F136}"/>
    <cellStyle name="Comma 2 3 3 5 5" xfId="28864" xr:uid="{453634A2-577A-4354-83DA-06E5EFB49FEA}"/>
    <cellStyle name="Comma 2 3 3 5 6" xfId="43748" xr:uid="{B62488BF-03F1-40D0-B4A5-86EBB609B42B}"/>
    <cellStyle name="Comma 2 3 3 6" xfId="10038" xr:uid="{9F875659-967D-462C-B4F6-848BF00ADF6F}"/>
    <cellStyle name="Comma 2 3 3 6 2" xfId="23728" xr:uid="{9D0BB782-694C-49D1-ACEF-58D150B18AAF}"/>
    <cellStyle name="Comma 2 3 3 6 2 2" xfId="37420" xr:uid="{26D36BD7-0C28-4C66-8DE2-161F2A190BF2}"/>
    <cellStyle name="Comma 2 3 3 6 2 3" xfId="52304" xr:uid="{42568B4C-80E6-408C-BD9E-908BB813E261}"/>
    <cellStyle name="Comma 2 3 3 6 3" xfId="16884" xr:uid="{45FC3F99-55D7-435F-9CE5-8DFF115925DC}"/>
    <cellStyle name="Comma 2 3 3 6 4" xfId="30574" xr:uid="{FDD6AD1C-EDF7-4920-A6D7-2B5131647447}"/>
    <cellStyle name="Comma 2 3 3 6 5" xfId="45458" xr:uid="{A77BDA89-0708-4A12-86DA-BEE8308EE888}"/>
    <cellStyle name="Comma 2 3 3 7" xfId="20306" xr:uid="{A6BEF13A-3033-4420-B13B-9C4644464929}"/>
    <cellStyle name="Comma 2 3 3 7 2" xfId="33998" xr:uid="{900BCE3E-BD54-4591-8FEE-301ED1725290}"/>
    <cellStyle name="Comma 2 3 3 7 3" xfId="48882" xr:uid="{AED131F5-7047-47B3-A784-FCA56895AF67}"/>
    <cellStyle name="Comma 2 3 3 8" xfId="13462" xr:uid="{3DF155FF-FB4A-438B-8656-7A1C18347DC9}"/>
    <cellStyle name="Comma 2 3 3 9" xfId="27152" xr:uid="{8E65C282-29C3-40E0-8ECF-A792159D4AB6}"/>
    <cellStyle name="Comma 2 3 4" xfId="6619" xr:uid="{2C3DF3D5-E2DA-4257-95D2-30ADE82AB0BA}"/>
    <cellStyle name="Comma 2 3 4 10" xfId="42041" xr:uid="{316A4C5C-701B-4162-903E-8E62250DA845}"/>
    <cellStyle name="Comma 2 3 4 2" xfId="6620" xr:uid="{A4633EEF-F05B-429C-BDC0-07F937B0B31F}"/>
    <cellStyle name="Comma 2 3 4 2 2" xfId="6621" xr:uid="{20C0C995-C38B-4F93-9CD1-17988760DE0D}"/>
    <cellStyle name="Comma 2 3 4 2 2 2" xfId="8335" xr:uid="{D124AA3B-4157-4560-9F0C-CD8CB06682DE}"/>
    <cellStyle name="Comma 2 3 4 2 2 2 2" xfId="11757" xr:uid="{E21C71D9-26CC-4C59-9968-365F8F8B016B}"/>
    <cellStyle name="Comma 2 3 4 2 2 2 2 2" xfId="25447" xr:uid="{B48B03DE-07F0-4D3E-BD0E-51782EC90FBA}"/>
    <cellStyle name="Comma 2 3 4 2 2 2 2 2 2" xfId="39139" xr:uid="{461C8970-7674-475A-86FB-94B55DC66185}"/>
    <cellStyle name="Comma 2 3 4 2 2 2 2 2 3" xfId="54023" xr:uid="{C4FEEC72-FCB9-49D4-914F-6D77563CFBEF}"/>
    <cellStyle name="Comma 2 3 4 2 2 2 2 3" xfId="18603" xr:uid="{9E349370-3F1B-492D-B5F8-1A27AE642E7A}"/>
    <cellStyle name="Comma 2 3 4 2 2 2 2 4" xfId="32293" xr:uid="{AD134843-B1A0-4107-AC0D-59F527BAA3A6}"/>
    <cellStyle name="Comma 2 3 4 2 2 2 2 5" xfId="47177" xr:uid="{2ED6322A-4954-48DC-976A-A0E5A1520B66}"/>
    <cellStyle name="Comma 2 3 4 2 2 2 3" xfId="22025" xr:uid="{2AB73E13-2CF8-46EE-8880-834C3C7E54C1}"/>
    <cellStyle name="Comma 2 3 4 2 2 2 3 2" xfId="35717" xr:uid="{2CDE7F14-C41C-4A07-B14C-BAA6DF50F534}"/>
    <cellStyle name="Comma 2 3 4 2 2 2 3 3" xfId="50601" xr:uid="{0AABE669-BD37-44BF-BE49-7491E5789172}"/>
    <cellStyle name="Comma 2 3 4 2 2 2 4" xfId="15181" xr:uid="{BEABD879-6F2F-4C26-8E9D-66B40409DC74}"/>
    <cellStyle name="Comma 2 3 4 2 2 2 5" xfId="28871" xr:uid="{6A0DAA3D-DE4E-4E17-8C01-A48636E56F67}"/>
    <cellStyle name="Comma 2 3 4 2 2 2 6" xfId="43755" xr:uid="{9C23524A-7316-41B4-844A-14CCE5728633}"/>
    <cellStyle name="Comma 2 3 4 2 2 3" xfId="10045" xr:uid="{7C561CB3-3C0F-40A3-B8B0-6BE2B013DFA8}"/>
    <cellStyle name="Comma 2 3 4 2 2 3 2" xfId="23735" xr:uid="{3A5FE280-3B05-4563-BBA0-B16F0566D1C9}"/>
    <cellStyle name="Comma 2 3 4 2 2 3 2 2" xfId="37427" xr:uid="{6E7D1393-1EBF-40C1-99B4-23AE01CE41AB}"/>
    <cellStyle name="Comma 2 3 4 2 2 3 2 3" xfId="52311" xr:uid="{C5381B7A-59E7-4195-86C6-6C385BAFFCDC}"/>
    <cellStyle name="Comma 2 3 4 2 2 3 3" xfId="16891" xr:uid="{C64F37AE-EEC1-43B6-A803-A37E0CC34779}"/>
    <cellStyle name="Comma 2 3 4 2 2 3 4" xfId="30581" xr:uid="{DBB95AFF-EF8C-4C5B-8413-5AF10D830CE6}"/>
    <cellStyle name="Comma 2 3 4 2 2 3 5" xfId="45465" xr:uid="{90DEE35D-7B18-4F96-BF1F-C9E45DDA55BC}"/>
    <cellStyle name="Comma 2 3 4 2 2 4" xfId="20313" xr:uid="{D606E497-2355-47E6-B6A0-B672E3332800}"/>
    <cellStyle name="Comma 2 3 4 2 2 4 2" xfId="34005" xr:uid="{E86E71BF-D6EC-4752-9DCA-21E3BD5A4E3B}"/>
    <cellStyle name="Comma 2 3 4 2 2 4 3" xfId="48889" xr:uid="{D1BD9A76-6D05-4D90-A65D-D315376DF7F5}"/>
    <cellStyle name="Comma 2 3 4 2 2 5" xfId="13469" xr:uid="{73E3DCAE-FDF2-489D-956E-4CC31972A16C}"/>
    <cellStyle name="Comma 2 3 4 2 2 6" xfId="27159" xr:uid="{7B17AF5C-124E-4AA0-BD6B-5F1010DCC41C}"/>
    <cellStyle name="Comma 2 3 4 2 2 7" xfId="42043" xr:uid="{06BE76F4-2F05-43BE-B66B-9A866D61D4A1}"/>
    <cellStyle name="Comma 2 3 4 2 3" xfId="8334" xr:uid="{F323D5A5-4642-423D-B87B-FE98C0E8BFD1}"/>
    <cellStyle name="Comma 2 3 4 2 3 2" xfId="11756" xr:uid="{FAE3795C-EEE8-4338-B5BC-EC7D371BA3FE}"/>
    <cellStyle name="Comma 2 3 4 2 3 2 2" xfId="25446" xr:uid="{A279B4D4-AA2F-4B02-91B5-5D9B28301235}"/>
    <cellStyle name="Comma 2 3 4 2 3 2 2 2" xfId="39138" xr:uid="{AF8668F5-33FF-418F-9631-F8DE16731F4B}"/>
    <cellStyle name="Comma 2 3 4 2 3 2 2 3" xfId="54022" xr:uid="{517DB6BE-31C1-434C-9090-0547721082DA}"/>
    <cellStyle name="Comma 2 3 4 2 3 2 3" xfId="18602" xr:uid="{479DD217-C111-4F14-AF5E-1474286F4B21}"/>
    <cellStyle name="Comma 2 3 4 2 3 2 4" xfId="32292" xr:uid="{8029E88F-A1ED-4C13-ACF6-79D61E834E75}"/>
    <cellStyle name="Comma 2 3 4 2 3 2 5" xfId="47176" xr:uid="{2BE54871-9592-4097-84C2-E7F466A1050F}"/>
    <cellStyle name="Comma 2 3 4 2 3 3" xfId="22024" xr:uid="{3B906CE0-534F-4CE4-814A-497A5D708CD1}"/>
    <cellStyle name="Comma 2 3 4 2 3 3 2" xfId="35716" xr:uid="{11AF6C07-1272-451A-85E0-009ABE6BAE6A}"/>
    <cellStyle name="Comma 2 3 4 2 3 3 3" xfId="50600" xr:uid="{D42D8F5C-075E-4D8A-BC24-153EA7CA80AB}"/>
    <cellStyle name="Comma 2 3 4 2 3 4" xfId="15180" xr:uid="{3E48AD0D-0DB4-4915-9688-3494F8B37DE6}"/>
    <cellStyle name="Comma 2 3 4 2 3 5" xfId="28870" xr:uid="{C3561FF6-8D9F-41B8-BA53-F7138C7B470F}"/>
    <cellStyle name="Comma 2 3 4 2 3 6" xfId="43754" xr:uid="{A20293E4-4C58-49DC-A1D3-FA022FA673B4}"/>
    <cellStyle name="Comma 2 3 4 2 4" xfId="10044" xr:uid="{F877C539-88A6-48AF-B77C-8C2707F626A2}"/>
    <cellStyle name="Comma 2 3 4 2 4 2" xfId="23734" xr:uid="{3236D274-A2D4-4EDF-93A1-24ABA14F06D7}"/>
    <cellStyle name="Comma 2 3 4 2 4 2 2" xfId="37426" xr:uid="{41A8C90B-6E5F-4A57-933D-B92860B2F5B4}"/>
    <cellStyle name="Comma 2 3 4 2 4 2 3" xfId="52310" xr:uid="{58A63912-6D2C-4C49-B3BF-19530950E4F3}"/>
    <cellStyle name="Comma 2 3 4 2 4 3" xfId="16890" xr:uid="{B093C9D7-EB3B-4105-806B-7DE43580968D}"/>
    <cellStyle name="Comma 2 3 4 2 4 4" xfId="30580" xr:uid="{904230D1-A88F-4651-AB81-B243F9E26F41}"/>
    <cellStyle name="Comma 2 3 4 2 4 5" xfId="45464" xr:uid="{5B4A86C7-5262-4727-A1C2-7EB8567F7952}"/>
    <cellStyle name="Comma 2 3 4 2 5" xfId="20312" xr:uid="{90B279E3-598F-4A3D-844C-03F72AE4AD95}"/>
    <cellStyle name="Comma 2 3 4 2 5 2" xfId="34004" xr:uid="{35D46271-D257-4D78-9430-FBC12F994A7D}"/>
    <cellStyle name="Comma 2 3 4 2 5 3" xfId="48888" xr:uid="{DD57F9CD-CA35-42AD-9152-A9092C4CA4F7}"/>
    <cellStyle name="Comma 2 3 4 2 6" xfId="13468" xr:uid="{E756ED7D-77C2-4256-8D48-8D925F234479}"/>
    <cellStyle name="Comma 2 3 4 2 7" xfId="27158" xr:uid="{D4F2EB1B-07B3-480A-8CE3-134C133E2BDF}"/>
    <cellStyle name="Comma 2 3 4 2 8" xfId="42042" xr:uid="{84E15B4E-25CC-49D6-82B2-D7C3A051679C}"/>
    <cellStyle name="Comma 2 3 4 3" xfId="6622" xr:uid="{6C43880B-6A12-4CCB-B081-0C4A256FE724}"/>
    <cellStyle name="Comma 2 3 4 3 2" xfId="8336" xr:uid="{06B55B0A-F679-4768-A17D-74E1F88F8F54}"/>
    <cellStyle name="Comma 2 3 4 3 2 2" xfId="11758" xr:uid="{C3DB742F-C797-4584-A47D-1B256F91F9CE}"/>
    <cellStyle name="Comma 2 3 4 3 2 2 2" xfId="25448" xr:uid="{1476EB7F-0432-4E1B-B93F-A6AFE263390B}"/>
    <cellStyle name="Comma 2 3 4 3 2 2 2 2" xfId="39140" xr:uid="{312804D0-D3A5-45B4-9B0C-4CC26D76AE3D}"/>
    <cellStyle name="Comma 2 3 4 3 2 2 2 3" xfId="54024" xr:uid="{0CEEE385-3548-4A64-B4F9-AF6CB74B26C9}"/>
    <cellStyle name="Comma 2 3 4 3 2 2 3" xfId="18604" xr:uid="{9FEE9D31-5171-4B19-96E4-EC193C8BE774}"/>
    <cellStyle name="Comma 2 3 4 3 2 2 4" xfId="32294" xr:uid="{E268652C-006C-4D67-999F-CB5A0557630B}"/>
    <cellStyle name="Comma 2 3 4 3 2 2 5" xfId="47178" xr:uid="{C6919178-5DB4-45BD-965F-6B263B76F07D}"/>
    <cellStyle name="Comma 2 3 4 3 2 3" xfId="22026" xr:uid="{A25A5069-E0E5-4142-9A67-0B38D12900F4}"/>
    <cellStyle name="Comma 2 3 4 3 2 3 2" xfId="35718" xr:uid="{F9C9BD59-F324-4225-89A2-62F762B0546C}"/>
    <cellStyle name="Comma 2 3 4 3 2 3 3" xfId="50602" xr:uid="{FD64FB9C-BB48-4713-9B8B-F548961A4296}"/>
    <cellStyle name="Comma 2 3 4 3 2 4" xfId="15182" xr:uid="{7DA148C4-7741-493A-8F69-C258BF6DBEDE}"/>
    <cellStyle name="Comma 2 3 4 3 2 5" xfId="28872" xr:uid="{BA4A224B-B12A-4633-AC1D-65F924458DB1}"/>
    <cellStyle name="Comma 2 3 4 3 2 6" xfId="43756" xr:uid="{F2B718EC-1DDB-49A8-B19A-58A6FCC69E04}"/>
    <cellStyle name="Comma 2 3 4 3 3" xfId="10046" xr:uid="{B5A64364-780A-4F7C-9C6B-D0F8F917FD96}"/>
    <cellStyle name="Comma 2 3 4 3 3 2" xfId="23736" xr:uid="{268839FE-3039-40C9-B43B-B46C7A427BFD}"/>
    <cellStyle name="Comma 2 3 4 3 3 2 2" xfId="37428" xr:uid="{C7BDAA76-E43B-463C-A854-60747E641B22}"/>
    <cellStyle name="Comma 2 3 4 3 3 2 3" xfId="52312" xr:uid="{368E886D-B4FF-47F5-BAEC-84AC5859614C}"/>
    <cellStyle name="Comma 2 3 4 3 3 3" xfId="16892" xr:uid="{2096BB7C-983E-4D5E-9D41-64CE4EEC4E0D}"/>
    <cellStyle name="Comma 2 3 4 3 3 4" xfId="30582" xr:uid="{9371DF8F-8FBA-4589-A449-E998A32D7F34}"/>
    <cellStyle name="Comma 2 3 4 3 3 5" xfId="45466" xr:uid="{5818787C-D262-420C-8392-905ED26A59AA}"/>
    <cellStyle name="Comma 2 3 4 3 4" xfId="20314" xr:uid="{66345930-967E-4DEB-9C44-7687D1D6E015}"/>
    <cellStyle name="Comma 2 3 4 3 4 2" xfId="34006" xr:uid="{480A5626-CD53-49FD-8B19-132CE9A82510}"/>
    <cellStyle name="Comma 2 3 4 3 4 3" xfId="48890" xr:uid="{8B028653-F78D-416D-92A3-AC70114361DB}"/>
    <cellStyle name="Comma 2 3 4 3 5" xfId="13470" xr:uid="{EEFE715E-F8FB-434C-9206-D86F2EFB53C7}"/>
    <cellStyle name="Comma 2 3 4 3 6" xfId="27160" xr:uid="{528AC244-A4DB-49C4-9654-20608F6B53CB}"/>
    <cellStyle name="Comma 2 3 4 3 7" xfId="42044" xr:uid="{D0F35E7C-7165-4FCF-8CC5-9EC1295681C4}"/>
    <cellStyle name="Comma 2 3 4 4" xfId="6623" xr:uid="{88A2C42D-55AB-43DE-8DEA-D748CA8B01E2}"/>
    <cellStyle name="Comma 2 3 4 4 2" xfId="8337" xr:uid="{3C9B0D63-4CC3-40C2-A31C-2B008D721670}"/>
    <cellStyle name="Comma 2 3 4 4 2 2" xfId="11759" xr:uid="{7CF7AE66-9A2D-4CC3-94B6-164512D15FC2}"/>
    <cellStyle name="Comma 2 3 4 4 2 2 2" xfId="25449" xr:uid="{08041ED1-EAF0-448C-8534-513F3BDCB830}"/>
    <cellStyle name="Comma 2 3 4 4 2 2 2 2" xfId="39141" xr:uid="{CBD42570-8721-47D3-BC31-23E705784D8C}"/>
    <cellStyle name="Comma 2 3 4 4 2 2 2 3" xfId="54025" xr:uid="{0BE5EFCA-9EE6-4FDD-A2F8-C215A5AC15E4}"/>
    <cellStyle name="Comma 2 3 4 4 2 2 3" xfId="18605" xr:uid="{3F97365E-0449-4396-9408-F003FE151CA2}"/>
    <cellStyle name="Comma 2 3 4 4 2 2 4" xfId="32295" xr:uid="{15DB41D4-C90F-441A-9017-3DDAAFC4D343}"/>
    <cellStyle name="Comma 2 3 4 4 2 2 5" xfId="47179" xr:uid="{346464E2-AAB7-4651-A48B-61EE1FCF3D64}"/>
    <cellStyle name="Comma 2 3 4 4 2 3" xfId="22027" xr:uid="{AF45A9F1-F0BD-4BA6-8087-9FD0C2FEB79A}"/>
    <cellStyle name="Comma 2 3 4 4 2 3 2" xfId="35719" xr:uid="{7DC32B47-E9FF-483A-B87C-1EB960FDB12E}"/>
    <cellStyle name="Comma 2 3 4 4 2 3 3" xfId="50603" xr:uid="{E2082AF7-8544-45B9-97D3-F3C7C9A0D985}"/>
    <cellStyle name="Comma 2 3 4 4 2 4" xfId="15183" xr:uid="{F55CFCCF-B51B-496B-AA12-08B16388B7A9}"/>
    <cellStyle name="Comma 2 3 4 4 2 5" xfId="28873" xr:uid="{386F77FE-9B7A-4EC1-883E-F3ACF1B12921}"/>
    <cellStyle name="Comma 2 3 4 4 2 6" xfId="43757" xr:uid="{F1C4A2AA-CEA3-4727-A550-AC241B19CCF2}"/>
    <cellStyle name="Comma 2 3 4 4 3" xfId="10047" xr:uid="{C3308D4E-92AD-42B9-9415-1AA238F00D3F}"/>
    <cellStyle name="Comma 2 3 4 4 3 2" xfId="23737" xr:uid="{F3925617-D70C-4E7A-84B5-3AE83FF9783C}"/>
    <cellStyle name="Comma 2 3 4 4 3 2 2" xfId="37429" xr:uid="{5FA68091-EBD2-444F-AE26-C2807BB08180}"/>
    <cellStyle name="Comma 2 3 4 4 3 2 3" xfId="52313" xr:uid="{A5718F84-27B4-41FC-AF8F-44EEFA8AD537}"/>
    <cellStyle name="Comma 2 3 4 4 3 3" xfId="16893" xr:uid="{B43F5120-8F44-4BA9-B4C1-4C9BAC4D5E1A}"/>
    <cellStyle name="Comma 2 3 4 4 3 4" xfId="30583" xr:uid="{9FCD9701-1FAE-4CD5-9C71-3437300408FA}"/>
    <cellStyle name="Comma 2 3 4 4 3 5" xfId="45467" xr:uid="{19ED7FC9-431F-4066-8490-E282995F4155}"/>
    <cellStyle name="Comma 2 3 4 4 4" xfId="20315" xr:uid="{EEE1F39D-EA62-4566-BB97-EF9C6711484D}"/>
    <cellStyle name="Comma 2 3 4 4 4 2" xfId="34007" xr:uid="{C081458D-E8AB-4132-80F7-83574641B50B}"/>
    <cellStyle name="Comma 2 3 4 4 4 3" xfId="48891" xr:uid="{8A7C364E-1148-466C-A153-9E2710F09F3A}"/>
    <cellStyle name="Comma 2 3 4 4 5" xfId="13471" xr:uid="{1D300575-A27D-4A0A-83A6-27AE72A7B5EE}"/>
    <cellStyle name="Comma 2 3 4 4 6" xfId="27161" xr:uid="{17197ED1-3043-4501-B6E9-2DFCE0B1BE5B}"/>
    <cellStyle name="Comma 2 3 4 4 7" xfId="42045" xr:uid="{E49B279C-2555-4764-A0A1-AFB7360FF09F}"/>
    <cellStyle name="Comma 2 3 4 5" xfId="8333" xr:uid="{2A6D53DF-B136-4566-8ECC-707E3421E4FF}"/>
    <cellStyle name="Comma 2 3 4 5 2" xfId="11755" xr:uid="{36518A0E-E127-4914-B8E8-5C30C3B1D306}"/>
    <cellStyle name="Comma 2 3 4 5 2 2" xfId="25445" xr:uid="{DBF7BD67-9A37-4F3B-BDB2-B1519E7D7B06}"/>
    <cellStyle name="Comma 2 3 4 5 2 2 2" xfId="39137" xr:uid="{6F7813A6-34F8-47BA-A5C1-0AF5AC3BF8C2}"/>
    <cellStyle name="Comma 2 3 4 5 2 2 3" xfId="54021" xr:uid="{F8B3D553-BE07-4C44-A76D-A63640E060C0}"/>
    <cellStyle name="Comma 2 3 4 5 2 3" xfId="18601" xr:uid="{09E999FB-FBBF-4144-A224-D31D2F5052FB}"/>
    <cellStyle name="Comma 2 3 4 5 2 4" xfId="32291" xr:uid="{EE84E359-9301-4B37-B147-F80EC7CCB3A0}"/>
    <cellStyle name="Comma 2 3 4 5 2 5" xfId="47175" xr:uid="{F326BC6F-6784-4165-A76F-B2912A761486}"/>
    <cellStyle name="Comma 2 3 4 5 3" xfId="22023" xr:uid="{B2A5401D-5DCD-4243-AF08-423CD31ADEEA}"/>
    <cellStyle name="Comma 2 3 4 5 3 2" xfId="35715" xr:uid="{A84CD522-5114-484E-9D14-6A67DFF9D4B8}"/>
    <cellStyle name="Comma 2 3 4 5 3 3" xfId="50599" xr:uid="{A2833F35-5D85-450D-8FC1-F6A7A546C43B}"/>
    <cellStyle name="Comma 2 3 4 5 4" xfId="15179" xr:uid="{E80E4808-33A6-4050-9B35-1A7CA7BF573B}"/>
    <cellStyle name="Comma 2 3 4 5 5" xfId="28869" xr:uid="{0091B7D0-6EF1-464E-89FD-A911C5DC4B99}"/>
    <cellStyle name="Comma 2 3 4 5 6" xfId="43753" xr:uid="{C4210A48-3ABD-434A-83DF-8C28FA0958BA}"/>
    <cellStyle name="Comma 2 3 4 6" xfId="10043" xr:uid="{1EF247AC-65E1-4F7A-A71C-304555D7F42A}"/>
    <cellStyle name="Comma 2 3 4 6 2" xfId="23733" xr:uid="{BC0378C3-590D-4A64-8698-804ED19ED2E2}"/>
    <cellStyle name="Comma 2 3 4 6 2 2" xfId="37425" xr:uid="{EA3D4DD8-1F93-43A1-A78F-2CF12F36F2CA}"/>
    <cellStyle name="Comma 2 3 4 6 2 3" xfId="52309" xr:uid="{FE7300F8-75F6-46E0-8DDF-00512494FB81}"/>
    <cellStyle name="Comma 2 3 4 6 3" xfId="16889" xr:uid="{12C47D6E-7ACB-41F8-BA0D-1A65D0F71EB1}"/>
    <cellStyle name="Comma 2 3 4 6 4" xfId="30579" xr:uid="{987BCF05-9888-4A87-8512-76201429AFAB}"/>
    <cellStyle name="Comma 2 3 4 6 5" xfId="45463" xr:uid="{D9817C47-6434-4FE4-B1EB-A6379BFD3A38}"/>
    <cellStyle name="Comma 2 3 4 7" xfId="20311" xr:uid="{BFEFF8F3-0B9C-4B9A-98D4-480109B1C84F}"/>
    <cellStyle name="Comma 2 3 4 7 2" xfId="34003" xr:uid="{FF4B4C22-AC7F-464B-ADEF-3E41EF00BA60}"/>
    <cellStyle name="Comma 2 3 4 7 3" xfId="48887" xr:uid="{6D04E188-3F97-4C4E-A4F2-6FD3CD77AEB3}"/>
    <cellStyle name="Comma 2 3 4 8" xfId="13467" xr:uid="{2345615F-CA34-47D2-83BE-DA6C6EF0303D}"/>
    <cellStyle name="Comma 2 3 4 9" xfId="27157" xr:uid="{CB07A0EE-5391-47DB-BC13-83191CBAC813}"/>
    <cellStyle name="Comma 2 3 5" xfId="6624" xr:uid="{6C2A7BD4-7946-4747-AE4C-B1A206FBC619}"/>
    <cellStyle name="Comma 2 3 5 2" xfId="6625" xr:uid="{82E85FEE-3266-453F-9DE0-CBE629CE80E7}"/>
    <cellStyle name="Comma 2 3 5 2 2" xfId="8339" xr:uid="{15609F92-7236-49D4-841D-B94F1D32828B}"/>
    <cellStyle name="Comma 2 3 5 2 2 2" xfId="11761" xr:uid="{E8CDA7AF-2457-4ACA-9021-1B2EB7BCD62C}"/>
    <cellStyle name="Comma 2 3 5 2 2 2 2" xfId="25451" xr:uid="{8CED2E4A-6E03-49BF-8891-5B8FDE76C16C}"/>
    <cellStyle name="Comma 2 3 5 2 2 2 2 2" xfId="39143" xr:uid="{0307D9FC-A3D7-4490-BDE1-9DA8F2133CDF}"/>
    <cellStyle name="Comma 2 3 5 2 2 2 2 3" xfId="54027" xr:uid="{B9898731-DE32-4C5F-A7FC-18D88707AB9E}"/>
    <cellStyle name="Comma 2 3 5 2 2 2 3" xfId="18607" xr:uid="{91799388-DF78-4A22-B4FF-69905902D794}"/>
    <cellStyle name="Comma 2 3 5 2 2 2 4" xfId="32297" xr:uid="{D83AA051-040E-482E-BD6B-E79753193BD7}"/>
    <cellStyle name="Comma 2 3 5 2 2 2 5" xfId="47181" xr:uid="{24981B3C-F28F-44CB-B13E-AB89171DC5B9}"/>
    <cellStyle name="Comma 2 3 5 2 2 3" xfId="22029" xr:uid="{A4A3617B-F66B-4173-A508-41F43EA773F1}"/>
    <cellStyle name="Comma 2 3 5 2 2 3 2" xfId="35721" xr:uid="{21C73A65-9BAF-409F-9B8E-D00D3BC4B16A}"/>
    <cellStyle name="Comma 2 3 5 2 2 3 3" xfId="50605" xr:uid="{F2B61FE2-604E-46CE-A603-8A120E2FB329}"/>
    <cellStyle name="Comma 2 3 5 2 2 4" xfId="15185" xr:uid="{B860A081-CB14-448F-92B6-D630AC72F809}"/>
    <cellStyle name="Comma 2 3 5 2 2 5" xfId="28875" xr:uid="{FD14838A-4A69-4415-99AC-919CD27FD27F}"/>
    <cellStyle name="Comma 2 3 5 2 2 6" xfId="43759" xr:uid="{CFE2BEAA-1B19-4E61-94ED-CD032411FA51}"/>
    <cellStyle name="Comma 2 3 5 2 3" xfId="10049" xr:uid="{3304A8B9-CA39-43A5-82BB-0976CC573E37}"/>
    <cellStyle name="Comma 2 3 5 2 3 2" xfId="23739" xr:uid="{7841A5EA-6CE5-4A61-BA9E-9E6FE8910E09}"/>
    <cellStyle name="Comma 2 3 5 2 3 2 2" xfId="37431" xr:uid="{DD1BEEB5-0B48-405D-9AE1-0CCEBFDA4467}"/>
    <cellStyle name="Comma 2 3 5 2 3 2 3" xfId="52315" xr:uid="{B754A204-1119-4C84-8337-41E552F651AE}"/>
    <cellStyle name="Comma 2 3 5 2 3 3" xfId="16895" xr:uid="{7E7984F1-4013-4952-A812-A385E5BFF9DE}"/>
    <cellStyle name="Comma 2 3 5 2 3 4" xfId="30585" xr:uid="{FC657A09-6ED0-4EC6-B887-4D9DEB423D9F}"/>
    <cellStyle name="Comma 2 3 5 2 3 5" xfId="45469" xr:uid="{5009BE14-69EB-4676-8968-19303CA7CCC7}"/>
    <cellStyle name="Comma 2 3 5 2 4" xfId="20317" xr:uid="{6FF80CC0-34FF-441A-969B-50D000A8F1B9}"/>
    <cellStyle name="Comma 2 3 5 2 4 2" xfId="34009" xr:uid="{2C832B7C-BFC9-411C-AF88-75E44666A87A}"/>
    <cellStyle name="Comma 2 3 5 2 4 3" xfId="48893" xr:uid="{3FFBD47C-7A66-4BFA-8986-14FE7E19CD32}"/>
    <cellStyle name="Comma 2 3 5 2 5" xfId="13473" xr:uid="{00B42545-8FA0-4FA0-AEF0-14AA01180F37}"/>
    <cellStyle name="Comma 2 3 5 2 6" xfId="27163" xr:uid="{CCF40444-6BC9-44E9-8E3A-A75E6B706819}"/>
    <cellStyle name="Comma 2 3 5 2 7" xfId="42047" xr:uid="{20908080-9BE4-4F9A-91A0-E04A17B95DFE}"/>
    <cellStyle name="Comma 2 3 5 3" xfId="8338" xr:uid="{C908629B-A934-43E1-B5AF-20835C208099}"/>
    <cellStyle name="Comma 2 3 5 3 2" xfId="11760" xr:uid="{C5B5CC49-79BD-41D1-8A16-F7067409B6F0}"/>
    <cellStyle name="Comma 2 3 5 3 2 2" xfId="25450" xr:uid="{14712F1E-0B26-4712-A3EF-CD13A6FB756B}"/>
    <cellStyle name="Comma 2 3 5 3 2 2 2" xfId="39142" xr:uid="{1E9E9E1E-954A-4DB2-BF76-71B89F63002F}"/>
    <cellStyle name="Comma 2 3 5 3 2 2 3" xfId="54026" xr:uid="{61B84F91-5885-4A6C-ACD5-E31480436C87}"/>
    <cellStyle name="Comma 2 3 5 3 2 3" xfId="18606" xr:uid="{9C20B38E-5ED5-44C3-BFB9-BE1B1C45E1DC}"/>
    <cellStyle name="Comma 2 3 5 3 2 4" xfId="32296" xr:uid="{8C92D088-304F-4392-9C3D-156651193AE7}"/>
    <cellStyle name="Comma 2 3 5 3 2 5" xfId="47180" xr:uid="{6A72B1FF-EDE5-4D32-8BC0-FAEA1FAE62E8}"/>
    <cellStyle name="Comma 2 3 5 3 3" xfId="22028" xr:uid="{5DD80B5B-4681-4279-B4B3-77B6B067C94B}"/>
    <cellStyle name="Comma 2 3 5 3 3 2" xfId="35720" xr:uid="{9653C096-CF8B-41A3-A800-884EA901695B}"/>
    <cellStyle name="Comma 2 3 5 3 3 3" xfId="50604" xr:uid="{3B80CCC5-9470-4333-9BE9-8751CE42ADB4}"/>
    <cellStyle name="Comma 2 3 5 3 4" xfId="15184" xr:uid="{9B05DAB2-5356-41AE-B81C-6CF6D3181755}"/>
    <cellStyle name="Comma 2 3 5 3 5" xfId="28874" xr:uid="{E648E239-08E5-4F4B-BCD2-C8008C870FD3}"/>
    <cellStyle name="Comma 2 3 5 3 6" xfId="43758" xr:uid="{56A3136D-BC56-48F7-A78A-BF6D8C9AF9F2}"/>
    <cellStyle name="Comma 2 3 5 4" xfId="10048" xr:uid="{81F53A30-263F-4BB0-B982-DF360DB240B7}"/>
    <cellStyle name="Comma 2 3 5 4 2" xfId="23738" xr:uid="{71932A40-C17E-4402-8DE8-E327E9B39C0B}"/>
    <cellStyle name="Comma 2 3 5 4 2 2" xfId="37430" xr:uid="{D851D8EC-4696-4AB1-AF02-E11208537687}"/>
    <cellStyle name="Comma 2 3 5 4 2 3" xfId="52314" xr:uid="{C354CA79-9AC0-4379-B536-91F83E8AC039}"/>
    <cellStyle name="Comma 2 3 5 4 3" xfId="16894" xr:uid="{51203F6A-7B45-4DD5-AAC6-94B463136D2E}"/>
    <cellStyle name="Comma 2 3 5 4 4" xfId="30584" xr:uid="{B21B7CED-D264-4B42-A403-C833426EC25F}"/>
    <cellStyle name="Comma 2 3 5 4 5" xfId="45468" xr:uid="{A8E25B0E-AD98-4BDD-8873-0C7FF57E1146}"/>
    <cellStyle name="Comma 2 3 5 5" xfId="20316" xr:uid="{4781891E-CA6E-4A64-87EB-9783F08A16D7}"/>
    <cellStyle name="Comma 2 3 5 5 2" xfId="34008" xr:uid="{F6F6852A-3659-46F1-933A-B2D2BBB7D28F}"/>
    <cellStyle name="Comma 2 3 5 5 3" xfId="48892" xr:uid="{CF492B52-79B6-4C0A-8AA9-A771CB4966AE}"/>
    <cellStyle name="Comma 2 3 5 6" xfId="13472" xr:uid="{A6B5E5AD-5915-4AA3-853E-F9DE6314BE3A}"/>
    <cellStyle name="Comma 2 3 5 7" xfId="27162" xr:uid="{086D7BC3-7415-493F-A071-D10EF7B3F412}"/>
    <cellStyle name="Comma 2 3 5 8" xfId="42046" xr:uid="{711403E9-D5CC-48C2-A33F-00DC38A4685B}"/>
    <cellStyle name="Comma 2 3 6" xfId="6626" xr:uid="{2E1D69CE-48A1-481F-935D-89BCEC39AAEB}"/>
    <cellStyle name="Comma 2 3 6 2" xfId="8340" xr:uid="{1EAA23B2-7ED1-4620-9D52-9E352E283B93}"/>
    <cellStyle name="Comma 2 3 6 2 2" xfId="11762" xr:uid="{7100E934-8BE0-48A4-A109-AC4658C0DC95}"/>
    <cellStyle name="Comma 2 3 6 2 2 2" xfId="25452" xr:uid="{607165FA-3AAE-45A7-9062-E8F9A37FAE65}"/>
    <cellStyle name="Comma 2 3 6 2 2 2 2" xfId="39144" xr:uid="{E9B10AA4-8175-46B3-B473-63C5E5C81958}"/>
    <cellStyle name="Comma 2 3 6 2 2 2 3" xfId="54028" xr:uid="{2849EBAB-AA67-4D29-A8F8-9B1BB372C0FD}"/>
    <cellStyle name="Comma 2 3 6 2 2 3" xfId="18608" xr:uid="{E4914A5E-446A-447E-8944-0B7A20EE0B96}"/>
    <cellStyle name="Comma 2 3 6 2 2 4" xfId="32298" xr:uid="{3F1266D6-9C82-40D1-A87C-4D387749FD63}"/>
    <cellStyle name="Comma 2 3 6 2 2 5" xfId="47182" xr:uid="{88F3AA1A-D783-4114-813D-F31954F9C340}"/>
    <cellStyle name="Comma 2 3 6 2 3" xfId="22030" xr:uid="{10C03D6C-75F3-4259-A7A6-67B5AB80C0A9}"/>
    <cellStyle name="Comma 2 3 6 2 3 2" xfId="35722" xr:uid="{3E52488D-29FA-4C9A-BA5F-A7AF04988A10}"/>
    <cellStyle name="Comma 2 3 6 2 3 3" xfId="50606" xr:uid="{386F6478-AC33-47FF-9077-EBFBE359A2CC}"/>
    <cellStyle name="Comma 2 3 6 2 4" xfId="15186" xr:uid="{AC5BCD5C-C551-4D41-8256-D85F7A2D3AB2}"/>
    <cellStyle name="Comma 2 3 6 2 5" xfId="28876" xr:uid="{EA5F9EFD-6E90-466D-B628-A7690E7A30BB}"/>
    <cellStyle name="Comma 2 3 6 2 6" xfId="43760" xr:uid="{9EB4C1F1-29ED-4AA7-A50B-BD1013BD6C16}"/>
    <cellStyle name="Comma 2 3 6 3" xfId="10050" xr:uid="{C6DC3D73-41B4-4B12-BD78-4E7B7FBB8A81}"/>
    <cellStyle name="Comma 2 3 6 3 2" xfId="23740" xr:uid="{726B1B0B-724F-4607-A27C-CA5CDA93F9B4}"/>
    <cellStyle name="Comma 2 3 6 3 2 2" xfId="37432" xr:uid="{6FE64D27-89A7-47CF-802C-228F1CC24F85}"/>
    <cellStyle name="Comma 2 3 6 3 2 3" xfId="52316" xr:uid="{8C625681-8B35-4991-86AC-D4794A25576B}"/>
    <cellStyle name="Comma 2 3 6 3 3" xfId="16896" xr:uid="{60DA9EB1-1923-460D-977A-2BA10C0F76F6}"/>
    <cellStyle name="Comma 2 3 6 3 4" xfId="30586" xr:uid="{DB0E01CA-E038-4BF1-BC32-A38DE83A4AD9}"/>
    <cellStyle name="Comma 2 3 6 3 5" xfId="45470" xr:uid="{4131330E-3703-4A05-8236-FB9A33B9A669}"/>
    <cellStyle name="Comma 2 3 6 4" xfId="20318" xr:uid="{43D4B6CD-B249-46B5-876E-B8F42BA54359}"/>
    <cellStyle name="Comma 2 3 6 4 2" xfId="34010" xr:uid="{2F8EA93D-4A3C-4C4F-BD19-4F6DED2743DB}"/>
    <cellStyle name="Comma 2 3 6 4 3" xfId="48894" xr:uid="{C8A09ADF-B1C6-48E6-AA0D-3EB144AE7DB4}"/>
    <cellStyle name="Comma 2 3 6 5" xfId="13474" xr:uid="{926B3C83-E065-49DC-A634-41CEEE5FEE1E}"/>
    <cellStyle name="Comma 2 3 6 6" xfId="27164" xr:uid="{FE3CECCD-30D8-48CE-8EFD-FCD11F2752C5}"/>
    <cellStyle name="Comma 2 3 6 7" xfId="42048" xr:uid="{0FABE48C-78B8-446B-9CAE-AF7E7D0B5748}"/>
    <cellStyle name="Comma 2 3 7" xfId="6627" xr:uid="{7A7EB162-406F-43A9-BA20-DCE30FDB2431}"/>
    <cellStyle name="Comma 2 3 7 2" xfId="8341" xr:uid="{B6B0CEFA-F7FA-4547-85BA-AD3C242C97C9}"/>
    <cellStyle name="Comma 2 3 7 2 2" xfId="11763" xr:uid="{5E71AB9A-104F-4D25-B488-C644AA233206}"/>
    <cellStyle name="Comma 2 3 7 2 2 2" xfId="25453" xr:uid="{468BF845-8CC5-41CC-96D2-BD5D16E1D115}"/>
    <cellStyle name="Comma 2 3 7 2 2 2 2" xfId="39145" xr:uid="{921C786D-B7F3-44A4-B83B-53E6E8BDDB53}"/>
    <cellStyle name="Comma 2 3 7 2 2 2 3" xfId="54029" xr:uid="{A63D1AAD-7365-44AD-9A82-9BFA0A2BF016}"/>
    <cellStyle name="Comma 2 3 7 2 2 3" xfId="18609" xr:uid="{C10CF6FF-B97B-4DA1-A9F7-E30D2FCE0E15}"/>
    <cellStyle name="Comma 2 3 7 2 2 4" xfId="32299" xr:uid="{1B17112C-8404-42D9-B6A5-A8EDD57D3AD6}"/>
    <cellStyle name="Comma 2 3 7 2 2 5" xfId="47183" xr:uid="{BEA7F10C-BBA6-4A69-A60D-316270C11AC8}"/>
    <cellStyle name="Comma 2 3 7 2 3" xfId="22031" xr:uid="{866D131C-1224-4F57-AC49-F758C7F0E71A}"/>
    <cellStyle name="Comma 2 3 7 2 3 2" xfId="35723" xr:uid="{76B7FC9B-0786-4A8B-A687-CF0E4B220239}"/>
    <cellStyle name="Comma 2 3 7 2 3 3" xfId="50607" xr:uid="{9BC7359C-FB1B-4415-A183-44CC95CA3F42}"/>
    <cellStyle name="Comma 2 3 7 2 4" xfId="15187" xr:uid="{B8A03A02-146B-4EC7-AB90-4C60EF2EAC39}"/>
    <cellStyle name="Comma 2 3 7 2 5" xfId="28877" xr:uid="{53806E9F-E330-40F7-B3C2-8FCC50959F7B}"/>
    <cellStyle name="Comma 2 3 7 2 6" xfId="43761" xr:uid="{A8832506-35DD-4362-974B-0C267404DD94}"/>
    <cellStyle name="Comma 2 3 7 3" xfId="10051" xr:uid="{A15ED8CD-E9D2-4EF1-B5FD-3B0E36FC9204}"/>
    <cellStyle name="Comma 2 3 7 3 2" xfId="23741" xr:uid="{8390AA3C-E326-4C4D-A99B-C316792B6B9C}"/>
    <cellStyle name="Comma 2 3 7 3 2 2" xfId="37433" xr:uid="{7E7BAF68-3F22-4F99-B8ED-017761F50F00}"/>
    <cellStyle name="Comma 2 3 7 3 2 3" xfId="52317" xr:uid="{DDF9AB1A-41CE-4E8B-B5EC-CA93FC058D62}"/>
    <cellStyle name="Comma 2 3 7 3 3" xfId="16897" xr:uid="{5724B521-6A75-4752-BFA2-103AC7AAFE50}"/>
    <cellStyle name="Comma 2 3 7 3 4" xfId="30587" xr:uid="{67B6C7C1-3AD2-43E6-80CE-347F4A744402}"/>
    <cellStyle name="Comma 2 3 7 3 5" xfId="45471" xr:uid="{56574316-5323-4155-8513-62C0E6BB7C45}"/>
    <cellStyle name="Comma 2 3 7 4" xfId="20319" xr:uid="{CF019C67-6D6C-4821-ADB3-F7AD5D99FFD4}"/>
    <cellStyle name="Comma 2 3 7 4 2" xfId="34011" xr:uid="{C9EE822B-E10E-4E6B-9AF8-598E2F739407}"/>
    <cellStyle name="Comma 2 3 7 4 3" xfId="48895" xr:uid="{3962AABE-95DF-4F27-B130-D5741A1609CD}"/>
    <cellStyle name="Comma 2 3 7 5" xfId="13475" xr:uid="{D28F2AA4-9EC3-4BBE-BF0B-EC4C118ABD0F}"/>
    <cellStyle name="Comma 2 3 7 6" xfId="27165" xr:uid="{C824D119-8DE4-40C1-ACF0-0AEA8C3D5698}"/>
    <cellStyle name="Comma 2 3 7 7" xfId="42049" xr:uid="{C4DE73A1-9262-4B9A-B67E-CA0E0CE42E6A}"/>
    <cellStyle name="Comma 2 3 8" xfId="8312" xr:uid="{93E9EF41-0CD1-43C9-BC8F-9AB1F87BDA19}"/>
    <cellStyle name="Comma 2 3 8 2" xfId="11734" xr:uid="{F20E65A0-14C5-480F-810C-41C7949A1DA8}"/>
    <cellStyle name="Comma 2 3 8 2 2" xfId="25424" xr:uid="{5D541C1C-6A33-4E1A-9134-F985B908F10C}"/>
    <cellStyle name="Comma 2 3 8 2 2 2" xfId="39116" xr:uid="{2E2E1EA3-C46D-4254-AF31-6BF9EE359D59}"/>
    <cellStyle name="Comma 2 3 8 2 2 3" xfId="54000" xr:uid="{681198D5-3FBB-4D22-BD61-3C9436415092}"/>
    <cellStyle name="Comma 2 3 8 2 3" xfId="18580" xr:uid="{F5084175-05B7-42E9-9295-7F72DC81666E}"/>
    <cellStyle name="Comma 2 3 8 2 4" xfId="32270" xr:uid="{8CBCCC49-7A4E-47C1-91AD-8F70D512770B}"/>
    <cellStyle name="Comma 2 3 8 2 5" xfId="47154" xr:uid="{C730DBAE-5DBB-4CC4-A4B2-5B0A039750DF}"/>
    <cellStyle name="Comma 2 3 8 3" xfId="22002" xr:uid="{FC9E9732-3623-4F7F-916E-3E5E97A55B15}"/>
    <cellStyle name="Comma 2 3 8 3 2" xfId="35694" xr:uid="{4ABACFCA-28E1-4A33-BA73-94DCB62F8B40}"/>
    <cellStyle name="Comma 2 3 8 3 3" xfId="50578" xr:uid="{83CDF046-3C51-431F-9045-854AEA376C2F}"/>
    <cellStyle name="Comma 2 3 8 4" xfId="15158" xr:uid="{670D946F-4F0F-4B24-BCFD-F0F910EF5A36}"/>
    <cellStyle name="Comma 2 3 8 5" xfId="28848" xr:uid="{3B86DF95-9BB9-45B4-9E82-33024026A5FD}"/>
    <cellStyle name="Comma 2 3 8 6" xfId="43732" xr:uid="{68D1CD6C-7BF5-4FB9-A051-3CE57270A4D2}"/>
    <cellStyle name="Comma 2 3 9" xfId="10022" xr:uid="{6C71E24D-019F-42E8-81E0-9459AB0D1ECB}"/>
    <cellStyle name="Comma 2 3 9 2" xfId="23712" xr:uid="{0A023044-E623-4ABD-A308-A1CFBDE2C360}"/>
    <cellStyle name="Comma 2 3 9 2 2" xfId="37404" xr:uid="{357A5A32-8A4E-474C-9553-4218B85E692A}"/>
    <cellStyle name="Comma 2 3 9 2 3" xfId="52288" xr:uid="{B8A743B4-A8DD-495C-947A-4673161EBBD7}"/>
    <cellStyle name="Comma 2 3 9 3" xfId="16868" xr:uid="{177BC27F-5F54-4797-B15E-9A7FFCC23261}"/>
    <cellStyle name="Comma 2 3 9 4" xfId="30558" xr:uid="{802126B6-64AF-4E61-981F-E443CC136795}"/>
    <cellStyle name="Comma 2 3 9 5" xfId="45442" xr:uid="{5B2B0D1A-C1C7-4024-8583-6D0C8721CAD4}"/>
    <cellStyle name="Comma 2 4" xfId="6628" xr:uid="{AF7B0FA5-3F08-4CEC-8B6A-F8527A37B9F7}"/>
    <cellStyle name="Comma 2 4 10" xfId="13476" xr:uid="{FED72322-85C5-4A2F-BAED-6FFDD6B4EE49}"/>
    <cellStyle name="Comma 2 4 11" xfId="27166" xr:uid="{4DE6D496-B46B-4F86-BF30-D907F895A2B4}"/>
    <cellStyle name="Comma 2 4 12" xfId="42050" xr:uid="{00531161-C6BF-4715-A7C7-9ECB519DB810}"/>
    <cellStyle name="Comma 2 4 2" xfId="6629" xr:uid="{6D7A8951-F380-4D94-B7F7-46F2A2A9408D}"/>
    <cellStyle name="Comma 2 4 2 10" xfId="42051" xr:uid="{DF673584-5EBE-4CF9-8FB2-F56D6AA33BDA}"/>
    <cellStyle name="Comma 2 4 2 2" xfId="6630" xr:uid="{22221AC0-FBAC-4D2A-9EC5-120CA08E820F}"/>
    <cellStyle name="Comma 2 4 2 2 2" xfId="6631" xr:uid="{2B2212CC-6DA3-4369-A215-FF90A7F3E5D4}"/>
    <cellStyle name="Comma 2 4 2 2 2 2" xfId="8345" xr:uid="{2463AE6E-4D33-44AB-AFEC-D0B0BA25F2BD}"/>
    <cellStyle name="Comma 2 4 2 2 2 2 2" xfId="11767" xr:uid="{335825AC-AB7E-46F5-A939-6074C9B40171}"/>
    <cellStyle name="Comma 2 4 2 2 2 2 2 2" xfId="25457" xr:uid="{0645D996-4173-4BB8-AC77-F470522A827C}"/>
    <cellStyle name="Comma 2 4 2 2 2 2 2 2 2" xfId="39149" xr:uid="{27CF2D39-700E-415F-96C9-A18AD3E28E99}"/>
    <cellStyle name="Comma 2 4 2 2 2 2 2 2 3" xfId="54033" xr:uid="{DB50CA56-375D-4E40-863D-78884CCB5F5C}"/>
    <cellStyle name="Comma 2 4 2 2 2 2 2 3" xfId="18613" xr:uid="{1418FDB5-8702-4EC7-8A97-28B51B824B99}"/>
    <cellStyle name="Comma 2 4 2 2 2 2 2 4" xfId="32303" xr:uid="{C3E2979E-4011-4F55-B40E-BC61464C5117}"/>
    <cellStyle name="Comma 2 4 2 2 2 2 2 5" xfId="47187" xr:uid="{AD68A659-088E-465C-B455-523242F005A0}"/>
    <cellStyle name="Comma 2 4 2 2 2 2 3" xfId="22035" xr:uid="{4E87776D-70EF-41BD-878E-036AD1287E0E}"/>
    <cellStyle name="Comma 2 4 2 2 2 2 3 2" xfId="35727" xr:uid="{FAC092B2-353B-4B39-8E24-BC076EFE1363}"/>
    <cellStyle name="Comma 2 4 2 2 2 2 3 3" xfId="50611" xr:uid="{0A0A68F5-8304-4AD3-A68E-42B6B47FD70A}"/>
    <cellStyle name="Comma 2 4 2 2 2 2 4" xfId="15191" xr:uid="{34E551A6-8E83-41D1-A349-79FF2E206149}"/>
    <cellStyle name="Comma 2 4 2 2 2 2 5" xfId="28881" xr:uid="{AEA6FB2D-7FFF-4C8D-93BF-EA2F2E54AB83}"/>
    <cellStyle name="Comma 2 4 2 2 2 2 6" xfId="43765" xr:uid="{08A24B3A-77A4-4934-A21E-F2F15562BEBE}"/>
    <cellStyle name="Comma 2 4 2 2 2 3" xfId="10055" xr:uid="{39CD1264-EE88-4DFB-961C-3593F448B20C}"/>
    <cellStyle name="Comma 2 4 2 2 2 3 2" xfId="23745" xr:uid="{4CE00EB3-7615-4C4B-9578-66BA56CCCAA1}"/>
    <cellStyle name="Comma 2 4 2 2 2 3 2 2" xfId="37437" xr:uid="{3948DD17-94C8-4B94-A7DC-8B6E71922865}"/>
    <cellStyle name="Comma 2 4 2 2 2 3 2 3" xfId="52321" xr:uid="{062BA93D-1039-4460-B1CC-F764A2983C24}"/>
    <cellStyle name="Comma 2 4 2 2 2 3 3" xfId="16901" xr:uid="{A99F5960-DE51-4AF4-A070-FB970C286AB7}"/>
    <cellStyle name="Comma 2 4 2 2 2 3 4" xfId="30591" xr:uid="{8C3C91EB-3CD0-48E7-AADD-689D0E08A5DC}"/>
    <cellStyle name="Comma 2 4 2 2 2 3 5" xfId="45475" xr:uid="{75DF8246-9AB8-4F4F-9BA4-D95E478F9E20}"/>
    <cellStyle name="Comma 2 4 2 2 2 4" xfId="20323" xr:uid="{2593703D-22F5-457F-9EA6-A6C18A0CD7D1}"/>
    <cellStyle name="Comma 2 4 2 2 2 4 2" xfId="34015" xr:uid="{AB964533-2D92-49B3-97A3-ACEB3336C4E2}"/>
    <cellStyle name="Comma 2 4 2 2 2 4 3" xfId="48899" xr:uid="{7C4EE00B-3E68-4C37-A16E-5B601882E4C5}"/>
    <cellStyle name="Comma 2 4 2 2 2 5" xfId="13479" xr:uid="{F00EB11F-314B-4555-B25B-A3A3BDEA9062}"/>
    <cellStyle name="Comma 2 4 2 2 2 6" xfId="27169" xr:uid="{9A1CB582-7069-4124-886D-6C4D73F5A7DB}"/>
    <cellStyle name="Comma 2 4 2 2 2 7" xfId="42053" xr:uid="{73AB15DD-4E0B-4DB3-A4E2-A76010A776DF}"/>
    <cellStyle name="Comma 2 4 2 2 3" xfId="8344" xr:uid="{7C60C6E9-1767-49DB-A0F0-ED6864F4F7B3}"/>
    <cellStyle name="Comma 2 4 2 2 3 2" xfId="11766" xr:uid="{C92DAF49-10E7-40AD-AC0E-7CFC7AB5262D}"/>
    <cellStyle name="Comma 2 4 2 2 3 2 2" xfId="25456" xr:uid="{8E1C7EC7-AE4B-4C0D-88EF-ED782E6F21E8}"/>
    <cellStyle name="Comma 2 4 2 2 3 2 2 2" xfId="39148" xr:uid="{8757337C-0154-4556-BB8A-D611D899A261}"/>
    <cellStyle name="Comma 2 4 2 2 3 2 2 3" xfId="54032" xr:uid="{8979A984-806A-4694-9D0A-3B46D91245F7}"/>
    <cellStyle name="Comma 2 4 2 2 3 2 3" xfId="18612" xr:uid="{E407C9C5-E9EB-4190-B32F-A911A07F6486}"/>
    <cellStyle name="Comma 2 4 2 2 3 2 4" xfId="32302" xr:uid="{7107C055-007A-4F4C-B61C-097A63EEF8DC}"/>
    <cellStyle name="Comma 2 4 2 2 3 2 5" xfId="47186" xr:uid="{5C9E0E38-E713-414E-B503-62A5991C34AB}"/>
    <cellStyle name="Comma 2 4 2 2 3 3" xfId="22034" xr:uid="{10501C5D-CE31-4C98-A0DD-28C61662AA39}"/>
    <cellStyle name="Comma 2 4 2 2 3 3 2" xfId="35726" xr:uid="{AF0BF614-02F7-4B38-940D-530A8EC4AFC5}"/>
    <cellStyle name="Comma 2 4 2 2 3 3 3" xfId="50610" xr:uid="{2752BA43-5B3D-4F06-B821-2127B09898D9}"/>
    <cellStyle name="Comma 2 4 2 2 3 4" xfId="15190" xr:uid="{16897BD0-810D-4568-9567-F375EA2F0668}"/>
    <cellStyle name="Comma 2 4 2 2 3 5" xfId="28880" xr:uid="{96D2C955-F8F6-4442-80DC-158AD95AAC06}"/>
    <cellStyle name="Comma 2 4 2 2 3 6" xfId="43764" xr:uid="{210C8471-E43A-4980-8225-01691167995A}"/>
    <cellStyle name="Comma 2 4 2 2 4" xfId="10054" xr:uid="{02B2FC43-B392-4584-9CFD-55482AE08554}"/>
    <cellStyle name="Comma 2 4 2 2 4 2" xfId="23744" xr:uid="{02761091-3009-42C1-A670-AA8EE21AF38E}"/>
    <cellStyle name="Comma 2 4 2 2 4 2 2" xfId="37436" xr:uid="{517B8751-1D43-4438-8169-67D7BAD83B12}"/>
    <cellStyle name="Comma 2 4 2 2 4 2 3" xfId="52320" xr:uid="{C17FCC32-AE9B-4452-9DE8-9CCBF50F721B}"/>
    <cellStyle name="Comma 2 4 2 2 4 3" xfId="16900" xr:uid="{DA2E467D-F136-4D86-89C9-7720EC494FB4}"/>
    <cellStyle name="Comma 2 4 2 2 4 4" xfId="30590" xr:uid="{31392514-E3E4-4DE7-9FBC-C9A111690586}"/>
    <cellStyle name="Comma 2 4 2 2 4 5" xfId="45474" xr:uid="{AE5A332C-0A28-46EE-B626-9EB0EF7D233D}"/>
    <cellStyle name="Comma 2 4 2 2 5" xfId="20322" xr:uid="{0C8A6693-C6EE-4BC5-8B17-1BAEE24F5F37}"/>
    <cellStyle name="Comma 2 4 2 2 5 2" xfId="34014" xr:uid="{F7D2B7BA-A296-4A05-AE1D-E1173FB2EB64}"/>
    <cellStyle name="Comma 2 4 2 2 5 3" xfId="48898" xr:uid="{FB5ADD4A-AD38-4CDE-83DD-A5999267DEE4}"/>
    <cellStyle name="Comma 2 4 2 2 6" xfId="13478" xr:uid="{02A6AD4D-A880-431B-9747-120F4575F846}"/>
    <cellStyle name="Comma 2 4 2 2 7" xfId="27168" xr:uid="{D483A8C3-EE4F-407F-AEE9-2693155776E5}"/>
    <cellStyle name="Comma 2 4 2 2 8" xfId="42052" xr:uid="{4E45FC85-D3F2-4C6A-97DB-691F27EEE502}"/>
    <cellStyle name="Comma 2 4 2 3" xfId="6632" xr:uid="{2442732F-BAF1-4EB7-AF19-B5FFB9C59A11}"/>
    <cellStyle name="Comma 2 4 2 3 2" xfId="8346" xr:uid="{D7D6567B-DCAB-4637-A5D4-33DA5C069948}"/>
    <cellStyle name="Comma 2 4 2 3 2 2" xfId="11768" xr:uid="{35242926-5599-4152-B603-FFC18C47F4A4}"/>
    <cellStyle name="Comma 2 4 2 3 2 2 2" xfId="25458" xr:uid="{B9D75524-D858-42F4-9709-9FBC02CC0285}"/>
    <cellStyle name="Comma 2 4 2 3 2 2 2 2" xfId="39150" xr:uid="{91B121D9-280D-43FA-8142-6844C0665505}"/>
    <cellStyle name="Comma 2 4 2 3 2 2 2 3" xfId="54034" xr:uid="{863E7F2E-7443-4F20-9ADC-3DA989342E8D}"/>
    <cellStyle name="Comma 2 4 2 3 2 2 3" xfId="18614" xr:uid="{5E6B9248-22C1-44EB-B52D-3EF6AE3DF274}"/>
    <cellStyle name="Comma 2 4 2 3 2 2 4" xfId="32304" xr:uid="{C8D7988B-750A-4B13-9ED1-C0DC5288D90D}"/>
    <cellStyle name="Comma 2 4 2 3 2 2 5" xfId="47188" xr:uid="{4D7FB73A-D51C-4C59-BE5E-5BCB768BED97}"/>
    <cellStyle name="Comma 2 4 2 3 2 3" xfId="22036" xr:uid="{EA27A7E2-3C2C-4B02-AD92-AF45814C27BE}"/>
    <cellStyle name="Comma 2 4 2 3 2 3 2" xfId="35728" xr:uid="{FD52A59D-DCEE-4FF2-8187-369716E8A121}"/>
    <cellStyle name="Comma 2 4 2 3 2 3 3" xfId="50612" xr:uid="{89F161DD-AEA9-4DF4-AE75-6D2DC1476BC4}"/>
    <cellStyle name="Comma 2 4 2 3 2 4" xfId="15192" xr:uid="{79F64E76-71F0-49E1-B8A3-D396BA8F7159}"/>
    <cellStyle name="Comma 2 4 2 3 2 5" xfId="28882" xr:uid="{90A25B61-1BC0-4FD0-BEDA-6E1321EF9D72}"/>
    <cellStyle name="Comma 2 4 2 3 2 6" xfId="43766" xr:uid="{D4C7C53D-BFF0-4A23-8A7D-8DB920A7855A}"/>
    <cellStyle name="Comma 2 4 2 3 3" xfId="10056" xr:uid="{6EBBC76D-3BA9-438A-8162-EA0CEFDAB04C}"/>
    <cellStyle name="Comma 2 4 2 3 3 2" xfId="23746" xr:uid="{95DF9379-3AB7-432F-9467-BBE29788A287}"/>
    <cellStyle name="Comma 2 4 2 3 3 2 2" xfId="37438" xr:uid="{8D1D1B0A-5E80-40C7-9E8D-35037DA83079}"/>
    <cellStyle name="Comma 2 4 2 3 3 2 3" xfId="52322" xr:uid="{0FE5993A-C34E-4D64-9CFA-95A778C694AD}"/>
    <cellStyle name="Comma 2 4 2 3 3 3" xfId="16902" xr:uid="{CBCDE838-59E5-4378-9E09-89CEEF7E3D5D}"/>
    <cellStyle name="Comma 2 4 2 3 3 4" xfId="30592" xr:uid="{3273D388-0E22-48E5-BED6-2194E4C14134}"/>
    <cellStyle name="Comma 2 4 2 3 3 5" xfId="45476" xr:uid="{BE40B3D5-C5C5-47DC-9DCA-2A2583ACE603}"/>
    <cellStyle name="Comma 2 4 2 3 4" xfId="20324" xr:uid="{42EE85A7-18BA-4ED1-8B36-B36307698A7E}"/>
    <cellStyle name="Comma 2 4 2 3 4 2" xfId="34016" xr:uid="{FFF9DAC5-C5D4-43AF-97D9-F5BDD6101CDD}"/>
    <cellStyle name="Comma 2 4 2 3 4 3" xfId="48900" xr:uid="{1575C9A4-9174-4F01-BCA2-C00529D65653}"/>
    <cellStyle name="Comma 2 4 2 3 5" xfId="13480" xr:uid="{459D2931-4ADE-44C6-A42A-6CD42FBDB13D}"/>
    <cellStyle name="Comma 2 4 2 3 6" xfId="27170" xr:uid="{59306D0D-57D0-43D9-8A0D-039CAA6808CB}"/>
    <cellStyle name="Comma 2 4 2 3 7" xfId="42054" xr:uid="{FC7661D3-89E1-4F96-ABD2-E4E6FEFF8B6A}"/>
    <cellStyle name="Comma 2 4 2 4" xfId="6633" xr:uid="{A8C4E98D-43FA-4679-B47E-720A2F69062E}"/>
    <cellStyle name="Comma 2 4 2 4 2" xfId="8347" xr:uid="{6758022D-D750-4160-AB1D-B8560B9326A1}"/>
    <cellStyle name="Comma 2 4 2 4 2 2" xfId="11769" xr:uid="{C0B8A13C-3564-49DD-9273-F09BB2220CBA}"/>
    <cellStyle name="Comma 2 4 2 4 2 2 2" xfId="25459" xr:uid="{B6D1A957-3B8B-4032-9528-888096FF2046}"/>
    <cellStyle name="Comma 2 4 2 4 2 2 2 2" xfId="39151" xr:uid="{44FC79ED-D4E0-425C-80F0-6300049AEB06}"/>
    <cellStyle name="Comma 2 4 2 4 2 2 2 3" xfId="54035" xr:uid="{1DA2065B-0640-435D-BA9D-4C019730CD4B}"/>
    <cellStyle name="Comma 2 4 2 4 2 2 3" xfId="18615" xr:uid="{51F1F58D-F4C2-4FF0-BE47-9A62CE226D1B}"/>
    <cellStyle name="Comma 2 4 2 4 2 2 4" xfId="32305" xr:uid="{69E54707-4781-49CD-A24D-FA72F0AE80A0}"/>
    <cellStyle name="Comma 2 4 2 4 2 2 5" xfId="47189" xr:uid="{C0AB3BDA-4A20-497B-A2AA-55352CE2D66A}"/>
    <cellStyle name="Comma 2 4 2 4 2 3" xfId="22037" xr:uid="{815E7BE8-439A-44E7-A6A8-7EE15648ABBC}"/>
    <cellStyle name="Comma 2 4 2 4 2 3 2" xfId="35729" xr:uid="{9768C4F1-CF59-45B6-9DB4-245AE855AA47}"/>
    <cellStyle name="Comma 2 4 2 4 2 3 3" xfId="50613" xr:uid="{A63095CD-322E-4C87-856D-26EA6A29D2C7}"/>
    <cellStyle name="Comma 2 4 2 4 2 4" xfId="15193" xr:uid="{FA9B528E-B4B3-4725-B25B-73C23210A5B8}"/>
    <cellStyle name="Comma 2 4 2 4 2 5" xfId="28883" xr:uid="{0C4949D6-1319-43F9-85FF-A616F6CAD2D5}"/>
    <cellStyle name="Comma 2 4 2 4 2 6" xfId="43767" xr:uid="{98ECB2A7-3735-4B07-BE03-A8B456488FDE}"/>
    <cellStyle name="Comma 2 4 2 4 3" xfId="10057" xr:uid="{A8B71C42-D236-45FD-9B9E-EA11C10F360F}"/>
    <cellStyle name="Comma 2 4 2 4 3 2" xfId="23747" xr:uid="{F0BB48E6-9C2F-4109-B19D-1EAB673471F1}"/>
    <cellStyle name="Comma 2 4 2 4 3 2 2" xfId="37439" xr:uid="{455F40B2-DF49-4ED9-BA17-39AA05210384}"/>
    <cellStyle name="Comma 2 4 2 4 3 2 3" xfId="52323" xr:uid="{AE818004-AD33-4C9A-BEA0-307243DF2471}"/>
    <cellStyle name="Comma 2 4 2 4 3 3" xfId="16903" xr:uid="{7B1BB8CA-7254-4572-B5C9-28FBC7558388}"/>
    <cellStyle name="Comma 2 4 2 4 3 4" xfId="30593" xr:uid="{1B3B8307-CE39-4707-A814-F3D148AE51EA}"/>
    <cellStyle name="Comma 2 4 2 4 3 5" xfId="45477" xr:uid="{F15DF6C0-B82B-4D57-BFE2-67546B74F7D4}"/>
    <cellStyle name="Comma 2 4 2 4 4" xfId="20325" xr:uid="{E25A3DE3-6B03-4D95-A383-78A138AE6F56}"/>
    <cellStyle name="Comma 2 4 2 4 4 2" xfId="34017" xr:uid="{F121E20F-5572-4E14-B857-D755E247C445}"/>
    <cellStyle name="Comma 2 4 2 4 4 3" xfId="48901" xr:uid="{398B3D8D-EE4C-4633-BE43-5A3CF15C04A8}"/>
    <cellStyle name="Comma 2 4 2 4 5" xfId="13481" xr:uid="{00BBF99A-0F05-41FE-8F0D-8C7BD69B9D9C}"/>
    <cellStyle name="Comma 2 4 2 4 6" xfId="27171" xr:uid="{1BD96A6C-7425-40FF-99F7-89C73CA57F9B}"/>
    <cellStyle name="Comma 2 4 2 4 7" xfId="42055" xr:uid="{3DFF68F4-D662-4D3F-B53E-93E7093077BE}"/>
    <cellStyle name="Comma 2 4 2 5" xfId="8343" xr:uid="{6B6D0648-9AFC-4E5E-BD93-AFEF59A5B56A}"/>
    <cellStyle name="Comma 2 4 2 5 2" xfId="11765" xr:uid="{CB527B9A-3959-4B1C-93CD-6F117CB9F3A1}"/>
    <cellStyle name="Comma 2 4 2 5 2 2" xfId="25455" xr:uid="{A6C45D80-8D65-41EA-BA1F-A69E2DFF65B0}"/>
    <cellStyle name="Comma 2 4 2 5 2 2 2" xfId="39147" xr:uid="{FE2817D7-13D1-46C9-84EA-623F2A4D3FDB}"/>
    <cellStyle name="Comma 2 4 2 5 2 2 3" xfId="54031" xr:uid="{D2333712-F149-47B7-B32D-5161C72FD9CE}"/>
    <cellStyle name="Comma 2 4 2 5 2 3" xfId="18611" xr:uid="{9165A072-28C4-4486-B614-7D542772BE80}"/>
    <cellStyle name="Comma 2 4 2 5 2 4" xfId="32301" xr:uid="{6E529A41-BED8-41BE-8093-35B48C6E546E}"/>
    <cellStyle name="Comma 2 4 2 5 2 5" xfId="47185" xr:uid="{A7C211A0-92FA-4F78-AEDE-1702F3E84847}"/>
    <cellStyle name="Comma 2 4 2 5 3" xfId="22033" xr:uid="{BE2FBD6E-4DAB-4F7C-8558-BCD79E22FCF8}"/>
    <cellStyle name="Comma 2 4 2 5 3 2" xfId="35725" xr:uid="{8F438E09-331E-42ED-99F5-98576E8D86FD}"/>
    <cellStyle name="Comma 2 4 2 5 3 3" xfId="50609" xr:uid="{081A00E0-7CF1-40A9-8F00-517CE80A48B7}"/>
    <cellStyle name="Comma 2 4 2 5 4" xfId="15189" xr:uid="{799CBD02-7B68-4D49-BB69-0627DA543F20}"/>
    <cellStyle name="Comma 2 4 2 5 5" xfId="28879" xr:uid="{0184AA21-3216-4CA9-B599-19857A991284}"/>
    <cellStyle name="Comma 2 4 2 5 6" xfId="43763" xr:uid="{72D99004-C105-45B7-BFCA-2F65D8598746}"/>
    <cellStyle name="Comma 2 4 2 6" xfId="10053" xr:uid="{7600E01F-7CFC-45DC-BFC2-4EEBB49C7AA9}"/>
    <cellStyle name="Comma 2 4 2 6 2" xfId="23743" xr:uid="{6020E837-3EBF-439D-BB17-9287AAB0F16D}"/>
    <cellStyle name="Comma 2 4 2 6 2 2" xfId="37435" xr:uid="{1734BC28-89A7-44BF-929B-AC4D299B2811}"/>
    <cellStyle name="Comma 2 4 2 6 2 3" xfId="52319" xr:uid="{8EFCB57B-2D44-4DD1-8FF2-E626175C1807}"/>
    <cellStyle name="Comma 2 4 2 6 3" xfId="16899" xr:uid="{C7D56D86-DBFC-4CDE-96C3-9B903D74C408}"/>
    <cellStyle name="Comma 2 4 2 6 4" xfId="30589" xr:uid="{8A233364-C190-4C39-AFA8-1A635BAE1C23}"/>
    <cellStyle name="Comma 2 4 2 6 5" xfId="45473" xr:uid="{17606712-656A-441C-9B25-4C04CE6585F0}"/>
    <cellStyle name="Comma 2 4 2 7" xfId="20321" xr:uid="{CEA70318-46F2-416D-B329-552AEE343A34}"/>
    <cellStyle name="Comma 2 4 2 7 2" xfId="34013" xr:uid="{F2F61A73-8D4D-4990-ACED-85B29FBC6908}"/>
    <cellStyle name="Comma 2 4 2 7 3" xfId="48897" xr:uid="{2CAF05E9-A52C-4C60-8141-611F4B41A288}"/>
    <cellStyle name="Comma 2 4 2 8" xfId="13477" xr:uid="{8C42F570-8147-43A2-9F6C-E67FD50BD01A}"/>
    <cellStyle name="Comma 2 4 2 9" xfId="27167" xr:uid="{B6A6EDAC-5F55-4DA6-83DB-F07362BAB96F}"/>
    <cellStyle name="Comma 2 4 3" xfId="6634" xr:uid="{8F154D09-81A8-46BA-AB91-6C1C81A31482}"/>
    <cellStyle name="Comma 2 4 3 10" xfId="42056" xr:uid="{282A9165-1CDC-405A-9775-0C425C5D1652}"/>
    <cellStyle name="Comma 2 4 3 2" xfId="6635" xr:uid="{8209E964-3BAD-4B50-91B0-32B3EC3B07DD}"/>
    <cellStyle name="Comma 2 4 3 2 2" xfId="6636" xr:uid="{000BE418-4D85-4472-A551-94FD84686092}"/>
    <cellStyle name="Comma 2 4 3 2 2 2" xfId="8350" xr:uid="{AA367950-A2B8-4B8C-8185-818F3C1F14F5}"/>
    <cellStyle name="Comma 2 4 3 2 2 2 2" xfId="11772" xr:uid="{26E0DC1A-6F56-4026-9862-50BD4BA242CC}"/>
    <cellStyle name="Comma 2 4 3 2 2 2 2 2" xfId="25462" xr:uid="{1A83CF4F-28C6-4BAB-93C3-844788F963FC}"/>
    <cellStyle name="Comma 2 4 3 2 2 2 2 2 2" xfId="39154" xr:uid="{F03BFF26-E982-4C3A-BFE0-F088CD61AAEA}"/>
    <cellStyle name="Comma 2 4 3 2 2 2 2 2 3" xfId="54038" xr:uid="{EB899BAC-74D7-4F5B-8B51-D745512C4B08}"/>
    <cellStyle name="Comma 2 4 3 2 2 2 2 3" xfId="18618" xr:uid="{99E10000-B2EC-4CD7-9752-930853FA828B}"/>
    <cellStyle name="Comma 2 4 3 2 2 2 2 4" xfId="32308" xr:uid="{293CB8FF-4446-43AB-9480-BB5E576C149D}"/>
    <cellStyle name="Comma 2 4 3 2 2 2 2 5" xfId="47192" xr:uid="{C2A6BA40-ED91-4B0D-B1F7-7CF77E67B78F}"/>
    <cellStyle name="Comma 2 4 3 2 2 2 3" xfId="22040" xr:uid="{01E93BA4-FD6E-4DB0-8043-219894B35CAF}"/>
    <cellStyle name="Comma 2 4 3 2 2 2 3 2" xfId="35732" xr:uid="{46DBE288-53C0-436F-839D-4F106948B758}"/>
    <cellStyle name="Comma 2 4 3 2 2 2 3 3" xfId="50616" xr:uid="{DFE86791-2E7C-4592-AF0B-024B063451E8}"/>
    <cellStyle name="Comma 2 4 3 2 2 2 4" xfId="15196" xr:uid="{CF2B8D4C-6533-4B44-87B8-07BC29ADE12B}"/>
    <cellStyle name="Comma 2 4 3 2 2 2 5" xfId="28886" xr:uid="{17FA2A24-389F-46AD-8132-84DF14A1C8CD}"/>
    <cellStyle name="Comma 2 4 3 2 2 2 6" xfId="43770" xr:uid="{A97C4845-BFEA-4217-B491-F1858CF4A91A}"/>
    <cellStyle name="Comma 2 4 3 2 2 3" xfId="10060" xr:uid="{53217309-BA68-416E-B5D9-1D9F8CCD3205}"/>
    <cellStyle name="Comma 2 4 3 2 2 3 2" xfId="23750" xr:uid="{F659C42C-A449-4E76-979C-2EFC90196550}"/>
    <cellStyle name="Comma 2 4 3 2 2 3 2 2" xfId="37442" xr:uid="{9939720C-16C0-4381-BFF3-BDAC64D423AF}"/>
    <cellStyle name="Comma 2 4 3 2 2 3 2 3" xfId="52326" xr:uid="{06482A3E-F65A-47CD-8CFC-99027F06CA46}"/>
    <cellStyle name="Comma 2 4 3 2 2 3 3" xfId="16906" xr:uid="{877A10DB-5248-4166-A2AB-6893FE84E32A}"/>
    <cellStyle name="Comma 2 4 3 2 2 3 4" xfId="30596" xr:uid="{A70E659C-1060-4DA4-AE4E-879BE4B5E6CD}"/>
    <cellStyle name="Comma 2 4 3 2 2 3 5" xfId="45480" xr:uid="{829867AD-AC80-4ED9-A1D3-70B8D6D9FBB9}"/>
    <cellStyle name="Comma 2 4 3 2 2 4" xfId="20328" xr:uid="{4B4FA99D-648A-4B55-9E57-96F5A1B30340}"/>
    <cellStyle name="Comma 2 4 3 2 2 4 2" xfId="34020" xr:uid="{21B85D69-B564-4BEF-BB61-13A42BFECE65}"/>
    <cellStyle name="Comma 2 4 3 2 2 4 3" xfId="48904" xr:uid="{7DF002DE-E7F5-4137-B659-66AB03F73FAA}"/>
    <cellStyle name="Comma 2 4 3 2 2 5" xfId="13484" xr:uid="{80DA832C-DD29-4B20-A2E6-E359D706164B}"/>
    <cellStyle name="Comma 2 4 3 2 2 6" xfId="27174" xr:uid="{2AC79BAD-40DF-43A1-B305-DF887BD0E68C}"/>
    <cellStyle name="Comma 2 4 3 2 2 7" xfId="42058" xr:uid="{8B2B35A0-04FF-4A59-974B-30C14484D255}"/>
    <cellStyle name="Comma 2 4 3 2 3" xfId="8349" xr:uid="{36211B9B-BE2F-482B-BA8A-331B908FA455}"/>
    <cellStyle name="Comma 2 4 3 2 3 2" xfId="11771" xr:uid="{61C91D5D-31C0-4537-BE3C-7978C1540195}"/>
    <cellStyle name="Comma 2 4 3 2 3 2 2" xfId="25461" xr:uid="{908947B6-CD0C-4991-AE21-89164FE8C3DA}"/>
    <cellStyle name="Comma 2 4 3 2 3 2 2 2" xfId="39153" xr:uid="{65DDD757-1E47-40C0-8F8D-71B9C14F421A}"/>
    <cellStyle name="Comma 2 4 3 2 3 2 2 3" xfId="54037" xr:uid="{4F8FDA9A-A103-4E44-86D9-0C53992CF3E8}"/>
    <cellStyle name="Comma 2 4 3 2 3 2 3" xfId="18617" xr:uid="{C1E5C0C0-0788-42CD-9B0E-E6FF9CF47FB6}"/>
    <cellStyle name="Comma 2 4 3 2 3 2 4" xfId="32307" xr:uid="{A0AAAF8E-77EE-49EB-BF13-A4C9675B6F19}"/>
    <cellStyle name="Comma 2 4 3 2 3 2 5" xfId="47191" xr:uid="{A2C7EDDC-375E-4FAC-AAFB-7DE71D5C2AA0}"/>
    <cellStyle name="Comma 2 4 3 2 3 3" xfId="22039" xr:uid="{38EB7C03-CEB2-49C8-960B-EA04B50983E4}"/>
    <cellStyle name="Comma 2 4 3 2 3 3 2" xfId="35731" xr:uid="{932E9395-6CFF-4F4C-B847-D0CD60C424D7}"/>
    <cellStyle name="Comma 2 4 3 2 3 3 3" xfId="50615" xr:uid="{2DB85DB4-F4A2-444C-9D65-C951A057CBC9}"/>
    <cellStyle name="Comma 2 4 3 2 3 4" xfId="15195" xr:uid="{C41378CE-35A8-42D6-9F4E-B91E0F8CD5F4}"/>
    <cellStyle name="Comma 2 4 3 2 3 5" xfId="28885" xr:uid="{C79DF468-311A-4078-98BC-6A66111670EE}"/>
    <cellStyle name="Comma 2 4 3 2 3 6" xfId="43769" xr:uid="{B38E4E1F-1B72-49D3-AE63-B9F91FC1831B}"/>
    <cellStyle name="Comma 2 4 3 2 4" xfId="10059" xr:uid="{FECE22E9-F496-4C88-A7DB-AA9BC4860229}"/>
    <cellStyle name="Comma 2 4 3 2 4 2" xfId="23749" xr:uid="{BE8B4E50-61F4-4883-AE43-9A2E4EE6390B}"/>
    <cellStyle name="Comma 2 4 3 2 4 2 2" xfId="37441" xr:uid="{15C51B4F-A097-4041-AA5F-D521395CB08D}"/>
    <cellStyle name="Comma 2 4 3 2 4 2 3" xfId="52325" xr:uid="{D0FBA75D-9D73-4931-A910-49D411C7CBCF}"/>
    <cellStyle name="Comma 2 4 3 2 4 3" xfId="16905" xr:uid="{7A26C7B6-EDE4-44B8-AF4E-327F1B66B718}"/>
    <cellStyle name="Comma 2 4 3 2 4 4" xfId="30595" xr:uid="{5615ED92-2886-4370-AEE0-982EF7E08C5C}"/>
    <cellStyle name="Comma 2 4 3 2 4 5" xfId="45479" xr:uid="{7C3178EC-9AE2-49C5-89A0-709383FFF865}"/>
    <cellStyle name="Comma 2 4 3 2 5" xfId="20327" xr:uid="{9A42D2A0-8E3E-4A0A-93EA-DB515BFF7C5D}"/>
    <cellStyle name="Comma 2 4 3 2 5 2" xfId="34019" xr:uid="{8ACAFA12-DCE9-4083-9363-FCA689BAB45B}"/>
    <cellStyle name="Comma 2 4 3 2 5 3" xfId="48903" xr:uid="{494F795E-AF16-4B0B-9583-AC2F421320C0}"/>
    <cellStyle name="Comma 2 4 3 2 6" xfId="13483" xr:uid="{118311F5-B875-4E8B-9081-8E153958E01A}"/>
    <cellStyle name="Comma 2 4 3 2 7" xfId="27173" xr:uid="{C6BB86BE-B43D-45C7-BEDB-12590644B2B8}"/>
    <cellStyle name="Comma 2 4 3 2 8" xfId="42057" xr:uid="{B289F613-09B2-4689-8831-C61047F866BE}"/>
    <cellStyle name="Comma 2 4 3 3" xfId="6637" xr:uid="{FDF6CBC0-DAD1-42DF-81A4-7550F93510F4}"/>
    <cellStyle name="Comma 2 4 3 3 2" xfId="8351" xr:uid="{072E751A-2F14-485F-BAE5-B0BA44EE40E6}"/>
    <cellStyle name="Comma 2 4 3 3 2 2" xfId="11773" xr:uid="{5F6BABFB-8910-4AA2-995A-134531AEB513}"/>
    <cellStyle name="Comma 2 4 3 3 2 2 2" xfId="25463" xr:uid="{83076C2A-03E3-48DA-80C7-FD3B8A8FC038}"/>
    <cellStyle name="Comma 2 4 3 3 2 2 2 2" xfId="39155" xr:uid="{5F6D712C-82AC-4F08-915F-64C8D9AA487D}"/>
    <cellStyle name="Comma 2 4 3 3 2 2 2 3" xfId="54039" xr:uid="{E8C3F9D1-7839-41E2-9C3E-E341BFFD8FE8}"/>
    <cellStyle name="Comma 2 4 3 3 2 2 3" xfId="18619" xr:uid="{CF590D65-56C5-4061-9492-92445CAA421F}"/>
    <cellStyle name="Comma 2 4 3 3 2 2 4" xfId="32309" xr:uid="{C9C1968E-40FF-40F1-86D5-DF06EF4CF270}"/>
    <cellStyle name="Comma 2 4 3 3 2 2 5" xfId="47193" xr:uid="{8ECE7F7F-6638-4281-94AF-13B016B71366}"/>
    <cellStyle name="Comma 2 4 3 3 2 3" xfId="22041" xr:uid="{5551EDF5-B889-4946-9E84-4EB0520FD274}"/>
    <cellStyle name="Comma 2 4 3 3 2 3 2" xfId="35733" xr:uid="{FCA2B768-9494-428D-8F1D-7C2D67AEFB30}"/>
    <cellStyle name="Comma 2 4 3 3 2 3 3" xfId="50617" xr:uid="{A54B7FB8-01E8-488C-B38E-60C271DA2716}"/>
    <cellStyle name="Comma 2 4 3 3 2 4" xfId="15197" xr:uid="{2A7C8348-B71E-471B-921F-753C69F8C114}"/>
    <cellStyle name="Comma 2 4 3 3 2 5" xfId="28887" xr:uid="{6174773C-D77A-453E-93DD-10514B81CADD}"/>
    <cellStyle name="Comma 2 4 3 3 2 6" xfId="43771" xr:uid="{A33E3A57-0699-471B-9BF3-7BCF9D66241A}"/>
    <cellStyle name="Comma 2 4 3 3 3" xfId="10061" xr:uid="{95284441-4BA2-4C55-8726-4CEFC7F2907C}"/>
    <cellStyle name="Comma 2 4 3 3 3 2" xfId="23751" xr:uid="{B1B45E32-0F83-4AF2-A7CA-3E84563934B0}"/>
    <cellStyle name="Comma 2 4 3 3 3 2 2" xfId="37443" xr:uid="{5A3E5EAC-63C4-4D8A-969F-3EF93EBD162A}"/>
    <cellStyle name="Comma 2 4 3 3 3 2 3" xfId="52327" xr:uid="{F49145A6-7A4D-44EA-8082-B1614B0B5E97}"/>
    <cellStyle name="Comma 2 4 3 3 3 3" xfId="16907" xr:uid="{6673931E-1999-48CB-8F29-5C4FB8EC7D39}"/>
    <cellStyle name="Comma 2 4 3 3 3 4" xfId="30597" xr:uid="{4EA4973F-4FB2-44E8-B6B4-309E20FE2767}"/>
    <cellStyle name="Comma 2 4 3 3 3 5" xfId="45481" xr:uid="{37B4D90C-A844-492E-85C8-6A63A33742C6}"/>
    <cellStyle name="Comma 2 4 3 3 4" xfId="20329" xr:uid="{724D4475-072E-40F3-8B3D-487B2800459B}"/>
    <cellStyle name="Comma 2 4 3 3 4 2" xfId="34021" xr:uid="{B1D4EA71-91EA-427E-9ECA-567E142FC7BB}"/>
    <cellStyle name="Comma 2 4 3 3 4 3" xfId="48905" xr:uid="{DD58D182-4B68-4B7F-8C26-FEFC9256125F}"/>
    <cellStyle name="Comma 2 4 3 3 5" xfId="13485" xr:uid="{2E9A5CE7-A961-4759-AC9F-6F82FCE26335}"/>
    <cellStyle name="Comma 2 4 3 3 6" xfId="27175" xr:uid="{C519EC30-4B93-4B7B-871D-CED4E911D6CA}"/>
    <cellStyle name="Comma 2 4 3 3 7" xfId="42059" xr:uid="{C05E6279-152C-4B5D-9060-912D50CE165D}"/>
    <cellStyle name="Comma 2 4 3 4" xfId="6638" xr:uid="{31443739-5E1F-4B28-986C-5945DE870EDA}"/>
    <cellStyle name="Comma 2 4 3 4 2" xfId="8352" xr:uid="{185AA1D7-53C7-4917-8DB0-8B1C63799E4F}"/>
    <cellStyle name="Comma 2 4 3 4 2 2" xfId="11774" xr:uid="{CF6FC0E9-441E-4787-A32F-4CF14BCD7953}"/>
    <cellStyle name="Comma 2 4 3 4 2 2 2" xfId="25464" xr:uid="{4A31D358-851D-40EC-A5D6-30D50F0F2A51}"/>
    <cellStyle name="Comma 2 4 3 4 2 2 2 2" xfId="39156" xr:uid="{FBD9420D-02A9-4DE2-A72C-1726540AA503}"/>
    <cellStyle name="Comma 2 4 3 4 2 2 2 3" xfId="54040" xr:uid="{7577EB14-553F-441D-90E3-497FCE6A6E8E}"/>
    <cellStyle name="Comma 2 4 3 4 2 2 3" xfId="18620" xr:uid="{E02AC29B-58E7-49A2-A1D3-5B84CF3BC023}"/>
    <cellStyle name="Comma 2 4 3 4 2 2 4" xfId="32310" xr:uid="{5503DF16-1D58-4139-BDDA-3F55F2FE41D1}"/>
    <cellStyle name="Comma 2 4 3 4 2 2 5" xfId="47194" xr:uid="{19D8D1FD-89E0-447B-B841-6166BD59EB37}"/>
    <cellStyle name="Comma 2 4 3 4 2 3" xfId="22042" xr:uid="{EA5A4096-E6E4-4949-A382-645FA776486E}"/>
    <cellStyle name="Comma 2 4 3 4 2 3 2" xfId="35734" xr:uid="{A5741261-A100-4177-8A23-78D7C326175A}"/>
    <cellStyle name="Comma 2 4 3 4 2 3 3" xfId="50618" xr:uid="{B2245D7C-E50A-421B-A5C1-CAA5749128DC}"/>
    <cellStyle name="Comma 2 4 3 4 2 4" xfId="15198" xr:uid="{C467A33D-6405-4C90-B1FC-25950F642604}"/>
    <cellStyle name="Comma 2 4 3 4 2 5" xfId="28888" xr:uid="{E28B4470-886E-42A6-8E0C-57A9E1F477D1}"/>
    <cellStyle name="Comma 2 4 3 4 2 6" xfId="43772" xr:uid="{C7E1EED6-9F0C-4FEE-8138-F43C32815CDA}"/>
    <cellStyle name="Comma 2 4 3 4 3" xfId="10062" xr:uid="{966431C1-7BD5-4C6E-A0FF-C889A02D1596}"/>
    <cellStyle name="Comma 2 4 3 4 3 2" xfId="23752" xr:uid="{F12312BA-F27B-4EBD-8CC1-0C105F54CBBD}"/>
    <cellStyle name="Comma 2 4 3 4 3 2 2" xfId="37444" xr:uid="{A7A107AF-F25A-4607-8B8B-87D67D5475CE}"/>
    <cellStyle name="Comma 2 4 3 4 3 2 3" xfId="52328" xr:uid="{484EFB2F-B4E4-442D-A9E0-D0BC36234B3F}"/>
    <cellStyle name="Comma 2 4 3 4 3 3" xfId="16908" xr:uid="{3ECDE4BF-0793-49BF-9FC9-5C5FD28F9C93}"/>
    <cellStyle name="Comma 2 4 3 4 3 4" xfId="30598" xr:uid="{9167D6F9-C5C3-4792-8251-690B249D8E97}"/>
    <cellStyle name="Comma 2 4 3 4 3 5" xfId="45482" xr:uid="{59CD2B42-819A-44BD-ADCE-20A1877FE1B2}"/>
    <cellStyle name="Comma 2 4 3 4 4" xfId="20330" xr:uid="{E5E85899-CB3D-41C0-B429-A3BD32057669}"/>
    <cellStyle name="Comma 2 4 3 4 4 2" xfId="34022" xr:uid="{2650A92C-CB0E-4547-83C1-5010843B8619}"/>
    <cellStyle name="Comma 2 4 3 4 4 3" xfId="48906" xr:uid="{01B2C7FB-71E5-43EE-A2E0-F27F159D990C}"/>
    <cellStyle name="Comma 2 4 3 4 5" xfId="13486" xr:uid="{D0174A86-BF25-4769-9D1F-051391FC4E9D}"/>
    <cellStyle name="Comma 2 4 3 4 6" xfId="27176" xr:uid="{90A524D3-27C5-4C55-8FAB-D13966E8B446}"/>
    <cellStyle name="Comma 2 4 3 4 7" xfId="42060" xr:uid="{1AFDE133-FCFD-486C-9CA1-6EDC8C076533}"/>
    <cellStyle name="Comma 2 4 3 5" xfId="8348" xr:uid="{890B3048-9768-45A3-BEE7-ABA896B23128}"/>
    <cellStyle name="Comma 2 4 3 5 2" xfId="11770" xr:uid="{8B896489-A7DC-449F-8839-740DD0C03858}"/>
    <cellStyle name="Comma 2 4 3 5 2 2" xfId="25460" xr:uid="{0CC49E39-F864-4CBA-8EFC-C1EB235460A6}"/>
    <cellStyle name="Comma 2 4 3 5 2 2 2" xfId="39152" xr:uid="{AEF16277-575B-46B6-8EAE-6F5F6D6E213C}"/>
    <cellStyle name="Comma 2 4 3 5 2 2 3" xfId="54036" xr:uid="{835C3F09-E8FE-4B50-9B93-89E84AD0D711}"/>
    <cellStyle name="Comma 2 4 3 5 2 3" xfId="18616" xr:uid="{789BFEA1-AA40-434E-A643-AAD13C56F354}"/>
    <cellStyle name="Comma 2 4 3 5 2 4" xfId="32306" xr:uid="{31E6ABD1-3E00-41F7-8306-C4B3C3070FD1}"/>
    <cellStyle name="Comma 2 4 3 5 2 5" xfId="47190" xr:uid="{1613CEA6-4C00-4EB2-8C86-E813C347DB0B}"/>
    <cellStyle name="Comma 2 4 3 5 3" xfId="22038" xr:uid="{8F90E48E-8FEF-45ED-B9EF-BFCC30563F21}"/>
    <cellStyle name="Comma 2 4 3 5 3 2" xfId="35730" xr:uid="{D8831F17-5D09-49AE-B157-A54E4ECE9B7F}"/>
    <cellStyle name="Comma 2 4 3 5 3 3" xfId="50614" xr:uid="{17A768D9-983B-4D42-99C5-3C0B1BAE73D8}"/>
    <cellStyle name="Comma 2 4 3 5 4" xfId="15194" xr:uid="{A1F9E397-E68C-451B-BD5F-63BF068956FC}"/>
    <cellStyle name="Comma 2 4 3 5 5" xfId="28884" xr:uid="{7880F8E0-4877-447B-AFEC-AEE15350A33C}"/>
    <cellStyle name="Comma 2 4 3 5 6" xfId="43768" xr:uid="{B7D70D02-ED13-4D71-A8B5-BD5B06F5ABD8}"/>
    <cellStyle name="Comma 2 4 3 6" xfId="10058" xr:uid="{BEA737D9-EA00-4134-8FE9-27E18A112655}"/>
    <cellStyle name="Comma 2 4 3 6 2" xfId="23748" xr:uid="{17C8C269-5FFA-4CA5-9177-72D0E239A536}"/>
    <cellStyle name="Comma 2 4 3 6 2 2" xfId="37440" xr:uid="{83409E4D-CA11-4488-9AF0-837B8B48A9B4}"/>
    <cellStyle name="Comma 2 4 3 6 2 3" xfId="52324" xr:uid="{7594A299-276E-473D-8ED2-480579D523A7}"/>
    <cellStyle name="Comma 2 4 3 6 3" xfId="16904" xr:uid="{3E4FFE82-B853-4D7D-B503-A71B3C511E43}"/>
    <cellStyle name="Comma 2 4 3 6 4" xfId="30594" xr:uid="{67E596A3-29C8-45BD-AFBF-0D692F0D4574}"/>
    <cellStyle name="Comma 2 4 3 6 5" xfId="45478" xr:uid="{22837F25-09B5-4CDF-892E-6D4AF1C002A4}"/>
    <cellStyle name="Comma 2 4 3 7" xfId="20326" xr:uid="{D7E3EBE0-01AF-467E-A009-5BD13CF56C60}"/>
    <cellStyle name="Comma 2 4 3 7 2" xfId="34018" xr:uid="{270F697C-924A-4EF9-91D1-44A066B1F1EB}"/>
    <cellStyle name="Comma 2 4 3 7 3" xfId="48902" xr:uid="{D3B5CC3E-5F1D-48E7-822A-0DE87ABEB9FE}"/>
    <cellStyle name="Comma 2 4 3 8" xfId="13482" xr:uid="{E6E45724-22B2-47A8-94DB-9C1C323F72F6}"/>
    <cellStyle name="Comma 2 4 3 9" xfId="27172" xr:uid="{B5B10D67-79BE-432C-8158-670A2C2195D7}"/>
    <cellStyle name="Comma 2 4 4" xfId="6639" xr:uid="{ACE7D4F8-21BB-41E7-8897-074200BA6820}"/>
    <cellStyle name="Comma 2 4 4 2" xfId="6640" xr:uid="{36AC9609-D5E6-456A-8ED9-8625F6337F5A}"/>
    <cellStyle name="Comma 2 4 4 2 2" xfId="8354" xr:uid="{6B8BFDEC-BF66-41F9-9E92-52F039EBF49A}"/>
    <cellStyle name="Comma 2 4 4 2 2 2" xfId="11776" xr:uid="{F906CAB4-1398-459D-B504-038E302C07B2}"/>
    <cellStyle name="Comma 2 4 4 2 2 2 2" xfId="25466" xr:uid="{D5B26E69-6E92-4CF7-B239-F053DF5413F5}"/>
    <cellStyle name="Comma 2 4 4 2 2 2 2 2" xfId="39158" xr:uid="{6D06F547-0988-4099-B19D-A025D25F7E60}"/>
    <cellStyle name="Comma 2 4 4 2 2 2 2 3" xfId="54042" xr:uid="{0CD58D31-386A-4624-BF0F-4EFA2B23A7E9}"/>
    <cellStyle name="Comma 2 4 4 2 2 2 3" xfId="18622" xr:uid="{DE38E848-F7A4-424B-9786-6B1F0BC20043}"/>
    <cellStyle name="Comma 2 4 4 2 2 2 4" xfId="32312" xr:uid="{5EDCADB2-580F-480B-8851-E749066DEDAA}"/>
    <cellStyle name="Comma 2 4 4 2 2 2 5" xfId="47196" xr:uid="{CEA6E1B8-27B0-415A-96A7-361B721C41B6}"/>
    <cellStyle name="Comma 2 4 4 2 2 3" xfId="22044" xr:uid="{E644F3FB-3582-4778-B007-454B2D79DE87}"/>
    <cellStyle name="Comma 2 4 4 2 2 3 2" xfId="35736" xr:uid="{50376383-21B4-44BD-B32A-F0853E058894}"/>
    <cellStyle name="Comma 2 4 4 2 2 3 3" xfId="50620" xr:uid="{2FCB39FE-4CB0-417D-9750-6FBDD492786B}"/>
    <cellStyle name="Comma 2 4 4 2 2 4" xfId="15200" xr:uid="{32E389E6-DC2C-4C8B-8D07-66BF7E5F2592}"/>
    <cellStyle name="Comma 2 4 4 2 2 5" xfId="28890" xr:uid="{23963813-70FC-44E1-BB98-7DF52FBB7AC4}"/>
    <cellStyle name="Comma 2 4 4 2 2 6" xfId="43774" xr:uid="{9ED2B7D5-0A02-4021-A401-20BEB1B5B180}"/>
    <cellStyle name="Comma 2 4 4 2 3" xfId="10064" xr:uid="{5224937C-C543-4BEA-A280-F67888AA1504}"/>
    <cellStyle name="Comma 2 4 4 2 3 2" xfId="23754" xr:uid="{8D3B29F4-EA97-48EF-A7DB-7426621F476E}"/>
    <cellStyle name="Comma 2 4 4 2 3 2 2" xfId="37446" xr:uid="{78FA4F00-68DF-4481-BA5E-5372F0CD6A9E}"/>
    <cellStyle name="Comma 2 4 4 2 3 2 3" xfId="52330" xr:uid="{97BB33EC-74A2-46A0-9426-2217FBB19935}"/>
    <cellStyle name="Comma 2 4 4 2 3 3" xfId="16910" xr:uid="{74183A57-C7E3-40AB-8360-20288F15C632}"/>
    <cellStyle name="Comma 2 4 4 2 3 4" xfId="30600" xr:uid="{F0126580-8E48-4AB6-AF17-AC0D779B8080}"/>
    <cellStyle name="Comma 2 4 4 2 3 5" xfId="45484" xr:uid="{42FA10E5-F7C3-4E9B-B8FD-D8F85DC465A1}"/>
    <cellStyle name="Comma 2 4 4 2 4" xfId="20332" xr:uid="{43327131-B104-43E4-8E8A-C69BE3C5F2E9}"/>
    <cellStyle name="Comma 2 4 4 2 4 2" xfId="34024" xr:uid="{2DDA8DEF-1C05-4304-AD64-76A7C70D5567}"/>
    <cellStyle name="Comma 2 4 4 2 4 3" xfId="48908" xr:uid="{D5AAE43C-1994-435C-96A8-27D110969C36}"/>
    <cellStyle name="Comma 2 4 4 2 5" xfId="13488" xr:uid="{FE5909B6-CA64-4DD3-9370-9FC1164449D0}"/>
    <cellStyle name="Comma 2 4 4 2 6" xfId="27178" xr:uid="{CDE61E29-4FED-4B9B-9A1E-5E0CEC981A21}"/>
    <cellStyle name="Comma 2 4 4 2 7" xfId="42062" xr:uid="{BAD60FCD-73C0-49A3-874A-9A7BF508FA2B}"/>
    <cellStyle name="Comma 2 4 4 3" xfId="8353" xr:uid="{29129D87-DB24-44BA-8257-93B4E7E6F7D0}"/>
    <cellStyle name="Comma 2 4 4 3 2" xfId="11775" xr:uid="{DBB80ED5-6A53-40D0-9802-54146B89560E}"/>
    <cellStyle name="Comma 2 4 4 3 2 2" xfId="25465" xr:uid="{4F058C5D-6EBA-4E3F-8C69-FF504DBF42FD}"/>
    <cellStyle name="Comma 2 4 4 3 2 2 2" xfId="39157" xr:uid="{3BD8F015-21CF-4B2E-A11D-126999D6B4F3}"/>
    <cellStyle name="Comma 2 4 4 3 2 2 3" xfId="54041" xr:uid="{8B413471-2EF9-4B14-BBCC-C1563BDD30A1}"/>
    <cellStyle name="Comma 2 4 4 3 2 3" xfId="18621" xr:uid="{C24D16F3-374A-4527-8FAB-75A9E54DAF2A}"/>
    <cellStyle name="Comma 2 4 4 3 2 4" xfId="32311" xr:uid="{2454979F-882E-414E-A7AF-99AA918AAB36}"/>
    <cellStyle name="Comma 2 4 4 3 2 5" xfId="47195" xr:uid="{3124F610-F547-4BA5-A482-4BEFFB4AD7AA}"/>
    <cellStyle name="Comma 2 4 4 3 3" xfId="22043" xr:uid="{FA022EA9-CAD1-445E-A6B1-D0AC885D9F33}"/>
    <cellStyle name="Comma 2 4 4 3 3 2" xfId="35735" xr:uid="{6A865878-D436-4409-AADB-E5D6C966E2F0}"/>
    <cellStyle name="Comma 2 4 4 3 3 3" xfId="50619" xr:uid="{FD3B60FE-7B51-4AB4-87F5-3DC5BF3DB7F1}"/>
    <cellStyle name="Comma 2 4 4 3 4" xfId="15199" xr:uid="{902CDCCD-84E6-4B87-8EA0-97819E532C82}"/>
    <cellStyle name="Comma 2 4 4 3 5" xfId="28889" xr:uid="{E48766EA-B397-44EB-8327-9EA0A99C6632}"/>
    <cellStyle name="Comma 2 4 4 3 6" xfId="43773" xr:uid="{5F11B6AE-35B7-4B9B-BA93-6859AC876001}"/>
    <cellStyle name="Comma 2 4 4 4" xfId="10063" xr:uid="{C4CA4EC0-2046-487A-8BAA-E17F5E8A3F8C}"/>
    <cellStyle name="Comma 2 4 4 4 2" xfId="23753" xr:uid="{5B0B3B48-EBF3-4622-B248-85F2B9615EF6}"/>
    <cellStyle name="Comma 2 4 4 4 2 2" xfId="37445" xr:uid="{7B63A15A-ED00-433C-B2D2-E27E6723B74F}"/>
    <cellStyle name="Comma 2 4 4 4 2 3" xfId="52329" xr:uid="{10BB2E29-7B32-471B-9C9A-C5AFE9F943D0}"/>
    <cellStyle name="Comma 2 4 4 4 3" xfId="16909" xr:uid="{B0160CA2-22E4-49EC-BA82-109891398CF1}"/>
    <cellStyle name="Comma 2 4 4 4 4" xfId="30599" xr:uid="{47EFB293-8383-4D97-BA53-FD57AC75226B}"/>
    <cellStyle name="Comma 2 4 4 4 5" xfId="45483" xr:uid="{9FB7029E-C429-427E-BF54-8D71E57AE3B1}"/>
    <cellStyle name="Comma 2 4 4 5" xfId="20331" xr:uid="{54F816D1-BC77-487D-82FF-01DCAA57F496}"/>
    <cellStyle name="Comma 2 4 4 5 2" xfId="34023" xr:uid="{E942E6D1-0026-4BB6-90B7-16B655801170}"/>
    <cellStyle name="Comma 2 4 4 5 3" xfId="48907" xr:uid="{8BC2C442-DD35-4175-9CF7-8C93135240E5}"/>
    <cellStyle name="Comma 2 4 4 6" xfId="13487" xr:uid="{6AB5BF2A-E63D-4D35-8069-67E8C827CC0E}"/>
    <cellStyle name="Comma 2 4 4 7" xfId="27177" xr:uid="{BC7EF712-1593-43C2-8F84-FF1CF7369C96}"/>
    <cellStyle name="Comma 2 4 4 8" xfId="42061" xr:uid="{3C589DA1-035A-4954-B251-91E5E31DC653}"/>
    <cellStyle name="Comma 2 4 5" xfId="6641" xr:uid="{D1D6EB9C-66E7-4177-BDD3-8355521DB71F}"/>
    <cellStyle name="Comma 2 4 5 2" xfId="8355" xr:uid="{558D41F2-E3B8-46D6-BAD5-3DFCB917EE0B}"/>
    <cellStyle name="Comma 2 4 5 2 2" xfId="11777" xr:uid="{01BBB776-0CCE-4521-9F14-3B4ABC2E73F4}"/>
    <cellStyle name="Comma 2 4 5 2 2 2" xfId="25467" xr:uid="{E967FF82-4946-4AC0-A1FD-18DD6364A302}"/>
    <cellStyle name="Comma 2 4 5 2 2 2 2" xfId="39159" xr:uid="{BAA0E83E-A611-4CEB-B3CD-DCA380796395}"/>
    <cellStyle name="Comma 2 4 5 2 2 2 3" xfId="54043" xr:uid="{F15C6873-90BD-4D8B-BB5A-02486777F92C}"/>
    <cellStyle name="Comma 2 4 5 2 2 3" xfId="18623" xr:uid="{8B9DC97E-A9F3-4D54-B9E7-BF774B9BC333}"/>
    <cellStyle name="Comma 2 4 5 2 2 4" xfId="32313" xr:uid="{10EEDFE6-1731-4745-9806-F47CC7FDB187}"/>
    <cellStyle name="Comma 2 4 5 2 2 5" xfId="47197" xr:uid="{5C0E8741-B793-4087-B45D-D0BA2DEEBDBA}"/>
    <cellStyle name="Comma 2 4 5 2 3" xfId="22045" xr:uid="{FB7B0DD8-49E6-4C65-A4EE-9F201CBDF1E4}"/>
    <cellStyle name="Comma 2 4 5 2 3 2" xfId="35737" xr:uid="{56020063-090C-4748-B44F-A0875A2B2704}"/>
    <cellStyle name="Comma 2 4 5 2 3 3" xfId="50621" xr:uid="{E062FE60-0C33-4A9C-8F60-C89F23D37110}"/>
    <cellStyle name="Comma 2 4 5 2 4" xfId="15201" xr:uid="{997FAB19-9FA2-4C0A-A079-497809DBF541}"/>
    <cellStyle name="Comma 2 4 5 2 5" xfId="28891" xr:uid="{8459AA26-5BBF-4A9D-A7B0-2451C1607C30}"/>
    <cellStyle name="Comma 2 4 5 2 6" xfId="43775" xr:uid="{F3E1C2A0-00D8-4C55-8FA4-4B6DA60814FD}"/>
    <cellStyle name="Comma 2 4 5 3" xfId="10065" xr:uid="{A0795301-2153-4149-AE6F-5A6F4EBE0418}"/>
    <cellStyle name="Comma 2 4 5 3 2" xfId="23755" xr:uid="{C15F2D4E-65CC-4FC0-ABF3-BE7814FEAE7D}"/>
    <cellStyle name="Comma 2 4 5 3 2 2" xfId="37447" xr:uid="{D1CCF6B2-DE66-4C3C-85FE-EFA75FA669E3}"/>
    <cellStyle name="Comma 2 4 5 3 2 3" xfId="52331" xr:uid="{793C429C-2BAB-4D4D-B8E4-0A37BA253AA9}"/>
    <cellStyle name="Comma 2 4 5 3 3" xfId="16911" xr:uid="{23D42CF2-7C92-4D35-A9D1-6062711B8124}"/>
    <cellStyle name="Comma 2 4 5 3 4" xfId="30601" xr:uid="{9C462F98-4992-44AC-B683-C641C78FBD4D}"/>
    <cellStyle name="Comma 2 4 5 3 5" xfId="45485" xr:uid="{3B7145AC-57EE-4BDD-AFCB-216D6700F6EC}"/>
    <cellStyle name="Comma 2 4 5 4" xfId="20333" xr:uid="{126E1895-4E7D-49E8-9D46-C30566778B44}"/>
    <cellStyle name="Comma 2 4 5 4 2" xfId="34025" xr:uid="{8D7BBEA1-A87A-4D53-8152-4175326A4AE2}"/>
    <cellStyle name="Comma 2 4 5 4 3" xfId="48909" xr:uid="{0F07717D-5539-4A43-9685-A3FD97E50EF1}"/>
    <cellStyle name="Comma 2 4 5 5" xfId="13489" xr:uid="{88B4D63F-6A87-4985-ABE1-6A62DAD51939}"/>
    <cellStyle name="Comma 2 4 5 6" xfId="27179" xr:uid="{EBC26DD1-B4B5-4672-95D9-FFD86440BE1F}"/>
    <cellStyle name="Comma 2 4 5 7" xfId="42063" xr:uid="{6E671AC9-6F8C-485E-BC3C-24240C4D987B}"/>
    <cellStyle name="Comma 2 4 6" xfId="6642" xr:uid="{F90ACB2B-BF01-4D40-A998-A5C6EC89C4EB}"/>
    <cellStyle name="Comma 2 4 6 2" xfId="8356" xr:uid="{0D56E4A4-F155-4335-8701-467DBF351F70}"/>
    <cellStyle name="Comma 2 4 6 2 2" xfId="11778" xr:uid="{DE4D0996-78BF-4E1D-B219-7D192790E55D}"/>
    <cellStyle name="Comma 2 4 6 2 2 2" xfId="25468" xr:uid="{C20251DC-4B78-4C64-9127-DF22583C5A43}"/>
    <cellStyle name="Comma 2 4 6 2 2 2 2" xfId="39160" xr:uid="{02CA0114-E74C-437E-B40C-70FDB5AA587C}"/>
    <cellStyle name="Comma 2 4 6 2 2 2 3" xfId="54044" xr:uid="{71B2045F-113C-48A6-9020-5C00A6349ED5}"/>
    <cellStyle name="Comma 2 4 6 2 2 3" xfId="18624" xr:uid="{7950D060-EFB1-41FD-8FD6-626C1BCD058B}"/>
    <cellStyle name="Comma 2 4 6 2 2 4" xfId="32314" xr:uid="{44491B5E-0EBE-485C-85B8-8FD7B89B64BA}"/>
    <cellStyle name="Comma 2 4 6 2 2 5" xfId="47198" xr:uid="{08567C35-C741-4150-A360-832ED6A456F1}"/>
    <cellStyle name="Comma 2 4 6 2 3" xfId="22046" xr:uid="{27ECB434-E349-46DB-9F3E-16AA5CB75332}"/>
    <cellStyle name="Comma 2 4 6 2 3 2" xfId="35738" xr:uid="{FFE11298-FF42-4199-98C8-C587348823C8}"/>
    <cellStyle name="Comma 2 4 6 2 3 3" xfId="50622" xr:uid="{40315CEF-D7C8-4AD3-A2FB-8497B5FFDB35}"/>
    <cellStyle name="Comma 2 4 6 2 4" xfId="15202" xr:uid="{E96A5E50-D931-42C4-A8E0-DD9D28C8236D}"/>
    <cellStyle name="Comma 2 4 6 2 5" xfId="28892" xr:uid="{962185BB-7E6C-4630-BD2E-F8B1092632B3}"/>
    <cellStyle name="Comma 2 4 6 2 6" xfId="43776" xr:uid="{52008D6B-ED27-4992-A29D-B58DF502885A}"/>
    <cellStyle name="Comma 2 4 6 3" xfId="10066" xr:uid="{A15F296B-7742-42C6-B5ED-BE79316117D5}"/>
    <cellStyle name="Comma 2 4 6 3 2" xfId="23756" xr:uid="{82E5E4A7-2460-4699-8BC6-E32AB5682A77}"/>
    <cellStyle name="Comma 2 4 6 3 2 2" xfId="37448" xr:uid="{01ECC608-E7B1-4B77-96E7-10A4F31B23FE}"/>
    <cellStyle name="Comma 2 4 6 3 2 3" xfId="52332" xr:uid="{9DA963C0-DB2C-4D46-8F2A-FB1922727ED6}"/>
    <cellStyle name="Comma 2 4 6 3 3" xfId="16912" xr:uid="{F2445061-D5F1-428A-AF14-C00F0A52508D}"/>
    <cellStyle name="Comma 2 4 6 3 4" xfId="30602" xr:uid="{63BFF5CE-D227-454F-A70D-FE082632E544}"/>
    <cellStyle name="Comma 2 4 6 3 5" xfId="45486" xr:uid="{CA23A4F4-6290-481E-B51E-AC92D9E6951E}"/>
    <cellStyle name="Comma 2 4 6 4" xfId="20334" xr:uid="{11712146-1465-4440-BA8A-5DA4C6E2512F}"/>
    <cellStyle name="Comma 2 4 6 4 2" xfId="34026" xr:uid="{5642F337-1E43-49CE-8455-A299C65CF1A7}"/>
    <cellStyle name="Comma 2 4 6 4 3" xfId="48910" xr:uid="{A149F2B0-CC6F-4408-A796-34133E9C9BDF}"/>
    <cellStyle name="Comma 2 4 6 5" xfId="13490" xr:uid="{90EEDEC6-65BA-419E-B48F-C55BFA55DB45}"/>
    <cellStyle name="Comma 2 4 6 6" xfId="27180" xr:uid="{4D63291E-A922-4709-9FBA-34094B2AFEDC}"/>
    <cellStyle name="Comma 2 4 6 7" xfId="42064" xr:uid="{FBBEEA82-0058-45C9-BFE6-7DBF377942A8}"/>
    <cellStyle name="Comma 2 4 7" xfId="8342" xr:uid="{A01A3987-1665-4A4D-AA64-D4CD40F8A318}"/>
    <cellStyle name="Comma 2 4 7 2" xfId="11764" xr:uid="{939D2F15-4E4D-4C84-8D6F-363727ED4181}"/>
    <cellStyle name="Comma 2 4 7 2 2" xfId="25454" xr:uid="{E7270CB5-7138-45F4-96D1-D10400FB10E6}"/>
    <cellStyle name="Comma 2 4 7 2 2 2" xfId="39146" xr:uid="{38212B74-1314-4D26-B8EF-5D7BB98D7D38}"/>
    <cellStyle name="Comma 2 4 7 2 2 3" xfId="54030" xr:uid="{7C7E121A-21FD-46B7-9FF0-A1A7D1F00813}"/>
    <cellStyle name="Comma 2 4 7 2 3" xfId="18610" xr:uid="{20366935-92FE-4265-9420-79B7E32B6EC7}"/>
    <cellStyle name="Comma 2 4 7 2 4" xfId="32300" xr:uid="{FEAEC381-BE35-41BD-A13C-5C0F529433D3}"/>
    <cellStyle name="Comma 2 4 7 2 5" xfId="47184" xr:uid="{F41BF45B-E71E-41B6-8532-A8CE20E28CDC}"/>
    <cellStyle name="Comma 2 4 7 3" xfId="22032" xr:uid="{8100D828-44D5-4A4E-8A96-59F19A59C408}"/>
    <cellStyle name="Comma 2 4 7 3 2" xfId="35724" xr:uid="{79A87E73-9FA4-4712-BEEE-96C83F865922}"/>
    <cellStyle name="Comma 2 4 7 3 3" xfId="50608" xr:uid="{6C86284A-8316-4054-B8E3-B9CE77103C52}"/>
    <cellStyle name="Comma 2 4 7 4" xfId="15188" xr:uid="{13BB69BF-E33A-4222-A563-E6755FB3AD73}"/>
    <cellStyle name="Comma 2 4 7 5" xfId="28878" xr:uid="{783523D6-AAA8-4A00-993B-0930A9067DC6}"/>
    <cellStyle name="Comma 2 4 7 6" xfId="43762" xr:uid="{4461B846-169D-443E-8DBF-E61B027DD95D}"/>
    <cellStyle name="Comma 2 4 8" xfId="10052" xr:uid="{76512CDF-91BD-4B18-9F59-C4BD1E86755E}"/>
    <cellStyle name="Comma 2 4 8 2" xfId="23742" xr:uid="{B775C08E-CB44-4129-9DCB-62D62C796343}"/>
    <cellStyle name="Comma 2 4 8 2 2" xfId="37434" xr:uid="{09B1A4F3-87AA-4459-97F3-39B871367184}"/>
    <cellStyle name="Comma 2 4 8 2 3" xfId="52318" xr:uid="{4EF4F1E7-04A1-4CAE-BF86-4857592BB41A}"/>
    <cellStyle name="Comma 2 4 8 3" xfId="16898" xr:uid="{FFE0308C-8C46-4361-81FF-A37FCA6A0B70}"/>
    <cellStyle name="Comma 2 4 8 4" xfId="30588" xr:uid="{BC4A77C5-588C-4C7B-8FE0-01C8FB82A5BB}"/>
    <cellStyle name="Comma 2 4 8 5" xfId="45472" xr:uid="{A23AA5A6-A149-4914-B176-284941D9C3C5}"/>
    <cellStyle name="Comma 2 4 9" xfId="20320" xr:uid="{0A57D45B-0396-4DE5-B9B3-B05940E958E6}"/>
    <cellStyle name="Comma 2 4 9 2" xfId="34012" xr:uid="{4EFE0389-CA70-4E65-9D09-1BDC153ECCB1}"/>
    <cellStyle name="Comma 2 4 9 3" xfId="48896" xr:uid="{CD4965E1-98D4-44D3-AC57-24D5BEBE7FF9}"/>
    <cellStyle name="Comma 2 5" xfId="6643" xr:uid="{0AA2D394-7B93-4091-9099-5048CF4BFEC4}"/>
    <cellStyle name="Comma 2 5 10" xfId="13491" xr:uid="{BC56EC16-8699-4509-B37C-B0B7CA16299D}"/>
    <cellStyle name="Comma 2 5 11" xfId="27181" xr:uid="{7512AB4B-C628-45F7-A1DA-8C7354601D76}"/>
    <cellStyle name="Comma 2 5 12" xfId="42065" xr:uid="{30BD6054-2092-4019-9D61-5808D3D4A166}"/>
    <cellStyle name="Comma 2 5 2" xfId="6644" xr:uid="{03569C92-1FD5-4449-B8FE-EA0E8393A965}"/>
    <cellStyle name="Comma 2 5 2 10" xfId="42066" xr:uid="{FE781D3A-326F-4B4A-889D-FC8E7A8598BB}"/>
    <cellStyle name="Comma 2 5 2 2" xfId="6645" xr:uid="{EEDC4ABD-953B-4502-916E-A031C2A2D59E}"/>
    <cellStyle name="Comma 2 5 2 2 2" xfId="6646" xr:uid="{E6486C39-7D34-4A1A-99F0-E52847CB62DE}"/>
    <cellStyle name="Comma 2 5 2 2 2 2" xfId="8360" xr:uid="{79F66858-7C7F-4E78-86D4-A3A952F5A6D8}"/>
    <cellStyle name="Comma 2 5 2 2 2 2 2" xfId="11782" xr:uid="{596A39D1-AE0A-4B5D-BCC6-F8663DF1FA6C}"/>
    <cellStyle name="Comma 2 5 2 2 2 2 2 2" xfId="25472" xr:uid="{E1C00F8C-7DA1-4CBA-B6CF-CA80BC60CF29}"/>
    <cellStyle name="Comma 2 5 2 2 2 2 2 2 2" xfId="39164" xr:uid="{02115D70-C9E6-4DA7-BB49-55FFF89666F3}"/>
    <cellStyle name="Comma 2 5 2 2 2 2 2 2 3" xfId="54048" xr:uid="{CDD85EC5-3A26-46D5-8607-417E6EA8B80E}"/>
    <cellStyle name="Comma 2 5 2 2 2 2 2 3" xfId="18628" xr:uid="{8AB75A45-3AB6-4D0B-940B-317C4896547D}"/>
    <cellStyle name="Comma 2 5 2 2 2 2 2 4" xfId="32318" xr:uid="{CFAEB7CC-DC39-465C-829F-82EE15183F4B}"/>
    <cellStyle name="Comma 2 5 2 2 2 2 2 5" xfId="47202" xr:uid="{0500E7C9-9B91-417B-96CB-8F32EF840E64}"/>
    <cellStyle name="Comma 2 5 2 2 2 2 3" xfId="22050" xr:uid="{581DBE47-6530-425B-BFD7-C1D4B4CF8022}"/>
    <cellStyle name="Comma 2 5 2 2 2 2 3 2" xfId="35742" xr:uid="{FE4A9550-8233-4161-8A43-CAE3D8969A4C}"/>
    <cellStyle name="Comma 2 5 2 2 2 2 3 3" xfId="50626" xr:uid="{D8FDE696-10E7-414F-AAB5-450C6CFCC8CE}"/>
    <cellStyle name="Comma 2 5 2 2 2 2 4" xfId="15206" xr:uid="{6900E15C-21F2-4BBE-93EC-65EF98B9448F}"/>
    <cellStyle name="Comma 2 5 2 2 2 2 5" xfId="28896" xr:uid="{7A330C66-FE56-4608-9728-C1ACF3337F99}"/>
    <cellStyle name="Comma 2 5 2 2 2 2 6" xfId="43780" xr:uid="{28BA60B7-09D7-4834-B50F-4B05E59CB7A8}"/>
    <cellStyle name="Comma 2 5 2 2 2 3" xfId="10070" xr:uid="{1E502F27-AD63-456B-8741-BD686F538B8B}"/>
    <cellStyle name="Comma 2 5 2 2 2 3 2" xfId="23760" xr:uid="{8AEC9F56-4AD3-4752-9EDF-DE4693206F98}"/>
    <cellStyle name="Comma 2 5 2 2 2 3 2 2" xfId="37452" xr:uid="{DAACAF57-99D3-4E92-9F83-0E14556BA3DC}"/>
    <cellStyle name="Comma 2 5 2 2 2 3 2 3" xfId="52336" xr:uid="{A811150E-92AC-44FE-825A-B7200F18691C}"/>
    <cellStyle name="Comma 2 5 2 2 2 3 3" xfId="16916" xr:uid="{63004055-BBAF-41DA-A341-A32A9ECF5AD9}"/>
    <cellStyle name="Comma 2 5 2 2 2 3 4" xfId="30606" xr:uid="{B4D011F2-820E-41CD-8114-26B59CCBAB98}"/>
    <cellStyle name="Comma 2 5 2 2 2 3 5" xfId="45490" xr:uid="{88D21866-7F9D-4253-9F17-2DD0B8205BDD}"/>
    <cellStyle name="Comma 2 5 2 2 2 4" xfId="20338" xr:uid="{60B9EB60-DA24-44AD-9BDB-83F5FCEA4710}"/>
    <cellStyle name="Comma 2 5 2 2 2 4 2" xfId="34030" xr:uid="{E5A92ACF-D964-46EA-BDD1-816B5F1C708F}"/>
    <cellStyle name="Comma 2 5 2 2 2 4 3" xfId="48914" xr:uid="{30F63A5D-237D-4C5F-8E2D-69E0DCA10E8F}"/>
    <cellStyle name="Comma 2 5 2 2 2 5" xfId="13494" xr:uid="{00C98B87-8593-4F3C-8EA4-2531F4E7554F}"/>
    <cellStyle name="Comma 2 5 2 2 2 6" xfId="27184" xr:uid="{DDB7988B-9513-4254-BFC1-1884DEDCFDCD}"/>
    <cellStyle name="Comma 2 5 2 2 2 7" xfId="42068" xr:uid="{ED7E98DC-6D79-4737-AF15-03BE16477F5B}"/>
    <cellStyle name="Comma 2 5 2 2 3" xfId="8359" xr:uid="{55E6544F-CFC2-413B-8EEE-2539C1B06466}"/>
    <cellStyle name="Comma 2 5 2 2 3 2" xfId="11781" xr:uid="{22604963-7EA2-4ACD-A225-5849A0A4BDF8}"/>
    <cellStyle name="Comma 2 5 2 2 3 2 2" xfId="25471" xr:uid="{659EEC13-3E5C-4256-9ED5-DCF22EF311F6}"/>
    <cellStyle name="Comma 2 5 2 2 3 2 2 2" xfId="39163" xr:uid="{E388CE50-AD87-4DF9-A856-D7AA1B7274A8}"/>
    <cellStyle name="Comma 2 5 2 2 3 2 2 3" xfId="54047" xr:uid="{6C4F80A9-0F95-421B-98B2-2B045F745188}"/>
    <cellStyle name="Comma 2 5 2 2 3 2 3" xfId="18627" xr:uid="{95CA9F98-875D-46BA-8507-043C88206E9E}"/>
    <cellStyle name="Comma 2 5 2 2 3 2 4" xfId="32317" xr:uid="{691E792F-051E-4709-B947-6CDB3F86D603}"/>
    <cellStyle name="Comma 2 5 2 2 3 2 5" xfId="47201" xr:uid="{D054D843-82FE-42CE-B0E1-D611F306F36F}"/>
    <cellStyle name="Comma 2 5 2 2 3 3" xfId="22049" xr:uid="{04B1DB1F-77A5-4966-8E86-65A69F09E4AF}"/>
    <cellStyle name="Comma 2 5 2 2 3 3 2" xfId="35741" xr:uid="{17C94490-EB74-43FD-8C4C-17A56B7941A9}"/>
    <cellStyle name="Comma 2 5 2 2 3 3 3" xfId="50625" xr:uid="{03700763-46C9-4BC7-8397-D076545E1F9C}"/>
    <cellStyle name="Comma 2 5 2 2 3 4" xfId="15205" xr:uid="{ABF77A42-38B0-4E24-B575-37693B9CECAD}"/>
    <cellStyle name="Comma 2 5 2 2 3 5" xfId="28895" xr:uid="{55840B78-6155-4847-B114-0E19CD3D2959}"/>
    <cellStyle name="Comma 2 5 2 2 3 6" xfId="43779" xr:uid="{BBB51764-F007-4757-8C3E-6E81650C18AE}"/>
    <cellStyle name="Comma 2 5 2 2 4" xfId="10069" xr:uid="{D24457FC-19F1-4817-A6A1-0F7CC361E2AB}"/>
    <cellStyle name="Comma 2 5 2 2 4 2" xfId="23759" xr:uid="{6F4F3CD7-4901-4887-B601-71FB2E530618}"/>
    <cellStyle name="Comma 2 5 2 2 4 2 2" xfId="37451" xr:uid="{6727113D-0561-4767-9AC8-DD2FC58835AA}"/>
    <cellStyle name="Comma 2 5 2 2 4 2 3" xfId="52335" xr:uid="{B70B233D-C35E-4B2A-8704-28AE4858FA4C}"/>
    <cellStyle name="Comma 2 5 2 2 4 3" xfId="16915" xr:uid="{E23EE85D-2EA3-437D-8B92-34CCBD62789A}"/>
    <cellStyle name="Comma 2 5 2 2 4 4" xfId="30605" xr:uid="{8CC74989-D504-404B-A089-4BEE5E9D131B}"/>
    <cellStyle name="Comma 2 5 2 2 4 5" xfId="45489" xr:uid="{E3824F74-903F-4EF0-9266-FB0516C85269}"/>
    <cellStyle name="Comma 2 5 2 2 5" xfId="20337" xr:uid="{97F0E292-F5A7-4B80-990A-6A20D7E6A84D}"/>
    <cellStyle name="Comma 2 5 2 2 5 2" xfId="34029" xr:uid="{84E39D7A-87AD-469B-A633-30A0B44A3D5C}"/>
    <cellStyle name="Comma 2 5 2 2 5 3" xfId="48913" xr:uid="{AFD7BE80-9D4C-4386-A894-33EF04097598}"/>
    <cellStyle name="Comma 2 5 2 2 6" xfId="13493" xr:uid="{724DFCC3-BA4B-474D-83F8-2ABAF10C8FA8}"/>
    <cellStyle name="Comma 2 5 2 2 7" xfId="27183" xr:uid="{256635A2-8248-4523-B634-8FD4CA423E2B}"/>
    <cellStyle name="Comma 2 5 2 2 8" xfId="42067" xr:uid="{49588935-5992-4C6E-9CDC-CAE0AC3B4D91}"/>
    <cellStyle name="Comma 2 5 2 3" xfId="6647" xr:uid="{6FAA6250-7D37-42E0-9C76-835006276222}"/>
    <cellStyle name="Comma 2 5 2 3 2" xfId="8361" xr:uid="{F15517E5-1E51-4099-AB5C-219F4AC832D4}"/>
    <cellStyle name="Comma 2 5 2 3 2 2" xfId="11783" xr:uid="{2809E3C6-CDF8-41F9-AE04-AA9354A3331A}"/>
    <cellStyle name="Comma 2 5 2 3 2 2 2" xfId="25473" xr:uid="{047C3A94-9133-45A4-BF5E-7ED063E1D41F}"/>
    <cellStyle name="Comma 2 5 2 3 2 2 2 2" xfId="39165" xr:uid="{9BDF826D-79C1-418B-A217-CD395BC51296}"/>
    <cellStyle name="Comma 2 5 2 3 2 2 2 3" xfId="54049" xr:uid="{82EE62D3-E534-4505-A92B-389C88D8C8ED}"/>
    <cellStyle name="Comma 2 5 2 3 2 2 3" xfId="18629" xr:uid="{09533A01-7CD3-416A-B237-39154A64D7DB}"/>
    <cellStyle name="Comma 2 5 2 3 2 2 4" xfId="32319" xr:uid="{D5FEA8DE-4209-4052-A4FB-49D11A56A00C}"/>
    <cellStyle name="Comma 2 5 2 3 2 2 5" xfId="47203" xr:uid="{7BCD7584-E29E-4042-8E3F-0DCC00155DAD}"/>
    <cellStyle name="Comma 2 5 2 3 2 3" xfId="22051" xr:uid="{F80275BE-0307-4291-924F-2F808148403E}"/>
    <cellStyle name="Comma 2 5 2 3 2 3 2" xfId="35743" xr:uid="{4ED855C5-2BA2-4A91-87EB-DA5A669F5806}"/>
    <cellStyle name="Comma 2 5 2 3 2 3 3" xfId="50627" xr:uid="{34534E48-9530-42B4-A555-4C05AA0D25AC}"/>
    <cellStyle name="Comma 2 5 2 3 2 4" xfId="15207" xr:uid="{52BA164B-23BF-4C56-82E7-97AFE5704C6A}"/>
    <cellStyle name="Comma 2 5 2 3 2 5" xfId="28897" xr:uid="{A74C0C45-80B0-40FE-8EE0-956051D74729}"/>
    <cellStyle name="Comma 2 5 2 3 2 6" xfId="43781" xr:uid="{19B5A033-F804-4BCF-9649-9804B4810895}"/>
    <cellStyle name="Comma 2 5 2 3 3" xfId="10071" xr:uid="{00352393-7B9F-4EB4-A17F-F2A70DA0A6B4}"/>
    <cellStyle name="Comma 2 5 2 3 3 2" xfId="23761" xr:uid="{6D35759C-C4F1-4FB2-AEB0-415ED6D87364}"/>
    <cellStyle name="Comma 2 5 2 3 3 2 2" xfId="37453" xr:uid="{08C8E741-6A4E-4EF0-AE2F-49E8E70CDDA7}"/>
    <cellStyle name="Comma 2 5 2 3 3 2 3" xfId="52337" xr:uid="{8459A071-E777-4C8E-A03E-CDFF5A342566}"/>
    <cellStyle name="Comma 2 5 2 3 3 3" xfId="16917" xr:uid="{A4D57B33-BFB8-425A-8C29-3D8E8F2F0CE6}"/>
    <cellStyle name="Comma 2 5 2 3 3 4" xfId="30607" xr:uid="{F332853C-C293-43B7-B1A2-8C814D15CE9C}"/>
    <cellStyle name="Comma 2 5 2 3 3 5" xfId="45491" xr:uid="{5819E37B-3564-4491-A841-C2B67C23149E}"/>
    <cellStyle name="Comma 2 5 2 3 4" xfId="20339" xr:uid="{E028C500-FD70-4EC4-B6D5-2CDA63D116AA}"/>
    <cellStyle name="Comma 2 5 2 3 4 2" xfId="34031" xr:uid="{FA094156-C07F-424E-8AF8-50AC4E866860}"/>
    <cellStyle name="Comma 2 5 2 3 4 3" xfId="48915" xr:uid="{F74FEFFC-0464-4DCA-94E4-3B6A313E1FA1}"/>
    <cellStyle name="Comma 2 5 2 3 5" xfId="13495" xr:uid="{AABBEE6F-103D-4274-ABD2-ADB3B54F7C16}"/>
    <cellStyle name="Comma 2 5 2 3 6" xfId="27185" xr:uid="{BEEA66AF-FEA8-439F-AEE3-494A793885BC}"/>
    <cellStyle name="Comma 2 5 2 3 7" xfId="42069" xr:uid="{0473B9BB-F191-433D-868F-2EB4CEE94116}"/>
    <cellStyle name="Comma 2 5 2 4" xfId="6648" xr:uid="{89B298B9-B59B-4419-ADD2-B98DE24CC9A3}"/>
    <cellStyle name="Comma 2 5 2 4 2" xfId="8362" xr:uid="{CAA3917C-C4C8-4E87-8C81-EF3D5983C863}"/>
    <cellStyle name="Comma 2 5 2 4 2 2" xfId="11784" xr:uid="{2DFB43C6-2078-4154-A65D-5C0482B83273}"/>
    <cellStyle name="Comma 2 5 2 4 2 2 2" xfId="25474" xr:uid="{34771A68-33A4-422B-BD3C-E79BF6E3D67B}"/>
    <cellStyle name="Comma 2 5 2 4 2 2 2 2" xfId="39166" xr:uid="{2DB92192-D235-46B1-8F06-CC208ADAD9ED}"/>
    <cellStyle name="Comma 2 5 2 4 2 2 2 3" xfId="54050" xr:uid="{E3F2211E-1648-472C-9083-A4BDC694F906}"/>
    <cellStyle name="Comma 2 5 2 4 2 2 3" xfId="18630" xr:uid="{36DC9AF3-3EDB-44D2-BF10-8B3947A497FE}"/>
    <cellStyle name="Comma 2 5 2 4 2 2 4" xfId="32320" xr:uid="{C5A6752B-EF05-4CF6-AB65-161AEE8AA4CD}"/>
    <cellStyle name="Comma 2 5 2 4 2 2 5" xfId="47204" xr:uid="{E786C9A1-B848-4638-8B7E-33560C2D2A2B}"/>
    <cellStyle name="Comma 2 5 2 4 2 3" xfId="22052" xr:uid="{0BC7E40A-B13D-4988-A55F-2B91D557A4C5}"/>
    <cellStyle name="Comma 2 5 2 4 2 3 2" xfId="35744" xr:uid="{E4D3E499-F8AA-4AA7-90AA-1E630761DEDD}"/>
    <cellStyle name="Comma 2 5 2 4 2 3 3" xfId="50628" xr:uid="{15CD5234-5490-49E6-A973-51DA5BCD1FFF}"/>
    <cellStyle name="Comma 2 5 2 4 2 4" xfId="15208" xr:uid="{4FEE9591-FC91-460D-A14D-8C6D25185242}"/>
    <cellStyle name="Comma 2 5 2 4 2 5" xfId="28898" xr:uid="{AEBBC0A3-8A7B-4E10-AF1C-E283C77C2560}"/>
    <cellStyle name="Comma 2 5 2 4 2 6" xfId="43782" xr:uid="{1AB2A526-D33B-45EC-8D7E-2941312FF9E8}"/>
    <cellStyle name="Comma 2 5 2 4 3" xfId="10072" xr:uid="{987BC715-6F67-4EDE-BDD0-C1F866488142}"/>
    <cellStyle name="Comma 2 5 2 4 3 2" xfId="23762" xr:uid="{7BA0F944-8BFC-4F8C-8763-E4BD06CF5C07}"/>
    <cellStyle name="Comma 2 5 2 4 3 2 2" xfId="37454" xr:uid="{8BC6EFA8-0AA6-4656-970D-738E328EDB84}"/>
    <cellStyle name="Comma 2 5 2 4 3 2 3" xfId="52338" xr:uid="{54CF8D44-27C2-4FF6-81F5-282A6188F119}"/>
    <cellStyle name="Comma 2 5 2 4 3 3" xfId="16918" xr:uid="{F02B3B89-A69A-49EC-A5D1-E032DAE83E00}"/>
    <cellStyle name="Comma 2 5 2 4 3 4" xfId="30608" xr:uid="{53F930CE-15EF-4323-B963-78577E123394}"/>
    <cellStyle name="Comma 2 5 2 4 3 5" xfId="45492" xr:uid="{7495D71B-1612-446E-B370-0757050B73B7}"/>
    <cellStyle name="Comma 2 5 2 4 4" xfId="20340" xr:uid="{FAE005A7-20E3-4AE0-8BB0-92BB70971F3D}"/>
    <cellStyle name="Comma 2 5 2 4 4 2" xfId="34032" xr:uid="{F3653A70-7E4C-48ED-BC66-0FF954733296}"/>
    <cellStyle name="Comma 2 5 2 4 4 3" xfId="48916" xr:uid="{1C21C5A3-BECA-4DE9-8759-3514E95AD89F}"/>
    <cellStyle name="Comma 2 5 2 4 5" xfId="13496" xr:uid="{6E6EAC40-B0ED-4487-B6B4-25DF30358998}"/>
    <cellStyle name="Comma 2 5 2 4 6" xfId="27186" xr:uid="{0527B504-ACC2-4670-A88E-38B878FB5847}"/>
    <cellStyle name="Comma 2 5 2 4 7" xfId="42070" xr:uid="{6DE83E2D-60AC-4610-BB8E-2C030D6A7984}"/>
    <cellStyle name="Comma 2 5 2 5" xfId="8358" xr:uid="{5F6B497D-D436-4A35-8271-31483DF85546}"/>
    <cellStyle name="Comma 2 5 2 5 2" xfId="11780" xr:uid="{A1BD08C1-0818-44A9-AC85-148133789106}"/>
    <cellStyle name="Comma 2 5 2 5 2 2" xfId="25470" xr:uid="{4722FA5F-3846-47DC-BDFE-346193DCA77A}"/>
    <cellStyle name="Comma 2 5 2 5 2 2 2" xfId="39162" xr:uid="{F6E6FB32-B152-44B1-A576-E8F38D7CCBDD}"/>
    <cellStyle name="Comma 2 5 2 5 2 2 3" xfId="54046" xr:uid="{ABF2DE50-CF5E-4A5B-86D6-49DFF32619B7}"/>
    <cellStyle name="Comma 2 5 2 5 2 3" xfId="18626" xr:uid="{4633BA28-438B-4E46-A431-7EB6271BB7E4}"/>
    <cellStyle name="Comma 2 5 2 5 2 4" xfId="32316" xr:uid="{0451F76C-C236-4879-8A79-D39B9461D65B}"/>
    <cellStyle name="Comma 2 5 2 5 2 5" xfId="47200" xr:uid="{A5E39A2D-D2EA-4014-AE55-73002EB530A3}"/>
    <cellStyle name="Comma 2 5 2 5 3" xfId="22048" xr:uid="{491AA7E5-1F69-4593-8BA2-1765969D11D5}"/>
    <cellStyle name="Comma 2 5 2 5 3 2" xfId="35740" xr:uid="{A17D0521-DE51-442E-B71B-B5EA1DD21229}"/>
    <cellStyle name="Comma 2 5 2 5 3 3" xfId="50624" xr:uid="{3C5C0354-3569-4B69-8BF3-7800EF345044}"/>
    <cellStyle name="Comma 2 5 2 5 4" xfId="15204" xr:uid="{B310564B-BDE0-4060-B982-A079066C63BB}"/>
    <cellStyle name="Comma 2 5 2 5 5" xfId="28894" xr:uid="{2B12CC29-E52B-4936-B5CF-391A5CEF1025}"/>
    <cellStyle name="Comma 2 5 2 5 6" xfId="43778" xr:uid="{CC8E9A78-3967-423D-9ADA-AFD49820C5FE}"/>
    <cellStyle name="Comma 2 5 2 6" xfId="10068" xr:uid="{BDB493CC-59F5-4230-83FA-7F013CC27877}"/>
    <cellStyle name="Comma 2 5 2 6 2" xfId="23758" xr:uid="{CCF38EE5-57A8-475F-8F8F-67A7398330E7}"/>
    <cellStyle name="Comma 2 5 2 6 2 2" xfId="37450" xr:uid="{DA838B7D-1039-4B19-92C2-C1F1152CC7D7}"/>
    <cellStyle name="Comma 2 5 2 6 2 3" xfId="52334" xr:uid="{C451C723-3E74-4B7C-9B1D-B2242C3D4E50}"/>
    <cellStyle name="Comma 2 5 2 6 3" xfId="16914" xr:uid="{D350B9AA-5A58-4FB2-B4B5-9C622FDDD456}"/>
    <cellStyle name="Comma 2 5 2 6 4" xfId="30604" xr:uid="{FDE3253D-EEE9-4482-923A-D96D20DDE346}"/>
    <cellStyle name="Comma 2 5 2 6 5" xfId="45488" xr:uid="{2DF9C1BB-8681-46D7-85F9-1E8205D0D3B7}"/>
    <cellStyle name="Comma 2 5 2 7" xfId="20336" xr:uid="{F44F094D-6F94-498E-B2C6-9499C142B9FD}"/>
    <cellStyle name="Comma 2 5 2 7 2" xfId="34028" xr:uid="{0D86F2AD-15BB-491E-8184-C9ABC6AEBD62}"/>
    <cellStyle name="Comma 2 5 2 7 3" xfId="48912" xr:uid="{086B17B1-C097-4BF0-8B8E-AC8E203A4F28}"/>
    <cellStyle name="Comma 2 5 2 8" xfId="13492" xr:uid="{DB7EEB94-3367-44D3-B676-0C503DDCE52E}"/>
    <cellStyle name="Comma 2 5 2 9" xfId="27182" xr:uid="{05EF3FB5-F4A4-494E-944D-53677EEF2638}"/>
    <cellStyle name="Comma 2 5 3" xfId="6649" xr:uid="{B582BDB0-D58E-4D00-9451-BEF37149EC64}"/>
    <cellStyle name="Comma 2 5 3 10" xfId="42071" xr:uid="{F8B2EBA5-0C5F-4940-8727-525667A52C57}"/>
    <cellStyle name="Comma 2 5 3 2" xfId="6650" xr:uid="{34B1EB48-12E3-4095-B216-C3ACF1B8B980}"/>
    <cellStyle name="Comma 2 5 3 2 2" xfId="6651" xr:uid="{450006D0-166C-459B-8794-F66CA57B8397}"/>
    <cellStyle name="Comma 2 5 3 2 2 2" xfId="8365" xr:uid="{130C9830-719B-4ECB-8244-2A214419115B}"/>
    <cellStyle name="Comma 2 5 3 2 2 2 2" xfId="11787" xr:uid="{2CD94DA7-C873-4E24-AEF9-3719E33935E3}"/>
    <cellStyle name="Comma 2 5 3 2 2 2 2 2" xfId="25477" xr:uid="{1090500E-85F0-403C-B4C0-9D56A0B35A7C}"/>
    <cellStyle name="Comma 2 5 3 2 2 2 2 2 2" xfId="39169" xr:uid="{E79C15E9-B931-4FD5-B92F-3858D74E4249}"/>
    <cellStyle name="Comma 2 5 3 2 2 2 2 2 3" xfId="54053" xr:uid="{8761ECCE-5979-40FE-8501-74B03998B02A}"/>
    <cellStyle name="Comma 2 5 3 2 2 2 2 3" xfId="18633" xr:uid="{9F782F2B-0208-4F85-AFDC-DA6556E8F739}"/>
    <cellStyle name="Comma 2 5 3 2 2 2 2 4" xfId="32323" xr:uid="{F252AFDF-E834-4687-BB9B-B9A507E4EBB1}"/>
    <cellStyle name="Comma 2 5 3 2 2 2 2 5" xfId="47207" xr:uid="{6370364A-E82F-4709-9325-8F12F62AF562}"/>
    <cellStyle name="Comma 2 5 3 2 2 2 3" xfId="22055" xr:uid="{36E31496-F6A0-4EEE-952E-CB461FA4E798}"/>
    <cellStyle name="Comma 2 5 3 2 2 2 3 2" xfId="35747" xr:uid="{A34A0983-5D73-466A-BD04-140EEBE55F25}"/>
    <cellStyle name="Comma 2 5 3 2 2 2 3 3" xfId="50631" xr:uid="{E0F83498-D52C-44E0-9545-D77BD786897C}"/>
    <cellStyle name="Comma 2 5 3 2 2 2 4" xfId="15211" xr:uid="{706DDEDD-B2C1-45F4-AF2C-50D3092D5B48}"/>
    <cellStyle name="Comma 2 5 3 2 2 2 5" xfId="28901" xr:uid="{4951B6B2-11BD-405A-BCA4-23867662FEAA}"/>
    <cellStyle name="Comma 2 5 3 2 2 2 6" xfId="43785" xr:uid="{6B9A8CE6-8279-4685-886B-8F1A4EE7FEE3}"/>
    <cellStyle name="Comma 2 5 3 2 2 3" xfId="10075" xr:uid="{4C6E3E01-1823-4809-8DBE-7FABE9130870}"/>
    <cellStyle name="Comma 2 5 3 2 2 3 2" xfId="23765" xr:uid="{8B49CBB0-6F82-4492-A220-0A57E2AFB389}"/>
    <cellStyle name="Comma 2 5 3 2 2 3 2 2" xfId="37457" xr:uid="{F4C3D138-D846-420B-A6EC-3ED038EBD6BD}"/>
    <cellStyle name="Comma 2 5 3 2 2 3 2 3" xfId="52341" xr:uid="{63B8DD32-5AC5-47A0-88D5-2F96D0901A72}"/>
    <cellStyle name="Comma 2 5 3 2 2 3 3" xfId="16921" xr:uid="{362DEC2A-DEB5-423C-9F6E-CA073E7CE003}"/>
    <cellStyle name="Comma 2 5 3 2 2 3 4" xfId="30611" xr:uid="{DC9D8376-556C-449E-A1FA-EAED8A99630F}"/>
    <cellStyle name="Comma 2 5 3 2 2 3 5" xfId="45495" xr:uid="{E3C79ED3-2949-41E2-827E-A4258E052BB7}"/>
    <cellStyle name="Comma 2 5 3 2 2 4" xfId="20343" xr:uid="{AA59DC0A-0067-4DB7-9775-D731C936B2B4}"/>
    <cellStyle name="Comma 2 5 3 2 2 4 2" xfId="34035" xr:uid="{8DB55E8E-55A0-4D7A-A6AF-273C1E5DA3D2}"/>
    <cellStyle name="Comma 2 5 3 2 2 4 3" xfId="48919" xr:uid="{DF528B57-B23C-4BCC-9B02-B1DF93DFE04C}"/>
    <cellStyle name="Comma 2 5 3 2 2 5" xfId="13499" xr:uid="{0A9B3AB5-0FCC-4EB8-A1E6-87B4E833716A}"/>
    <cellStyle name="Comma 2 5 3 2 2 6" xfId="27189" xr:uid="{4AAADFB1-0F29-467D-9762-7DF9F588EBAA}"/>
    <cellStyle name="Comma 2 5 3 2 2 7" xfId="42073" xr:uid="{60AB6801-2ADF-43FA-9E19-B904C56C0076}"/>
    <cellStyle name="Comma 2 5 3 2 3" xfId="8364" xr:uid="{BA0ACF10-2820-4B4D-B68D-1644C8D19394}"/>
    <cellStyle name="Comma 2 5 3 2 3 2" xfId="11786" xr:uid="{419CF946-3DD2-4555-9553-A7F4230E069C}"/>
    <cellStyle name="Comma 2 5 3 2 3 2 2" xfId="25476" xr:uid="{80F596CF-73AD-4206-9C00-968449E255A9}"/>
    <cellStyle name="Comma 2 5 3 2 3 2 2 2" xfId="39168" xr:uid="{C3FFD904-6AAB-44A1-ACEC-A0BF0BB0CAEC}"/>
    <cellStyle name="Comma 2 5 3 2 3 2 2 3" xfId="54052" xr:uid="{BEEF7A5A-369C-44A9-9D50-B50B09E41742}"/>
    <cellStyle name="Comma 2 5 3 2 3 2 3" xfId="18632" xr:uid="{AD1D06AB-ED0B-463D-A554-2231D44EB954}"/>
    <cellStyle name="Comma 2 5 3 2 3 2 4" xfId="32322" xr:uid="{386E5A83-2EBC-466C-949D-1E950F45C855}"/>
    <cellStyle name="Comma 2 5 3 2 3 2 5" xfId="47206" xr:uid="{FADE27AC-36C1-46EF-B649-0DB1B47CD4B2}"/>
    <cellStyle name="Comma 2 5 3 2 3 3" xfId="22054" xr:uid="{F7630C59-B5C6-4AA3-96F6-8C981EFE1F12}"/>
    <cellStyle name="Comma 2 5 3 2 3 3 2" xfId="35746" xr:uid="{133E8332-9080-416E-85DC-36680AC04558}"/>
    <cellStyle name="Comma 2 5 3 2 3 3 3" xfId="50630" xr:uid="{99C06613-38B2-4570-9AA9-3CFC4F720731}"/>
    <cellStyle name="Comma 2 5 3 2 3 4" xfId="15210" xr:uid="{C26A346D-1594-4FD7-B6F5-9F5A22D46BF7}"/>
    <cellStyle name="Comma 2 5 3 2 3 5" xfId="28900" xr:uid="{D2ADD585-4D5E-4292-B443-01DE3EC2F8E9}"/>
    <cellStyle name="Comma 2 5 3 2 3 6" xfId="43784" xr:uid="{48AC9B7B-2C6D-4877-ABA3-0F2A0C06EDB5}"/>
    <cellStyle name="Comma 2 5 3 2 4" xfId="10074" xr:uid="{BEB23C43-B11B-445F-A8A3-19DEDE606EA5}"/>
    <cellStyle name="Comma 2 5 3 2 4 2" xfId="23764" xr:uid="{214888F2-A8F8-420F-A1C5-6938B9FB90F0}"/>
    <cellStyle name="Comma 2 5 3 2 4 2 2" xfId="37456" xr:uid="{4D7252D6-D1EB-4D13-85B3-9331396A8559}"/>
    <cellStyle name="Comma 2 5 3 2 4 2 3" xfId="52340" xr:uid="{A05A4886-1340-49ED-BE5F-82BA9DB48AAF}"/>
    <cellStyle name="Comma 2 5 3 2 4 3" xfId="16920" xr:uid="{8540D6B4-3BF7-43DE-92E1-B1CC072282ED}"/>
    <cellStyle name="Comma 2 5 3 2 4 4" xfId="30610" xr:uid="{6DD49648-23EC-4D23-B7FF-757C793D499C}"/>
    <cellStyle name="Comma 2 5 3 2 4 5" xfId="45494" xr:uid="{76F09116-6AF2-41E7-ABE0-1BF35E04AF90}"/>
    <cellStyle name="Comma 2 5 3 2 5" xfId="20342" xr:uid="{B8AF21BE-B2BC-40BB-AE16-20951A53A527}"/>
    <cellStyle name="Comma 2 5 3 2 5 2" xfId="34034" xr:uid="{E85DA755-4E85-40EB-9582-851788722F96}"/>
    <cellStyle name="Comma 2 5 3 2 5 3" xfId="48918" xr:uid="{63F900A8-99EE-4363-8AED-4385B1ABD83A}"/>
    <cellStyle name="Comma 2 5 3 2 6" xfId="13498" xr:uid="{9607CD05-8DA8-4232-BEF4-52C190252E3F}"/>
    <cellStyle name="Comma 2 5 3 2 7" xfId="27188" xr:uid="{021D1341-8BF4-4881-88C4-CDF69A70A6C7}"/>
    <cellStyle name="Comma 2 5 3 2 8" xfId="42072" xr:uid="{EAE0D08C-A0F7-41B6-98D8-2F29B37EB0D6}"/>
    <cellStyle name="Comma 2 5 3 3" xfId="6652" xr:uid="{622290E6-9D3B-45E6-A5E7-83CB1A3BE59E}"/>
    <cellStyle name="Comma 2 5 3 3 2" xfId="8366" xr:uid="{BF376F65-B10F-405D-83F0-30FC0BCEC9A2}"/>
    <cellStyle name="Comma 2 5 3 3 2 2" xfId="11788" xr:uid="{E63084B5-3A9A-4468-951F-22B641356B61}"/>
    <cellStyle name="Comma 2 5 3 3 2 2 2" xfId="25478" xr:uid="{BA255230-812B-4E5C-8DDA-CDF575A38805}"/>
    <cellStyle name="Comma 2 5 3 3 2 2 2 2" xfId="39170" xr:uid="{EA6ACB09-1E9C-4EB9-BD7F-7692D30A43F7}"/>
    <cellStyle name="Comma 2 5 3 3 2 2 2 3" xfId="54054" xr:uid="{CFFF9EB3-B43A-4CD8-8E1D-D8455D3FAE6E}"/>
    <cellStyle name="Comma 2 5 3 3 2 2 3" xfId="18634" xr:uid="{6DE28654-B20C-4C57-9869-8064ECBF8B8E}"/>
    <cellStyle name="Comma 2 5 3 3 2 2 4" xfId="32324" xr:uid="{11617A37-E8BE-4368-ABA5-F672DA534126}"/>
    <cellStyle name="Comma 2 5 3 3 2 2 5" xfId="47208" xr:uid="{64EE087D-8A81-4A7B-A8D4-A17F893F8EA9}"/>
    <cellStyle name="Comma 2 5 3 3 2 3" xfId="22056" xr:uid="{BEA96FDA-BF38-4966-9A08-5C6AACB130E5}"/>
    <cellStyle name="Comma 2 5 3 3 2 3 2" xfId="35748" xr:uid="{0EF2F04A-0B89-42DA-B134-29517469476F}"/>
    <cellStyle name="Comma 2 5 3 3 2 3 3" xfId="50632" xr:uid="{CAC932DB-6F4C-4037-BED1-8547626530E0}"/>
    <cellStyle name="Comma 2 5 3 3 2 4" xfId="15212" xr:uid="{F70548B7-1360-4925-B775-A230450F94A2}"/>
    <cellStyle name="Comma 2 5 3 3 2 5" xfId="28902" xr:uid="{C67CE5FF-769D-4C10-953E-7BE5385AD43C}"/>
    <cellStyle name="Comma 2 5 3 3 2 6" xfId="43786" xr:uid="{8E43E5BE-C3CB-49BF-A112-3D9F4EFFB380}"/>
    <cellStyle name="Comma 2 5 3 3 3" xfId="10076" xr:uid="{DEA60C7F-C9A1-4121-9308-9B89DCC39196}"/>
    <cellStyle name="Comma 2 5 3 3 3 2" xfId="23766" xr:uid="{D0001F4E-C4EB-4E25-BDC8-D627A6A1993D}"/>
    <cellStyle name="Comma 2 5 3 3 3 2 2" xfId="37458" xr:uid="{24C3A85B-97AE-4B23-A86C-6222FF75ABAE}"/>
    <cellStyle name="Comma 2 5 3 3 3 2 3" xfId="52342" xr:uid="{CA2B0A26-1F8D-4DF5-B69C-51E311F7211C}"/>
    <cellStyle name="Comma 2 5 3 3 3 3" xfId="16922" xr:uid="{E55ACDD1-4FBC-4862-9A7B-CFDF9DD0C558}"/>
    <cellStyle name="Comma 2 5 3 3 3 4" xfId="30612" xr:uid="{494C29AA-D355-41A1-BCB7-E705A81561A3}"/>
    <cellStyle name="Comma 2 5 3 3 3 5" xfId="45496" xr:uid="{970509E9-1E56-45DD-9917-43A932092658}"/>
    <cellStyle name="Comma 2 5 3 3 4" xfId="20344" xr:uid="{50B09EDE-989C-4C99-A01A-D14BADB4FA80}"/>
    <cellStyle name="Comma 2 5 3 3 4 2" xfId="34036" xr:uid="{59DCC5F3-C2DC-40F7-8566-EB88A4211032}"/>
    <cellStyle name="Comma 2 5 3 3 4 3" xfId="48920" xr:uid="{3583920A-DC10-4C84-8E09-4BABD779C76C}"/>
    <cellStyle name="Comma 2 5 3 3 5" xfId="13500" xr:uid="{9D756992-5B8A-42F0-AE6B-892D19926746}"/>
    <cellStyle name="Comma 2 5 3 3 6" xfId="27190" xr:uid="{2EA7738F-363A-4E85-9893-CFCB5BF4256F}"/>
    <cellStyle name="Comma 2 5 3 3 7" xfId="42074" xr:uid="{85A73F83-11BE-4558-BBFA-F9A284B587CD}"/>
    <cellStyle name="Comma 2 5 3 4" xfId="6653" xr:uid="{90B42788-63FD-478F-BC64-5165E0DA37F4}"/>
    <cellStyle name="Comma 2 5 3 4 2" xfId="8367" xr:uid="{1D656AD2-5031-46FF-9EFC-C971AD41605F}"/>
    <cellStyle name="Comma 2 5 3 4 2 2" xfId="11789" xr:uid="{47E642BA-43B8-4C7D-BCCA-C5F65C771588}"/>
    <cellStyle name="Comma 2 5 3 4 2 2 2" xfId="25479" xr:uid="{18B673EE-854F-4C60-82B4-0B3145380229}"/>
    <cellStyle name="Comma 2 5 3 4 2 2 2 2" xfId="39171" xr:uid="{846F649C-9081-47D3-95C4-FF144819F63F}"/>
    <cellStyle name="Comma 2 5 3 4 2 2 2 3" xfId="54055" xr:uid="{54C70E0A-E706-4217-9AA3-957EB7972BA9}"/>
    <cellStyle name="Comma 2 5 3 4 2 2 3" xfId="18635" xr:uid="{BC329C7D-26C3-4B8C-A8C6-2ECEBCB2B3B9}"/>
    <cellStyle name="Comma 2 5 3 4 2 2 4" xfId="32325" xr:uid="{934FC022-4B1E-454E-B236-18C40093FD88}"/>
    <cellStyle name="Comma 2 5 3 4 2 2 5" xfId="47209" xr:uid="{96DA0685-2DD4-4000-BA4E-5D48D79E0B0A}"/>
    <cellStyle name="Comma 2 5 3 4 2 3" xfId="22057" xr:uid="{5E5FFC44-54E4-4AE5-A7F5-DFEA9F3B1F58}"/>
    <cellStyle name="Comma 2 5 3 4 2 3 2" xfId="35749" xr:uid="{777DF206-5350-479B-A4C1-44D39B5929A2}"/>
    <cellStyle name="Comma 2 5 3 4 2 3 3" xfId="50633" xr:uid="{E323AB37-D218-4B07-88E5-5562CF6F3801}"/>
    <cellStyle name="Comma 2 5 3 4 2 4" xfId="15213" xr:uid="{DD817606-9F20-4A42-AAE4-237735B64A20}"/>
    <cellStyle name="Comma 2 5 3 4 2 5" xfId="28903" xr:uid="{5E922AA6-C724-485F-A685-BB9A0A49A25F}"/>
    <cellStyle name="Comma 2 5 3 4 2 6" xfId="43787" xr:uid="{EF2C6C1B-C174-4106-9611-499074D22B8A}"/>
    <cellStyle name="Comma 2 5 3 4 3" xfId="10077" xr:uid="{2528072E-7420-42A4-8DD8-CEEEE38CEEA5}"/>
    <cellStyle name="Comma 2 5 3 4 3 2" xfId="23767" xr:uid="{64648524-E243-4D44-9B6F-1130BB4E1ADF}"/>
    <cellStyle name="Comma 2 5 3 4 3 2 2" xfId="37459" xr:uid="{93E18057-D371-4DC7-9328-0F739C82911E}"/>
    <cellStyle name="Comma 2 5 3 4 3 2 3" xfId="52343" xr:uid="{8A0CA088-6782-40CD-8298-5127BBF7AD19}"/>
    <cellStyle name="Comma 2 5 3 4 3 3" xfId="16923" xr:uid="{34453248-64A0-42DD-BD3A-EECA6C193973}"/>
    <cellStyle name="Comma 2 5 3 4 3 4" xfId="30613" xr:uid="{2B98FD42-4AD0-4719-8C4A-6D9354FB072B}"/>
    <cellStyle name="Comma 2 5 3 4 3 5" xfId="45497" xr:uid="{A6954D44-3D5B-45A9-B171-A90BB4C52689}"/>
    <cellStyle name="Comma 2 5 3 4 4" xfId="20345" xr:uid="{05350B0C-DB02-4688-9BE7-C4D4439F5D14}"/>
    <cellStyle name="Comma 2 5 3 4 4 2" xfId="34037" xr:uid="{5A755412-2ACD-4E07-9DC6-1BCAD7491E5E}"/>
    <cellStyle name="Comma 2 5 3 4 4 3" xfId="48921" xr:uid="{CD10FA70-FBEF-4D4C-8236-82C1B950B08E}"/>
    <cellStyle name="Comma 2 5 3 4 5" xfId="13501" xr:uid="{D58142EB-EDB1-46E3-A6AD-44160B42FE89}"/>
    <cellStyle name="Comma 2 5 3 4 6" xfId="27191" xr:uid="{B8CC25DA-4D1B-42DD-A4EC-495362778F54}"/>
    <cellStyle name="Comma 2 5 3 4 7" xfId="42075" xr:uid="{F6BB52D3-EB00-45FC-A998-B16BDE59F01C}"/>
    <cellStyle name="Comma 2 5 3 5" xfId="8363" xr:uid="{8CC601F7-95FB-46AC-AD68-F0F166EED4E8}"/>
    <cellStyle name="Comma 2 5 3 5 2" xfId="11785" xr:uid="{4B20FEAC-D6BD-466D-8DA7-A25B632A0A2B}"/>
    <cellStyle name="Comma 2 5 3 5 2 2" xfId="25475" xr:uid="{EAEA9971-9DBB-440F-BD45-BCAC7B2E2EB8}"/>
    <cellStyle name="Comma 2 5 3 5 2 2 2" xfId="39167" xr:uid="{43EB9A85-0F02-44CE-B529-5235753E41C2}"/>
    <cellStyle name="Comma 2 5 3 5 2 2 3" xfId="54051" xr:uid="{39483162-80E8-4BA4-A877-998C4CEEC812}"/>
    <cellStyle name="Comma 2 5 3 5 2 3" xfId="18631" xr:uid="{EB008824-5AD3-42F8-80CB-1B5803C26DAF}"/>
    <cellStyle name="Comma 2 5 3 5 2 4" xfId="32321" xr:uid="{9E9F2443-53F2-4DC0-902B-EC6CBD13D4C2}"/>
    <cellStyle name="Comma 2 5 3 5 2 5" xfId="47205" xr:uid="{6B8DE7B4-B0CE-4A34-BE17-34F43FA1B3AB}"/>
    <cellStyle name="Comma 2 5 3 5 3" xfId="22053" xr:uid="{09D6E9E1-BB65-4EC1-8DEC-753EB5B9E7E1}"/>
    <cellStyle name="Comma 2 5 3 5 3 2" xfId="35745" xr:uid="{6E61B508-319A-4CDD-942B-DA5CD89C2BDD}"/>
    <cellStyle name="Comma 2 5 3 5 3 3" xfId="50629" xr:uid="{58B3CBEE-3608-4137-B7EB-5DCDC0D55A6F}"/>
    <cellStyle name="Comma 2 5 3 5 4" xfId="15209" xr:uid="{98972F16-93D9-474E-ADCC-40BC1E0F3A50}"/>
    <cellStyle name="Comma 2 5 3 5 5" xfId="28899" xr:uid="{A1F5C6E4-5DEE-4F43-B494-9B628EE0E379}"/>
    <cellStyle name="Comma 2 5 3 5 6" xfId="43783" xr:uid="{96927ABD-3ACE-4B0A-AFE6-8C071191DDC9}"/>
    <cellStyle name="Comma 2 5 3 6" xfId="10073" xr:uid="{C0E06FA7-693C-455D-89CA-D995CECAEBAD}"/>
    <cellStyle name="Comma 2 5 3 6 2" xfId="23763" xr:uid="{831ED2F6-BE6D-4239-9B72-1758C40BF554}"/>
    <cellStyle name="Comma 2 5 3 6 2 2" xfId="37455" xr:uid="{D45D1A40-15C7-4A47-BBCC-C44E49A14799}"/>
    <cellStyle name="Comma 2 5 3 6 2 3" xfId="52339" xr:uid="{50E7C28A-659E-4A0E-9A7A-F53146B1A0FC}"/>
    <cellStyle name="Comma 2 5 3 6 3" xfId="16919" xr:uid="{631B3143-264B-4664-A022-1A7D75ED7CA4}"/>
    <cellStyle name="Comma 2 5 3 6 4" xfId="30609" xr:uid="{A164DB67-3139-456C-851A-9CB398195867}"/>
    <cellStyle name="Comma 2 5 3 6 5" xfId="45493" xr:uid="{A137EDE8-7248-4372-A4F4-270CF85C2D18}"/>
    <cellStyle name="Comma 2 5 3 7" xfId="20341" xr:uid="{7C5989C6-4549-4225-A91C-37EA8578E1B9}"/>
    <cellStyle name="Comma 2 5 3 7 2" xfId="34033" xr:uid="{37BA39EB-DEFB-46C8-9D26-26ADFB5AC778}"/>
    <cellStyle name="Comma 2 5 3 7 3" xfId="48917" xr:uid="{2E8BC1DF-725C-4898-9C60-3602DFF10516}"/>
    <cellStyle name="Comma 2 5 3 8" xfId="13497" xr:uid="{30DA7F4A-3B25-4DE0-AF35-02541FB707CB}"/>
    <cellStyle name="Comma 2 5 3 9" xfId="27187" xr:uid="{1CF807A6-23DB-4EBE-AA61-0A2973AD87B9}"/>
    <cellStyle name="Comma 2 5 4" xfId="6654" xr:uid="{A5B4998E-C681-4744-9363-6BDC09D5C8CB}"/>
    <cellStyle name="Comma 2 5 4 2" xfId="6655" xr:uid="{0721DF95-D26C-43F8-99E7-2EB184C77AB7}"/>
    <cellStyle name="Comma 2 5 4 2 2" xfId="8369" xr:uid="{06FC301A-F3B6-4155-9CA5-E4D9ED2B6B2A}"/>
    <cellStyle name="Comma 2 5 4 2 2 2" xfId="11791" xr:uid="{028CCA89-3EB7-4751-BDEB-C7CFD26336AB}"/>
    <cellStyle name="Comma 2 5 4 2 2 2 2" xfId="25481" xr:uid="{1C9C43CD-752A-426A-8C54-C26EBB804AA9}"/>
    <cellStyle name="Comma 2 5 4 2 2 2 2 2" xfId="39173" xr:uid="{758BF6EB-EC0D-4161-A108-C616741EF8F5}"/>
    <cellStyle name="Comma 2 5 4 2 2 2 2 3" xfId="54057" xr:uid="{707AFEDF-3E09-4558-A732-BC446A6C4EA8}"/>
    <cellStyle name="Comma 2 5 4 2 2 2 3" xfId="18637" xr:uid="{69A4674F-E50A-4EBF-9B40-CD2F6A85E822}"/>
    <cellStyle name="Comma 2 5 4 2 2 2 4" xfId="32327" xr:uid="{1173AF06-6467-4A69-8B00-B30D33ADE5A8}"/>
    <cellStyle name="Comma 2 5 4 2 2 2 5" xfId="47211" xr:uid="{3FE83162-4963-4CD0-A226-2D78B566B903}"/>
    <cellStyle name="Comma 2 5 4 2 2 3" xfId="22059" xr:uid="{C8C4E98C-A98A-4D23-9DA3-2E73CD33C83D}"/>
    <cellStyle name="Comma 2 5 4 2 2 3 2" xfId="35751" xr:uid="{5982657D-1C8C-4D50-9BB2-A3F1FCD4D7C5}"/>
    <cellStyle name="Comma 2 5 4 2 2 3 3" xfId="50635" xr:uid="{9EF80E8A-A6EC-4883-B1DE-E9170B23F5C1}"/>
    <cellStyle name="Comma 2 5 4 2 2 4" xfId="15215" xr:uid="{DDF5F408-DEF4-42E8-8D00-836AEEC0A844}"/>
    <cellStyle name="Comma 2 5 4 2 2 5" xfId="28905" xr:uid="{BA7CDC4B-4CCA-403E-BEDD-B916235F6B48}"/>
    <cellStyle name="Comma 2 5 4 2 2 6" xfId="43789" xr:uid="{850D73D3-04B1-42E8-9DCF-EAB5B34B01CF}"/>
    <cellStyle name="Comma 2 5 4 2 3" xfId="10079" xr:uid="{7C08337F-594B-4F6A-B96E-EA06D9B12387}"/>
    <cellStyle name="Comma 2 5 4 2 3 2" xfId="23769" xr:uid="{527A5C37-2750-45CC-953A-763F4E3C8043}"/>
    <cellStyle name="Comma 2 5 4 2 3 2 2" xfId="37461" xr:uid="{1749136A-D6F7-46CB-8E81-B44EE2FC57D1}"/>
    <cellStyle name="Comma 2 5 4 2 3 2 3" xfId="52345" xr:uid="{8D0F43C1-4CBB-48FF-863E-21E60723D30B}"/>
    <cellStyle name="Comma 2 5 4 2 3 3" xfId="16925" xr:uid="{96C479D7-F398-43EB-A724-26366D594DF1}"/>
    <cellStyle name="Comma 2 5 4 2 3 4" xfId="30615" xr:uid="{06B96E53-E05C-4273-99E7-30186383FF9C}"/>
    <cellStyle name="Comma 2 5 4 2 3 5" xfId="45499" xr:uid="{13BD33CB-EEF1-4E8A-B82D-05362AF76DFB}"/>
    <cellStyle name="Comma 2 5 4 2 4" xfId="20347" xr:uid="{A2D739A0-FA1F-487B-8CF4-FAB8F5F214E7}"/>
    <cellStyle name="Comma 2 5 4 2 4 2" xfId="34039" xr:uid="{EFA1FDAA-F6E7-438F-8E05-8B508EB733FD}"/>
    <cellStyle name="Comma 2 5 4 2 4 3" xfId="48923" xr:uid="{1CAA1B28-3B4B-46E7-B506-07CC2213B6B7}"/>
    <cellStyle name="Comma 2 5 4 2 5" xfId="13503" xr:uid="{5D783761-9F6C-4D80-A851-74378B61B1DE}"/>
    <cellStyle name="Comma 2 5 4 2 6" xfId="27193" xr:uid="{B2926380-50F9-4AC9-AD7E-FD12A8D7F335}"/>
    <cellStyle name="Comma 2 5 4 2 7" xfId="42077" xr:uid="{14EC394F-56E3-4187-B6CA-D59B86776DAC}"/>
    <cellStyle name="Comma 2 5 4 3" xfId="8368" xr:uid="{605841BD-498F-4E47-BDCF-2459B4739B85}"/>
    <cellStyle name="Comma 2 5 4 3 2" xfId="11790" xr:uid="{D8818F24-EB43-41C2-A2FC-D924A8695E5E}"/>
    <cellStyle name="Comma 2 5 4 3 2 2" xfId="25480" xr:uid="{27E4CF8B-76E5-4EA8-80F3-F5B3FE629E00}"/>
    <cellStyle name="Comma 2 5 4 3 2 2 2" xfId="39172" xr:uid="{670D48A9-A143-4BC8-A669-EEA391C393DB}"/>
    <cellStyle name="Comma 2 5 4 3 2 2 3" xfId="54056" xr:uid="{0C46D3AD-79E9-4A48-BBF1-FD3F890499BF}"/>
    <cellStyle name="Comma 2 5 4 3 2 3" xfId="18636" xr:uid="{33D63661-2959-4BA2-AAA2-1E5816C7CB7E}"/>
    <cellStyle name="Comma 2 5 4 3 2 4" xfId="32326" xr:uid="{EF17CA5E-C092-43AE-8CD8-0E1ACF0AB5EA}"/>
    <cellStyle name="Comma 2 5 4 3 2 5" xfId="47210" xr:uid="{E3A122E9-02E4-49A1-9506-B0260BDF8562}"/>
    <cellStyle name="Comma 2 5 4 3 3" xfId="22058" xr:uid="{932A758E-DA7E-43DC-9BEB-A8B366573BAB}"/>
    <cellStyle name="Comma 2 5 4 3 3 2" xfId="35750" xr:uid="{244BFA13-3F62-4D03-A472-A70711A9529A}"/>
    <cellStyle name="Comma 2 5 4 3 3 3" xfId="50634" xr:uid="{B2EBCE6D-7FEA-4813-939D-B77E840B7223}"/>
    <cellStyle name="Comma 2 5 4 3 4" xfId="15214" xr:uid="{C4C076B3-6F61-4394-9B6C-85087F13E33D}"/>
    <cellStyle name="Comma 2 5 4 3 5" xfId="28904" xr:uid="{9181A2DC-A9B3-4351-B42B-FF28175B7E57}"/>
    <cellStyle name="Comma 2 5 4 3 6" xfId="43788" xr:uid="{83E4684E-7809-48C7-9CD5-990DE54BCD3B}"/>
    <cellStyle name="Comma 2 5 4 4" xfId="10078" xr:uid="{6E37D4C6-84E5-4FC3-B830-52772FF28C9B}"/>
    <cellStyle name="Comma 2 5 4 4 2" xfId="23768" xr:uid="{E84FCA43-87CC-4C44-815D-196FB6B8B062}"/>
    <cellStyle name="Comma 2 5 4 4 2 2" xfId="37460" xr:uid="{B61FE456-1DB2-4285-BC87-DD9E105A7ED3}"/>
    <cellStyle name="Comma 2 5 4 4 2 3" xfId="52344" xr:uid="{AD39194D-AA41-4D61-89C7-51A8F22F9CAE}"/>
    <cellStyle name="Comma 2 5 4 4 3" xfId="16924" xr:uid="{4D544D63-55D0-4417-8D97-AA5BD79B0FD7}"/>
    <cellStyle name="Comma 2 5 4 4 4" xfId="30614" xr:uid="{03D1F74C-7D1B-4EBE-87D8-42C61403335F}"/>
    <cellStyle name="Comma 2 5 4 4 5" xfId="45498" xr:uid="{3DA6B77A-87EE-484A-9DE8-0B75F65F193E}"/>
    <cellStyle name="Comma 2 5 4 5" xfId="20346" xr:uid="{2A0BF9A3-060D-4209-AB98-007D61FBBD6E}"/>
    <cellStyle name="Comma 2 5 4 5 2" xfId="34038" xr:uid="{022D69BA-BABE-4824-858A-344DA608FD82}"/>
    <cellStyle name="Comma 2 5 4 5 3" xfId="48922" xr:uid="{DE2D94A9-4239-42BF-B723-FDF57A5ECBD2}"/>
    <cellStyle name="Comma 2 5 4 6" xfId="13502" xr:uid="{D66557E8-262D-46E9-BE9F-DA49A2B7770C}"/>
    <cellStyle name="Comma 2 5 4 7" xfId="27192" xr:uid="{2586B8F6-827A-4334-9D3E-822AA1530E9C}"/>
    <cellStyle name="Comma 2 5 4 8" xfId="42076" xr:uid="{2487D262-84D2-4C7C-92D7-959E7AC8024D}"/>
    <cellStyle name="Comma 2 5 5" xfId="6656" xr:uid="{6DB99831-F227-406E-9591-133728DFB7DC}"/>
    <cellStyle name="Comma 2 5 5 2" xfId="8370" xr:uid="{CCEF87C7-489D-4E3E-8FF3-5D07915A82FC}"/>
    <cellStyle name="Comma 2 5 5 2 2" xfId="11792" xr:uid="{71F4608C-574A-4F5C-ACE5-DFA0CDF473BE}"/>
    <cellStyle name="Comma 2 5 5 2 2 2" xfId="25482" xr:uid="{10F2CC53-CDB3-4D1E-87F2-C4CA9B5D4B2B}"/>
    <cellStyle name="Comma 2 5 5 2 2 2 2" xfId="39174" xr:uid="{26A7CA38-1A8B-4D37-9465-FADE9B73FB94}"/>
    <cellStyle name="Comma 2 5 5 2 2 2 3" xfId="54058" xr:uid="{C72D58D4-16F1-4AB3-9341-E3B5FCD28DFF}"/>
    <cellStyle name="Comma 2 5 5 2 2 3" xfId="18638" xr:uid="{A32F1B67-406E-45A1-A46A-F37C9E88590A}"/>
    <cellStyle name="Comma 2 5 5 2 2 4" xfId="32328" xr:uid="{4F7A916E-3707-4B96-82CD-922A55B5289C}"/>
    <cellStyle name="Comma 2 5 5 2 2 5" xfId="47212" xr:uid="{F8D7B2DD-E990-4FCD-8C0D-D5576B195D93}"/>
    <cellStyle name="Comma 2 5 5 2 3" xfId="22060" xr:uid="{25749A16-6BB1-4F1D-94EA-CA338E3A872A}"/>
    <cellStyle name="Comma 2 5 5 2 3 2" xfId="35752" xr:uid="{FB65C42B-3B9F-4754-B077-12EE04938FF8}"/>
    <cellStyle name="Comma 2 5 5 2 3 3" xfId="50636" xr:uid="{FBB1F9B0-7E6E-4810-BD1C-FD8B464E8890}"/>
    <cellStyle name="Comma 2 5 5 2 4" xfId="15216" xr:uid="{0115CCDB-75C7-4763-B961-AF07D3336CCB}"/>
    <cellStyle name="Comma 2 5 5 2 5" xfId="28906" xr:uid="{3980BE04-C647-4BF2-A606-8125138342B2}"/>
    <cellStyle name="Comma 2 5 5 2 6" xfId="43790" xr:uid="{A9A9E416-5D0D-45A3-A8C0-D8E9A31F7641}"/>
    <cellStyle name="Comma 2 5 5 3" xfId="10080" xr:uid="{8CEFF75D-AB87-489A-97D6-590B869DC35C}"/>
    <cellStyle name="Comma 2 5 5 3 2" xfId="23770" xr:uid="{82DCDF04-BDCA-46CC-B933-7E65A5122CEC}"/>
    <cellStyle name="Comma 2 5 5 3 2 2" xfId="37462" xr:uid="{2F15C5CF-C27F-4869-8288-DE84215777BF}"/>
    <cellStyle name="Comma 2 5 5 3 2 3" xfId="52346" xr:uid="{2354E92F-3DC3-45A2-8540-A1EC40B747E2}"/>
    <cellStyle name="Comma 2 5 5 3 3" xfId="16926" xr:uid="{717F1E40-5270-4952-AB8E-CE38D362766C}"/>
    <cellStyle name="Comma 2 5 5 3 4" xfId="30616" xr:uid="{8D131695-37C1-4916-A081-7CCA021FA3F8}"/>
    <cellStyle name="Comma 2 5 5 3 5" xfId="45500" xr:uid="{E18A6B3F-EBE5-497F-AA23-70B97CEB7ACD}"/>
    <cellStyle name="Comma 2 5 5 4" xfId="20348" xr:uid="{EFC02F53-4D22-45E0-8734-460373F53F42}"/>
    <cellStyle name="Comma 2 5 5 4 2" xfId="34040" xr:uid="{37E51A0D-54B9-4581-9E9C-65644E67C6F6}"/>
    <cellStyle name="Comma 2 5 5 4 3" xfId="48924" xr:uid="{54274700-A2F5-451C-81B4-36C979093888}"/>
    <cellStyle name="Comma 2 5 5 5" xfId="13504" xr:uid="{D0F59F72-BFEC-4A71-87D8-6F6C9590CAAD}"/>
    <cellStyle name="Comma 2 5 5 6" xfId="27194" xr:uid="{DF90EF5F-EC08-49C7-B945-C1D6CAC3FB84}"/>
    <cellStyle name="Comma 2 5 5 7" xfId="42078" xr:uid="{A241FEB9-ECC0-41C7-9466-39D1B84C0360}"/>
    <cellStyle name="Comma 2 5 6" xfId="6657" xr:uid="{06E7F685-B9E5-472B-BC7A-849BE9B515BD}"/>
    <cellStyle name="Comma 2 5 6 2" xfId="8371" xr:uid="{D2CEFC19-750F-4C86-B205-A9E6B7947721}"/>
    <cellStyle name="Comma 2 5 6 2 2" xfId="11793" xr:uid="{8D6157CD-320B-4820-B5DB-07B5C36F0351}"/>
    <cellStyle name="Comma 2 5 6 2 2 2" xfId="25483" xr:uid="{326CFB0E-C295-4FC4-BDF9-A14278EB8BE9}"/>
    <cellStyle name="Comma 2 5 6 2 2 2 2" xfId="39175" xr:uid="{22EC2B05-538B-4B16-8E03-ABB15A433E07}"/>
    <cellStyle name="Comma 2 5 6 2 2 2 3" xfId="54059" xr:uid="{87B0AC01-60D6-4640-A8B8-66A4A88083E8}"/>
    <cellStyle name="Comma 2 5 6 2 2 3" xfId="18639" xr:uid="{8E68DAA7-2599-471D-B4C0-4A29B0CD4BBA}"/>
    <cellStyle name="Comma 2 5 6 2 2 4" xfId="32329" xr:uid="{AA1D4A95-CADD-4E84-A152-8E5B94F170BC}"/>
    <cellStyle name="Comma 2 5 6 2 2 5" xfId="47213" xr:uid="{5FE63F95-6E05-48F6-8A2B-F3129B3E87AC}"/>
    <cellStyle name="Comma 2 5 6 2 3" xfId="22061" xr:uid="{E8E5E948-DAA6-4CAE-BDA8-1CA6BC2974F7}"/>
    <cellStyle name="Comma 2 5 6 2 3 2" xfId="35753" xr:uid="{DEFFCBC3-087C-4111-92D5-98FF93D7EA06}"/>
    <cellStyle name="Comma 2 5 6 2 3 3" xfId="50637" xr:uid="{65C16CEC-D51E-4749-8778-741B4ADE7E26}"/>
    <cellStyle name="Comma 2 5 6 2 4" xfId="15217" xr:uid="{7F052234-8F4E-4012-920F-80F3AC012D23}"/>
    <cellStyle name="Comma 2 5 6 2 5" xfId="28907" xr:uid="{4C7CE5F2-214A-4A44-A92C-9FFEEC6E0BA2}"/>
    <cellStyle name="Comma 2 5 6 2 6" xfId="43791" xr:uid="{6900AFC0-EC6F-4783-B33F-3735B6B90581}"/>
    <cellStyle name="Comma 2 5 6 3" xfId="10081" xr:uid="{69E2A5BF-F514-41BA-8DF1-3B5A085889E3}"/>
    <cellStyle name="Comma 2 5 6 3 2" xfId="23771" xr:uid="{9EDE560D-C497-4959-B128-1DC677278D6E}"/>
    <cellStyle name="Comma 2 5 6 3 2 2" xfId="37463" xr:uid="{EA1B2B91-C986-44BD-B239-7E4CB0ECBB05}"/>
    <cellStyle name="Comma 2 5 6 3 2 3" xfId="52347" xr:uid="{C96F51EC-B649-4943-B459-1BF73D74932D}"/>
    <cellStyle name="Comma 2 5 6 3 3" xfId="16927" xr:uid="{8A208C72-3B67-4EE4-869C-981B93D94234}"/>
    <cellStyle name="Comma 2 5 6 3 4" xfId="30617" xr:uid="{A60CA102-434F-49B9-AD10-AA75157A1EF2}"/>
    <cellStyle name="Comma 2 5 6 3 5" xfId="45501" xr:uid="{C88C100A-E388-40CB-B5C8-D485AA5382E4}"/>
    <cellStyle name="Comma 2 5 6 4" xfId="20349" xr:uid="{96BA0485-E012-4C20-9F8A-FC50C5BA32C0}"/>
    <cellStyle name="Comma 2 5 6 4 2" xfId="34041" xr:uid="{C587B995-6FCE-4175-8803-6BBA72F1A165}"/>
    <cellStyle name="Comma 2 5 6 4 3" xfId="48925" xr:uid="{BA9CE4DF-1982-4738-8451-01A42F2F0EDC}"/>
    <cellStyle name="Comma 2 5 6 5" xfId="13505" xr:uid="{CA50F488-5DDD-4B1B-A9F3-5F22FF526493}"/>
    <cellStyle name="Comma 2 5 6 6" xfId="27195" xr:uid="{AEEBD698-951C-4BED-94E1-9246BE343EE4}"/>
    <cellStyle name="Comma 2 5 6 7" xfId="42079" xr:uid="{C160A10C-F815-4E36-89FE-41284686058D}"/>
    <cellStyle name="Comma 2 5 7" xfId="8357" xr:uid="{E0A897C3-9522-4B11-9D44-D1CE76B0663F}"/>
    <cellStyle name="Comma 2 5 7 2" xfId="11779" xr:uid="{9B70298D-0566-4684-A181-DB9641271C1A}"/>
    <cellStyle name="Comma 2 5 7 2 2" xfId="25469" xr:uid="{1674863C-7B9F-43AB-9E74-E80836C3C2FD}"/>
    <cellStyle name="Comma 2 5 7 2 2 2" xfId="39161" xr:uid="{C2AA0B63-8753-4604-A0CD-C27002177824}"/>
    <cellStyle name="Comma 2 5 7 2 2 3" xfId="54045" xr:uid="{13F60DF4-2403-4568-B37B-9A86CF8D104A}"/>
    <cellStyle name="Comma 2 5 7 2 3" xfId="18625" xr:uid="{E3516BED-1101-4754-BE9B-FC1F94987D05}"/>
    <cellStyle name="Comma 2 5 7 2 4" xfId="32315" xr:uid="{DC14AF99-92B6-472A-A5A5-7DC548098AEE}"/>
    <cellStyle name="Comma 2 5 7 2 5" xfId="47199" xr:uid="{5CF7F98C-27BB-49C1-8CAC-25984A4473AA}"/>
    <cellStyle name="Comma 2 5 7 3" xfId="22047" xr:uid="{CC82F7FC-A8D7-4565-B1B7-B59846062F0E}"/>
    <cellStyle name="Comma 2 5 7 3 2" xfId="35739" xr:uid="{74396DF8-C333-4C41-8360-B07DF52281F5}"/>
    <cellStyle name="Comma 2 5 7 3 3" xfId="50623" xr:uid="{4D89DEBD-599F-4C06-AB44-D5AEB1C62A05}"/>
    <cellStyle name="Comma 2 5 7 4" xfId="15203" xr:uid="{BC4C5B21-17C8-4FCF-84CE-299194AE9D47}"/>
    <cellStyle name="Comma 2 5 7 5" xfId="28893" xr:uid="{062A6702-7764-4894-8693-AA493C832DA5}"/>
    <cellStyle name="Comma 2 5 7 6" xfId="43777" xr:uid="{AF353465-9610-4154-939E-378B5672C6AC}"/>
    <cellStyle name="Comma 2 5 8" xfId="10067" xr:uid="{F384068D-46A5-406A-A6FC-AA65825B940F}"/>
    <cellStyle name="Comma 2 5 8 2" xfId="23757" xr:uid="{E8F08606-27E7-4BCC-AF6C-0488479445AF}"/>
    <cellStyle name="Comma 2 5 8 2 2" xfId="37449" xr:uid="{FB857A64-82B3-4BFF-A35F-0D4A14283F6B}"/>
    <cellStyle name="Comma 2 5 8 2 3" xfId="52333" xr:uid="{D7B99935-CA7B-4758-9475-A66F33549FAD}"/>
    <cellStyle name="Comma 2 5 8 3" xfId="16913" xr:uid="{97D2E6DB-E0AC-4B3C-9FC3-692F5DC022A8}"/>
    <cellStyle name="Comma 2 5 8 4" xfId="30603" xr:uid="{1A285B31-A20F-40C8-A431-3659CB26D17A}"/>
    <cellStyle name="Comma 2 5 8 5" xfId="45487" xr:uid="{75CA05B1-D996-47D0-B582-5173BA393F12}"/>
    <cellStyle name="Comma 2 5 9" xfId="20335" xr:uid="{28AA8374-4CE0-4D0F-BE5C-7AB2A1A7B7A7}"/>
    <cellStyle name="Comma 2 5 9 2" xfId="34027" xr:uid="{EAFC0C0A-9B4B-463F-871F-13CD0D5CB402}"/>
    <cellStyle name="Comma 2 5 9 3" xfId="48911" xr:uid="{C270D3C1-B737-45E0-899A-139819679BD5}"/>
    <cellStyle name="Comma 2 6" xfId="6658" xr:uid="{634685FC-F3C8-4CCD-B09E-175221CCE90C}"/>
    <cellStyle name="Comma 2 6 10" xfId="42080" xr:uid="{551A482A-3066-490C-B6F2-C10F33494AD4}"/>
    <cellStyle name="Comma 2 6 2" xfId="6659" xr:uid="{B8052531-0406-4207-8410-1F4353DBF0C5}"/>
    <cellStyle name="Comma 2 6 2 2" xfId="6660" xr:uid="{ECCBD523-D70C-48B9-8224-31ACFE52A67F}"/>
    <cellStyle name="Comma 2 6 2 2 2" xfId="8374" xr:uid="{CBF9FDBE-CF10-4F2A-AED4-5F722CFC17B3}"/>
    <cellStyle name="Comma 2 6 2 2 2 2" xfId="11796" xr:uid="{1C12A91C-0743-4E23-9BBC-EDD0B3AEC8EE}"/>
    <cellStyle name="Comma 2 6 2 2 2 2 2" xfId="25486" xr:uid="{7EAA17AD-3357-40E2-AC2F-A4793EF34207}"/>
    <cellStyle name="Comma 2 6 2 2 2 2 2 2" xfId="39178" xr:uid="{6DB5C282-B83B-4D98-B583-6DDA141A2A87}"/>
    <cellStyle name="Comma 2 6 2 2 2 2 2 3" xfId="54062" xr:uid="{C1737A1E-1861-4219-8B09-CB37C595D12A}"/>
    <cellStyle name="Comma 2 6 2 2 2 2 3" xfId="18642" xr:uid="{B5D8EE6E-F628-4428-87C5-9C77024FD188}"/>
    <cellStyle name="Comma 2 6 2 2 2 2 4" xfId="32332" xr:uid="{B8654D98-A01B-4890-B6E1-A8BD18B0033C}"/>
    <cellStyle name="Comma 2 6 2 2 2 2 5" xfId="47216" xr:uid="{2D698537-3AEB-42DA-BA47-8DC85A35FC94}"/>
    <cellStyle name="Comma 2 6 2 2 2 3" xfId="22064" xr:uid="{4BA41735-8F95-475A-82C6-4CDA16BBB96D}"/>
    <cellStyle name="Comma 2 6 2 2 2 3 2" xfId="35756" xr:uid="{69D0B10F-3385-455A-8076-998194875578}"/>
    <cellStyle name="Comma 2 6 2 2 2 3 3" xfId="50640" xr:uid="{DFD222E5-4BEA-4615-8BCE-136273631CAF}"/>
    <cellStyle name="Comma 2 6 2 2 2 4" xfId="15220" xr:uid="{A0F48F26-2FDD-4A96-905E-320C21273B69}"/>
    <cellStyle name="Comma 2 6 2 2 2 5" xfId="28910" xr:uid="{890FA0BF-7FC1-4E4D-BE82-7D83A765E232}"/>
    <cellStyle name="Comma 2 6 2 2 2 6" xfId="43794" xr:uid="{322CF2F9-3EEA-4F79-A566-9EE269F7F991}"/>
    <cellStyle name="Comma 2 6 2 2 3" xfId="10084" xr:uid="{A189D74D-8853-4701-AD49-0EF005B5566C}"/>
    <cellStyle name="Comma 2 6 2 2 3 2" xfId="23774" xr:uid="{6DD490E4-497A-433B-A38A-66D761CE3B70}"/>
    <cellStyle name="Comma 2 6 2 2 3 2 2" xfId="37466" xr:uid="{B36F80F4-89DE-4090-B305-C61D73E98984}"/>
    <cellStyle name="Comma 2 6 2 2 3 2 3" xfId="52350" xr:uid="{0451BD3F-68CD-44F1-B69E-28DC1E1295DD}"/>
    <cellStyle name="Comma 2 6 2 2 3 3" xfId="16930" xr:uid="{A03881F5-424E-4AEC-B97B-994452B95782}"/>
    <cellStyle name="Comma 2 6 2 2 3 4" xfId="30620" xr:uid="{67B2D95E-4962-4B1C-9D33-FABA03955F6B}"/>
    <cellStyle name="Comma 2 6 2 2 3 5" xfId="45504" xr:uid="{D2AE8B28-C81B-4199-98CA-B8456D5CB4C7}"/>
    <cellStyle name="Comma 2 6 2 2 4" xfId="20352" xr:uid="{75D483FA-3C2C-4E16-9D71-9205C61371BB}"/>
    <cellStyle name="Comma 2 6 2 2 4 2" xfId="34044" xr:uid="{72D34FCA-7225-4BEC-BBC5-41CE2791FBED}"/>
    <cellStyle name="Comma 2 6 2 2 4 3" xfId="48928" xr:uid="{C9C0C50A-7531-4F15-8F2E-7D57EC6B586E}"/>
    <cellStyle name="Comma 2 6 2 2 5" xfId="13508" xr:uid="{5B42F7CE-4C30-436E-84FC-D3EE4D788ADD}"/>
    <cellStyle name="Comma 2 6 2 2 6" xfId="27198" xr:uid="{CF77C15D-4DD0-4170-8D89-F0E714560BDD}"/>
    <cellStyle name="Comma 2 6 2 2 7" xfId="42082" xr:uid="{880EABF9-929C-409E-9943-2D419B5C2CB2}"/>
    <cellStyle name="Comma 2 6 2 3" xfId="8373" xr:uid="{260FCB71-9482-4D11-9422-548FD0575454}"/>
    <cellStyle name="Comma 2 6 2 3 2" xfId="11795" xr:uid="{7252CC6D-743E-44EA-B7BC-F8E9CA6AC4B9}"/>
    <cellStyle name="Comma 2 6 2 3 2 2" xfId="25485" xr:uid="{F13B1677-D287-4DC7-9825-73F4924D699F}"/>
    <cellStyle name="Comma 2 6 2 3 2 2 2" xfId="39177" xr:uid="{862CAB5C-2780-4441-892E-5E81054A32F7}"/>
    <cellStyle name="Comma 2 6 2 3 2 2 3" xfId="54061" xr:uid="{252C0B09-7944-423A-8B50-A0ADE22312E9}"/>
    <cellStyle name="Comma 2 6 2 3 2 3" xfId="18641" xr:uid="{C2F4F3D6-A038-476B-980F-1B810AC58A7F}"/>
    <cellStyle name="Comma 2 6 2 3 2 4" xfId="32331" xr:uid="{7FC9AD16-5534-449C-8CAE-6D836DBDCC5F}"/>
    <cellStyle name="Comma 2 6 2 3 2 5" xfId="47215" xr:uid="{E45B1C1F-05E2-46FE-83A9-6963120E1EFB}"/>
    <cellStyle name="Comma 2 6 2 3 3" xfId="22063" xr:uid="{C94D9442-2072-44FB-9DFA-41B9B7E5DB5B}"/>
    <cellStyle name="Comma 2 6 2 3 3 2" xfId="35755" xr:uid="{24C43C92-6927-44EF-B648-74BA3410DEDC}"/>
    <cellStyle name="Comma 2 6 2 3 3 3" xfId="50639" xr:uid="{1890C507-0C10-40FE-AB40-72C9136BAC59}"/>
    <cellStyle name="Comma 2 6 2 3 4" xfId="15219" xr:uid="{C979C8E0-1126-4094-AF87-7664F70A43A4}"/>
    <cellStyle name="Comma 2 6 2 3 5" xfId="28909" xr:uid="{5AACC11E-1226-418D-A9BC-DF0414CAF588}"/>
    <cellStyle name="Comma 2 6 2 3 6" xfId="43793" xr:uid="{F12FB109-1D4F-4396-B20F-5C51B12C2D23}"/>
    <cellStyle name="Comma 2 6 2 4" xfId="10083" xr:uid="{CF3A805B-ECE8-44A7-B012-97AF3211EED8}"/>
    <cellStyle name="Comma 2 6 2 4 2" xfId="23773" xr:uid="{168E9803-CBF1-463A-97C3-55CA058FDF86}"/>
    <cellStyle name="Comma 2 6 2 4 2 2" xfId="37465" xr:uid="{CFB71478-36FF-4B1B-8852-D9BE4F6D6DE8}"/>
    <cellStyle name="Comma 2 6 2 4 2 3" xfId="52349" xr:uid="{F55C0DE3-0AA9-4546-AAF1-3774B5DD3142}"/>
    <cellStyle name="Comma 2 6 2 4 3" xfId="16929" xr:uid="{982A3EF6-05E0-4E91-868E-BA37054C567F}"/>
    <cellStyle name="Comma 2 6 2 4 4" xfId="30619" xr:uid="{5C0AB2B5-9543-4E34-89F6-B2283B830D47}"/>
    <cellStyle name="Comma 2 6 2 4 5" xfId="45503" xr:uid="{2C8FE046-86A6-4F1E-844F-0929F698D20A}"/>
    <cellStyle name="Comma 2 6 2 5" xfId="20351" xr:uid="{C29C80F9-6760-4D2E-A67C-33361449F4A6}"/>
    <cellStyle name="Comma 2 6 2 5 2" xfId="34043" xr:uid="{C1979CF8-40BE-4CAD-8082-B374AFB501C9}"/>
    <cellStyle name="Comma 2 6 2 5 3" xfId="48927" xr:uid="{5938320E-3817-4FFC-A3D7-B43FA3C1CA26}"/>
    <cellStyle name="Comma 2 6 2 6" xfId="13507" xr:uid="{B498C4F6-97F9-449B-B940-80471D205012}"/>
    <cellStyle name="Comma 2 6 2 7" xfId="27197" xr:uid="{51258E32-F323-407B-9AF7-8A7FE19E8DA9}"/>
    <cellStyle name="Comma 2 6 2 8" xfId="42081" xr:uid="{DB6C69E9-2F0A-4C64-AD80-B13EE31BF26C}"/>
    <cellStyle name="Comma 2 6 3" xfId="6661" xr:uid="{F840B8AF-A693-4EEA-BD4D-60936E0051B5}"/>
    <cellStyle name="Comma 2 6 3 2" xfId="8375" xr:uid="{C8C20439-CE83-44C3-9E16-CAC2D434C27E}"/>
    <cellStyle name="Comma 2 6 3 2 2" xfId="11797" xr:uid="{065B4CB5-5FE0-413C-871A-77B6AB39CA2D}"/>
    <cellStyle name="Comma 2 6 3 2 2 2" xfId="25487" xr:uid="{D774120D-341E-4B5D-8B7D-3E999AFF9C1E}"/>
    <cellStyle name="Comma 2 6 3 2 2 2 2" xfId="39179" xr:uid="{FA86854D-1BBB-4EEB-8CB7-A64ADA6AD759}"/>
    <cellStyle name="Comma 2 6 3 2 2 2 3" xfId="54063" xr:uid="{16EA35A0-9D31-4B55-9D3C-24EC2C114ACC}"/>
    <cellStyle name="Comma 2 6 3 2 2 3" xfId="18643" xr:uid="{5C9D587C-22B9-4E63-8918-1036F81CE7CE}"/>
    <cellStyle name="Comma 2 6 3 2 2 4" xfId="32333" xr:uid="{BD70FB31-097A-47D3-9810-EBED63DEEC82}"/>
    <cellStyle name="Comma 2 6 3 2 2 5" xfId="47217" xr:uid="{499154E0-902E-4DC9-9189-0FA537A26B53}"/>
    <cellStyle name="Comma 2 6 3 2 3" xfId="22065" xr:uid="{4BE2ADE3-A961-48CC-9DD0-ADDEB4216AF4}"/>
    <cellStyle name="Comma 2 6 3 2 3 2" xfId="35757" xr:uid="{80D762DC-1A09-440A-AF21-225FE19A7FD2}"/>
    <cellStyle name="Comma 2 6 3 2 3 3" xfId="50641" xr:uid="{867C763C-8873-4B48-95A5-FA96F4DF147F}"/>
    <cellStyle name="Comma 2 6 3 2 4" xfId="15221" xr:uid="{D4C8BDAA-808E-472A-B3EF-9FF1DE39BB89}"/>
    <cellStyle name="Comma 2 6 3 2 5" xfId="28911" xr:uid="{950B9298-22EE-4421-BC24-7ED5670F033D}"/>
    <cellStyle name="Comma 2 6 3 2 6" xfId="43795" xr:uid="{8EF39E9C-0586-4B9B-BDAB-9766B6783EDA}"/>
    <cellStyle name="Comma 2 6 3 3" xfId="10085" xr:uid="{F093423A-6330-44A2-9C0E-E6840E5CFA15}"/>
    <cellStyle name="Comma 2 6 3 3 2" xfId="23775" xr:uid="{07D0E391-9068-459B-AD69-E3038655596E}"/>
    <cellStyle name="Comma 2 6 3 3 2 2" xfId="37467" xr:uid="{1B3E60B7-F02C-4096-98DB-615EDDA3A0E5}"/>
    <cellStyle name="Comma 2 6 3 3 2 3" xfId="52351" xr:uid="{89CA573B-43FF-4DED-9043-09C92E806263}"/>
    <cellStyle name="Comma 2 6 3 3 3" xfId="16931" xr:uid="{3346E30A-C041-41D3-B914-C170AE590BD7}"/>
    <cellStyle name="Comma 2 6 3 3 4" xfId="30621" xr:uid="{71BAA640-E7E1-4AEF-B17F-8AD25B5B1999}"/>
    <cellStyle name="Comma 2 6 3 3 5" xfId="45505" xr:uid="{64980A6B-6B69-4EE5-99A0-EE413502D716}"/>
    <cellStyle name="Comma 2 6 3 4" xfId="20353" xr:uid="{258BF34F-9D8F-43F6-AD00-671260686CC6}"/>
    <cellStyle name="Comma 2 6 3 4 2" xfId="34045" xr:uid="{717211E3-4A0C-4898-B7F6-37FD6824A8AC}"/>
    <cellStyle name="Comma 2 6 3 4 3" xfId="48929" xr:uid="{03F2D35D-A294-4D92-B2A3-BC0C7D8D4203}"/>
    <cellStyle name="Comma 2 6 3 5" xfId="13509" xr:uid="{69BD25EF-16AF-4E3C-BA77-76DD90D72648}"/>
    <cellStyle name="Comma 2 6 3 6" xfId="27199" xr:uid="{7E2E96CA-8107-4E60-BC3D-61969974028D}"/>
    <cellStyle name="Comma 2 6 3 7" xfId="42083" xr:uid="{115461AB-F98B-48F8-B9B5-29CA912ECDD1}"/>
    <cellStyle name="Comma 2 6 4" xfId="6662" xr:uid="{3FDAF889-561E-466E-928F-81D303BE3F72}"/>
    <cellStyle name="Comma 2 6 4 2" xfId="8376" xr:uid="{8589AC58-08B3-4B2F-AFB1-F3929DE5AF8C}"/>
    <cellStyle name="Comma 2 6 4 2 2" xfId="11798" xr:uid="{144186A1-87F6-4152-A9E4-F15FDB64DBED}"/>
    <cellStyle name="Comma 2 6 4 2 2 2" xfId="25488" xr:uid="{AF0DF88B-96F4-4C2B-933D-CF12E28BCBB5}"/>
    <cellStyle name="Comma 2 6 4 2 2 2 2" xfId="39180" xr:uid="{3770ABBB-BED4-4A2D-9A90-F9C83489EA5E}"/>
    <cellStyle name="Comma 2 6 4 2 2 2 3" xfId="54064" xr:uid="{841849C0-44DA-4C24-9E5C-6396798E5A0B}"/>
    <cellStyle name="Comma 2 6 4 2 2 3" xfId="18644" xr:uid="{C9F566EC-2F82-42F1-84E1-F628C4E16FC1}"/>
    <cellStyle name="Comma 2 6 4 2 2 4" xfId="32334" xr:uid="{42018B70-CBD6-407C-92D2-1520185B32BF}"/>
    <cellStyle name="Comma 2 6 4 2 2 5" xfId="47218" xr:uid="{61FE65D2-DF49-451B-B419-CF4E92D834AE}"/>
    <cellStyle name="Comma 2 6 4 2 3" xfId="22066" xr:uid="{214B7620-AA87-4695-B1BE-99C06A9E613D}"/>
    <cellStyle name="Comma 2 6 4 2 3 2" xfId="35758" xr:uid="{6EBD39AE-9A98-451F-9498-7DC422C15B02}"/>
    <cellStyle name="Comma 2 6 4 2 3 3" xfId="50642" xr:uid="{8FF2CC7D-3CCD-4D1D-BB1C-016DD9ECABDC}"/>
    <cellStyle name="Comma 2 6 4 2 4" xfId="15222" xr:uid="{C4A57D3E-ACEB-4922-AFA4-006B88B11A0A}"/>
    <cellStyle name="Comma 2 6 4 2 5" xfId="28912" xr:uid="{04103ABE-F17B-404C-9350-87F3429C9E01}"/>
    <cellStyle name="Comma 2 6 4 2 6" xfId="43796" xr:uid="{DC21099E-8583-4CE1-8E4A-437D2417D931}"/>
    <cellStyle name="Comma 2 6 4 3" xfId="10086" xr:uid="{48793237-8DB0-4164-B187-A6A522F4C351}"/>
    <cellStyle name="Comma 2 6 4 3 2" xfId="23776" xr:uid="{F7F6D15C-373C-42B5-8D88-3834E9449062}"/>
    <cellStyle name="Comma 2 6 4 3 2 2" xfId="37468" xr:uid="{96B8FE6F-479E-41DB-A5A8-4AEE06D76620}"/>
    <cellStyle name="Comma 2 6 4 3 2 3" xfId="52352" xr:uid="{4AE0ED71-F3D3-4420-8C29-54D5CB94A53C}"/>
    <cellStyle name="Comma 2 6 4 3 3" xfId="16932" xr:uid="{A0C1F555-E139-4BD9-B214-F85B7DCB1183}"/>
    <cellStyle name="Comma 2 6 4 3 4" xfId="30622" xr:uid="{608071A8-2559-4E3B-BC3C-CD42EBA74075}"/>
    <cellStyle name="Comma 2 6 4 3 5" xfId="45506" xr:uid="{AAC1121E-EFBA-4C17-BF42-34604A8CEED4}"/>
    <cellStyle name="Comma 2 6 4 4" xfId="20354" xr:uid="{D5BA6314-A8C1-4079-92A6-0731739DBAEE}"/>
    <cellStyle name="Comma 2 6 4 4 2" xfId="34046" xr:uid="{4C96CB5B-52F8-46F0-A3A3-E8FD9ACB5A52}"/>
    <cellStyle name="Comma 2 6 4 4 3" xfId="48930" xr:uid="{742FD115-D878-463B-B404-501574EE2563}"/>
    <cellStyle name="Comma 2 6 4 5" xfId="13510" xr:uid="{20DC1304-EDB0-46F7-AAD8-9C1FB3298266}"/>
    <cellStyle name="Comma 2 6 4 6" xfId="27200" xr:uid="{03479FE1-A76C-468A-8244-7B7D25FA12DB}"/>
    <cellStyle name="Comma 2 6 4 7" xfId="42084" xr:uid="{D750C30B-7B9D-48FE-9B15-3CE0E9B11504}"/>
    <cellStyle name="Comma 2 6 5" xfId="8372" xr:uid="{4C8373EE-166A-40C0-8390-8B398EFD0F2B}"/>
    <cellStyle name="Comma 2 6 5 2" xfId="11794" xr:uid="{133D08B3-89AE-4186-B5D7-ED8FF77E8356}"/>
    <cellStyle name="Comma 2 6 5 2 2" xfId="25484" xr:uid="{8205368B-15F3-499D-A726-669E4843CC6A}"/>
    <cellStyle name="Comma 2 6 5 2 2 2" xfId="39176" xr:uid="{50CA57CA-D6C0-4482-8147-0681C015855D}"/>
    <cellStyle name="Comma 2 6 5 2 2 3" xfId="54060" xr:uid="{7180193C-E622-4517-B0F6-19CE3CA6C93B}"/>
    <cellStyle name="Comma 2 6 5 2 3" xfId="18640" xr:uid="{32CBF746-D88D-4318-A694-119326FBDD54}"/>
    <cellStyle name="Comma 2 6 5 2 4" xfId="32330" xr:uid="{51383E30-CFB3-4542-9F67-6CE52762E9EA}"/>
    <cellStyle name="Comma 2 6 5 2 5" xfId="47214" xr:uid="{D0D4EAEA-2B9B-4389-896C-C68A05F8C124}"/>
    <cellStyle name="Comma 2 6 5 3" xfId="22062" xr:uid="{610204B4-8DFA-4539-AC80-76F6B6C6A526}"/>
    <cellStyle name="Comma 2 6 5 3 2" xfId="35754" xr:uid="{371601B6-B130-4561-8719-7E00B599279E}"/>
    <cellStyle name="Comma 2 6 5 3 3" xfId="50638" xr:uid="{45A1CC27-59C7-4AEE-9840-7407E3687D4C}"/>
    <cellStyle name="Comma 2 6 5 4" xfId="15218" xr:uid="{6CC16C4E-D26C-4FC9-8611-4BBE0F2888B5}"/>
    <cellStyle name="Comma 2 6 5 5" xfId="28908" xr:uid="{F226D1CA-849B-4A5B-9A89-7CE8D0BA77F0}"/>
    <cellStyle name="Comma 2 6 5 6" xfId="43792" xr:uid="{3DF24851-5F19-4CAD-92F4-8A8545EF6698}"/>
    <cellStyle name="Comma 2 6 6" xfId="10082" xr:uid="{EBD85C72-F12A-4146-8A6B-4021639D47A6}"/>
    <cellStyle name="Comma 2 6 6 2" xfId="23772" xr:uid="{8215DFAE-5DBA-4278-A4E7-B02043CF35EB}"/>
    <cellStyle name="Comma 2 6 6 2 2" xfId="37464" xr:uid="{FF1233FA-0090-4FD1-99B9-951DE8C61FA4}"/>
    <cellStyle name="Comma 2 6 6 2 3" xfId="52348" xr:uid="{76B91970-C292-4291-AB44-2E2E16C86C4C}"/>
    <cellStyle name="Comma 2 6 6 3" xfId="16928" xr:uid="{5E6A35CB-1DD2-41AF-9440-D103EE106573}"/>
    <cellStyle name="Comma 2 6 6 4" xfId="30618" xr:uid="{2E3462B7-D841-4950-A979-6B86F2F03952}"/>
    <cellStyle name="Comma 2 6 6 5" xfId="45502" xr:uid="{39CE02D8-525D-41A0-BE85-7ED32AD30273}"/>
    <cellStyle name="Comma 2 6 7" xfId="20350" xr:uid="{C4C552BA-D566-4921-A534-E5D1C20CCABB}"/>
    <cellStyle name="Comma 2 6 7 2" xfId="34042" xr:uid="{E825BB10-49B1-44EB-9056-C3E3CDBE5DA8}"/>
    <cellStyle name="Comma 2 6 7 3" xfId="48926" xr:uid="{CA268383-E9B6-4BEC-8929-70B5541EF832}"/>
    <cellStyle name="Comma 2 6 8" xfId="13506" xr:uid="{11C528D7-5B56-4F76-A369-56F1F7F2ECF6}"/>
    <cellStyle name="Comma 2 6 9" xfId="27196" xr:uid="{74BE71E6-E434-4182-A017-11650AA07FD6}"/>
    <cellStyle name="Comma 2 7" xfId="6663" xr:uid="{3CFA3FD3-55C3-4A7D-AF61-D5C3755D22ED}"/>
    <cellStyle name="Comma 2 7 10" xfId="42085" xr:uid="{32F8FAE3-F4E7-46DF-8C2C-11298BD46459}"/>
    <cellStyle name="Comma 2 7 2" xfId="6664" xr:uid="{332D923B-BBFD-4946-94C7-33F954AD735C}"/>
    <cellStyle name="Comma 2 7 2 2" xfId="6665" xr:uid="{5335B7A0-8209-4638-B7BA-831DEFCE303B}"/>
    <cellStyle name="Comma 2 7 2 2 2" xfId="8379" xr:uid="{B4E20C60-DAE0-46F9-9DD1-E4BCB70125B2}"/>
    <cellStyle name="Comma 2 7 2 2 2 2" xfId="11801" xr:uid="{BB310506-76B4-4870-8EC1-3D5D06DC303A}"/>
    <cellStyle name="Comma 2 7 2 2 2 2 2" xfId="25491" xr:uid="{C8945CBE-D327-4A41-AF05-22BC187C40FB}"/>
    <cellStyle name="Comma 2 7 2 2 2 2 2 2" xfId="39183" xr:uid="{93627FE9-7FB9-4C0A-B83F-8087581A2DB7}"/>
    <cellStyle name="Comma 2 7 2 2 2 2 2 3" xfId="54067" xr:uid="{1B192CC2-9FEF-4C44-91A1-60078CDDCC34}"/>
    <cellStyle name="Comma 2 7 2 2 2 2 3" xfId="18647" xr:uid="{9C1E398A-826C-4160-890B-4A9B219A7107}"/>
    <cellStyle name="Comma 2 7 2 2 2 2 4" xfId="32337" xr:uid="{DA2D858B-BE76-4300-9E6D-CD05530200DD}"/>
    <cellStyle name="Comma 2 7 2 2 2 2 5" xfId="47221" xr:uid="{5D4A47C2-F8C2-463C-8E52-8A84C57C7425}"/>
    <cellStyle name="Comma 2 7 2 2 2 3" xfId="22069" xr:uid="{1D33D624-7209-4F95-9D4F-D85776CDB008}"/>
    <cellStyle name="Comma 2 7 2 2 2 3 2" xfId="35761" xr:uid="{2D96E3B9-2DF7-4F79-8018-4231CC8BEF23}"/>
    <cellStyle name="Comma 2 7 2 2 2 3 3" xfId="50645" xr:uid="{AA243BB0-FB6F-4AAF-AF04-8244146561E6}"/>
    <cellStyle name="Comma 2 7 2 2 2 4" xfId="15225" xr:uid="{64C084B1-62A2-4900-87DA-A48B611A7BF5}"/>
    <cellStyle name="Comma 2 7 2 2 2 5" xfId="28915" xr:uid="{20B48AE7-2840-4B96-8903-F4708E4AAAA6}"/>
    <cellStyle name="Comma 2 7 2 2 2 6" xfId="43799" xr:uid="{9978F96F-9812-4A12-AE1E-8C816B70AA65}"/>
    <cellStyle name="Comma 2 7 2 2 3" xfId="10089" xr:uid="{CAA9FF33-8217-4FD3-B58F-010766ECC5C8}"/>
    <cellStyle name="Comma 2 7 2 2 3 2" xfId="23779" xr:uid="{27087E03-FBED-4459-8806-2A3E38BDDCB9}"/>
    <cellStyle name="Comma 2 7 2 2 3 2 2" xfId="37471" xr:uid="{F793D5E0-8173-4AD0-8D6B-44D343358E3A}"/>
    <cellStyle name="Comma 2 7 2 2 3 2 3" xfId="52355" xr:uid="{CEB3DA19-2363-4F59-BA94-EDAAE555357A}"/>
    <cellStyle name="Comma 2 7 2 2 3 3" xfId="16935" xr:uid="{E29FCB0E-063C-461E-BCC9-41A7958D5AE7}"/>
    <cellStyle name="Comma 2 7 2 2 3 4" xfId="30625" xr:uid="{B2510EE4-8469-4627-BD73-9C89945AEEB8}"/>
    <cellStyle name="Comma 2 7 2 2 3 5" xfId="45509" xr:uid="{8259F5EA-97E2-4813-B009-C488E63B966D}"/>
    <cellStyle name="Comma 2 7 2 2 4" xfId="20357" xr:uid="{34326838-8D6B-45B2-931F-C097711FFC8F}"/>
    <cellStyle name="Comma 2 7 2 2 4 2" xfId="34049" xr:uid="{FF3FD2F7-AABA-4996-A1C1-FFD2F0818DAE}"/>
    <cellStyle name="Comma 2 7 2 2 4 3" xfId="48933" xr:uid="{268CAA77-B51C-4964-BBB6-1431933E764B}"/>
    <cellStyle name="Comma 2 7 2 2 5" xfId="13513" xr:uid="{C3A6CF18-52B7-4590-AF78-2F15B27610CD}"/>
    <cellStyle name="Comma 2 7 2 2 6" xfId="27203" xr:uid="{B6572FB2-E7FE-4018-ACCE-04A685FA49E4}"/>
    <cellStyle name="Comma 2 7 2 2 7" xfId="42087" xr:uid="{2CD01361-4F21-4BB6-B70F-5B3CF5CE0318}"/>
    <cellStyle name="Comma 2 7 2 3" xfId="8378" xr:uid="{A760117E-9CC8-4F57-949E-87DFB0C9A981}"/>
    <cellStyle name="Comma 2 7 2 3 2" xfId="11800" xr:uid="{52E6BD36-6978-41D4-95B7-B48B7B90486A}"/>
    <cellStyle name="Comma 2 7 2 3 2 2" xfId="25490" xr:uid="{4A9E153D-F233-4514-A1B6-FE09BD7384E9}"/>
    <cellStyle name="Comma 2 7 2 3 2 2 2" xfId="39182" xr:uid="{BD1A0E16-5EE6-4025-A6B5-895DCC615392}"/>
    <cellStyle name="Comma 2 7 2 3 2 2 3" xfId="54066" xr:uid="{6444DBBA-1DD6-40B6-B4FC-758EA6204D5D}"/>
    <cellStyle name="Comma 2 7 2 3 2 3" xfId="18646" xr:uid="{4BFD1E8D-044E-429A-A963-92F780C3D269}"/>
    <cellStyle name="Comma 2 7 2 3 2 4" xfId="32336" xr:uid="{E6194E00-7DF4-4B31-BC65-AF45373D3AA9}"/>
    <cellStyle name="Comma 2 7 2 3 2 5" xfId="47220" xr:uid="{1B7FAE23-C4F4-47BD-A1DA-CCD63EDB841D}"/>
    <cellStyle name="Comma 2 7 2 3 3" xfId="22068" xr:uid="{B772861E-A04C-48C6-BEC4-1F49B387D0A5}"/>
    <cellStyle name="Comma 2 7 2 3 3 2" xfId="35760" xr:uid="{ED261996-5100-4004-99D2-02329F957DFA}"/>
    <cellStyle name="Comma 2 7 2 3 3 3" xfId="50644" xr:uid="{0D40D9C9-CF79-468C-8C93-DC409C43E735}"/>
    <cellStyle name="Comma 2 7 2 3 4" xfId="15224" xr:uid="{820F49E3-DB96-416A-A509-22DBB15320E4}"/>
    <cellStyle name="Comma 2 7 2 3 5" xfId="28914" xr:uid="{8A05B304-D7C0-4D99-8341-C833E06A7E82}"/>
    <cellStyle name="Comma 2 7 2 3 6" xfId="43798" xr:uid="{ACBA153C-02A0-4F9C-B913-E21E4A129D97}"/>
    <cellStyle name="Comma 2 7 2 4" xfId="10088" xr:uid="{13B12867-D7A7-4D5A-A261-78CEFCB6097C}"/>
    <cellStyle name="Comma 2 7 2 4 2" xfId="23778" xr:uid="{A8D9733F-F8C5-4A3D-8B97-E308DB4C4DFF}"/>
    <cellStyle name="Comma 2 7 2 4 2 2" xfId="37470" xr:uid="{89F7E6A5-463E-4C96-8813-FE0B4F8A042B}"/>
    <cellStyle name="Comma 2 7 2 4 2 3" xfId="52354" xr:uid="{4240A8F8-8116-4DB6-AD28-AFBE49076EA2}"/>
    <cellStyle name="Comma 2 7 2 4 3" xfId="16934" xr:uid="{78A850D3-2B9D-4132-9818-FA67766E7BF0}"/>
    <cellStyle name="Comma 2 7 2 4 4" xfId="30624" xr:uid="{6C8F2024-5D06-4216-82A2-265C045A7A14}"/>
    <cellStyle name="Comma 2 7 2 4 5" xfId="45508" xr:uid="{23E49902-6367-4F98-97E9-B239A3BCA64A}"/>
    <cellStyle name="Comma 2 7 2 5" xfId="20356" xr:uid="{284A5823-CE77-4417-A187-1248EA31B8DA}"/>
    <cellStyle name="Comma 2 7 2 5 2" xfId="34048" xr:uid="{C4190DBB-B28F-40D7-A365-0D0EEAA747C7}"/>
    <cellStyle name="Comma 2 7 2 5 3" xfId="48932" xr:uid="{A2CA4836-812C-4EE1-9426-1693EEC457BA}"/>
    <cellStyle name="Comma 2 7 2 6" xfId="13512" xr:uid="{301D30BB-F364-4B67-A2E0-7A2C990D05CB}"/>
    <cellStyle name="Comma 2 7 2 7" xfId="27202" xr:uid="{A61B51D4-AD3A-4536-A214-7EFB9145CA7C}"/>
    <cellStyle name="Comma 2 7 2 8" xfId="42086" xr:uid="{E725651F-B251-4657-A55D-A0CE448DCCF7}"/>
    <cellStyle name="Comma 2 7 3" xfId="6666" xr:uid="{65B6802C-1F6D-4483-B781-4E9801D563EF}"/>
    <cellStyle name="Comma 2 7 3 2" xfId="8380" xr:uid="{EE9933C6-1DF5-4622-B3AB-A77F966F072A}"/>
    <cellStyle name="Comma 2 7 3 2 2" xfId="11802" xr:uid="{DA203E01-4861-42FE-B877-E2FA084570F5}"/>
    <cellStyle name="Comma 2 7 3 2 2 2" xfId="25492" xr:uid="{4D0044B7-5DB7-4C4A-A17E-D25638140718}"/>
    <cellStyle name="Comma 2 7 3 2 2 2 2" xfId="39184" xr:uid="{2285A4C5-9BA1-4364-ACAB-C4ACD14EDAAC}"/>
    <cellStyle name="Comma 2 7 3 2 2 2 3" xfId="54068" xr:uid="{3CCAFD0E-7A95-4DBE-8B71-3831AE386853}"/>
    <cellStyle name="Comma 2 7 3 2 2 3" xfId="18648" xr:uid="{BBD43971-CF33-4B47-ADEF-D493008B9BD1}"/>
    <cellStyle name="Comma 2 7 3 2 2 4" xfId="32338" xr:uid="{C2DD4E07-6C6F-4269-9923-B7D8A531ED9D}"/>
    <cellStyle name="Comma 2 7 3 2 2 5" xfId="47222" xr:uid="{CD7D9099-0B63-477F-AA37-E71D44CE38C4}"/>
    <cellStyle name="Comma 2 7 3 2 3" xfId="22070" xr:uid="{4329A284-4848-4485-BA3A-B3EED670718E}"/>
    <cellStyle name="Comma 2 7 3 2 3 2" xfId="35762" xr:uid="{125BC19E-280F-4853-AF80-310EA1D4DA7A}"/>
    <cellStyle name="Comma 2 7 3 2 3 3" xfId="50646" xr:uid="{27197176-0CA1-44C9-B1A4-9F9F0FE12003}"/>
    <cellStyle name="Comma 2 7 3 2 4" xfId="15226" xr:uid="{D9F80FAA-0487-4A1E-826E-55953AC5B183}"/>
    <cellStyle name="Comma 2 7 3 2 5" xfId="28916" xr:uid="{B32A6FE8-75D3-4F70-BB13-57EFA83E524D}"/>
    <cellStyle name="Comma 2 7 3 2 6" xfId="43800" xr:uid="{6815A10B-E392-4F72-8CBF-A25751A8C853}"/>
    <cellStyle name="Comma 2 7 3 3" xfId="10090" xr:uid="{6F8BF696-FF0E-4674-ADFC-30B86726DAC4}"/>
    <cellStyle name="Comma 2 7 3 3 2" xfId="23780" xr:uid="{5B7F8294-7768-41EA-AB26-C687F9BE2907}"/>
    <cellStyle name="Comma 2 7 3 3 2 2" xfId="37472" xr:uid="{9BC5B5D1-2D86-4FA0-B958-A8D3E21A205C}"/>
    <cellStyle name="Comma 2 7 3 3 2 3" xfId="52356" xr:uid="{BC6DC59B-353B-4BEC-A22A-83F9CDD26673}"/>
    <cellStyle name="Comma 2 7 3 3 3" xfId="16936" xr:uid="{DF0021C9-49F9-43AE-8047-9229DF27A4C9}"/>
    <cellStyle name="Comma 2 7 3 3 4" xfId="30626" xr:uid="{809EF0D7-8CA9-410C-A94C-D826C303F46F}"/>
    <cellStyle name="Comma 2 7 3 3 5" xfId="45510" xr:uid="{A4BC2D5B-CA26-4991-8913-41BA92C9DEED}"/>
    <cellStyle name="Comma 2 7 3 4" xfId="20358" xr:uid="{2D5C5542-521F-48FB-8F0D-ED0ACB216E9D}"/>
    <cellStyle name="Comma 2 7 3 4 2" xfId="34050" xr:uid="{85F7F99F-F8CA-470B-937E-6C02D91B4B61}"/>
    <cellStyle name="Comma 2 7 3 4 3" xfId="48934" xr:uid="{7A7A4BA3-0FC3-4AA9-AC8B-A72950ACDA1A}"/>
    <cellStyle name="Comma 2 7 3 5" xfId="13514" xr:uid="{C94EA886-E374-4317-88D3-C190A3B91732}"/>
    <cellStyle name="Comma 2 7 3 6" xfId="27204" xr:uid="{BB1CE273-4638-4A4E-99B5-CBFA8F14954B}"/>
    <cellStyle name="Comma 2 7 3 7" xfId="42088" xr:uid="{FB4436F7-C65A-4588-A920-6805C5B65907}"/>
    <cellStyle name="Comma 2 7 4" xfId="6667" xr:uid="{9717A2A3-E17D-4881-819E-D6424E12C8A8}"/>
    <cellStyle name="Comma 2 7 4 2" xfId="8381" xr:uid="{4626C9D7-C92B-41CD-A77E-E254735E370F}"/>
    <cellStyle name="Comma 2 7 4 2 2" xfId="11803" xr:uid="{52A4F2F4-EE2D-49FA-9E6A-06BD0AA9B913}"/>
    <cellStyle name="Comma 2 7 4 2 2 2" xfId="25493" xr:uid="{ED07B2B4-C7F8-450E-BBCC-31E7CD5EC2B9}"/>
    <cellStyle name="Comma 2 7 4 2 2 2 2" xfId="39185" xr:uid="{0ED4D244-D088-47FB-BE96-007AC2BFA791}"/>
    <cellStyle name="Comma 2 7 4 2 2 2 3" xfId="54069" xr:uid="{599EBFD2-ED02-497C-AA92-3E1BB6270463}"/>
    <cellStyle name="Comma 2 7 4 2 2 3" xfId="18649" xr:uid="{763BB6F5-80B3-4FA8-923C-E926F4EB243C}"/>
    <cellStyle name="Comma 2 7 4 2 2 4" xfId="32339" xr:uid="{1E14173F-EA7F-41CC-A155-7FEE57FFF31F}"/>
    <cellStyle name="Comma 2 7 4 2 2 5" xfId="47223" xr:uid="{F2114A08-4DC3-4049-BA3A-151C35B18071}"/>
    <cellStyle name="Comma 2 7 4 2 3" xfId="22071" xr:uid="{DE69CC8A-A1A8-41E4-A16B-8CB38089E500}"/>
    <cellStyle name="Comma 2 7 4 2 3 2" xfId="35763" xr:uid="{D778FE72-3734-4657-B9CB-00DDA4D2D6CA}"/>
    <cellStyle name="Comma 2 7 4 2 3 3" xfId="50647" xr:uid="{A527AB94-D5E9-4179-AB14-D54BEC9F8DBE}"/>
    <cellStyle name="Comma 2 7 4 2 4" xfId="15227" xr:uid="{34740344-E56B-47EE-9B53-0653ABA423C1}"/>
    <cellStyle name="Comma 2 7 4 2 5" xfId="28917" xr:uid="{CC158997-D9B8-49EA-87C8-AA5C2F23AA44}"/>
    <cellStyle name="Comma 2 7 4 2 6" xfId="43801" xr:uid="{BA15EC94-2BE4-4F2E-AEC5-42B0965ABD49}"/>
    <cellStyle name="Comma 2 7 4 3" xfId="10091" xr:uid="{E99D1B55-8A5F-4D44-AA88-EF29FC0037F6}"/>
    <cellStyle name="Comma 2 7 4 3 2" xfId="23781" xr:uid="{00E24ADF-595B-4054-9DD5-54D9901333BF}"/>
    <cellStyle name="Comma 2 7 4 3 2 2" xfId="37473" xr:uid="{57B2D4FB-842D-4FDC-AE01-188D27B3B3DB}"/>
    <cellStyle name="Comma 2 7 4 3 2 3" xfId="52357" xr:uid="{54451F4A-FDDA-437E-AA9D-0B3B5DC419BA}"/>
    <cellStyle name="Comma 2 7 4 3 3" xfId="16937" xr:uid="{80D98EBD-EB29-463E-9661-E2FA1DAB361E}"/>
    <cellStyle name="Comma 2 7 4 3 4" xfId="30627" xr:uid="{15EC70D0-A3CA-421B-B684-56CFB9FAF0A7}"/>
    <cellStyle name="Comma 2 7 4 3 5" xfId="45511" xr:uid="{EF22CB3A-9DB2-4C88-BF47-AA98F21CF0AE}"/>
    <cellStyle name="Comma 2 7 4 4" xfId="20359" xr:uid="{A1136961-DF6B-45A9-A61E-29284ABBAB80}"/>
    <cellStyle name="Comma 2 7 4 4 2" xfId="34051" xr:uid="{305051A3-7821-4938-B0C4-D55BCB954258}"/>
    <cellStyle name="Comma 2 7 4 4 3" xfId="48935" xr:uid="{C37624F7-7EAE-4565-8AAC-6ADD97AA4663}"/>
    <cellStyle name="Comma 2 7 4 5" xfId="13515" xr:uid="{30F7B138-0615-4B65-94C5-CBB5A45D4137}"/>
    <cellStyle name="Comma 2 7 4 6" xfId="27205" xr:uid="{4ED03A4B-8716-4415-858D-D0EF9369FB8E}"/>
    <cellStyle name="Comma 2 7 4 7" xfId="42089" xr:uid="{9EAA107A-53E9-462D-9D87-B63FDF28C7F4}"/>
    <cellStyle name="Comma 2 7 5" xfId="8377" xr:uid="{2856B568-5682-4FC9-83DF-D05E90BA7C63}"/>
    <cellStyle name="Comma 2 7 5 2" xfId="11799" xr:uid="{4F6A5BAE-A311-4A53-8FD8-52738FE37178}"/>
    <cellStyle name="Comma 2 7 5 2 2" xfId="25489" xr:uid="{4A891036-A429-47D9-83DB-2C489B736DC7}"/>
    <cellStyle name="Comma 2 7 5 2 2 2" xfId="39181" xr:uid="{4204E8AB-7FDC-4B39-BC36-FE05AC216E7A}"/>
    <cellStyle name="Comma 2 7 5 2 2 3" xfId="54065" xr:uid="{2A1C4A46-982B-4941-ABDF-E578FC49756C}"/>
    <cellStyle name="Comma 2 7 5 2 3" xfId="18645" xr:uid="{98D57FFA-B132-4D7E-AADB-7D6F4FA2C55E}"/>
    <cellStyle name="Comma 2 7 5 2 4" xfId="32335" xr:uid="{824365EB-60E5-4F2F-96B0-479D39C2B7C2}"/>
    <cellStyle name="Comma 2 7 5 2 5" xfId="47219" xr:uid="{16BC7347-D440-4A25-A339-62727D9CA283}"/>
    <cellStyle name="Comma 2 7 5 3" xfId="22067" xr:uid="{F2B2868C-99A5-4063-88A6-60230881F12F}"/>
    <cellStyle name="Comma 2 7 5 3 2" xfId="35759" xr:uid="{C98F7669-DD56-426B-8188-DE21252C0697}"/>
    <cellStyle name="Comma 2 7 5 3 3" xfId="50643" xr:uid="{305E5B75-7961-4952-BD26-60250205C800}"/>
    <cellStyle name="Comma 2 7 5 4" xfId="15223" xr:uid="{FDC83008-7A1E-41A8-B6CA-3ADE19A145BA}"/>
    <cellStyle name="Comma 2 7 5 5" xfId="28913" xr:uid="{2414D2AA-F15C-467E-A09B-D8BAFC9F6E57}"/>
    <cellStyle name="Comma 2 7 5 6" xfId="43797" xr:uid="{0DFF0246-9550-4FF5-BE0F-0E0F1729292C}"/>
    <cellStyle name="Comma 2 7 6" xfId="10087" xr:uid="{5EC6282C-25B9-455E-9FFD-307853B39FD0}"/>
    <cellStyle name="Comma 2 7 6 2" xfId="23777" xr:uid="{CBEF8A41-9489-447A-A7F2-3DA846CE5725}"/>
    <cellStyle name="Comma 2 7 6 2 2" xfId="37469" xr:uid="{3B845A22-782F-45CA-984E-35DC06BD31BB}"/>
    <cellStyle name="Comma 2 7 6 2 3" xfId="52353" xr:uid="{246EFEA0-7A54-429A-A576-372A6B40CE7E}"/>
    <cellStyle name="Comma 2 7 6 3" xfId="16933" xr:uid="{0365E0B2-F013-4BA8-BE0D-61C1C59FE3D4}"/>
    <cellStyle name="Comma 2 7 6 4" xfId="30623" xr:uid="{66FC13F9-A36C-458C-9E69-043EDF7EB6C2}"/>
    <cellStyle name="Comma 2 7 6 5" xfId="45507" xr:uid="{AF73407E-0EAF-4BFB-8D71-02FFADD6FDEE}"/>
    <cellStyle name="Comma 2 7 7" xfId="20355" xr:uid="{7A3AD2FC-56FE-42AF-918D-CB32E87B0A03}"/>
    <cellStyle name="Comma 2 7 7 2" xfId="34047" xr:uid="{40BE0486-37F4-4375-94DF-8E3D6D53388C}"/>
    <cellStyle name="Comma 2 7 7 3" xfId="48931" xr:uid="{829E1AFF-12A9-4076-B573-3C7AE352F5AD}"/>
    <cellStyle name="Comma 2 7 8" xfId="13511" xr:uid="{38D47F8A-A027-499F-98AB-45191683E21C}"/>
    <cellStyle name="Comma 2 7 9" xfId="27201" xr:uid="{2CF0A18C-60E8-4072-A16B-41783922D4CD}"/>
    <cellStyle name="Comma 2 8" xfId="6668" xr:uid="{298B5F61-E616-432F-9500-8EE7C09F7FAA}"/>
    <cellStyle name="Comma 2 8 2" xfId="6669" xr:uid="{83F70F8F-A5AC-47AA-A1C5-98F71321CB2A}"/>
    <cellStyle name="Comma 2 8 2 2" xfId="8383" xr:uid="{AE8B0698-EBA7-4EC4-87B9-56807D5427FF}"/>
    <cellStyle name="Comma 2 8 2 2 2" xfId="11805" xr:uid="{2675C139-A0CA-44CC-98C2-707377F4E046}"/>
    <cellStyle name="Comma 2 8 2 2 2 2" xfId="25495" xr:uid="{E105C12F-F093-464D-9948-9628B7B54A60}"/>
    <cellStyle name="Comma 2 8 2 2 2 2 2" xfId="39187" xr:uid="{C0999949-85A2-4134-80C9-7AB6E42BC110}"/>
    <cellStyle name="Comma 2 8 2 2 2 2 3" xfId="54071" xr:uid="{4833F395-2EFD-47F8-B3CA-CD6302743A46}"/>
    <cellStyle name="Comma 2 8 2 2 2 3" xfId="18651" xr:uid="{525B5F2E-A6C8-4655-B584-14DBA9BE3655}"/>
    <cellStyle name="Comma 2 8 2 2 2 4" xfId="32341" xr:uid="{E18DCCB6-2054-4F85-B222-1585D106B414}"/>
    <cellStyle name="Comma 2 8 2 2 2 5" xfId="47225" xr:uid="{1D2B7F0A-D223-454F-AD8B-ED4A2195414E}"/>
    <cellStyle name="Comma 2 8 2 2 3" xfId="22073" xr:uid="{0466B29B-5028-4461-AA98-1630E28C7EED}"/>
    <cellStyle name="Comma 2 8 2 2 3 2" xfId="35765" xr:uid="{5500656A-55F9-4358-8D29-1167D8C0A74B}"/>
    <cellStyle name="Comma 2 8 2 2 3 3" xfId="50649" xr:uid="{E1AA6999-1F6A-45E1-B281-F498D7FD4256}"/>
    <cellStyle name="Comma 2 8 2 2 4" xfId="15229" xr:uid="{7B03EA1E-FC2D-4DF8-A52D-BAD0FD70E9BF}"/>
    <cellStyle name="Comma 2 8 2 2 5" xfId="28919" xr:uid="{623C76A3-A45B-48BE-AA74-536D4C72EFA4}"/>
    <cellStyle name="Comma 2 8 2 2 6" xfId="43803" xr:uid="{F351E425-B169-4EA6-A436-59CB31D13C16}"/>
    <cellStyle name="Comma 2 8 2 3" xfId="10093" xr:uid="{56E0FC25-7F84-4D69-B561-71413F0FC40C}"/>
    <cellStyle name="Comma 2 8 2 3 2" xfId="23783" xr:uid="{D7E3FCF7-7FB9-4E70-8992-6F5EEC0E53C1}"/>
    <cellStyle name="Comma 2 8 2 3 2 2" xfId="37475" xr:uid="{8E76AFA7-0887-4EAC-ABBA-276A05E79D99}"/>
    <cellStyle name="Comma 2 8 2 3 2 3" xfId="52359" xr:uid="{CA5C8942-A4FF-41C2-8770-3945D0C34CE3}"/>
    <cellStyle name="Comma 2 8 2 3 3" xfId="16939" xr:uid="{900BF105-C9F1-4185-B700-041549029A65}"/>
    <cellStyle name="Comma 2 8 2 3 4" xfId="30629" xr:uid="{830802BC-D2E7-48F6-9C67-1C7D5AF68667}"/>
    <cellStyle name="Comma 2 8 2 3 5" xfId="45513" xr:uid="{B5C7BDCC-2BEB-4ABC-B99D-CCF35E4A707C}"/>
    <cellStyle name="Comma 2 8 2 4" xfId="20361" xr:uid="{16A79E35-6FAA-41C9-B583-B86481FE05E2}"/>
    <cellStyle name="Comma 2 8 2 4 2" xfId="34053" xr:uid="{F835F8AD-44C5-4B89-BCB3-81A101504401}"/>
    <cellStyle name="Comma 2 8 2 4 3" xfId="48937" xr:uid="{0A211DE6-23A4-4052-8CA7-0A2DBE9FDC3F}"/>
    <cellStyle name="Comma 2 8 2 5" xfId="13517" xr:uid="{4D0AC8B1-C641-4A9C-A7E0-B402C0F15DDA}"/>
    <cellStyle name="Comma 2 8 2 6" xfId="27207" xr:uid="{122B2EFF-0BDF-4226-8501-15681798972F}"/>
    <cellStyle name="Comma 2 8 2 7" xfId="42091" xr:uid="{3D04678F-24BF-4A71-ADA5-A4617F092C70}"/>
    <cellStyle name="Comma 2 8 3" xfId="8382" xr:uid="{FA7638FD-A9FC-4BD4-ACFC-73E7414135F7}"/>
    <cellStyle name="Comma 2 8 3 2" xfId="11804" xr:uid="{0C5748B1-649B-4452-8087-72B5D97D4668}"/>
    <cellStyle name="Comma 2 8 3 2 2" xfId="25494" xr:uid="{3E10F48F-0C34-4FE0-AAD9-2FF8FF3E3B11}"/>
    <cellStyle name="Comma 2 8 3 2 2 2" xfId="39186" xr:uid="{873C4915-C0F1-40D0-9E19-26E6AA073E02}"/>
    <cellStyle name="Comma 2 8 3 2 2 3" xfId="54070" xr:uid="{9CABD900-33F6-46C2-A663-03C90F922DF0}"/>
    <cellStyle name="Comma 2 8 3 2 3" xfId="18650" xr:uid="{6332C96E-391E-4D8B-B4B0-5B67A8BB3A28}"/>
    <cellStyle name="Comma 2 8 3 2 4" xfId="32340" xr:uid="{D767C2B6-92CA-4A76-A15E-1BD6A04B8E0E}"/>
    <cellStyle name="Comma 2 8 3 2 5" xfId="47224" xr:uid="{514ADCE7-E436-45E5-854A-2ACABE1794C8}"/>
    <cellStyle name="Comma 2 8 3 3" xfId="22072" xr:uid="{6E2AEC7D-706E-4BAE-9116-44E592639D7F}"/>
    <cellStyle name="Comma 2 8 3 3 2" xfId="35764" xr:uid="{525CB183-8EB2-4E50-9D51-5E1C135907D8}"/>
    <cellStyle name="Comma 2 8 3 3 3" xfId="50648" xr:uid="{76CB6B8A-0C0A-47DF-BB9F-F90DA0963EA5}"/>
    <cellStyle name="Comma 2 8 3 4" xfId="15228" xr:uid="{344377BD-E068-402E-8F4E-CA5D1486DCB4}"/>
    <cellStyle name="Comma 2 8 3 5" xfId="28918" xr:uid="{281DC20A-76AE-4FF1-91AF-63F63F20C9C8}"/>
    <cellStyle name="Comma 2 8 3 6" xfId="43802" xr:uid="{78B04A59-F91F-4563-B497-E793CB1828B7}"/>
    <cellStyle name="Comma 2 8 4" xfId="10092" xr:uid="{E2C7BC42-30C9-4C9C-91D3-88D74A56DBE2}"/>
    <cellStyle name="Comma 2 8 4 2" xfId="23782" xr:uid="{483F2B87-0A10-438B-8C85-7F3233486039}"/>
    <cellStyle name="Comma 2 8 4 2 2" xfId="37474" xr:uid="{0CD57421-4C54-45ED-AFF4-D919E55999DE}"/>
    <cellStyle name="Comma 2 8 4 2 3" xfId="52358" xr:uid="{4C344942-7AF1-4603-B823-53C97E2D79F6}"/>
    <cellStyle name="Comma 2 8 4 3" xfId="16938" xr:uid="{1CE91A67-09A8-49D7-852F-CEC5D15EA7E1}"/>
    <cellStyle name="Comma 2 8 4 4" xfId="30628" xr:uid="{296E87D7-4221-487F-B153-C79F188968CC}"/>
    <cellStyle name="Comma 2 8 4 5" xfId="45512" xr:uid="{71C46B5E-6CCD-489C-8E89-B37F1CE5FBE5}"/>
    <cellStyle name="Comma 2 8 5" xfId="20360" xr:uid="{1CE52ED2-8919-4B8E-936F-B0CAA00D8778}"/>
    <cellStyle name="Comma 2 8 5 2" xfId="34052" xr:uid="{E793DE3B-50A2-4AD0-94C2-BAD84E660DF0}"/>
    <cellStyle name="Comma 2 8 5 3" xfId="48936" xr:uid="{0394A1B3-3EAD-4FFB-BAD6-40FBF1CAC54E}"/>
    <cellStyle name="Comma 2 8 6" xfId="13516" xr:uid="{D972DBDD-C361-4413-A732-0AC959FDFC67}"/>
    <cellStyle name="Comma 2 8 7" xfId="27206" xr:uid="{A9EA21BE-6350-40D6-A28A-FEF85C46E4A4}"/>
    <cellStyle name="Comma 2 8 8" xfId="42090" xr:uid="{3AAA387F-A048-4E4E-BB71-9DFF2AD309D6}"/>
    <cellStyle name="Comma 2 9" xfId="6670" xr:uid="{94686829-ADB9-4E0A-B223-6B7EB7042EFB}"/>
    <cellStyle name="Comma 2 9 2" xfId="8384" xr:uid="{99753149-A1D9-49E4-9480-AAB476BDAD82}"/>
    <cellStyle name="Comma 2 9 2 2" xfId="11806" xr:uid="{F434F122-9950-4413-968F-CAE6FE7C57DC}"/>
    <cellStyle name="Comma 2 9 2 2 2" xfId="25496" xr:uid="{AFA7E0D4-EE24-4918-BCC1-64A0DE36590F}"/>
    <cellStyle name="Comma 2 9 2 2 2 2" xfId="39188" xr:uid="{D44435DE-F855-4F8F-8047-2E7897B6DDA4}"/>
    <cellStyle name="Comma 2 9 2 2 2 3" xfId="54072" xr:uid="{E289B111-A74C-4DBA-BB2C-536842FA62FC}"/>
    <cellStyle name="Comma 2 9 2 2 3" xfId="18652" xr:uid="{E53B804A-34BF-4950-8750-D4E67E7426DF}"/>
    <cellStyle name="Comma 2 9 2 2 4" xfId="32342" xr:uid="{045DCAA2-27BB-4B87-B5FB-F134532F5AEB}"/>
    <cellStyle name="Comma 2 9 2 2 5" xfId="47226" xr:uid="{396AF66B-4D56-4339-83CA-4805D74CDD58}"/>
    <cellStyle name="Comma 2 9 2 3" xfId="22074" xr:uid="{6D010DC3-731B-458B-9593-B0E2DD47D4C6}"/>
    <cellStyle name="Comma 2 9 2 3 2" xfId="35766" xr:uid="{BC02EE9E-DCC0-4CFA-832E-A9A8A3D659BE}"/>
    <cellStyle name="Comma 2 9 2 3 3" xfId="50650" xr:uid="{21D2CC5D-F3C1-4F82-90D6-6137036A3761}"/>
    <cellStyle name="Comma 2 9 2 4" xfId="15230" xr:uid="{81DFA55C-EBD1-40B8-A446-5EECED955044}"/>
    <cellStyle name="Comma 2 9 2 5" xfId="28920" xr:uid="{B40EA208-CD56-48A0-9C78-5D7CDD7B86EE}"/>
    <cellStyle name="Comma 2 9 2 6" xfId="43804" xr:uid="{F191A277-3339-4DCC-B134-03D474F32E03}"/>
    <cellStyle name="Comma 2 9 3" xfId="10094" xr:uid="{849514AE-1429-4EEB-861C-6A21BEDE12FC}"/>
    <cellStyle name="Comma 2 9 3 2" xfId="23784" xr:uid="{2CF53229-B360-45E4-B68A-62FCF21A66B2}"/>
    <cellStyle name="Comma 2 9 3 2 2" xfId="37476" xr:uid="{00B4BC79-6F8F-4C07-BB48-D9F52E477C3F}"/>
    <cellStyle name="Comma 2 9 3 2 3" xfId="52360" xr:uid="{2320F6B6-0F1D-449E-9C65-9FB56DDAD97F}"/>
    <cellStyle name="Comma 2 9 3 3" xfId="16940" xr:uid="{B7B6AF4A-41DE-41CC-94AB-533A2D63A345}"/>
    <cellStyle name="Comma 2 9 3 4" xfId="30630" xr:uid="{3F78D143-B2F5-4C1A-A119-87102187CFE4}"/>
    <cellStyle name="Comma 2 9 3 5" xfId="45514" xr:uid="{1E4C3406-74D3-4C8F-9C67-E4D6363DBCB5}"/>
    <cellStyle name="Comma 2 9 4" xfId="20362" xr:uid="{C26209D9-8348-4016-9415-87AC3EB9DDA4}"/>
    <cellStyle name="Comma 2 9 4 2" xfId="34054" xr:uid="{564C4451-F3F4-4EB9-9F04-F117D365044A}"/>
    <cellStyle name="Comma 2 9 4 3" xfId="48938" xr:uid="{0294F17E-F3BC-4259-A3BF-735942DC96DC}"/>
    <cellStyle name="Comma 2 9 5" xfId="13518" xr:uid="{1A38837F-9CA1-43FA-8C1F-4AA0FEEC333D}"/>
    <cellStyle name="Comma 2 9 6" xfId="27208" xr:uid="{827A1CCD-F022-4435-B789-E13FBBAB13B2}"/>
    <cellStyle name="Comma 2 9 7" xfId="42092" xr:uid="{2630DF05-7E96-4115-937F-202C3685B8E6}"/>
    <cellStyle name="Comma 3" xfId="4322" xr:uid="{C28D47F9-B8CE-4592-9FF6-27B6B4B84B0F}"/>
    <cellStyle name="Comma 3 2" xfId="4435" xr:uid="{E886EA07-3602-4565-819C-4AA9DE777E82}"/>
    <cellStyle name="Comma 3 2 2" xfId="4759" xr:uid="{CB4C137F-A95B-45CA-BDF5-F7500EFC530A}"/>
    <cellStyle name="Comma 3 2 2 2" xfId="5330" xr:uid="{FDC25D00-9633-4493-AC9F-70E8816E75D0}"/>
    <cellStyle name="Comma 3 2 2 2 2" xfId="41936" xr:uid="{F05301E5-9B3F-4C15-A4D9-D8B924A55A5D}"/>
    <cellStyle name="Comma 3 2 2 2 3" xfId="6519" xr:uid="{AFDDD0F7-31CC-49A6-9352-C8D5F63DE6E4}"/>
    <cellStyle name="Comma 3 2 2 2 4" xfId="5927" xr:uid="{73A13FF5-C636-46A3-958B-94D5A4B82565}"/>
    <cellStyle name="Comma 3 2 3" xfId="5328" xr:uid="{94F24A67-87C5-4FA1-9915-FAFEDA869A0D}"/>
    <cellStyle name="Comma 3 2 4" xfId="41343" xr:uid="{3329A22E-4FBE-42B4-A974-E63B736613D6}"/>
    <cellStyle name="Comma 3 2 5" xfId="5960" xr:uid="{8A6BB39A-9E24-4167-AE46-468B96F15488}"/>
    <cellStyle name="Comma 3 2 6" xfId="5368" xr:uid="{3ADFCA43-2F78-43A0-A3A1-106A79282B09}"/>
    <cellStyle name="Comma 3 3" xfId="41322" xr:uid="{1C330F68-4624-4362-8886-EBD4BA8B3898}"/>
    <cellStyle name="Comma 3 4" xfId="5946" xr:uid="{AAE2B3BC-7CB0-489A-A270-34DB010C1C7A}"/>
    <cellStyle name="Comma 3 5" xfId="5354" xr:uid="{C4D12C0D-0F2B-4B75-8322-15F457F39656}"/>
    <cellStyle name="Currency 10" xfId="12" xr:uid="{2538442B-779C-4A82-9878-B4A61BDE8D79}"/>
    <cellStyle name="Currency 10 2" xfId="13" xr:uid="{E1D55F06-B704-4181-8C5F-86CF2AC3F84B}"/>
    <cellStyle name="Currency 10 2 2" xfId="207" xr:uid="{AA415709-816F-4A22-BB97-6AD84F9C061B}"/>
    <cellStyle name="Currency 10 2 2 2" xfId="4619" xr:uid="{240D38E8-7E6F-4DB1-A6F8-0DD369960F94}"/>
    <cellStyle name="Currency 10 2 3" xfId="4514" xr:uid="{281EA4FA-0E1E-439A-B807-94C968EC0E92}"/>
    <cellStyle name="Currency 10 3" xfId="14" xr:uid="{BCFCB6E8-550B-4BC7-92D1-15D30AF0B15F}"/>
    <cellStyle name="Currency 10 3 2" xfId="208" xr:uid="{7E0AC6EB-0F44-456E-84E1-D39EAB6D72C1}"/>
    <cellStyle name="Currency 10 3 2 2" xfId="4620" xr:uid="{E31D7335-F5DD-41F3-9824-D34865B769CE}"/>
    <cellStyle name="Currency 10 3 3" xfId="4515" xr:uid="{87B6C060-752F-4A45-BC4E-E1099980BA30}"/>
    <cellStyle name="Currency 10 4" xfId="209" xr:uid="{7CC20F99-EA5C-46AE-9781-7B10F864EE2F}"/>
    <cellStyle name="Currency 10 4 2" xfId="4621" xr:uid="{0A01E169-AC66-4201-A77E-FA80FBF957C3}"/>
    <cellStyle name="Currency 10 5" xfId="4440" xr:uid="{CE4D5302-45AC-4A3D-9124-D7A5F9FD441E}"/>
    <cellStyle name="Currency 10 6" xfId="4513" xr:uid="{B6AE3382-F700-463C-97C7-4737E4171797}"/>
    <cellStyle name="Currency 11" xfId="15" xr:uid="{E9DA1BAF-E036-4CFB-A27E-04D2069408AC}"/>
    <cellStyle name="Currency 11 2" xfId="16" xr:uid="{45D362EF-355E-4943-A0E3-4DA2DD7CFB5B}"/>
    <cellStyle name="Currency 11 2 2" xfId="210" xr:uid="{927AD17A-42E5-4B71-A299-B06A8D7CA273}"/>
    <cellStyle name="Currency 11 2 2 2" xfId="4622" xr:uid="{8FF37F77-8C6E-48F2-8BF1-9AB8C7055328}"/>
    <cellStyle name="Currency 11 2 3" xfId="4517" xr:uid="{A5A9E186-A0AB-4C64-8083-C1E0A4156711}"/>
    <cellStyle name="Currency 11 3" xfId="17" xr:uid="{48703393-14DA-4B16-B690-EC4CF109A2A9}"/>
    <cellStyle name="Currency 11 3 2" xfId="211" xr:uid="{CBD73157-D7A1-466C-A20F-613BC647C94F}"/>
    <cellStyle name="Currency 11 3 2 2" xfId="4623" xr:uid="{389BDE95-32C8-467D-9159-BE2F000E3924}"/>
    <cellStyle name="Currency 11 3 3" xfId="4518" xr:uid="{CA7130D8-F370-4360-813F-68992503E972}"/>
    <cellStyle name="Currency 11 4" xfId="212" xr:uid="{962C1981-1D97-45E3-9A1E-DBA0E4DFCA30}"/>
    <cellStyle name="Currency 11 4 2" xfId="4624" xr:uid="{97C356F9-8491-4C3C-8A9B-4062F56C31BB}"/>
    <cellStyle name="Currency 11 5" xfId="4323" xr:uid="{0500B80E-54E8-4793-B788-2F853588F792}"/>
    <cellStyle name="Currency 11 5 2" xfId="4441" xr:uid="{B566029F-314C-4B7C-9CB4-BF1A620BAB6F}"/>
    <cellStyle name="Currency 11 5 3" xfId="4723" xr:uid="{3CCA5097-15C2-423B-A2F2-580B430418FA}"/>
    <cellStyle name="Currency 11 5 3 2" xfId="5318" xr:uid="{303CCAFC-03D8-41E1-8933-42F8524710ED}"/>
    <cellStyle name="Currency 11 5 3 2 2" xfId="41932" xr:uid="{8FB71263-ADAC-4033-8FF6-15DB27623135}"/>
    <cellStyle name="Currency 11 5 3 2 3" xfId="6515" xr:uid="{9CEA07BD-F9F9-499E-9CB6-4B7CFD06DD9C}"/>
    <cellStyle name="Currency 11 5 3 2 4" xfId="5923" xr:uid="{7A411509-505F-4741-8BF2-EC0CCE6E9F87}"/>
    <cellStyle name="Currency 11 5 3 3" xfId="4760" xr:uid="{ADEA4D8B-89CE-497C-8500-E2BA6370BFA2}"/>
    <cellStyle name="Currency 11 5 3 4" xfId="41380" xr:uid="{EA4C3FA9-FA1B-4E12-ACC8-D0172FC0638D}"/>
    <cellStyle name="Currency 11 5 3 5" xfId="5971" xr:uid="{F8E33540-B58E-4BDE-8808-6A8361712BF3}"/>
    <cellStyle name="Currency 11 5 3 6" xfId="5379" xr:uid="{2FBDEECE-067A-4C5F-90D9-26802D546014}"/>
    <cellStyle name="Currency 11 5 4" xfId="4700" xr:uid="{11127F4E-76B8-4830-B61E-7781E4980C47}"/>
    <cellStyle name="Currency 11 5 5" xfId="41323" xr:uid="{5DB22723-C9DE-4985-92CA-F6C5B3BD8E32}"/>
    <cellStyle name="Currency 11 5 6" xfId="5947" xr:uid="{6B7036A8-A330-453A-B166-F1A84E697401}"/>
    <cellStyle name="Currency 11 5 7" xfId="5355" xr:uid="{C5059EAB-7654-4796-82E8-7072EB556C04}"/>
    <cellStyle name="Currency 11 6" xfId="4516" xr:uid="{1D94D5AC-0151-441A-BB27-B2002B50CF3F}"/>
    <cellStyle name="Currency 12" xfId="18" xr:uid="{AB88CD03-F284-4076-B886-ED64662FDE1D}"/>
    <cellStyle name="Currency 12 2" xfId="19" xr:uid="{8E2B6632-8815-488D-A675-A3EAFCFE6597}"/>
    <cellStyle name="Currency 12 2 2" xfId="213" xr:uid="{35B47D90-4009-434E-AB4A-A6A96C7AF82B}"/>
    <cellStyle name="Currency 12 2 2 2" xfId="4625" xr:uid="{6B035DD0-525A-489F-A2D5-9A3F8F548039}"/>
    <cellStyle name="Currency 12 2 3" xfId="4520" xr:uid="{28740D03-DB02-4D22-9DF4-81AD2605B052}"/>
    <cellStyle name="Currency 12 3" xfId="214" xr:uid="{20EC9ED4-73D4-4715-826E-56AFC0553261}"/>
    <cellStyle name="Currency 12 3 2" xfId="4626" xr:uid="{1AA6DB20-0B31-4096-934A-5815655A7AF9}"/>
    <cellStyle name="Currency 12 4" xfId="4519" xr:uid="{1A6CB2D2-A6E5-49E2-964A-5138599D9D97}"/>
    <cellStyle name="Currency 13" xfId="20" xr:uid="{3FC4FAFD-1672-4F18-9E0E-14584CC478D8}"/>
    <cellStyle name="Currency 13 10" xfId="6672" xr:uid="{B38A1B6A-2766-43E0-91EA-38AFC0E1388C}"/>
    <cellStyle name="Currency 13 10 2" xfId="8386" xr:uid="{21492633-7049-4791-A2AC-4A85F0BE537C}"/>
    <cellStyle name="Currency 13 10 2 2" xfId="11808" xr:uid="{D31A2F1C-CA7C-4F3E-B94E-84CDC8F66043}"/>
    <cellStyle name="Currency 13 10 2 2 2" xfId="25498" xr:uid="{D2AEB309-0DC0-4ECC-BFAA-F7B67EC679A4}"/>
    <cellStyle name="Currency 13 10 2 2 2 2" xfId="39190" xr:uid="{96945E6E-80F0-45BD-8E7A-B0E496039B0B}"/>
    <cellStyle name="Currency 13 10 2 2 2 3" xfId="54074" xr:uid="{A47FBA75-34E5-4897-8EEA-C79B2BA4212B}"/>
    <cellStyle name="Currency 13 10 2 2 3" xfId="18654" xr:uid="{7467AD42-9BB4-4AE0-8616-51C70818C87A}"/>
    <cellStyle name="Currency 13 10 2 2 4" xfId="32344" xr:uid="{4E931C7E-AAC5-4074-B03E-A76313819CBC}"/>
    <cellStyle name="Currency 13 10 2 2 5" xfId="47228" xr:uid="{B4127339-AD6D-461F-889D-9512A0A49E3C}"/>
    <cellStyle name="Currency 13 10 2 3" xfId="22076" xr:uid="{912B25C0-24D9-490C-AA66-231C177EE594}"/>
    <cellStyle name="Currency 13 10 2 3 2" xfId="35768" xr:uid="{697DB741-2639-4596-B178-C64695C5B34F}"/>
    <cellStyle name="Currency 13 10 2 3 3" xfId="50652" xr:uid="{F3073931-83B5-4339-8C00-8214EE5BCEEC}"/>
    <cellStyle name="Currency 13 10 2 4" xfId="15232" xr:uid="{B66CBD4A-B7CC-4C89-B5D3-3923469722E9}"/>
    <cellStyle name="Currency 13 10 2 5" xfId="28922" xr:uid="{77515B30-8CC3-4EDE-B243-51455FB70B1F}"/>
    <cellStyle name="Currency 13 10 2 6" xfId="43806" xr:uid="{D91C98F8-982C-42BB-9EEA-AD390CED7FC8}"/>
    <cellStyle name="Currency 13 10 3" xfId="10096" xr:uid="{B7BA2D9F-FF74-47EC-A17D-CAB00280D71B}"/>
    <cellStyle name="Currency 13 10 3 2" xfId="23786" xr:uid="{02A3E536-01A6-497B-90D1-6200652748E9}"/>
    <cellStyle name="Currency 13 10 3 2 2" xfId="37478" xr:uid="{9BCCCD75-570E-4F78-95EF-7B6D311ACAE4}"/>
    <cellStyle name="Currency 13 10 3 2 3" xfId="52362" xr:uid="{E28E1E33-2263-4E7B-AE5E-FDC6B823EDA7}"/>
    <cellStyle name="Currency 13 10 3 3" xfId="16942" xr:uid="{69767C43-1AC4-4183-99A9-962B52EBCFCB}"/>
    <cellStyle name="Currency 13 10 3 4" xfId="30632" xr:uid="{F3110495-6869-4713-ACEC-1EF035B009E5}"/>
    <cellStyle name="Currency 13 10 3 5" xfId="45516" xr:uid="{BFC50157-A646-40CB-BC43-0AE44CED7B75}"/>
    <cellStyle name="Currency 13 10 4" xfId="20364" xr:uid="{8692DD2F-F649-4542-9A60-C2B72B99B0C1}"/>
    <cellStyle name="Currency 13 10 4 2" xfId="34056" xr:uid="{34E30903-46D1-4A53-912C-211A7A0ACBAF}"/>
    <cellStyle name="Currency 13 10 4 3" xfId="48940" xr:uid="{75EAF5EC-4E1C-474F-A471-13FEFF3A8ACC}"/>
    <cellStyle name="Currency 13 10 5" xfId="13520" xr:uid="{58835DBA-DF9D-4A59-94B2-53650826AC75}"/>
    <cellStyle name="Currency 13 10 6" xfId="27210" xr:uid="{CEFC6F2E-3097-45E3-A21B-44B357404CF3}"/>
    <cellStyle name="Currency 13 10 7" xfId="42094" xr:uid="{DE8A6DFD-86A8-4A1C-AD84-C618ED641C38}"/>
    <cellStyle name="Currency 13 11" xfId="8385" xr:uid="{DAB24155-BB80-4D98-8B00-7218713D06A5}"/>
    <cellStyle name="Currency 13 11 2" xfId="11807" xr:uid="{5D34BA56-3FA7-43FE-8CBE-3157797C6FE4}"/>
    <cellStyle name="Currency 13 11 2 2" xfId="25497" xr:uid="{591BE51C-E1E4-4213-8ECC-92DE0E581C9A}"/>
    <cellStyle name="Currency 13 11 2 2 2" xfId="39189" xr:uid="{5346441A-E6D9-4E45-B290-8490EED0E2BB}"/>
    <cellStyle name="Currency 13 11 2 2 3" xfId="54073" xr:uid="{C41D37F7-BE73-4022-B798-082EC7E32F5A}"/>
    <cellStyle name="Currency 13 11 2 3" xfId="18653" xr:uid="{230E9AF2-EC0B-4F43-AF28-19943BE23821}"/>
    <cellStyle name="Currency 13 11 2 4" xfId="32343" xr:uid="{B85E8E3C-141A-429C-A901-0C082B717E46}"/>
    <cellStyle name="Currency 13 11 2 5" xfId="47227" xr:uid="{5CFF3083-BE0C-4FCD-BDED-A504AC4F5B40}"/>
    <cellStyle name="Currency 13 11 3" xfId="22075" xr:uid="{097A7777-8DA8-4BF4-A7FC-A3CBD8893A86}"/>
    <cellStyle name="Currency 13 11 3 2" xfId="35767" xr:uid="{DD115893-FD98-4CB0-A3FB-767F954F652E}"/>
    <cellStyle name="Currency 13 11 3 3" xfId="50651" xr:uid="{90344873-BF79-4C60-B20B-3B812A4E3FF7}"/>
    <cellStyle name="Currency 13 11 4" xfId="15231" xr:uid="{D7A6F903-B906-473B-9B09-C4AA1EECBD32}"/>
    <cellStyle name="Currency 13 11 5" xfId="28921" xr:uid="{50A2CB5B-239A-4A63-A615-76D6B81A48D8}"/>
    <cellStyle name="Currency 13 11 6" xfId="43805" xr:uid="{3261B4E4-6096-4CE5-8DF8-E20A3552B6F7}"/>
    <cellStyle name="Currency 13 12" xfId="10095" xr:uid="{10CBFD0A-75AD-4942-ADD3-80BF5B1B4FC8}"/>
    <cellStyle name="Currency 13 12 2" xfId="23785" xr:uid="{26A4B3AA-6FB7-486D-87AB-8284234812D8}"/>
    <cellStyle name="Currency 13 12 2 2" xfId="37477" xr:uid="{BFB1FA6D-5CDA-4385-83A5-AF4A01FD7DE6}"/>
    <cellStyle name="Currency 13 12 2 3" xfId="52361" xr:uid="{668DAC73-85F5-408C-A88B-3381EC95B61B}"/>
    <cellStyle name="Currency 13 12 3" xfId="16941" xr:uid="{849E4DBD-DAE7-4786-A8C3-D9577EB18DB2}"/>
    <cellStyle name="Currency 13 12 4" xfId="30631" xr:uid="{F1C2D499-C20B-4AA5-AC64-E3E061F95EF8}"/>
    <cellStyle name="Currency 13 12 5" xfId="45515" xr:uid="{8DB1AB0D-9A5A-4438-AD67-558AFB997207}"/>
    <cellStyle name="Currency 13 13" xfId="20363" xr:uid="{2CBD954C-2867-4D10-83EE-85BEED8CDFD2}"/>
    <cellStyle name="Currency 13 13 2" xfId="34055" xr:uid="{36A3F7DA-95A8-49FB-9397-996480CEE132}"/>
    <cellStyle name="Currency 13 13 3" xfId="48939" xr:uid="{548DBE5C-5D56-4C5E-859B-D0BA9D343FA2}"/>
    <cellStyle name="Currency 13 14" xfId="13519" xr:uid="{3F702EC0-F330-4743-8D44-134C906F74C9}"/>
    <cellStyle name="Currency 13 14 2" xfId="40754" xr:uid="{F1C138BD-69B1-4180-80C0-497BEE43B058}"/>
    <cellStyle name="Currency 13 15" xfId="27209" xr:uid="{AA0160AB-3CF8-4F9F-A52B-57609705F8F9}"/>
    <cellStyle name="Currency 13 16" xfId="42093" xr:uid="{A45AA102-89D5-4F4D-BD24-CF3ECFA157AA}"/>
    <cellStyle name="Currency 13 17" xfId="6671" xr:uid="{65CD1D71-5EA4-4F85-9BB6-98F442C46243}"/>
    <cellStyle name="Currency 13 18" xfId="5932" xr:uid="{FB621651-8433-4C32-B19F-9359C48F6D12}"/>
    <cellStyle name="Currency 13 19" xfId="5340" xr:uid="{93CD3F6A-583F-4B8C-BD93-5A54F9D00B6A}"/>
    <cellStyle name="Currency 13 2" xfId="4325" xr:uid="{E1FB070F-FAE5-49FB-88F7-ECCDE488FBFE}"/>
    <cellStyle name="Currency 13 2 10" xfId="8387" xr:uid="{653C49EE-2E7E-40D2-B3A8-3DBA18BA3910}"/>
    <cellStyle name="Currency 13 2 10 2" xfId="11809" xr:uid="{DBC1AC05-262C-41BB-805F-29761ADA5D1A}"/>
    <cellStyle name="Currency 13 2 10 2 2" xfId="25499" xr:uid="{1D8090C8-9B52-41F1-B3FF-4F8ADFD352A2}"/>
    <cellStyle name="Currency 13 2 10 2 2 2" xfId="39191" xr:uid="{1AE97802-AD7A-426B-B4E5-F25C2CE5114C}"/>
    <cellStyle name="Currency 13 2 10 2 2 3" xfId="54075" xr:uid="{D62A9DE9-57CE-40B1-BAA1-4618DC107FAF}"/>
    <cellStyle name="Currency 13 2 10 2 3" xfId="18655" xr:uid="{B1375DF4-D1E4-44DD-8BD5-0A13D5F41489}"/>
    <cellStyle name="Currency 13 2 10 2 4" xfId="32345" xr:uid="{63A34069-4802-4741-8263-2D5BDE879017}"/>
    <cellStyle name="Currency 13 2 10 2 5" xfId="47229" xr:uid="{E14825D8-8404-450B-A1F3-AB88C902C838}"/>
    <cellStyle name="Currency 13 2 10 3" xfId="22077" xr:uid="{E24F6AEA-B03C-4F0B-83D3-9843D304C379}"/>
    <cellStyle name="Currency 13 2 10 3 2" xfId="35769" xr:uid="{590AADB5-3483-48C0-9658-292CE2861B38}"/>
    <cellStyle name="Currency 13 2 10 3 3" xfId="50653" xr:uid="{68C9735D-6DF7-486C-931D-B44B558CF3E6}"/>
    <cellStyle name="Currency 13 2 10 4" xfId="15233" xr:uid="{E8C36EFC-2761-4BDA-9128-73F74FC1C8EF}"/>
    <cellStyle name="Currency 13 2 10 5" xfId="28923" xr:uid="{2C16CB88-B686-4B33-819B-E62AA17161C6}"/>
    <cellStyle name="Currency 13 2 10 6" xfId="43807" xr:uid="{0005EDB1-947F-41B5-830D-A8C8C02E4BCE}"/>
    <cellStyle name="Currency 13 2 11" xfId="10097" xr:uid="{5E7D8385-CA66-4315-8732-D68F122EA863}"/>
    <cellStyle name="Currency 13 2 11 2" xfId="23787" xr:uid="{84B2F4B9-ECB3-4368-8278-883C9419E7F6}"/>
    <cellStyle name="Currency 13 2 11 2 2" xfId="37479" xr:uid="{8B171E64-5F8B-4B4E-AD49-12C382D7C99F}"/>
    <cellStyle name="Currency 13 2 11 2 3" xfId="52363" xr:uid="{D7EA0B4A-B1F7-4F77-8EA4-37BA8E9FB5A4}"/>
    <cellStyle name="Currency 13 2 11 3" xfId="16943" xr:uid="{0667AABA-86C4-4B1A-984B-77CD6C47CDDE}"/>
    <cellStyle name="Currency 13 2 11 4" xfId="30633" xr:uid="{E5E8248F-4D09-4D0D-BFBE-3AE35B3C89B3}"/>
    <cellStyle name="Currency 13 2 11 5" xfId="45517" xr:uid="{2F709E02-5D88-46B0-AF3B-F6FBD87FB373}"/>
    <cellStyle name="Currency 13 2 12" xfId="20365" xr:uid="{50721D35-70BC-46AD-A81B-EE463FA11DDB}"/>
    <cellStyle name="Currency 13 2 12 2" xfId="34057" xr:uid="{FC4B8F1E-834A-4F6B-A795-C201E20D941E}"/>
    <cellStyle name="Currency 13 2 12 3" xfId="48941" xr:uid="{C014D752-9701-4EDE-94F5-1C7CB598D040}"/>
    <cellStyle name="Currency 13 2 13" xfId="13521" xr:uid="{1072F522-51E5-4A0E-A5D8-3BBE0C5669A6}"/>
    <cellStyle name="Currency 13 2 13 2" xfId="41325" xr:uid="{A4BEE60A-92AD-4C41-951E-FBDFA9959BF6}"/>
    <cellStyle name="Currency 13 2 14" xfId="27211" xr:uid="{8733A132-4C24-4F9C-BBDF-B709A4150D07}"/>
    <cellStyle name="Currency 13 2 15" xfId="42095" xr:uid="{2EDF17D6-7FA2-441B-8ACB-ECCB7C10FE2A}"/>
    <cellStyle name="Currency 13 2 16" xfId="6673" xr:uid="{856C476D-8B50-4F45-885B-D1035C69BDFD}"/>
    <cellStyle name="Currency 13 2 2" xfId="6674" xr:uid="{D9B86B44-9670-476B-A9ED-63D09C563497}"/>
    <cellStyle name="Currency 13 2 2 10" xfId="20366" xr:uid="{82EEEA8D-6DF9-490C-B978-BFE2BD07F18C}"/>
    <cellStyle name="Currency 13 2 2 10 2" xfId="34058" xr:uid="{7AFCAAA0-0808-49E7-A848-9185A881C9D2}"/>
    <cellStyle name="Currency 13 2 2 10 3" xfId="48942" xr:uid="{F785298F-73D3-4FC3-A011-0E2C4C7CA128}"/>
    <cellStyle name="Currency 13 2 2 11" xfId="13522" xr:uid="{10CE7DCD-AF6D-48A6-B1CC-10EE36A55D47}"/>
    <cellStyle name="Currency 13 2 2 12" xfId="27212" xr:uid="{48CBC07F-0B7A-4E8E-87E2-F7E2F1310DE7}"/>
    <cellStyle name="Currency 13 2 2 13" xfId="42096" xr:uid="{B6595EFD-AB8F-4012-9F15-DCFB8BA738E3}"/>
    <cellStyle name="Currency 13 2 2 2" xfId="6675" xr:uid="{5E5E55CD-EBC4-4635-889F-ABD638D25C73}"/>
    <cellStyle name="Currency 13 2 2 2 10" xfId="13523" xr:uid="{20898242-AA1E-40FA-97E8-E433EE0DBE42}"/>
    <cellStyle name="Currency 13 2 2 2 11" xfId="27213" xr:uid="{BB48705F-87D2-40D6-A52D-E07AE6FC7289}"/>
    <cellStyle name="Currency 13 2 2 2 12" xfId="42097" xr:uid="{2C0070E0-40CC-4C5E-AA4B-DDA61DFC628E}"/>
    <cellStyle name="Currency 13 2 2 2 2" xfId="6676" xr:uid="{A4EF5D8C-9948-498F-BF31-13D5AD9AB43B}"/>
    <cellStyle name="Currency 13 2 2 2 2 10" xfId="42098" xr:uid="{CA342ED3-0B52-47F0-95AE-6E99A29C376E}"/>
    <cellStyle name="Currency 13 2 2 2 2 2" xfId="6677" xr:uid="{AF0EEBCE-0068-4E76-AE44-627761BA9F5C}"/>
    <cellStyle name="Currency 13 2 2 2 2 2 2" xfId="6678" xr:uid="{D6675711-577F-4E0F-8D44-705D5969CE8A}"/>
    <cellStyle name="Currency 13 2 2 2 2 2 2 2" xfId="8392" xr:uid="{FB8FDD4F-6096-4B15-90B7-DC0E5A844FA4}"/>
    <cellStyle name="Currency 13 2 2 2 2 2 2 2 2" xfId="11814" xr:uid="{55F79A80-F076-4BEF-B65F-8EEFC932DE7B}"/>
    <cellStyle name="Currency 13 2 2 2 2 2 2 2 2 2" xfId="25504" xr:uid="{3A03FADC-A45B-49C3-B97F-62F6FCD94D2D}"/>
    <cellStyle name="Currency 13 2 2 2 2 2 2 2 2 2 2" xfId="39196" xr:uid="{F2A88EBD-FA9C-4027-B64F-A36056227BF1}"/>
    <cellStyle name="Currency 13 2 2 2 2 2 2 2 2 2 3" xfId="54080" xr:uid="{5CBF4509-D73D-444C-AA23-495E0AE71021}"/>
    <cellStyle name="Currency 13 2 2 2 2 2 2 2 2 3" xfId="18660" xr:uid="{45F8C0EE-5065-45FD-B37F-E78033AB9DA0}"/>
    <cellStyle name="Currency 13 2 2 2 2 2 2 2 2 4" xfId="32350" xr:uid="{35DDD436-5949-47FA-9DBE-F5770891C808}"/>
    <cellStyle name="Currency 13 2 2 2 2 2 2 2 2 5" xfId="47234" xr:uid="{19986338-D8EB-47FC-A48D-983BC02E4CA0}"/>
    <cellStyle name="Currency 13 2 2 2 2 2 2 2 3" xfId="22082" xr:uid="{309C8665-9A95-4F99-BF95-BC47D9401F01}"/>
    <cellStyle name="Currency 13 2 2 2 2 2 2 2 3 2" xfId="35774" xr:uid="{1AD354A1-4EF1-411D-AFB2-5C57CC8A9383}"/>
    <cellStyle name="Currency 13 2 2 2 2 2 2 2 3 3" xfId="50658" xr:uid="{8E233563-FC45-4BEA-93B6-EEBA5BE829FF}"/>
    <cellStyle name="Currency 13 2 2 2 2 2 2 2 4" xfId="15238" xr:uid="{9EEE9970-BF5B-4E23-9B48-5BE03C78B956}"/>
    <cellStyle name="Currency 13 2 2 2 2 2 2 2 5" xfId="28928" xr:uid="{F33473FD-7880-4378-9B62-3C6003372A26}"/>
    <cellStyle name="Currency 13 2 2 2 2 2 2 2 6" xfId="43812" xr:uid="{437C46C2-BDC9-4F48-AE68-07680B4F99CD}"/>
    <cellStyle name="Currency 13 2 2 2 2 2 2 3" xfId="10102" xr:uid="{F7F1943B-48C7-4B24-B0E6-60148D8BE495}"/>
    <cellStyle name="Currency 13 2 2 2 2 2 2 3 2" xfId="23792" xr:uid="{5472EFBF-19A1-4D7C-A1EF-EE34107540D1}"/>
    <cellStyle name="Currency 13 2 2 2 2 2 2 3 2 2" xfId="37484" xr:uid="{71F58381-C29C-4FF3-B755-ACA7397CBD2F}"/>
    <cellStyle name="Currency 13 2 2 2 2 2 2 3 2 3" xfId="52368" xr:uid="{4BC256EB-5D54-4E33-A60A-32199F813E2C}"/>
    <cellStyle name="Currency 13 2 2 2 2 2 2 3 3" xfId="16948" xr:uid="{3783B537-E9C8-42EC-AE2D-1F955431523C}"/>
    <cellStyle name="Currency 13 2 2 2 2 2 2 3 4" xfId="30638" xr:uid="{3ECEF9C1-C0DB-4C52-9663-11138258C00F}"/>
    <cellStyle name="Currency 13 2 2 2 2 2 2 3 5" xfId="45522" xr:uid="{9249EC01-7728-4208-B762-30FCF2AC594F}"/>
    <cellStyle name="Currency 13 2 2 2 2 2 2 4" xfId="20370" xr:uid="{D42516E0-47B6-4035-AADF-88809A634AD1}"/>
    <cellStyle name="Currency 13 2 2 2 2 2 2 4 2" xfId="34062" xr:uid="{3ECAEBB5-3638-4E63-841E-BF6DB91BD48A}"/>
    <cellStyle name="Currency 13 2 2 2 2 2 2 4 3" xfId="48946" xr:uid="{F4E808A4-640F-4BA6-8B60-C4ABA4BA5ECC}"/>
    <cellStyle name="Currency 13 2 2 2 2 2 2 5" xfId="13526" xr:uid="{E7F359B4-4F8F-4B21-8696-D3667C3F7ADF}"/>
    <cellStyle name="Currency 13 2 2 2 2 2 2 6" xfId="27216" xr:uid="{80F4B6A8-EB86-4375-808D-9E46329ED2CB}"/>
    <cellStyle name="Currency 13 2 2 2 2 2 2 7" xfId="42100" xr:uid="{5A661385-B1DB-49F2-9FDD-C82FC5D4D2CC}"/>
    <cellStyle name="Currency 13 2 2 2 2 2 3" xfId="8391" xr:uid="{9E10E698-1DBC-4FA6-BE6A-6315ED71FEEB}"/>
    <cellStyle name="Currency 13 2 2 2 2 2 3 2" xfId="11813" xr:uid="{DB50BE0C-6EDF-4534-B55B-209D1FDFADA8}"/>
    <cellStyle name="Currency 13 2 2 2 2 2 3 2 2" xfId="25503" xr:uid="{CAE0C44A-8610-499C-A092-E3BF59D01794}"/>
    <cellStyle name="Currency 13 2 2 2 2 2 3 2 2 2" xfId="39195" xr:uid="{9F11CDC1-B4EC-4A35-9D11-C60440277991}"/>
    <cellStyle name="Currency 13 2 2 2 2 2 3 2 2 3" xfId="54079" xr:uid="{4E361A54-E5EF-4AB3-89D9-EE895309FEF3}"/>
    <cellStyle name="Currency 13 2 2 2 2 2 3 2 3" xfId="18659" xr:uid="{160503DA-5473-4D28-B445-34FEA6316945}"/>
    <cellStyle name="Currency 13 2 2 2 2 2 3 2 4" xfId="32349" xr:uid="{EABC0029-1508-45B7-A6FD-5A45EEBD9738}"/>
    <cellStyle name="Currency 13 2 2 2 2 2 3 2 5" xfId="47233" xr:uid="{AB04FB9C-8284-49C8-9320-B79353732F26}"/>
    <cellStyle name="Currency 13 2 2 2 2 2 3 3" xfId="22081" xr:uid="{64F43D05-D747-4375-9986-C82C295FEE51}"/>
    <cellStyle name="Currency 13 2 2 2 2 2 3 3 2" xfId="35773" xr:uid="{245B2ADF-C3E8-4032-949D-0053D280A41A}"/>
    <cellStyle name="Currency 13 2 2 2 2 2 3 3 3" xfId="50657" xr:uid="{3996171A-D7A5-41C6-86BB-7A4E4E3EFED4}"/>
    <cellStyle name="Currency 13 2 2 2 2 2 3 4" xfId="15237" xr:uid="{4CAF74EF-E420-41F9-8F5C-34B40B4B51CB}"/>
    <cellStyle name="Currency 13 2 2 2 2 2 3 5" xfId="28927" xr:uid="{540888D0-F4AF-47D8-AFB1-660D9DC89FB0}"/>
    <cellStyle name="Currency 13 2 2 2 2 2 3 6" xfId="43811" xr:uid="{BB346504-0F8E-48D1-AD7D-428332087A6A}"/>
    <cellStyle name="Currency 13 2 2 2 2 2 4" xfId="10101" xr:uid="{60776C53-3EC2-48E0-9A85-0B1B0C5ABD1D}"/>
    <cellStyle name="Currency 13 2 2 2 2 2 4 2" xfId="23791" xr:uid="{E9DEA0E6-25BC-4882-A808-A4A3B7A7FE85}"/>
    <cellStyle name="Currency 13 2 2 2 2 2 4 2 2" xfId="37483" xr:uid="{6397DA4A-8D77-4C58-9C3D-19100389F614}"/>
    <cellStyle name="Currency 13 2 2 2 2 2 4 2 3" xfId="52367" xr:uid="{07A7C7C7-DC43-42FD-988D-729DCC9FE63E}"/>
    <cellStyle name="Currency 13 2 2 2 2 2 4 3" xfId="16947" xr:uid="{A96CDACB-D6D5-4A41-BBCD-9498FC831277}"/>
    <cellStyle name="Currency 13 2 2 2 2 2 4 4" xfId="30637" xr:uid="{643BEBF0-27BC-45C2-BF8C-8CC0A0E13A61}"/>
    <cellStyle name="Currency 13 2 2 2 2 2 4 5" xfId="45521" xr:uid="{2DFB9764-14D2-40BA-9552-1B8E424C19FC}"/>
    <cellStyle name="Currency 13 2 2 2 2 2 5" xfId="20369" xr:uid="{4B267BF0-DA80-4377-A1E1-518457A01280}"/>
    <cellStyle name="Currency 13 2 2 2 2 2 5 2" xfId="34061" xr:uid="{74048378-E4A0-4D54-8F14-596A9D662D16}"/>
    <cellStyle name="Currency 13 2 2 2 2 2 5 3" xfId="48945" xr:uid="{FA2092F7-9932-4473-8055-E5A83E447ABA}"/>
    <cellStyle name="Currency 13 2 2 2 2 2 6" xfId="13525" xr:uid="{38035F8F-6FBF-4AB8-AF6C-E6E5D13685B3}"/>
    <cellStyle name="Currency 13 2 2 2 2 2 7" xfId="27215" xr:uid="{B2258603-DC0B-4FD6-B9A0-29F9562AB4A6}"/>
    <cellStyle name="Currency 13 2 2 2 2 2 8" xfId="42099" xr:uid="{923C9CCB-FD33-4845-9381-5E9EA27E5010}"/>
    <cellStyle name="Currency 13 2 2 2 2 3" xfId="6679" xr:uid="{67AB460F-118F-490C-B67B-ED5996A061C5}"/>
    <cellStyle name="Currency 13 2 2 2 2 3 2" xfId="8393" xr:uid="{A8A8D749-3E6F-491C-8CB5-1F062F0C6923}"/>
    <cellStyle name="Currency 13 2 2 2 2 3 2 2" xfId="11815" xr:uid="{9EFF74EF-E43E-4F8B-A062-9DC7536370AE}"/>
    <cellStyle name="Currency 13 2 2 2 2 3 2 2 2" xfId="25505" xr:uid="{7CD2A6E0-FE73-45EF-9FD9-C9AC99AC248E}"/>
    <cellStyle name="Currency 13 2 2 2 2 3 2 2 2 2" xfId="39197" xr:uid="{4377ADAE-809B-4565-9DBE-D5E9A41B5A90}"/>
    <cellStyle name="Currency 13 2 2 2 2 3 2 2 2 3" xfId="54081" xr:uid="{5CA7D95B-58F8-44F2-95EC-ADA1FB386E31}"/>
    <cellStyle name="Currency 13 2 2 2 2 3 2 2 3" xfId="18661" xr:uid="{B41C3E8B-C3C1-474A-A22B-A91FCA40A1DC}"/>
    <cellStyle name="Currency 13 2 2 2 2 3 2 2 4" xfId="32351" xr:uid="{AE3F0A79-1110-425A-9B20-A31A20C4CF62}"/>
    <cellStyle name="Currency 13 2 2 2 2 3 2 2 5" xfId="47235" xr:uid="{D2284231-13E3-4D8A-9D44-E62372CE0B74}"/>
    <cellStyle name="Currency 13 2 2 2 2 3 2 3" xfId="22083" xr:uid="{965F5223-DC5F-4EFE-A84B-73E34BC36DC1}"/>
    <cellStyle name="Currency 13 2 2 2 2 3 2 3 2" xfId="35775" xr:uid="{F95F208B-4765-4786-8843-E93D304AC64D}"/>
    <cellStyle name="Currency 13 2 2 2 2 3 2 3 3" xfId="50659" xr:uid="{F2C4F184-0286-4A35-813F-7B06F7B97AB4}"/>
    <cellStyle name="Currency 13 2 2 2 2 3 2 4" xfId="15239" xr:uid="{04A61CE5-B825-43A0-888C-87C0B792EA5D}"/>
    <cellStyle name="Currency 13 2 2 2 2 3 2 5" xfId="28929" xr:uid="{45A4FC10-EFEF-4516-B53A-E4A4F6F18100}"/>
    <cellStyle name="Currency 13 2 2 2 2 3 2 6" xfId="43813" xr:uid="{A19B3A08-3684-4175-97FD-C928D9F5D9E6}"/>
    <cellStyle name="Currency 13 2 2 2 2 3 3" xfId="10103" xr:uid="{F1DAB506-DCF2-4903-8746-4EA2ED5AFA3C}"/>
    <cellStyle name="Currency 13 2 2 2 2 3 3 2" xfId="23793" xr:uid="{7757900C-BB29-40BA-8E94-E5A01FB8E767}"/>
    <cellStyle name="Currency 13 2 2 2 2 3 3 2 2" xfId="37485" xr:uid="{A7931343-38B3-4721-BEDB-FA7AFE4A0026}"/>
    <cellStyle name="Currency 13 2 2 2 2 3 3 2 3" xfId="52369" xr:uid="{4F8155F5-2C63-461A-95C2-7E78E202C114}"/>
    <cellStyle name="Currency 13 2 2 2 2 3 3 3" xfId="16949" xr:uid="{B24630A2-8064-4E8B-8E4B-91215C91E41E}"/>
    <cellStyle name="Currency 13 2 2 2 2 3 3 4" xfId="30639" xr:uid="{E6CBE8EE-DBFD-4226-A712-14CB806BDA92}"/>
    <cellStyle name="Currency 13 2 2 2 2 3 3 5" xfId="45523" xr:uid="{74D09EA3-8037-4B9C-BACD-DFA75BD9F604}"/>
    <cellStyle name="Currency 13 2 2 2 2 3 4" xfId="20371" xr:uid="{64359528-3234-41E8-B12A-08DD5F95DDBD}"/>
    <cellStyle name="Currency 13 2 2 2 2 3 4 2" xfId="34063" xr:uid="{B2A62045-BB84-47B0-9DC7-CC4B31D9061D}"/>
    <cellStyle name="Currency 13 2 2 2 2 3 4 3" xfId="48947" xr:uid="{784262CA-CCBC-461F-AECD-61C18518CC95}"/>
    <cellStyle name="Currency 13 2 2 2 2 3 5" xfId="13527" xr:uid="{EA31FAA1-D8FA-4672-A57B-62152AE53154}"/>
    <cellStyle name="Currency 13 2 2 2 2 3 6" xfId="27217" xr:uid="{5C1B5DDC-9C9A-458D-B083-8FD1A3C796C6}"/>
    <cellStyle name="Currency 13 2 2 2 2 3 7" xfId="42101" xr:uid="{76C77DB0-B01E-44FC-8834-384C118172D3}"/>
    <cellStyle name="Currency 13 2 2 2 2 4" xfId="6680" xr:uid="{0FFF62A0-1FAD-421A-97A2-4FA8829ACE07}"/>
    <cellStyle name="Currency 13 2 2 2 2 4 2" xfId="8394" xr:uid="{D3E52198-D956-40A1-86BD-2343644F845C}"/>
    <cellStyle name="Currency 13 2 2 2 2 4 2 2" xfId="11816" xr:uid="{65C5C8F5-1F0D-4967-A94D-95F3339785F0}"/>
    <cellStyle name="Currency 13 2 2 2 2 4 2 2 2" xfId="25506" xr:uid="{B5F636A9-7337-4DD9-A6DB-EF938FC007CD}"/>
    <cellStyle name="Currency 13 2 2 2 2 4 2 2 2 2" xfId="39198" xr:uid="{88C91B72-18B8-462B-8978-7274DA66BF04}"/>
    <cellStyle name="Currency 13 2 2 2 2 4 2 2 2 3" xfId="54082" xr:uid="{A7D5B632-3379-4315-8F63-8EA8D627D99A}"/>
    <cellStyle name="Currency 13 2 2 2 2 4 2 2 3" xfId="18662" xr:uid="{6B4C2796-4B10-42B7-81FD-44D7D6D832F3}"/>
    <cellStyle name="Currency 13 2 2 2 2 4 2 2 4" xfId="32352" xr:uid="{191FDBF6-8865-4F7B-95F3-096F4F7C7843}"/>
    <cellStyle name="Currency 13 2 2 2 2 4 2 2 5" xfId="47236" xr:uid="{0E9B8535-A9B3-4D9B-9FAD-D1E6816DD066}"/>
    <cellStyle name="Currency 13 2 2 2 2 4 2 3" xfId="22084" xr:uid="{2D8DB6D4-F3A5-4FE0-B307-BAB3A83E940D}"/>
    <cellStyle name="Currency 13 2 2 2 2 4 2 3 2" xfId="35776" xr:uid="{78DC13CD-1F0F-45FA-914F-EFBC78C9CAFC}"/>
    <cellStyle name="Currency 13 2 2 2 2 4 2 3 3" xfId="50660" xr:uid="{26986A20-B7F8-40FD-BF10-CAAF07A3FBE8}"/>
    <cellStyle name="Currency 13 2 2 2 2 4 2 4" xfId="15240" xr:uid="{3C039D40-2E1C-4C9A-A8EB-21BAF39CD5C6}"/>
    <cellStyle name="Currency 13 2 2 2 2 4 2 5" xfId="28930" xr:uid="{1BD62148-AB6F-4D2D-AAF3-FBCD627A60FE}"/>
    <cellStyle name="Currency 13 2 2 2 2 4 2 6" xfId="43814" xr:uid="{06794BBF-0C37-492A-89A1-883DC75F7D41}"/>
    <cellStyle name="Currency 13 2 2 2 2 4 3" xfId="10104" xr:uid="{2E070410-F3F8-48CA-8FC8-27D72B028926}"/>
    <cellStyle name="Currency 13 2 2 2 2 4 3 2" xfId="23794" xr:uid="{BC348C6F-5829-454E-90CE-9EAA11FD2AF2}"/>
    <cellStyle name="Currency 13 2 2 2 2 4 3 2 2" xfId="37486" xr:uid="{94BE456A-EF44-4CF4-A071-E750F482332E}"/>
    <cellStyle name="Currency 13 2 2 2 2 4 3 2 3" xfId="52370" xr:uid="{89EB5E3F-4094-4762-A514-BBDDEFD41EDE}"/>
    <cellStyle name="Currency 13 2 2 2 2 4 3 3" xfId="16950" xr:uid="{6F27BD5C-FCAF-47E8-A4C6-A69B224FC4DA}"/>
    <cellStyle name="Currency 13 2 2 2 2 4 3 4" xfId="30640" xr:uid="{2879A445-728B-4B0B-B715-FCEAD80AEC60}"/>
    <cellStyle name="Currency 13 2 2 2 2 4 3 5" xfId="45524" xr:uid="{FCCAC629-F93E-40F2-8215-540C679ECB1D}"/>
    <cellStyle name="Currency 13 2 2 2 2 4 4" xfId="20372" xr:uid="{4DD2A781-033E-44C8-8655-73953B0542BA}"/>
    <cellStyle name="Currency 13 2 2 2 2 4 4 2" xfId="34064" xr:uid="{7D91E2BD-DFF9-4CDE-ADFD-CB10CF7E8330}"/>
    <cellStyle name="Currency 13 2 2 2 2 4 4 3" xfId="48948" xr:uid="{8FA96B21-EBB7-4ACD-AF6C-DF815A2022DD}"/>
    <cellStyle name="Currency 13 2 2 2 2 4 5" xfId="13528" xr:uid="{05B91B52-2E7F-4A0E-9A81-FDDC622BBB58}"/>
    <cellStyle name="Currency 13 2 2 2 2 4 6" xfId="27218" xr:uid="{A05756B5-1FF4-4383-B256-AEF7AB29FCEB}"/>
    <cellStyle name="Currency 13 2 2 2 2 4 7" xfId="42102" xr:uid="{AC33C732-46E5-48BE-811C-F010196FA1E7}"/>
    <cellStyle name="Currency 13 2 2 2 2 5" xfId="8390" xr:uid="{CE56E1EC-213F-42CB-856F-03B836447E04}"/>
    <cellStyle name="Currency 13 2 2 2 2 5 2" xfId="11812" xr:uid="{D5E73E54-A3C7-41A8-AB10-E03A3D66D6FA}"/>
    <cellStyle name="Currency 13 2 2 2 2 5 2 2" xfId="25502" xr:uid="{85E1E71E-0808-41B3-AF87-3F4B4EAC191A}"/>
    <cellStyle name="Currency 13 2 2 2 2 5 2 2 2" xfId="39194" xr:uid="{6B0AB626-8E61-4C69-B129-0FD4C963B32F}"/>
    <cellStyle name="Currency 13 2 2 2 2 5 2 2 3" xfId="54078" xr:uid="{8F0AAD31-2049-46F8-89BE-A215DCCDFEF8}"/>
    <cellStyle name="Currency 13 2 2 2 2 5 2 3" xfId="18658" xr:uid="{20171F31-A782-494D-81AE-9FDA8100B491}"/>
    <cellStyle name="Currency 13 2 2 2 2 5 2 4" xfId="32348" xr:uid="{1127FEBA-4168-4CBC-A6C4-37CCDDAE4D1F}"/>
    <cellStyle name="Currency 13 2 2 2 2 5 2 5" xfId="47232" xr:uid="{A29B1E0E-FABF-49AF-B482-9709C8BD72E8}"/>
    <cellStyle name="Currency 13 2 2 2 2 5 3" xfId="22080" xr:uid="{9A37415C-E0D7-4F99-AC0B-6F0BBAB6FF37}"/>
    <cellStyle name="Currency 13 2 2 2 2 5 3 2" xfId="35772" xr:uid="{01BA40DF-0869-42D6-9217-E382FA9AE384}"/>
    <cellStyle name="Currency 13 2 2 2 2 5 3 3" xfId="50656" xr:uid="{1BBF62B9-22B9-4E24-BF12-E7DF8CAB83D2}"/>
    <cellStyle name="Currency 13 2 2 2 2 5 4" xfId="15236" xr:uid="{90AF96EF-A476-4359-90B1-3CFFD14462C4}"/>
    <cellStyle name="Currency 13 2 2 2 2 5 5" xfId="28926" xr:uid="{7F958C43-01F9-4023-9B7D-34AF8A754341}"/>
    <cellStyle name="Currency 13 2 2 2 2 5 6" xfId="43810" xr:uid="{7BA6114A-F915-4247-9324-953FC1D55E97}"/>
    <cellStyle name="Currency 13 2 2 2 2 6" xfId="10100" xr:uid="{680F41DF-2E20-43B9-9326-D1E8205911EA}"/>
    <cellStyle name="Currency 13 2 2 2 2 6 2" xfId="23790" xr:uid="{59EB75C4-15CE-436F-A64A-013CA9D5E7C7}"/>
    <cellStyle name="Currency 13 2 2 2 2 6 2 2" xfId="37482" xr:uid="{4C51A843-1AF3-4029-AA4B-BAE78D7D7159}"/>
    <cellStyle name="Currency 13 2 2 2 2 6 2 3" xfId="52366" xr:uid="{62396053-3236-4F2C-AF01-AE30A5707D40}"/>
    <cellStyle name="Currency 13 2 2 2 2 6 3" xfId="16946" xr:uid="{A3220FBC-D229-471C-B5AE-DBE4F5AA888D}"/>
    <cellStyle name="Currency 13 2 2 2 2 6 4" xfId="30636" xr:uid="{0965BFF5-5E9E-49D0-89E0-45F3F648499C}"/>
    <cellStyle name="Currency 13 2 2 2 2 6 5" xfId="45520" xr:uid="{49F791F8-BA0E-417D-90E2-2C9B05145833}"/>
    <cellStyle name="Currency 13 2 2 2 2 7" xfId="20368" xr:uid="{C8D5971F-1F2B-47A9-A06A-8CCCB7F0179F}"/>
    <cellStyle name="Currency 13 2 2 2 2 7 2" xfId="34060" xr:uid="{99B20E3C-FDE9-4241-A0CC-4826B1C490F4}"/>
    <cellStyle name="Currency 13 2 2 2 2 7 3" xfId="48944" xr:uid="{2EF39A18-801C-4B26-B982-190401D44E95}"/>
    <cellStyle name="Currency 13 2 2 2 2 8" xfId="13524" xr:uid="{2E1CEFBA-8B2A-4987-9F28-5AA6D23FA167}"/>
    <cellStyle name="Currency 13 2 2 2 2 9" xfId="27214" xr:uid="{0D32D205-B868-4A22-A03E-62BF45ABCCB1}"/>
    <cellStyle name="Currency 13 2 2 2 3" xfId="6681" xr:uid="{F30FD068-F8B3-4877-83F8-30CC94616030}"/>
    <cellStyle name="Currency 13 2 2 2 3 10" xfId="42103" xr:uid="{F44920BE-CEBB-4393-BA7E-4E45AC201EEE}"/>
    <cellStyle name="Currency 13 2 2 2 3 2" xfId="6682" xr:uid="{7A65D91B-3426-44A3-969D-295C811B5193}"/>
    <cellStyle name="Currency 13 2 2 2 3 2 2" xfId="6683" xr:uid="{B5A78FFB-2744-4DA2-B8F7-B08C411AD452}"/>
    <cellStyle name="Currency 13 2 2 2 3 2 2 2" xfId="8397" xr:uid="{C8106458-22EF-4105-AD14-94541371746D}"/>
    <cellStyle name="Currency 13 2 2 2 3 2 2 2 2" xfId="11819" xr:uid="{37E1453D-3531-4770-B7D4-3E878CB9520D}"/>
    <cellStyle name="Currency 13 2 2 2 3 2 2 2 2 2" xfId="25509" xr:uid="{F4B1A66F-A979-4A84-92DD-5A71CA058D26}"/>
    <cellStyle name="Currency 13 2 2 2 3 2 2 2 2 2 2" xfId="39201" xr:uid="{F7695C4A-E558-4A2A-BA0A-5F07A7B7AC2C}"/>
    <cellStyle name="Currency 13 2 2 2 3 2 2 2 2 2 3" xfId="54085" xr:uid="{4DD4E80A-7DD6-4567-A1E4-4509DF29A4A2}"/>
    <cellStyle name="Currency 13 2 2 2 3 2 2 2 2 3" xfId="18665" xr:uid="{65839DCF-E2CC-489C-9417-3A8AA8A323EA}"/>
    <cellStyle name="Currency 13 2 2 2 3 2 2 2 2 4" xfId="32355" xr:uid="{0A66E16C-EC92-45E6-97B6-5CBE6F8ED55D}"/>
    <cellStyle name="Currency 13 2 2 2 3 2 2 2 2 5" xfId="47239" xr:uid="{D2FAB380-839E-445E-8286-DD7B1BF8AB22}"/>
    <cellStyle name="Currency 13 2 2 2 3 2 2 2 3" xfId="22087" xr:uid="{4BA22F40-CCD8-4656-ADEF-DA3EFBAFE0E7}"/>
    <cellStyle name="Currency 13 2 2 2 3 2 2 2 3 2" xfId="35779" xr:uid="{53C9C952-6BF2-4EF2-B551-14CDD9E34BA7}"/>
    <cellStyle name="Currency 13 2 2 2 3 2 2 2 3 3" xfId="50663" xr:uid="{4FBEC5EA-48DD-4862-840E-C00E8B48DCB8}"/>
    <cellStyle name="Currency 13 2 2 2 3 2 2 2 4" xfId="15243" xr:uid="{6D3E077B-0992-47E6-9F18-2FE3E0363647}"/>
    <cellStyle name="Currency 13 2 2 2 3 2 2 2 5" xfId="28933" xr:uid="{CE509CD9-F902-4B0F-BF85-94A24AFC6ECA}"/>
    <cellStyle name="Currency 13 2 2 2 3 2 2 2 6" xfId="43817" xr:uid="{C6F471BB-E86B-4597-A723-F1462E40DF4E}"/>
    <cellStyle name="Currency 13 2 2 2 3 2 2 3" xfId="10107" xr:uid="{EED10B97-783C-4064-A628-8BD25260F1F1}"/>
    <cellStyle name="Currency 13 2 2 2 3 2 2 3 2" xfId="23797" xr:uid="{01789D43-1029-4CA4-A67B-B88975BD96FF}"/>
    <cellStyle name="Currency 13 2 2 2 3 2 2 3 2 2" xfId="37489" xr:uid="{8FA6470D-2190-45CB-8E54-BE5B2E990A44}"/>
    <cellStyle name="Currency 13 2 2 2 3 2 2 3 2 3" xfId="52373" xr:uid="{9B5309FC-D9CC-4A58-A69D-47DDB11AF2F4}"/>
    <cellStyle name="Currency 13 2 2 2 3 2 2 3 3" xfId="16953" xr:uid="{64DD5EEE-9AD2-4B03-8293-D5A9CFB8EE93}"/>
    <cellStyle name="Currency 13 2 2 2 3 2 2 3 4" xfId="30643" xr:uid="{E2E13948-9921-4E46-866B-7F977136A567}"/>
    <cellStyle name="Currency 13 2 2 2 3 2 2 3 5" xfId="45527" xr:uid="{94D37AEB-B493-4EEF-9FA1-FACCC869469E}"/>
    <cellStyle name="Currency 13 2 2 2 3 2 2 4" xfId="20375" xr:uid="{131E4182-C649-41BD-A87D-05C83401FC1C}"/>
    <cellStyle name="Currency 13 2 2 2 3 2 2 4 2" xfId="34067" xr:uid="{83903377-DCC7-4466-B175-A71C746DDE5B}"/>
    <cellStyle name="Currency 13 2 2 2 3 2 2 4 3" xfId="48951" xr:uid="{8B7CBF33-05F0-4022-B2DA-0D67247A0C17}"/>
    <cellStyle name="Currency 13 2 2 2 3 2 2 5" xfId="13531" xr:uid="{5C3365A1-41B2-4E32-B5B7-86F02A4C26C3}"/>
    <cellStyle name="Currency 13 2 2 2 3 2 2 6" xfId="27221" xr:uid="{E8C7DB3C-9B5B-4DA6-B1C9-5A1D91C38D7C}"/>
    <cellStyle name="Currency 13 2 2 2 3 2 2 7" xfId="42105" xr:uid="{43F98F36-2FF4-4C9A-B9ED-291D02A4BBBD}"/>
    <cellStyle name="Currency 13 2 2 2 3 2 3" xfId="8396" xr:uid="{7DEBF730-FC26-4195-BBCE-9E2F14195BB6}"/>
    <cellStyle name="Currency 13 2 2 2 3 2 3 2" xfId="11818" xr:uid="{36F2F006-059C-45C7-814D-DF3A14D65863}"/>
    <cellStyle name="Currency 13 2 2 2 3 2 3 2 2" xfId="25508" xr:uid="{95D0F2DD-BB85-4CEB-8EE3-1C4C14DEEF44}"/>
    <cellStyle name="Currency 13 2 2 2 3 2 3 2 2 2" xfId="39200" xr:uid="{5CC86DB6-5E73-4679-9B44-8126C349904D}"/>
    <cellStyle name="Currency 13 2 2 2 3 2 3 2 2 3" xfId="54084" xr:uid="{D2E04DA2-FAE4-4E22-93CC-CAB7AEA6A542}"/>
    <cellStyle name="Currency 13 2 2 2 3 2 3 2 3" xfId="18664" xr:uid="{9BA3F4C2-CA32-4E6C-A313-D4B01FD5B65B}"/>
    <cellStyle name="Currency 13 2 2 2 3 2 3 2 4" xfId="32354" xr:uid="{D4CD1B1C-29F9-4676-BCD4-6369EF2F4632}"/>
    <cellStyle name="Currency 13 2 2 2 3 2 3 2 5" xfId="47238" xr:uid="{339FB6FB-B72C-472D-A916-83D46A8BBEFD}"/>
    <cellStyle name="Currency 13 2 2 2 3 2 3 3" xfId="22086" xr:uid="{8C1D5466-9DAE-4CDC-A374-78CFD87F1923}"/>
    <cellStyle name="Currency 13 2 2 2 3 2 3 3 2" xfId="35778" xr:uid="{1B762737-3D25-4BF6-87CD-744A82FC04EA}"/>
    <cellStyle name="Currency 13 2 2 2 3 2 3 3 3" xfId="50662" xr:uid="{0272E91C-8759-4397-89DE-C6B87BFFDB29}"/>
    <cellStyle name="Currency 13 2 2 2 3 2 3 4" xfId="15242" xr:uid="{E58F74FD-9341-4ECD-B7D4-0A096B7830B7}"/>
    <cellStyle name="Currency 13 2 2 2 3 2 3 5" xfId="28932" xr:uid="{1478F578-6360-481A-84B3-B45E35728C53}"/>
    <cellStyle name="Currency 13 2 2 2 3 2 3 6" xfId="43816" xr:uid="{DEDDF5E2-364F-43F5-BAD1-B168DAE548C2}"/>
    <cellStyle name="Currency 13 2 2 2 3 2 4" xfId="10106" xr:uid="{848DE271-2694-4784-A6B6-8DDC92A66E8B}"/>
    <cellStyle name="Currency 13 2 2 2 3 2 4 2" xfId="23796" xr:uid="{C2254B74-4B7D-47DD-9647-CD2793B63E20}"/>
    <cellStyle name="Currency 13 2 2 2 3 2 4 2 2" xfId="37488" xr:uid="{1EF48B34-8A72-4A3D-B921-9D327367F538}"/>
    <cellStyle name="Currency 13 2 2 2 3 2 4 2 3" xfId="52372" xr:uid="{9FB1494B-54BA-4794-B016-87F3ED8D8B56}"/>
    <cellStyle name="Currency 13 2 2 2 3 2 4 3" xfId="16952" xr:uid="{3DE0EC44-B79F-4FC6-A6ED-8AAEF9EC4330}"/>
    <cellStyle name="Currency 13 2 2 2 3 2 4 4" xfId="30642" xr:uid="{B2120ED9-375F-4A04-87AD-B6BF5A4EF425}"/>
    <cellStyle name="Currency 13 2 2 2 3 2 4 5" xfId="45526" xr:uid="{B9622851-3E72-4D67-AC2B-374BD287248D}"/>
    <cellStyle name="Currency 13 2 2 2 3 2 5" xfId="20374" xr:uid="{5154D392-90CA-43D0-B4BC-1E70FB45B621}"/>
    <cellStyle name="Currency 13 2 2 2 3 2 5 2" xfId="34066" xr:uid="{893981E2-6AB0-411C-AEDA-A1E613100107}"/>
    <cellStyle name="Currency 13 2 2 2 3 2 5 3" xfId="48950" xr:uid="{13CA8A36-C306-4AAD-9EBA-FD16DD474641}"/>
    <cellStyle name="Currency 13 2 2 2 3 2 6" xfId="13530" xr:uid="{9B257FEE-ACE7-4B2C-9498-426DA6C20C89}"/>
    <cellStyle name="Currency 13 2 2 2 3 2 7" xfId="27220" xr:uid="{0C9B4C23-3A46-4486-A958-D3277450CDA3}"/>
    <cellStyle name="Currency 13 2 2 2 3 2 8" xfId="42104" xr:uid="{2F4797AF-AB15-4188-94E1-E1CE94F6E4B0}"/>
    <cellStyle name="Currency 13 2 2 2 3 3" xfId="6684" xr:uid="{8C7C477E-3FF3-4B54-BBD4-30654C6F30DD}"/>
    <cellStyle name="Currency 13 2 2 2 3 3 2" xfId="8398" xr:uid="{8C724A88-9E60-4B08-BFCC-0F736487BA34}"/>
    <cellStyle name="Currency 13 2 2 2 3 3 2 2" xfId="11820" xr:uid="{43B36491-FA20-47CD-87F2-B81676B68135}"/>
    <cellStyle name="Currency 13 2 2 2 3 3 2 2 2" xfId="25510" xr:uid="{C175ED09-7146-4589-820F-3D7D1AB6B768}"/>
    <cellStyle name="Currency 13 2 2 2 3 3 2 2 2 2" xfId="39202" xr:uid="{CDDE966A-4245-4839-A2D2-AC4B25287BFE}"/>
    <cellStyle name="Currency 13 2 2 2 3 3 2 2 2 3" xfId="54086" xr:uid="{C7E4656D-0385-4578-814B-E0C3A2F06CB8}"/>
    <cellStyle name="Currency 13 2 2 2 3 3 2 2 3" xfId="18666" xr:uid="{5A5BA5E4-9125-48D3-9D1F-18B2F7A9B6B9}"/>
    <cellStyle name="Currency 13 2 2 2 3 3 2 2 4" xfId="32356" xr:uid="{D4869AB2-D4C9-4349-8267-F83A33698461}"/>
    <cellStyle name="Currency 13 2 2 2 3 3 2 2 5" xfId="47240" xr:uid="{4FFE5829-AAFA-4145-B3E8-E3D5977D0D21}"/>
    <cellStyle name="Currency 13 2 2 2 3 3 2 3" xfId="22088" xr:uid="{41BC8A34-46A1-478B-AB43-4FFA5E3DC379}"/>
    <cellStyle name="Currency 13 2 2 2 3 3 2 3 2" xfId="35780" xr:uid="{6EBE2BE5-B26D-457A-A835-6D5D4854BF54}"/>
    <cellStyle name="Currency 13 2 2 2 3 3 2 3 3" xfId="50664" xr:uid="{456932D8-FFDF-49B4-AC78-22CCC30E1941}"/>
    <cellStyle name="Currency 13 2 2 2 3 3 2 4" xfId="15244" xr:uid="{25E200C1-6B5C-4780-9E2C-5F610D8C39F1}"/>
    <cellStyle name="Currency 13 2 2 2 3 3 2 5" xfId="28934" xr:uid="{C0FDF75B-D35A-4FC3-B42F-8F5C908C7DFD}"/>
    <cellStyle name="Currency 13 2 2 2 3 3 2 6" xfId="43818" xr:uid="{678D2C1C-9EBF-41EB-A034-53CFF78ED5FF}"/>
    <cellStyle name="Currency 13 2 2 2 3 3 3" xfId="10108" xr:uid="{403BDFD5-B5D0-48C5-9A2E-6375F276ACA7}"/>
    <cellStyle name="Currency 13 2 2 2 3 3 3 2" xfId="23798" xr:uid="{9DDC6E63-BAC8-4F76-AB71-C7C40685BF61}"/>
    <cellStyle name="Currency 13 2 2 2 3 3 3 2 2" xfId="37490" xr:uid="{63CDB9B5-E2C1-42CF-9367-601BE8B4D254}"/>
    <cellStyle name="Currency 13 2 2 2 3 3 3 2 3" xfId="52374" xr:uid="{B4AEBB5C-25F9-406D-8849-306A6118802B}"/>
    <cellStyle name="Currency 13 2 2 2 3 3 3 3" xfId="16954" xr:uid="{E80D25DE-8C81-489A-978B-FDD191FC0ADD}"/>
    <cellStyle name="Currency 13 2 2 2 3 3 3 4" xfId="30644" xr:uid="{E49CC655-9179-4739-8D7F-FCCE4DC358E4}"/>
    <cellStyle name="Currency 13 2 2 2 3 3 3 5" xfId="45528" xr:uid="{235FC93C-4DEE-4E7D-8870-15A868038D5E}"/>
    <cellStyle name="Currency 13 2 2 2 3 3 4" xfId="20376" xr:uid="{C95D2357-3651-4EB9-BB99-4057BB86C6B1}"/>
    <cellStyle name="Currency 13 2 2 2 3 3 4 2" xfId="34068" xr:uid="{3895C743-31B4-466E-893D-6B0B97C50D1F}"/>
    <cellStyle name="Currency 13 2 2 2 3 3 4 3" xfId="48952" xr:uid="{981AF9F9-94D2-4F57-A5CF-39AE5E87F141}"/>
    <cellStyle name="Currency 13 2 2 2 3 3 5" xfId="13532" xr:uid="{A39989AB-94B5-4A8F-917C-BEFA0A6DAA34}"/>
    <cellStyle name="Currency 13 2 2 2 3 3 6" xfId="27222" xr:uid="{4F65EF75-07DF-4486-B4EB-FF2FBF682B52}"/>
    <cellStyle name="Currency 13 2 2 2 3 3 7" xfId="42106" xr:uid="{840D9EA3-8F64-4F3B-A306-B8349FE5C69C}"/>
    <cellStyle name="Currency 13 2 2 2 3 4" xfId="6685" xr:uid="{515B916E-E3B7-4B18-898B-FEBB4E3F5D45}"/>
    <cellStyle name="Currency 13 2 2 2 3 4 2" xfId="8399" xr:uid="{7482696D-4803-4ECF-84EC-448A99D884AC}"/>
    <cellStyle name="Currency 13 2 2 2 3 4 2 2" xfId="11821" xr:uid="{E7E2E81E-BD07-4618-8F1E-166181758E29}"/>
    <cellStyle name="Currency 13 2 2 2 3 4 2 2 2" xfId="25511" xr:uid="{731F0FE3-C971-46AA-B6EC-05610FBE1E5E}"/>
    <cellStyle name="Currency 13 2 2 2 3 4 2 2 2 2" xfId="39203" xr:uid="{6EB6B1E8-D792-451C-8BDD-F631B6A595CB}"/>
    <cellStyle name="Currency 13 2 2 2 3 4 2 2 2 3" xfId="54087" xr:uid="{6BE44F75-7E7E-40CA-A585-96C3FB52BB89}"/>
    <cellStyle name="Currency 13 2 2 2 3 4 2 2 3" xfId="18667" xr:uid="{F5228C34-965A-48CA-8FAC-B72BE32B98CB}"/>
    <cellStyle name="Currency 13 2 2 2 3 4 2 2 4" xfId="32357" xr:uid="{0B8B3FF5-9BC8-44F2-9D4B-B4D6CDBC9546}"/>
    <cellStyle name="Currency 13 2 2 2 3 4 2 2 5" xfId="47241" xr:uid="{DBD965A4-85A4-4F40-9476-A7D9ECF74BA9}"/>
    <cellStyle name="Currency 13 2 2 2 3 4 2 3" xfId="22089" xr:uid="{BDD3D007-E4A7-4B9A-A013-A77FDEB6F1A5}"/>
    <cellStyle name="Currency 13 2 2 2 3 4 2 3 2" xfId="35781" xr:uid="{3CCC1644-56EE-4AF5-8E54-AEB079A35A26}"/>
    <cellStyle name="Currency 13 2 2 2 3 4 2 3 3" xfId="50665" xr:uid="{C069A0C8-9839-43C0-88D5-F192CEE6F1A5}"/>
    <cellStyle name="Currency 13 2 2 2 3 4 2 4" xfId="15245" xr:uid="{2E594555-3A74-4DC0-BA7F-FAA9802B88F1}"/>
    <cellStyle name="Currency 13 2 2 2 3 4 2 5" xfId="28935" xr:uid="{869E4DC3-3C6F-42DC-BF54-318E2FC14460}"/>
    <cellStyle name="Currency 13 2 2 2 3 4 2 6" xfId="43819" xr:uid="{152266BC-DF1D-49AB-8169-7ECC1FD9AF89}"/>
    <cellStyle name="Currency 13 2 2 2 3 4 3" xfId="10109" xr:uid="{E569B46C-CDD7-4349-85E6-25FA0ABF7FCB}"/>
    <cellStyle name="Currency 13 2 2 2 3 4 3 2" xfId="23799" xr:uid="{34B602C7-FA88-42C4-8BAD-DA7C3FCB79F3}"/>
    <cellStyle name="Currency 13 2 2 2 3 4 3 2 2" xfId="37491" xr:uid="{94E69715-6909-4166-8C0B-9092806D293C}"/>
    <cellStyle name="Currency 13 2 2 2 3 4 3 2 3" xfId="52375" xr:uid="{B8828CBF-9654-4D0A-B1B7-5E80634D0329}"/>
    <cellStyle name="Currency 13 2 2 2 3 4 3 3" xfId="16955" xr:uid="{9B5F5333-DFA4-4CF9-BA46-4041B88A28C5}"/>
    <cellStyle name="Currency 13 2 2 2 3 4 3 4" xfId="30645" xr:uid="{4CCEA2CC-4CA5-4C27-A2F7-2CBCAC105A18}"/>
    <cellStyle name="Currency 13 2 2 2 3 4 3 5" xfId="45529" xr:uid="{1DD7D9D4-2452-4191-84E9-44D715ED82EF}"/>
    <cellStyle name="Currency 13 2 2 2 3 4 4" xfId="20377" xr:uid="{F949C643-64B9-4022-8B77-77BAFFAAA5D9}"/>
    <cellStyle name="Currency 13 2 2 2 3 4 4 2" xfId="34069" xr:uid="{72869D16-D372-495D-A2F8-8CB6F6398F12}"/>
    <cellStyle name="Currency 13 2 2 2 3 4 4 3" xfId="48953" xr:uid="{0C8F1882-42FB-447F-A528-CB168D1E1638}"/>
    <cellStyle name="Currency 13 2 2 2 3 4 5" xfId="13533" xr:uid="{2F48CB32-F5AF-4365-BB3E-CAE3AE710381}"/>
    <cellStyle name="Currency 13 2 2 2 3 4 6" xfId="27223" xr:uid="{F454DEAF-6E5A-4956-84C1-9AAEA207E933}"/>
    <cellStyle name="Currency 13 2 2 2 3 4 7" xfId="42107" xr:uid="{AFDA92DD-43FA-478A-BAB0-A3DBBCB261C9}"/>
    <cellStyle name="Currency 13 2 2 2 3 5" xfId="8395" xr:uid="{818DE68E-90F1-4586-94A5-CBA525FACA6C}"/>
    <cellStyle name="Currency 13 2 2 2 3 5 2" xfId="11817" xr:uid="{29FD1B92-CE73-48BC-B17A-D37ABA7D4BEA}"/>
    <cellStyle name="Currency 13 2 2 2 3 5 2 2" xfId="25507" xr:uid="{4B2B37BD-2445-46C8-AA9F-5EB26A0E7ED3}"/>
    <cellStyle name="Currency 13 2 2 2 3 5 2 2 2" xfId="39199" xr:uid="{2E29B9A4-C7A5-498E-8C0A-3294C30D2172}"/>
    <cellStyle name="Currency 13 2 2 2 3 5 2 2 3" xfId="54083" xr:uid="{7D5F236D-9B27-4033-B8CC-E87E82D551EE}"/>
    <cellStyle name="Currency 13 2 2 2 3 5 2 3" xfId="18663" xr:uid="{F61AE58E-5D1E-47A0-830E-B8C7872A2049}"/>
    <cellStyle name="Currency 13 2 2 2 3 5 2 4" xfId="32353" xr:uid="{BBEBA43F-59EE-4C2E-9C4F-43117504D261}"/>
    <cellStyle name="Currency 13 2 2 2 3 5 2 5" xfId="47237" xr:uid="{3463205A-C4DB-49D2-A3D3-6EA9D2C20CDD}"/>
    <cellStyle name="Currency 13 2 2 2 3 5 3" xfId="22085" xr:uid="{4CD6635E-8CF8-4A51-988C-6ED1D3CD9EC9}"/>
    <cellStyle name="Currency 13 2 2 2 3 5 3 2" xfId="35777" xr:uid="{4EBBA785-A16E-41D6-9CC7-AEAFC7990D4F}"/>
    <cellStyle name="Currency 13 2 2 2 3 5 3 3" xfId="50661" xr:uid="{73BC31DB-12EB-48C5-B87B-354022A46DD5}"/>
    <cellStyle name="Currency 13 2 2 2 3 5 4" xfId="15241" xr:uid="{EC232F80-522C-47D0-AC20-C67FF754032F}"/>
    <cellStyle name="Currency 13 2 2 2 3 5 5" xfId="28931" xr:uid="{2AA6125E-5E17-4382-8A1F-BE250D408F64}"/>
    <cellStyle name="Currency 13 2 2 2 3 5 6" xfId="43815" xr:uid="{1F522EBA-151C-40E3-B86F-C89000034FC0}"/>
    <cellStyle name="Currency 13 2 2 2 3 6" xfId="10105" xr:uid="{2320DE05-A333-4D4C-AAE2-CF3E99AF6B0D}"/>
    <cellStyle name="Currency 13 2 2 2 3 6 2" xfId="23795" xr:uid="{CB974E44-D6E5-438F-A6F6-8F76CB503995}"/>
    <cellStyle name="Currency 13 2 2 2 3 6 2 2" xfId="37487" xr:uid="{D10FDC6F-354C-48C3-9EEA-91418141999C}"/>
    <cellStyle name="Currency 13 2 2 2 3 6 2 3" xfId="52371" xr:uid="{6FBEAD2F-4186-4482-964C-3BAED7487099}"/>
    <cellStyle name="Currency 13 2 2 2 3 6 3" xfId="16951" xr:uid="{A7FA2DF0-451D-4294-B9B8-D3373041DD7D}"/>
    <cellStyle name="Currency 13 2 2 2 3 6 4" xfId="30641" xr:uid="{0D4A63D6-B6A7-4C43-A635-43992EC5DEC8}"/>
    <cellStyle name="Currency 13 2 2 2 3 6 5" xfId="45525" xr:uid="{55CD7DFF-E8F0-4D74-82C2-21C0FFDD8949}"/>
    <cellStyle name="Currency 13 2 2 2 3 7" xfId="20373" xr:uid="{E0587568-D493-4498-998B-8DA768F5274E}"/>
    <cellStyle name="Currency 13 2 2 2 3 7 2" xfId="34065" xr:uid="{F0436CFE-960D-42E1-8E4C-FE97A45C8BED}"/>
    <cellStyle name="Currency 13 2 2 2 3 7 3" xfId="48949" xr:uid="{30397F63-8903-4760-BA17-7D59EFAF153E}"/>
    <cellStyle name="Currency 13 2 2 2 3 8" xfId="13529" xr:uid="{E2E2F8B4-CCC3-42C6-A4E2-AF27217D40B5}"/>
    <cellStyle name="Currency 13 2 2 2 3 9" xfId="27219" xr:uid="{F1A77DA1-EB16-4C01-8BF8-408C21A4913A}"/>
    <cellStyle name="Currency 13 2 2 2 4" xfId="6686" xr:uid="{ED15CB7C-F710-43F8-82AB-1E490E0574DC}"/>
    <cellStyle name="Currency 13 2 2 2 4 2" xfId="6687" xr:uid="{8FB2AC20-1696-4705-862E-1A4688DB1FFB}"/>
    <cellStyle name="Currency 13 2 2 2 4 2 2" xfId="8401" xr:uid="{8EF18B55-A26C-4AE5-A014-DD4BF5F4DE4F}"/>
    <cellStyle name="Currency 13 2 2 2 4 2 2 2" xfId="11823" xr:uid="{EC5B659B-5740-4F69-BCB1-671269708AEF}"/>
    <cellStyle name="Currency 13 2 2 2 4 2 2 2 2" xfId="25513" xr:uid="{FD8C1E46-573D-4A6E-B638-E09CF1EF0F27}"/>
    <cellStyle name="Currency 13 2 2 2 4 2 2 2 2 2" xfId="39205" xr:uid="{CABA7932-D860-4E7F-8126-CC423D4421B0}"/>
    <cellStyle name="Currency 13 2 2 2 4 2 2 2 2 3" xfId="54089" xr:uid="{2022DBC6-A3AE-49DF-92ED-3BB42AAA6BC2}"/>
    <cellStyle name="Currency 13 2 2 2 4 2 2 2 3" xfId="18669" xr:uid="{274CFDB0-234B-4280-940A-38397F1076B2}"/>
    <cellStyle name="Currency 13 2 2 2 4 2 2 2 4" xfId="32359" xr:uid="{3E07DFE3-1A54-40BA-B61F-10B62577AFEF}"/>
    <cellStyle name="Currency 13 2 2 2 4 2 2 2 5" xfId="47243" xr:uid="{F247EF34-F8BD-4B5F-B1F1-20EDF2D048A8}"/>
    <cellStyle name="Currency 13 2 2 2 4 2 2 3" xfId="22091" xr:uid="{E5B3D187-3490-4D3A-938E-82DF2AE0733D}"/>
    <cellStyle name="Currency 13 2 2 2 4 2 2 3 2" xfId="35783" xr:uid="{85364746-6A12-4444-A352-CEE8265D03C5}"/>
    <cellStyle name="Currency 13 2 2 2 4 2 2 3 3" xfId="50667" xr:uid="{ECC49658-2856-4583-AC87-18D982B719BA}"/>
    <cellStyle name="Currency 13 2 2 2 4 2 2 4" xfId="15247" xr:uid="{F4C78E74-6D7F-4C53-B9FB-DDED7C2D4B30}"/>
    <cellStyle name="Currency 13 2 2 2 4 2 2 5" xfId="28937" xr:uid="{19E188E9-7C2E-46AD-BD70-D2B6574505AD}"/>
    <cellStyle name="Currency 13 2 2 2 4 2 2 6" xfId="43821" xr:uid="{E3004437-D77D-421B-B952-94345DC89E23}"/>
    <cellStyle name="Currency 13 2 2 2 4 2 3" xfId="10111" xr:uid="{A66DE57E-E54E-4478-BE11-67DAB1AAE4F2}"/>
    <cellStyle name="Currency 13 2 2 2 4 2 3 2" xfId="23801" xr:uid="{C349D7CB-A23A-4813-8C33-F026EEEBEC56}"/>
    <cellStyle name="Currency 13 2 2 2 4 2 3 2 2" xfId="37493" xr:uid="{28343828-3D74-48D1-9E66-C4E0C24BED18}"/>
    <cellStyle name="Currency 13 2 2 2 4 2 3 2 3" xfId="52377" xr:uid="{BB1CB63A-96CE-4215-9EE8-AAF199D39266}"/>
    <cellStyle name="Currency 13 2 2 2 4 2 3 3" xfId="16957" xr:uid="{1077C026-5F03-46C3-87E7-22E36A8011CC}"/>
    <cellStyle name="Currency 13 2 2 2 4 2 3 4" xfId="30647" xr:uid="{F877BAE3-0415-4687-A80C-9B3B8F19865F}"/>
    <cellStyle name="Currency 13 2 2 2 4 2 3 5" xfId="45531" xr:uid="{8C46F492-E7A5-43C3-B7A3-676541F6A9BF}"/>
    <cellStyle name="Currency 13 2 2 2 4 2 4" xfId="20379" xr:uid="{EDA2BF89-37A1-4265-9302-B16527EC9734}"/>
    <cellStyle name="Currency 13 2 2 2 4 2 4 2" xfId="34071" xr:uid="{F14C67F1-7333-4DF6-AEE2-39CE11D9C1E8}"/>
    <cellStyle name="Currency 13 2 2 2 4 2 4 3" xfId="48955" xr:uid="{C3B9D3DB-EEA4-49A3-B141-151DEAA33A19}"/>
    <cellStyle name="Currency 13 2 2 2 4 2 5" xfId="13535" xr:uid="{B4993A92-9701-489A-A305-BB0B46A4ADCC}"/>
    <cellStyle name="Currency 13 2 2 2 4 2 6" xfId="27225" xr:uid="{281F8400-95C3-45BA-BF06-BA618ABFF6E5}"/>
    <cellStyle name="Currency 13 2 2 2 4 2 7" xfId="42109" xr:uid="{2BA4CFD2-EAC4-46C6-B4CC-B3AC7494B1C4}"/>
    <cellStyle name="Currency 13 2 2 2 4 3" xfId="8400" xr:uid="{42C0760E-F777-4B45-96F3-CF57139CD1C1}"/>
    <cellStyle name="Currency 13 2 2 2 4 3 2" xfId="11822" xr:uid="{C3EEACCC-F72B-450D-9946-C7CE7C7BC923}"/>
    <cellStyle name="Currency 13 2 2 2 4 3 2 2" xfId="25512" xr:uid="{A8A0F24C-BCED-4930-A601-0CF7FFB0FA69}"/>
    <cellStyle name="Currency 13 2 2 2 4 3 2 2 2" xfId="39204" xr:uid="{5F9A2018-67FA-4D88-B065-7E5148B101E1}"/>
    <cellStyle name="Currency 13 2 2 2 4 3 2 2 3" xfId="54088" xr:uid="{B35A23A5-66EC-4769-BEF1-EEAF7777A575}"/>
    <cellStyle name="Currency 13 2 2 2 4 3 2 3" xfId="18668" xr:uid="{554B533D-94A4-4EF0-A1CC-9970067F4520}"/>
    <cellStyle name="Currency 13 2 2 2 4 3 2 4" xfId="32358" xr:uid="{380B0FFC-F7E4-4037-AA98-0606F071BFF5}"/>
    <cellStyle name="Currency 13 2 2 2 4 3 2 5" xfId="47242" xr:uid="{8A7CF442-5133-4815-9089-D36D2E5E99EB}"/>
    <cellStyle name="Currency 13 2 2 2 4 3 3" xfId="22090" xr:uid="{ABD65D39-2EF3-427D-BAF3-FF8044A46981}"/>
    <cellStyle name="Currency 13 2 2 2 4 3 3 2" xfId="35782" xr:uid="{4E7CF4D9-981B-4CA6-B228-021260225293}"/>
    <cellStyle name="Currency 13 2 2 2 4 3 3 3" xfId="50666" xr:uid="{5C943C1D-76F4-4129-AD8F-9BC077CA4703}"/>
    <cellStyle name="Currency 13 2 2 2 4 3 4" xfId="15246" xr:uid="{66789755-CB50-4B1A-901B-064755A19020}"/>
    <cellStyle name="Currency 13 2 2 2 4 3 5" xfId="28936" xr:uid="{DD5AC575-4FA9-41FA-A5A3-32F2131F2AD3}"/>
    <cellStyle name="Currency 13 2 2 2 4 3 6" xfId="43820" xr:uid="{37A02E72-4F57-4F99-A16C-D1C0B5630BFA}"/>
    <cellStyle name="Currency 13 2 2 2 4 4" xfId="10110" xr:uid="{E08C1F8E-C330-4DC8-B9FF-3CCA31A10FF7}"/>
    <cellStyle name="Currency 13 2 2 2 4 4 2" xfId="23800" xr:uid="{779C703E-7CF3-4531-9E73-6911EA1F71F1}"/>
    <cellStyle name="Currency 13 2 2 2 4 4 2 2" xfId="37492" xr:uid="{B492AA6B-0F27-4887-A29E-9E9330FB6272}"/>
    <cellStyle name="Currency 13 2 2 2 4 4 2 3" xfId="52376" xr:uid="{04FB1470-81DD-4DC1-A22B-85474101A36E}"/>
    <cellStyle name="Currency 13 2 2 2 4 4 3" xfId="16956" xr:uid="{7F422716-A68A-4FE9-AAA0-54FF71B67CD4}"/>
    <cellStyle name="Currency 13 2 2 2 4 4 4" xfId="30646" xr:uid="{4ABDDA5E-3E32-4B6A-983C-3F7881440C73}"/>
    <cellStyle name="Currency 13 2 2 2 4 4 5" xfId="45530" xr:uid="{E68A1D9A-F988-4B7E-BE60-0E4069A93081}"/>
    <cellStyle name="Currency 13 2 2 2 4 5" xfId="20378" xr:uid="{29AB70C8-FD82-48DA-AA05-A55FC39744CC}"/>
    <cellStyle name="Currency 13 2 2 2 4 5 2" xfId="34070" xr:uid="{3AC00152-69B1-4A83-81B3-7C758A5B76DA}"/>
    <cellStyle name="Currency 13 2 2 2 4 5 3" xfId="48954" xr:uid="{C1AE3871-27F7-436D-B231-878243A054A5}"/>
    <cellStyle name="Currency 13 2 2 2 4 6" xfId="13534" xr:uid="{CDFB7B05-0535-4A46-AAC0-1F842B0F789A}"/>
    <cellStyle name="Currency 13 2 2 2 4 7" xfId="27224" xr:uid="{4D099943-257F-44B5-AFBF-1F97FEB13C2D}"/>
    <cellStyle name="Currency 13 2 2 2 4 8" xfId="42108" xr:uid="{E4A3975D-05B6-4B4F-BF1A-B206401D7C10}"/>
    <cellStyle name="Currency 13 2 2 2 5" xfId="6688" xr:uid="{C43BADF3-06C6-4A3F-8E0B-E99E2C71DE00}"/>
    <cellStyle name="Currency 13 2 2 2 5 2" xfId="8402" xr:uid="{24AE72BC-47A1-49CA-8DB0-F02EE18B4C03}"/>
    <cellStyle name="Currency 13 2 2 2 5 2 2" xfId="11824" xr:uid="{4117EA46-95E3-41BC-8AB8-6A7611B730F9}"/>
    <cellStyle name="Currency 13 2 2 2 5 2 2 2" xfId="25514" xr:uid="{6338C5F0-78F2-4024-9D63-2C5601308363}"/>
    <cellStyle name="Currency 13 2 2 2 5 2 2 2 2" xfId="39206" xr:uid="{A02A9D69-836C-4AA1-B2FD-F5F78FECFDAC}"/>
    <cellStyle name="Currency 13 2 2 2 5 2 2 2 3" xfId="54090" xr:uid="{6187D13B-2F4A-4377-AC6B-18C984C8A5C3}"/>
    <cellStyle name="Currency 13 2 2 2 5 2 2 3" xfId="18670" xr:uid="{7A12EACE-D9E1-4CAB-9307-F788BBF0F8EF}"/>
    <cellStyle name="Currency 13 2 2 2 5 2 2 4" xfId="32360" xr:uid="{DF1E368C-73E1-4E24-B869-2C8A781A8DF1}"/>
    <cellStyle name="Currency 13 2 2 2 5 2 2 5" xfId="47244" xr:uid="{0514F4EB-7C16-4310-8364-39373D53C57E}"/>
    <cellStyle name="Currency 13 2 2 2 5 2 3" xfId="22092" xr:uid="{E64628E1-0FE7-434A-96A9-768F98593A68}"/>
    <cellStyle name="Currency 13 2 2 2 5 2 3 2" xfId="35784" xr:uid="{DCA3F525-1210-4F9F-BD5E-4E2A548492B4}"/>
    <cellStyle name="Currency 13 2 2 2 5 2 3 3" xfId="50668" xr:uid="{5A82D3A7-B2A1-49F9-B426-B386874985E5}"/>
    <cellStyle name="Currency 13 2 2 2 5 2 4" xfId="15248" xr:uid="{019BF06B-C77F-473A-A9A7-1688EE72AB32}"/>
    <cellStyle name="Currency 13 2 2 2 5 2 5" xfId="28938" xr:uid="{52A57A67-0E49-4346-BA2A-D95B900C8695}"/>
    <cellStyle name="Currency 13 2 2 2 5 2 6" xfId="43822" xr:uid="{A4256E2F-DB8E-42E1-A5E3-8BDF7E201B59}"/>
    <cellStyle name="Currency 13 2 2 2 5 3" xfId="10112" xr:uid="{05B537F5-856B-4187-B48F-55ECC009026E}"/>
    <cellStyle name="Currency 13 2 2 2 5 3 2" xfId="23802" xr:uid="{7F9D14F6-563C-4B79-BA09-2C1CDC242F00}"/>
    <cellStyle name="Currency 13 2 2 2 5 3 2 2" xfId="37494" xr:uid="{1B3C1488-2F80-4052-A94C-6CD63EDDCC0C}"/>
    <cellStyle name="Currency 13 2 2 2 5 3 2 3" xfId="52378" xr:uid="{E53CB1AD-E2B7-469C-AB31-D08F33BDDF56}"/>
    <cellStyle name="Currency 13 2 2 2 5 3 3" xfId="16958" xr:uid="{59342B01-3FA9-45D4-A83B-AA6B7699E301}"/>
    <cellStyle name="Currency 13 2 2 2 5 3 4" xfId="30648" xr:uid="{50E8DCC8-BA1A-42AB-BF61-CDB002973CE2}"/>
    <cellStyle name="Currency 13 2 2 2 5 3 5" xfId="45532" xr:uid="{52DE04E6-D5F0-4F39-9C11-28258FD37EF6}"/>
    <cellStyle name="Currency 13 2 2 2 5 4" xfId="20380" xr:uid="{F6719BC3-3593-43C5-B640-B298BAEE6503}"/>
    <cellStyle name="Currency 13 2 2 2 5 4 2" xfId="34072" xr:uid="{DDB1445A-5179-4618-8150-A139E9EB5574}"/>
    <cellStyle name="Currency 13 2 2 2 5 4 3" xfId="48956" xr:uid="{F7CE324D-A821-42CA-AC06-F682E54465ED}"/>
    <cellStyle name="Currency 13 2 2 2 5 5" xfId="13536" xr:uid="{8A1525AC-9AA0-4663-844C-8E20B23D2D4E}"/>
    <cellStyle name="Currency 13 2 2 2 5 6" xfId="27226" xr:uid="{4C12F0A5-BE84-4CB3-8A9B-CE9FF568A817}"/>
    <cellStyle name="Currency 13 2 2 2 5 7" xfId="42110" xr:uid="{ACB2733D-2EAE-4051-A660-2DF8DD08FB6B}"/>
    <cellStyle name="Currency 13 2 2 2 6" xfId="6689" xr:uid="{B8D93CCA-4A29-40CD-8EFB-6C4F33BF4AD7}"/>
    <cellStyle name="Currency 13 2 2 2 6 2" xfId="8403" xr:uid="{064EE9DA-63E9-4D4E-A369-664CD5F2E5F0}"/>
    <cellStyle name="Currency 13 2 2 2 6 2 2" xfId="11825" xr:uid="{EC4738F8-E6F7-49E5-9746-0AB502757CF7}"/>
    <cellStyle name="Currency 13 2 2 2 6 2 2 2" xfId="25515" xr:uid="{45F19496-EB3F-47EA-909C-15082E48AC9B}"/>
    <cellStyle name="Currency 13 2 2 2 6 2 2 2 2" xfId="39207" xr:uid="{AB000241-323B-42D1-AF74-43C90C9A8669}"/>
    <cellStyle name="Currency 13 2 2 2 6 2 2 2 3" xfId="54091" xr:uid="{AFCA8A9B-41A8-4AF5-8E19-1AEBAD3D8A5A}"/>
    <cellStyle name="Currency 13 2 2 2 6 2 2 3" xfId="18671" xr:uid="{E51F1977-385A-4756-BB0A-4C1567ECF814}"/>
    <cellStyle name="Currency 13 2 2 2 6 2 2 4" xfId="32361" xr:uid="{79F69AD6-3E11-4979-8341-A53BD865B9FA}"/>
    <cellStyle name="Currency 13 2 2 2 6 2 2 5" xfId="47245" xr:uid="{7F72C029-59CF-4C6A-8CF8-7428449AF5C7}"/>
    <cellStyle name="Currency 13 2 2 2 6 2 3" xfId="22093" xr:uid="{06370ED7-C410-4AE2-801B-93278978E3F3}"/>
    <cellStyle name="Currency 13 2 2 2 6 2 3 2" xfId="35785" xr:uid="{23FCADEE-0537-4A78-BA66-16C66AB51D1D}"/>
    <cellStyle name="Currency 13 2 2 2 6 2 3 3" xfId="50669" xr:uid="{ADAE8770-8F3A-424E-8D23-2293DAD0119F}"/>
    <cellStyle name="Currency 13 2 2 2 6 2 4" xfId="15249" xr:uid="{DC1557B8-43D9-4E46-8866-D216E79EB8E8}"/>
    <cellStyle name="Currency 13 2 2 2 6 2 5" xfId="28939" xr:uid="{60FDF435-7269-4479-B890-4D984F667EBB}"/>
    <cellStyle name="Currency 13 2 2 2 6 2 6" xfId="43823" xr:uid="{DA06B11F-1539-4628-A4C4-6C5578DBEFC4}"/>
    <cellStyle name="Currency 13 2 2 2 6 3" xfId="10113" xr:uid="{47652EFD-E966-4DA5-880C-E08D21536AB5}"/>
    <cellStyle name="Currency 13 2 2 2 6 3 2" xfId="23803" xr:uid="{EAEB5CF4-D29C-4965-A944-7C7707E30874}"/>
    <cellStyle name="Currency 13 2 2 2 6 3 2 2" xfId="37495" xr:uid="{161CE293-8EBC-490A-B952-23874952AB04}"/>
    <cellStyle name="Currency 13 2 2 2 6 3 2 3" xfId="52379" xr:uid="{F90A8FCC-E0DC-4B83-853C-6C18753DC4DC}"/>
    <cellStyle name="Currency 13 2 2 2 6 3 3" xfId="16959" xr:uid="{7822005D-5135-4777-AFBD-34A7C3E4FA91}"/>
    <cellStyle name="Currency 13 2 2 2 6 3 4" xfId="30649" xr:uid="{2E80C7B6-3B16-4327-8F91-E95289820C20}"/>
    <cellStyle name="Currency 13 2 2 2 6 3 5" xfId="45533" xr:uid="{F00322A5-35BE-4812-A9D1-CD096CF73E75}"/>
    <cellStyle name="Currency 13 2 2 2 6 4" xfId="20381" xr:uid="{F8E139BF-46A5-4BC6-BFFA-C639C122C297}"/>
    <cellStyle name="Currency 13 2 2 2 6 4 2" xfId="34073" xr:uid="{40E6A997-BEA5-4067-AF3E-A29AE9CF39F6}"/>
    <cellStyle name="Currency 13 2 2 2 6 4 3" xfId="48957" xr:uid="{553669CC-AED7-4DCA-B4ED-A3A6DD32F43F}"/>
    <cellStyle name="Currency 13 2 2 2 6 5" xfId="13537" xr:uid="{382D8F14-8538-4B59-8F14-F00E749DAF6D}"/>
    <cellStyle name="Currency 13 2 2 2 6 6" xfId="27227" xr:uid="{8A954288-5604-40CF-A034-1F788BD41B5C}"/>
    <cellStyle name="Currency 13 2 2 2 6 7" xfId="42111" xr:uid="{DD566D2F-AB82-4140-BEBD-8244F5A6C5B7}"/>
    <cellStyle name="Currency 13 2 2 2 7" xfId="8389" xr:uid="{CAAD17B7-D93A-44DA-8BDF-E8F98DDA77B1}"/>
    <cellStyle name="Currency 13 2 2 2 7 2" xfId="11811" xr:uid="{14E105C3-A0BA-4AAC-B308-3FFCB7AB46F9}"/>
    <cellStyle name="Currency 13 2 2 2 7 2 2" xfId="25501" xr:uid="{E2967202-8A7F-48DE-B8AB-587D12836D6F}"/>
    <cellStyle name="Currency 13 2 2 2 7 2 2 2" xfId="39193" xr:uid="{4BFB7E3D-27CA-4216-8BB3-286799A34167}"/>
    <cellStyle name="Currency 13 2 2 2 7 2 2 3" xfId="54077" xr:uid="{46B90C27-629B-4EA6-876A-36D2D41BF731}"/>
    <cellStyle name="Currency 13 2 2 2 7 2 3" xfId="18657" xr:uid="{05B92A37-1EE1-42E7-AF2D-E595285E6E35}"/>
    <cellStyle name="Currency 13 2 2 2 7 2 4" xfId="32347" xr:uid="{63A9254F-AE51-47F6-9E4F-D53C28F207D2}"/>
    <cellStyle name="Currency 13 2 2 2 7 2 5" xfId="47231" xr:uid="{8CE1F04F-1F45-4C61-A5B8-EBD7B3B3D684}"/>
    <cellStyle name="Currency 13 2 2 2 7 3" xfId="22079" xr:uid="{9001D6B8-12A3-4CA4-9A28-D40058622D6E}"/>
    <cellStyle name="Currency 13 2 2 2 7 3 2" xfId="35771" xr:uid="{6F24DB2B-79B5-41B6-B5DC-E28796590AAE}"/>
    <cellStyle name="Currency 13 2 2 2 7 3 3" xfId="50655" xr:uid="{8B52A059-E834-4B3F-856D-DB009EB7DBD7}"/>
    <cellStyle name="Currency 13 2 2 2 7 4" xfId="15235" xr:uid="{D0DD6A7E-CEE5-40E4-9F2A-A0581F4FC596}"/>
    <cellStyle name="Currency 13 2 2 2 7 5" xfId="28925" xr:uid="{39BA88A1-4C36-4390-8F4A-144C4493DC6C}"/>
    <cellStyle name="Currency 13 2 2 2 7 6" xfId="43809" xr:uid="{441A0658-57CD-4D9E-8C16-64AFF1163C44}"/>
    <cellStyle name="Currency 13 2 2 2 8" xfId="10099" xr:uid="{2F802C68-F57A-46A2-BB2C-8AA120CF1145}"/>
    <cellStyle name="Currency 13 2 2 2 8 2" xfId="23789" xr:uid="{5F779AD5-F16C-4DC6-87DF-C83378978DA3}"/>
    <cellStyle name="Currency 13 2 2 2 8 2 2" xfId="37481" xr:uid="{5B7679AC-FAB3-4F6C-ADF2-578DAC69AA81}"/>
    <cellStyle name="Currency 13 2 2 2 8 2 3" xfId="52365" xr:uid="{2652922A-CEFC-45BD-918B-AB8605025E82}"/>
    <cellStyle name="Currency 13 2 2 2 8 3" xfId="16945" xr:uid="{EC38347D-DB6D-46AD-8CDF-E31E5EA76517}"/>
    <cellStyle name="Currency 13 2 2 2 8 4" xfId="30635" xr:uid="{697A5197-E109-412A-97D4-849E0A3B64E3}"/>
    <cellStyle name="Currency 13 2 2 2 8 5" xfId="45519" xr:uid="{02C6DC5A-6B96-4745-B07E-80D1235BD8B1}"/>
    <cellStyle name="Currency 13 2 2 2 9" xfId="20367" xr:uid="{916E0F27-A734-4AA5-B221-842EC56EAF70}"/>
    <cellStyle name="Currency 13 2 2 2 9 2" xfId="34059" xr:uid="{52B2BC84-6791-4D1A-BCD0-B74103A691E3}"/>
    <cellStyle name="Currency 13 2 2 2 9 3" xfId="48943" xr:uid="{EDF26476-E584-4C17-8D0B-28D89E7E7610}"/>
    <cellStyle name="Currency 13 2 2 3" xfId="6690" xr:uid="{764A1D25-A7E8-4C75-80D2-ED8775BEBA1E}"/>
    <cellStyle name="Currency 13 2 2 3 10" xfId="42112" xr:uid="{D29BA308-5B6F-4169-8FDA-02FF68A92389}"/>
    <cellStyle name="Currency 13 2 2 3 2" xfId="6691" xr:uid="{42FBA006-4540-4B46-A39E-21DA2FFDDBD8}"/>
    <cellStyle name="Currency 13 2 2 3 2 2" xfId="6692" xr:uid="{AD9CAE04-171B-4A1A-8175-C710070C9930}"/>
    <cellStyle name="Currency 13 2 2 3 2 2 2" xfId="8406" xr:uid="{0D04681C-64F0-4540-A123-A0F174FD232A}"/>
    <cellStyle name="Currency 13 2 2 3 2 2 2 2" xfId="11828" xr:uid="{7F81FBF7-3FB8-4077-BB8B-5BD329DB86A2}"/>
    <cellStyle name="Currency 13 2 2 3 2 2 2 2 2" xfId="25518" xr:uid="{AD8A68DC-BE34-4664-BBD4-2B5B9B2B0FB3}"/>
    <cellStyle name="Currency 13 2 2 3 2 2 2 2 2 2" xfId="39210" xr:uid="{37B9C342-5E35-498B-AD9A-184AE535642D}"/>
    <cellStyle name="Currency 13 2 2 3 2 2 2 2 2 3" xfId="54094" xr:uid="{ACED1013-9284-487E-BEAC-8D1FFA857838}"/>
    <cellStyle name="Currency 13 2 2 3 2 2 2 2 3" xfId="18674" xr:uid="{E5540BD8-28C7-416E-93EB-DADCEDF8FD87}"/>
    <cellStyle name="Currency 13 2 2 3 2 2 2 2 4" xfId="32364" xr:uid="{33C1E4C1-34F5-4F5E-B256-A2AD82CE7D79}"/>
    <cellStyle name="Currency 13 2 2 3 2 2 2 2 5" xfId="47248" xr:uid="{8BACA817-797C-45D7-8FA6-9A9EBD5462B6}"/>
    <cellStyle name="Currency 13 2 2 3 2 2 2 3" xfId="22096" xr:uid="{25C3DBF9-EB98-4938-907F-54F48AD0C2DD}"/>
    <cellStyle name="Currency 13 2 2 3 2 2 2 3 2" xfId="35788" xr:uid="{5FD1C907-FF27-4F79-86EF-A653BCF83207}"/>
    <cellStyle name="Currency 13 2 2 3 2 2 2 3 3" xfId="50672" xr:uid="{1F6CB1EF-2A24-49B7-9974-FE1B8E14CE01}"/>
    <cellStyle name="Currency 13 2 2 3 2 2 2 4" xfId="15252" xr:uid="{FD5028FB-E084-412A-AF24-7DB3EEC3046A}"/>
    <cellStyle name="Currency 13 2 2 3 2 2 2 5" xfId="28942" xr:uid="{E8A0384E-894B-48D3-ABC4-FBDA1C495BFF}"/>
    <cellStyle name="Currency 13 2 2 3 2 2 2 6" xfId="43826" xr:uid="{88BEBBA7-9670-4A5F-9458-E0E59F20CB4F}"/>
    <cellStyle name="Currency 13 2 2 3 2 2 3" xfId="10116" xr:uid="{5ABF903E-7105-4B57-8FAF-A202EC7238C7}"/>
    <cellStyle name="Currency 13 2 2 3 2 2 3 2" xfId="23806" xr:uid="{9F0D176C-4DFA-471C-8D8A-88102637ACCD}"/>
    <cellStyle name="Currency 13 2 2 3 2 2 3 2 2" xfId="37498" xr:uid="{61F63A87-4603-49DE-AE90-9F7B191CEDC7}"/>
    <cellStyle name="Currency 13 2 2 3 2 2 3 2 3" xfId="52382" xr:uid="{1CA7A8FA-470A-48D4-A5C0-9367838E4D4F}"/>
    <cellStyle name="Currency 13 2 2 3 2 2 3 3" xfId="16962" xr:uid="{00BEB673-2729-4204-BE1A-3BFF43F4B9BB}"/>
    <cellStyle name="Currency 13 2 2 3 2 2 3 4" xfId="30652" xr:uid="{3AFFF33C-460B-4329-8BD3-000F78A71E79}"/>
    <cellStyle name="Currency 13 2 2 3 2 2 3 5" xfId="45536" xr:uid="{5ACAA321-FDC1-4FA9-96A0-46E96B660AEA}"/>
    <cellStyle name="Currency 13 2 2 3 2 2 4" xfId="20384" xr:uid="{8D1B9DB6-9DCD-4BC0-BEAE-6FE1E448E178}"/>
    <cellStyle name="Currency 13 2 2 3 2 2 4 2" xfId="34076" xr:uid="{ECDE223C-A063-4B6F-9AE5-3484FA5C4E9D}"/>
    <cellStyle name="Currency 13 2 2 3 2 2 4 3" xfId="48960" xr:uid="{C8A5235F-B448-4CF7-A24A-A0C461F497C2}"/>
    <cellStyle name="Currency 13 2 2 3 2 2 5" xfId="13540" xr:uid="{34424475-416C-4296-B5CF-D325D2F8FB64}"/>
    <cellStyle name="Currency 13 2 2 3 2 2 6" xfId="27230" xr:uid="{6E6BCCE9-2145-4AD6-A97A-E1139A0034A1}"/>
    <cellStyle name="Currency 13 2 2 3 2 2 7" xfId="42114" xr:uid="{62237F5D-1F36-4169-84B2-C2F7C8F7EC5D}"/>
    <cellStyle name="Currency 13 2 2 3 2 3" xfId="8405" xr:uid="{AEBB8F90-3074-426A-91B5-546761803B2D}"/>
    <cellStyle name="Currency 13 2 2 3 2 3 2" xfId="11827" xr:uid="{09F98352-734C-4EBB-BC55-4E074E0F0251}"/>
    <cellStyle name="Currency 13 2 2 3 2 3 2 2" xfId="25517" xr:uid="{282502EE-AE30-4519-914C-5FC9B4482EB5}"/>
    <cellStyle name="Currency 13 2 2 3 2 3 2 2 2" xfId="39209" xr:uid="{A0A6C096-B84A-4492-AC3B-DBE8E979044F}"/>
    <cellStyle name="Currency 13 2 2 3 2 3 2 2 3" xfId="54093" xr:uid="{C7152BB7-E3D0-4171-89F4-9D23816074F4}"/>
    <cellStyle name="Currency 13 2 2 3 2 3 2 3" xfId="18673" xr:uid="{F3122768-95F3-471E-8F4C-8BC242CAABB5}"/>
    <cellStyle name="Currency 13 2 2 3 2 3 2 4" xfId="32363" xr:uid="{9941553D-D037-4364-8EFC-ABA4CF0A22A2}"/>
    <cellStyle name="Currency 13 2 2 3 2 3 2 5" xfId="47247" xr:uid="{93FE32F3-EE17-428F-81C5-E1779AF2C5FF}"/>
    <cellStyle name="Currency 13 2 2 3 2 3 3" xfId="22095" xr:uid="{A209F325-F62B-4773-870D-3FAB08FECF40}"/>
    <cellStyle name="Currency 13 2 2 3 2 3 3 2" xfId="35787" xr:uid="{EBB4041E-F36A-473F-8FF7-41407196B4D4}"/>
    <cellStyle name="Currency 13 2 2 3 2 3 3 3" xfId="50671" xr:uid="{2AEBED71-A00B-4C78-AAD4-8EA986EB175D}"/>
    <cellStyle name="Currency 13 2 2 3 2 3 4" xfId="15251" xr:uid="{4C9E8480-57BB-4314-A9A5-052EF21D5B99}"/>
    <cellStyle name="Currency 13 2 2 3 2 3 5" xfId="28941" xr:uid="{DC054EA0-C2D9-428A-8A06-84845DE85480}"/>
    <cellStyle name="Currency 13 2 2 3 2 3 6" xfId="43825" xr:uid="{541688CB-1988-4099-9610-A01717C4501F}"/>
    <cellStyle name="Currency 13 2 2 3 2 4" xfId="10115" xr:uid="{A7017958-5186-4297-8186-F4DA69FC4CDE}"/>
    <cellStyle name="Currency 13 2 2 3 2 4 2" xfId="23805" xr:uid="{1AF10137-A2A7-4523-99A6-E293E93310F1}"/>
    <cellStyle name="Currency 13 2 2 3 2 4 2 2" xfId="37497" xr:uid="{4E078A73-284B-42EF-8E40-DD505D772198}"/>
    <cellStyle name="Currency 13 2 2 3 2 4 2 3" xfId="52381" xr:uid="{B7D381A5-5204-4298-BD27-18B871F35C2A}"/>
    <cellStyle name="Currency 13 2 2 3 2 4 3" xfId="16961" xr:uid="{F8871745-4542-4A2E-82AD-A0F49D90E6D0}"/>
    <cellStyle name="Currency 13 2 2 3 2 4 4" xfId="30651" xr:uid="{AF083908-3F7B-4B74-8C65-3FF5D0988C65}"/>
    <cellStyle name="Currency 13 2 2 3 2 4 5" xfId="45535" xr:uid="{553881D4-B37C-4826-BA9B-D12A98F64C9E}"/>
    <cellStyle name="Currency 13 2 2 3 2 5" xfId="20383" xr:uid="{CB8B8D14-1D43-4E0A-8734-18376DFE1B54}"/>
    <cellStyle name="Currency 13 2 2 3 2 5 2" xfId="34075" xr:uid="{ACBEFD75-3DE2-41AF-AD4D-B20F0D8AAF61}"/>
    <cellStyle name="Currency 13 2 2 3 2 5 3" xfId="48959" xr:uid="{018EF8FD-2C49-4CF5-A8F0-A7018CF34374}"/>
    <cellStyle name="Currency 13 2 2 3 2 6" xfId="13539" xr:uid="{39CDD6B3-A03E-44B3-AFCE-2989B584E446}"/>
    <cellStyle name="Currency 13 2 2 3 2 7" xfId="27229" xr:uid="{F9B993C5-6E39-4C7A-BE1F-3921739F22BD}"/>
    <cellStyle name="Currency 13 2 2 3 2 8" xfId="42113" xr:uid="{EBB2082E-2AFD-4079-B1B4-81C69CC43FA9}"/>
    <cellStyle name="Currency 13 2 2 3 3" xfId="6693" xr:uid="{B32016DD-820D-4338-AAF8-2C4E74C55AD5}"/>
    <cellStyle name="Currency 13 2 2 3 3 2" xfId="8407" xr:uid="{E602BB6C-B8F1-4840-95E2-6FF3B373C40B}"/>
    <cellStyle name="Currency 13 2 2 3 3 2 2" xfId="11829" xr:uid="{ED353298-2E44-4C6D-A355-A54E8FD9B019}"/>
    <cellStyle name="Currency 13 2 2 3 3 2 2 2" xfId="25519" xr:uid="{9FB5F480-7DF6-4E29-A033-888DCD2AE234}"/>
    <cellStyle name="Currency 13 2 2 3 3 2 2 2 2" xfId="39211" xr:uid="{7C488D47-10FE-4B3A-B058-CB3D2C63B3E4}"/>
    <cellStyle name="Currency 13 2 2 3 3 2 2 2 3" xfId="54095" xr:uid="{A96FCA1B-86A0-4AFA-B1A8-0442D6117FE2}"/>
    <cellStyle name="Currency 13 2 2 3 3 2 2 3" xfId="18675" xr:uid="{88112036-6A14-4D38-BE13-281C3FD2F8EA}"/>
    <cellStyle name="Currency 13 2 2 3 3 2 2 4" xfId="32365" xr:uid="{1C75673C-4DDA-4664-A5F7-268001F63B3D}"/>
    <cellStyle name="Currency 13 2 2 3 3 2 2 5" xfId="47249" xr:uid="{4C2BD16B-CC28-4B81-9268-294CF235FD6B}"/>
    <cellStyle name="Currency 13 2 2 3 3 2 3" xfId="22097" xr:uid="{5CB8C290-5681-46EE-A8A4-A41F314D6FDA}"/>
    <cellStyle name="Currency 13 2 2 3 3 2 3 2" xfId="35789" xr:uid="{BFEF83A2-7CA4-4739-BF0F-76E2FF9F5CF2}"/>
    <cellStyle name="Currency 13 2 2 3 3 2 3 3" xfId="50673" xr:uid="{D5A2E5F2-4053-4963-BB1A-CBC6BA16000D}"/>
    <cellStyle name="Currency 13 2 2 3 3 2 4" xfId="15253" xr:uid="{9C9C33D2-6904-44B4-A76B-3A5A809EF923}"/>
    <cellStyle name="Currency 13 2 2 3 3 2 5" xfId="28943" xr:uid="{F3EFDFFD-8D8D-4F73-B92D-52365AA7AB6C}"/>
    <cellStyle name="Currency 13 2 2 3 3 2 6" xfId="43827" xr:uid="{B1A9C6BF-D95D-4068-A1EC-FBDC544D428E}"/>
    <cellStyle name="Currency 13 2 2 3 3 3" xfId="10117" xr:uid="{AE12FF57-733B-4158-8712-1D7C4CEB992C}"/>
    <cellStyle name="Currency 13 2 2 3 3 3 2" xfId="23807" xr:uid="{3531064E-D09E-41E8-8879-779A91CF851C}"/>
    <cellStyle name="Currency 13 2 2 3 3 3 2 2" xfId="37499" xr:uid="{B39EBF00-5E14-449A-A495-E72D75397E7B}"/>
    <cellStyle name="Currency 13 2 2 3 3 3 2 3" xfId="52383" xr:uid="{EB4318BE-2246-4234-B2AB-BBEDF9959AC1}"/>
    <cellStyle name="Currency 13 2 2 3 3 3 3" xfId="16963" xr:uid="{2FC500FD-81E4-435D-B58C-C86170306B17}"/>
    <cellStyle name="Currency 13 2 2 3 3 3 4" xfId="30653" xr:uid="{A09F0B5C-EA7F-4056-B237-095D4DA95521}"/>
    <cellStyle name="Currency 13 2 2 3 3 3 5" xfId="45537" xr:uid="{852E76C9-FB95-4F91-8C48-BFBE90BBEBB2}"/>
    <cellStyle name="Currency 13 2 2 3 3 4" xfId="20385" xr:uid="{D104AC22-E623-4BCA-B248-1F733A550AF7}"/>
    <cellStyle name="Currency 13 2 2 3 3 4 2" xfId="34077" xr:uid="{CAD5A4E7-AEAD-4DD2-9821-F825F614F4E3}"/>
    <cellStyle name="Currency 13 2 2 3 3 4 3" xfId="48961" xr:uid="{B72D1017-0CC4-43A6-989F-CC5C9C532522}"/>
    <cellStyle name="Currency 13 2 2 3 3 5" xfId="13541" xr:uid="{AAB55B0B-B566-4D7D-B0A5-F408202D4743}"/>
    <cellStyle name="Currency 13 2 2 3 3 6" xfId="27231" xr:uid="{9C4DC840-EA80-4490-8CD2-E264BD013DEF}"/>
    <cellStyle name="Currency 13 2 2 3 3 7" xfId="42115" xr:uid="{824E17CA-B59A-4C1B-8B6D-38BEE71E3C1F}"/>
    <cellStyle name="Currency 13 2 2 3 4" xfId="6694" xr:uid="{83A09D1C-FA3B-4EC4-A353-1C80E7DA5B94}"/>
    <cellStyle name="Currency 13 2 2 3 4 2" xfId="8408" xr:uid="{AE3651F3-AB78-4D66-A7B5-99B8348AE3F8}"/>
    <cellStyle name="Currency 13 2 2 3 4 2 2" xfId="11830" xr:uid="{4E9005D6-4434-4674-9B42-FD85713EEE2E}"/>
    <cellStyle name="Currency 13 2 2 3 4 2 2 2" xfId="25520" xr:uid="{6B2370D5-6C95-413B-B0DF-BBD07D471DFA}"/>
    <cellStyle name="Currency 13 2 2 3 4 2 2 2 2" xfId="39212" xr:uid="{D4558096-A8C6-47AA-8DDF-9579E397ACCB}"/>
    <cellStyle name="Currency 13 2 2 3 4 2 2 2 3" xfId="54096" xr:uid="{DC7BEFBC-C2F9-4259-9EC8-80440FED7DA4}"/>
    <cellStyle name="Currency 13 2 2 3 4 2 2 3" xfId="18676" xr:uid="{0178A033-77B3-4245-A505-ADD2F4B88668}"/>
    <cellStyle name="Currency 13 2 2 3 4 2 2 4" xfId="32366" xr:uid="{1AA50DF5-5573-4662-94E3-C7C7F0A91746}"/>
    <cellStyle name="Currency 13 2 2 3 4 2 2 5" xfId="47250" xr:uid="{4B6C5028-A827-418F-803C-4C526D556CAD}"/>
    <cellStyle name="Currency 13 2 2 3 4 2 3" xfId="22098" xr:uid="{F8DFAC4E-3A69-4CE0-9CCB-207D3923B149}"/>
    <cellStyle name="Currency 13 2 2 3 4 2 3 2" xfId="35790" xr:uid="{8CD0006B-DAB4-4C51-A094-879DCB110EF9}"/>
    <cellStyle name="Currency 13 2 2 3 4 2 3 3" xfId="50674" xr:uid="{76C26EC4-1A9D-458C-A873-FD2E7EB41923}"/>
    <cellStyle name="Currency 13 2 2 3 4 2 4" xfId="15254" xr:uid="{0DE22AA2-3153-48F8-A55B-EDF676B615E0}"/>
    <cellStyle name="Currency 13 2 2 3 4 2 5" xfId="28944" xr:uid="{7297D6DF-B379-41CA-B94D-578952EF3152}"/>
    <cellStyle name="Currency 13 2 2 3 4 2 6" xfId="43828" xr:uid="{9C98464F-882F-454C-BF09-C5C9F2BD015C}"/>
    <cellStyle name="Currency 13 2 2 3 4 3" xfId="10118" xr:uid="{DD55329F-3008-4DA2-B372-79903382D87D}"/>
    <cellStyle name="Currency 13 2 2 3 4 3 2" xfId="23808" xr:uid="{8484B83D-B7D1-4E7A-A666-F065C13B6F0D}"/>
    <cellStyle name="Currency 13 2 2 3 4 3 2 2" xfId="37500" xr:uid="{4490E805-09AC-4E3F-A9AE-53F4D3AB1C7B}"/>
    <cellStyle name="Currency 13 2 2 3 4 3 2 3" xfId="52384" xr:uid="{9F030935-7AAB-41D4-A4A6-85D18FA9A252}"/>
    <cellStyle name="Currency 13 2 2 3 4 3 3" xfId="16964" xr:uid="{7223E668-C2AF-4505-9230-33DBA2E57F48}"/>
    <cellStyle name="Currency 13 2 2 3 4 3 4" xfId="30654" xr:uid="{EA0768F6-1D03-4FC0-BAD4-2FD38A400A17}"/>
    <cellStyle name="Currency 13 2 2 3 4 3 5" xfId="45538" xr:uid="{75A27D92-98B5-4F03-ACA5-124043674FAA}"/>
    <cellStyle name="Currency 13 2 2 3 4 4" xfId="20386" xr:uid="{19ADF20A-7A13-4FEA-B83D-5A38BE4543C7}"/>
    <cellStyle name="Currency 13 2 2 3 4 4 2" xfId="34078" xr:uid="{5C562BD0-343A-4648-ACE8-2D7EF3B2CE00}"/>
    <cellStyle name="Currency 13 2 2 3 4 4 3" xfId="48962" xr:uid="{801D1D41-9CA0-481A-822A-183D40B771F5}"/>
    <cellStyle name="Currency 13 2 2 3 4 5" xfId="13542" xr:uid="{6D5959FD-A358-4747-A19F-9C108CDC1663}"/>
    <cellStyle name="Currency 13 2 2 3 4 6" xfId="27232" xr:uid="{139E2009-88BC-4805-A4BE-23087AE18703}"/>
    <cellStyle name="Currency 13 2 2 3 4 7" xfId="42116" xr:uid="{DC1C6EE0-E245-4FEF-B1B7-8C3355E4CF11}"/>
    <cellStyle name="Currency 13 2 2 3 5" xfId="8404" xr:uid="{29D62CBC-3CA2-4392-A114-B70697AB4672}"/>
    <cellStyle name="Currency 13 2 2 3 5 2" xfId="11826" xr:uid="{71B44350-BC5C-4891-A112-9652E5779C2E}"/>
    <cellStyle name="Currency 13 2 2 3 5 2 2" xfId="25516" xr:uid="{3AEB7AD2-07C8-4B80-AB3A-4F749F25B634}"/>
    <cellStyle name="Currency 13 2 2 3 5 2 2 2" xfId="39208" xr:uid="{0A529F6C-A893-47C3-884C-25B8A5102A30}"/>
    <cellStyle name="Currency 13 2 2 3 5 2 2 3" xfId="54092" xr:uid="{62D4393B-B5A1-4ED6-AFDB-B8E0A33AA525}"/>
    <cellStyle name="Currency 13 2 2 3 5 2 3" xfId="18672" xr:uid="{24E170EF-5E4D-41A3-8231-A5DF1D86D1E4}"/>
    <cellStyle name="Currency 13 2 2 3 5 2 4" xfId="32362" xr:uid="{B673B4E6-2C1D-4F20-B3C3-E617AA8CE1CB}"/>
    <cellStyle name="Currency 13 2 2 3 5 2 5" xfId="47246" xr:uid="{8CA3CDA4-B102-4519-BB69-DE2ABCE0C21D}"/>
    <cellStyle name="Currency 13 2 2 3 5 3" xfId="22094" xr:uid="{47B7C0E4-B8EE-43D8-84DF-02C7190AE292}"/>
    <cellStyle name="Currency 13 2 2 3 5 3 2" xfId="35786" xr:uid="{31546221-4DA2-470F-9E0D-D6B71D6DEE38}"/>
    <cellStyle name="Currency 13 2 2 3 5 3 3" xfId="50670" xr:uid="{745029D7-0915-4DEB-8B52-85FC3E781AC4}"/>
    <cellStyle name="Currency 13 2 2 3 5 4" xfId="15250" xr:uid="{E1F91EE9-3398-4497-80C0-9EFEB0A2F5D6}"/>
    <cellStyle name="Currency 13 2 2 3 5 5" xfId="28940" xr:uid="{465574E5-DCCD-4F6C-9813-C0EFBAC22ADF}"/>
    <cellStyle name="Currency 13 2 2 3 5 6" xfId="43824" xr:uid="{67AA970F-3A96-46B1-81CF-A0CA4D8DFF09}"/>
    <cellStyle name="Currency 13 2 2 3 6" xfId="10114" xr:uid="{44C5D50D-85B0-4078-A8DC-667572D0050C}"/>
    <cellStyle name="Currency 13 2 2 3 6 2" xfId="23804" xr:uid="{A1A64DE7-47A7-4A78-B40E-C5371F9E53DA}"/>
    <cellStyle name="Currency 13 2 2 3 6 2 2" xfId="37496" xr:uid="{489A146F-2BF4-472D-870F-7447605D6F71}"/>
    <cellStyle name="Currency 13 2 2 3 6 2 3" xfId="52380" xr:uid="{CA2C2298-E747-4BD3-AB36-0CF0B964FD88}"/>
    <cellStyle name="Currency 13 2 2 3 6 3" xfId="16960" xr:uid="{F9DDE689-227F-4D6B-8C33-C1F73CA38A0B}"/>
    <cellStyle name="Currency 13 2 2 3 6 4" xfId="30650" xr:uid="{9CC7EC9B-C33F-475B-A7C9-61294DBAA8A6}"/>
    <cellStyle name="Currency 13 2 2 3 6 5" xfId="45534" xr:uid="{4CEC23A7-4A60-4C5A-A2A9-6364CB489014}"/>
    <cellStyle name="Currency 13 2 2 3 7" xfId="20382" xr:uid="{C03B826E-C345-4A4C-B2DA-939E9C543EFF}"/>
    <cellStyle name="Currency 13 2 2 3 7 2" xfId="34074" xr:uid="{20E65D8A-9968-4AF3-9E50-5AD6131D97B5}"/>
    <cellStyle name="Currency 13 2 2 3 7 3" xfId="48958" xr:uid="{E26611BA-B370-431B-B7CC-45A1F9AA7B16}"/>
    <cellStyle name="Currency 13 2 2 3 8" xfId="13538" xr:uid="{C70E049C-C1BA-4BF8-A7CC-6E28639385FA}"/>
    <cellStyle name="Currency 13 2 2 3 9" xfId="27228" xr:uid="{BCFE7F1B-2EDD-4B04-9AF2-301DB576F025}"/>
    <cellStyle name="Currency 13 2 2 4" xfId="6695" xr:uid="{825D6010-B064-4AA2-B124-0865D6D38DEC}"/>
    <cellStyle name="Currency 13 2 2 4 10" xfId="42117" xr:uid="{F356FDFC-743D-4E52-A033-CF833CD9423C}"/>
    <cellStyle name="Currency 13 2 2 4 2" xfId="6696" xr:uid="{D0A4B3D7-F3C1-4161-8023-9BF3F7E13FAB}"/>
    <cellStyle name="Currency 13 2 2 4 2 2" xfId="6697" xr:uid="{61A1AD51-4756-4607-B2B8-2ED541CBFFF2}"/>
    <cellStyle name="Currency 13 2 2 4 2 2 2" xfId="8411" xr:uid="{19059CF4-9750-4FF3-8CFE-8F4E408027F7}"/>
    <cellStyle name="Currency 13 2 2 4 2 2 2 2" xfId="11833" xr:uid="{616011C3-4763-4E5E-A1CD-C92CC889719E}"/>
    <cellStyle name="Currency 13 2 2 4 2 2 2 2 2" xfId="25523" xr:uid="{43DE3BC7-0BC2-4DDE-953A-602FC07A982B}"/>
    <cellStyle name="Currency 13 2 2 4 2 2 2 2 2 2" xfId="39215" xr:uid="{4F37D553-67E7-476B-B9F3-146F235EC3AE}"/>
    <cellStyle name="Currency 13 2 2 4 2 2 2 2 2 3" xfId="54099" xr:uid="{138CBEB6-35F5-428B-BF4E-BA5A18054AEA}"/>
    <cellStyle name="Currency 13 2 2 4 2 2 2 2 3" xfId="18679" xr:uid="{CD393EC5-C6C6-49AB-9007-0736BF1C19CE}"/>
    <cellStyle name="Currency 13 2 2 4 2 2 2 2 4" xfId="32369" xr:uid="{E95D3188-6CB7-473A-BCA0-D2813F824A0E}"/>
    <cellStyle name="Currency 13 2 2 4 2 2 2 2 5" xfId="47253" xr:uid="{D81DC003-9770-49BF-9A4E-920E78934DE4}"/>
    <cellStyle name="Currency 13 2 2 4 2 2 2 3" xfId="22101" xr:uid="{E98D8348-96FE-44C8-9D84-3FD8D213DAE9}"/>
    <cellStyle name="Currency 13 2 2 4 2 2 2 3 2" xfId="35793" xr:uid="{6528E029-6456-456C-9F68-33CEB66434F2}"/>
    <cellStyle name="Currency 13 2 2 4 2 2 2 3 3" xfId="50677" xr:uid="{47021B7F-C32D-470F-B866-5E9E9AC20CE0}"/>
    <cellStyle name="Currency 13 2 2 4 2 2 2 4" xfId="15257" xr:uid="{3C7483D2-D1F1-4AF1-916A-64F1A12CC7FB}"/>
    <cellStyle name="Currency 13 2 2 4 2 2 2 5" xfId="28947" xr:uid="{83489FA1-BF0F-4B65-ABE5-CB2A432746C5}"/>
    <cellStyle name="Currency 13 2 2 4 2 2 2 6" xfId="43831" xr:uid="{180D18FE-335F-462D-B4A2-BC41BC221926}"/>
    <cellStyle name="Currency 13 2 2 4 2 2 3" xfId="10121" xr:uid="{0CB3ACE2-E9E1-4CAA-8240-0DF98C524484}"/>
    <cellStyle name="Currency 13 2 2 4 2 2 3 2" xfId="23811" xr:uid="{14596CAF-2C61-4405-BBB5-A0D26167EE16}"/>
    <cellStyle name="Currency 13 2 2 4 2 2 3 2 2" xfId="37503" xr:uid="{FE84CCE7-2BF2-4831-8DC5-F35FB22321DB}"/>
    <cellStyle name="Currency 13 2 2 4 2 2 3 2 3" xfId="52387" xr:uid="{ED9ADF2C-89DF-443E-81D6-CDC4D33AE914}"/>
    <cellStyle name="Currency 13 2 2 4 2 2 3 3" xfId="16967" xr:uid="{998A94DC-1962-48F7-BC18-8EBD2DF8F9FB}"/>
    <cellStyle name="Currency 13 2 2 4 2 2 3 4" xfId="30657" xr:uid="{039D1C8A-012F-4CE5-9605-27E43A71604D}"/>
    <cellStyle name="Currency 13 2 2 4 2 2 3 5" xfId="45541" xr:uid="{DE4889D0-7CFF-4B61-AB2D-AA9926DBE719}"/>
    <cellStyle name="Currency 13 2 2 4 2 2 4" xfId="20389" xr:uid="{4C914C26-9807-4CE6-97CF-1B5248DF9B90}"/>
    <cellStyle name="Currency 13 2 2 4 2 2 4 2" xfId="34081" xr:uid="{ECA11A50-8FFF-4CE2-83F0-759DDF54ACAB}"/>
    <cellStyle name="Currency 13 2 2 4 2 2 4 3" xfId="48965" xr:uid="{29D51892-A9C8-4C13-8F09-FD409DBBDD85}"/>
    <cellStyle name="Currency 13 2 2 4 2 2 5" xfId="13545" xr:uid="{E9222DD2-AD9E-4A9C-BCD6-09E4C785E3FE}"/>
    <cellStyle name="Currency 13 2 2 4 2 2 6" xfId="27235" xr:uid="{753DCEA0-B599-45F8-BD71-B31DF117044F}"/>
    <cellStyle name="Currency 13 2 2 4 2 2 7" xfId="42119" xr:uid="{3B5419F0-8161-4F1C-BF8F-7709DCAB384B}"/>
    <cellStyle name="Currency 13 2 2 4 2 3" xfId="8410" xr:uid="{C08BAC45-FC52-4C9B-AE30-4ED63F4F136B}"/>
    <cellStyle name="Currency 13 2 2 4 2 3 2" xfId="11832" xr:uid="{546342AE-DAA9-4520-A720-338611B98942}"/>
    <cellStyle name="Currency 13 2 2 4 2 3 2 2" xfId="25522" xr:uid="{EF3D6D23-C620-4F82-901F-8B19FC9B0DE7}"/>
    <cellStyle name="Currency 13 2 2 4 2 3 2 2 2" xfId="39214" xr:uid="{BB32DB13-0E5C-44CF-83C8-0FE388777331}"/>
    <cellStyle name="Currency 13 2 2 4 2 3 2 2 3" xfId="54098" xr:uid="{39798D2E-90BE-42B2-9550-05D75AE00BD1}"/>
    <cellStyle name="Currency 13 2 2 4 2 3 2 3" xfId="18678" xr:uid="{157F1DB9-390B-4F1C-906B-C203A37FDF2C}"/>
    <cellStyle name="Currency 13 2 2 4 2 3 2 4" xfId="32368" xr:uid="{EFD20D57-F0F9-4FB6-B751-2D3AD2A531AA}"/>
    <cellStyle name="Currency 13 2 2 4 2 3 2 5" xfId="47252" xr:uid="{0D7423AC-32AC-415E-9D35-5908100990FB}"/>
    <cellStyle name="Currency 13 2 2 4 2 3 3" xfId="22100" xr:uid="{C731D94F-DF7F-47B1-9407-02F10C110D69}"/>
    <cellStyle name="Currency 13 2 2 4 2 3 3 2" xfId="35792" xr:uid="{CB40AC70-655B-4F6A-8263-1CC6AAC14F3D}"/>
    <cellStyle name="Currency 13 2 2 4 2 3 3 3" xfId="50676" xr:uid="{A2F47E83-AF9A-4C4F-95D9-EFD6D7C1103E}"/>
    <cellStyle name="Currency 13 2 2 4 2 3 4" xfId="15256" xr:uid="{09950A3F-6A8D-4CC6-8072-3287940545A1}"/>
    <cellStyle name="Currency 13 2 2 4 2 3 5" xfId="28946" xr:uid="{2F9B0C5D-60AC-47A6-8E00-BA36CF25C29F}"/>
    <cellStyle name="Currency 13 2 2 4 2 3 6" xfId="43830" xr:uid="{5455FFB9-9017-4CA8-B45D-61DAB06B5434}"/>
    <cellStyle name="Currency 13 2 2 4 2 4" xfId="10120" xr:uid="{D376B8B7-A3E3-405B-A2C9-4C75E8347914}"/>
    <cellStyle name="Currency 13 2 2 4 2 4 2" xfId="23810" xr:uid="{ADE50F6B-CA0D-4A0B-BDB7-60BE856826AC}"/>
    <cellStyle name="Currency 13 2 2 4 2 4 2 2" xfId="37502" xr:uid="{C18B7743-5D7D-4254-8266-348D8389B963}"/>
    <cellStyle name="Currency 13 2 2 4 2 4 2 3" xfId="52386" xr:uid="{AA62C25F-67BF-4C3A-90C9-D2E7A56F45C8}"/>
    <cellStyle name="Currency 13 2 2 4 2 4 3" xfId="16966" xr:uid="{4224BBBA-624F-4078-973D-446758D61CA4}"/>
    <cellStyle name="Currency 13 2 2 4 2 4 4" xfId="30656" xr:uid="{19D8177B-EEA9-4264-9DC5-B9F68C7C8335}"/>
    <cellStyle name="Currency 13 2 2 4 2 4 5" xfId="45540" xr:uid="{F0D65964-B92C-4A8F-AAC6-37DFF22A3BDD}"/>
    <cellStyle name="Currency 13 2 2 4 2 5" xfId="20388" xr:uid="{FB068649-B25F-4265-8D4B-DBB74A520BCB}"/>
    <cellStyle name="Currency 13 2 2 4 2 5 2" xfId="34080" xr:uid="{85247D2A-C6F8-47AA-958C-ED96F6ACCC98}"/>
    <cellStyle name="Currency 13 2 2 4 2 5 3" xfId="48964" xr:uid="{A4FDFD1C-1162-4B25-B0F3-905210435D0B}"/>
    <cellStyle name="Currency 13 2 2 4 2 6" xfId="13544" xr:uid="{AA94F734-A924-4270-A7A6-7613192F74A5}"/>
    <cellStyle name="Currency 13 2 2 4 2 7" xfId="27234" xr:uid="{C6BA5133-0079-4964-960B-C8D02955DCFE}"/>
    <cellStyle name="Currency 13 2 2 4 2 8" xfId="42118" xr:uid="{AF9FDB70-9D85-49ED-B31C-34C51E088984}"/>
    <cellStyle name="Currency 13 2 2 4 3" xfId="6698" xr:uid="{BCB94023-1402-46FE-BEDB-7100CA8DC764}"/>
    <cellStyle name="Currency 13 2 2 4 3 2" xfId="8412" xr:uid="{2B33030F-809D-4F0D-8384-852E11BF3EA9}"/>
    <cellStyle name="Currency 13 2 2 4 3 2 2" xfId="11834" xr:uid="{9DCE9CC6-5991-4747-AB8E-64523631F1AB}"/>
    <cellStyle name="Currency 13 2 2 4 3 2 2 2" xfId="25524" xr:uid="{1E4F588F-3B22-4B74-8FFD-6E37E910A5B6}"/>
    <cellStyle name="Currency 13 2 2 4 3 2 2 2 2" xfId="39216" xr:uid="{5811BD34-15CD-4FE5-847C-E70C2EC80D98}"/>
    <cellStyle name="Currency 13 2 2 4 3 2 2 2 3" xfId="54100" xr:uid="{F292DADC-A7D9-4AFB-BA0C-A6070F21F42C}"/>
    <cellStyle name="Currency 13 2 2 4 3 2 2 3" xfId="18680" xr:uid="{0FD674B2-4F84-4F02-B1D0-A150F88FE68B}"/>
    <cellStyle name="Currency 13 2 2 4 3 2 2 4" xfId="32370" xr:uid="{A07ADF43-04E2-41FC-843C-19D5053E4C0F}"/>
    <cellStyle name="Currency 13 2 2 4 3 2 2 5" xfId="47254" xr:uid="{57D7B832-C58F-4633-A89C-C8CEAA8EDE61}"/>
    <cellStyle name="Currency 13 2 2 4 3 2 3" xfId="22102" xr:uid="{FE88FB06-7549-4220-937B-F47D2CA27623}"/>
    <cellStyle name="Currency 13 2 2 4 3 2 3 2" xfId="35794" xr:uid="{F39D6A74-D739-4443-B776-2F5F825CAFED}"/>
    <cellStyle name="Currency 13 2 2 4 3 2 3 3" xfId="50678" xr:uid="{D994C610-D0BD-437C-84B0-7CCE74C1D920}"/>
    <cellStyle name="Currency 13 2 2 4 3 2 4" xfId="15258" xr:uid="{111A1207-7D15-4E1E-8685-CB80CAD687F6}"/>
    <cellStyle name="Currency 13 2 2 4 3 2 5" xfId="28948" xr:uid="{24631C89-40FA-47E8-8788-39178078667A}"/>
    <cellStyle name="Currency 13 2 2 4 3 2 6" xfId="43832" xr:uid="{636FB856-EF45-4211-A097-92FFDEC55AD3}"/>
    <cellStyle name="Currency 13 2 2 4 3 3" xfId="10122" xr:uid="{60FACCCD-B394-45CF-95BE-0F36DD13EAAE}"/>
    <cellStyle name="Currency 13 2 2 4 3 3 2" xfId="23812" xr:uid="{645D7A17-7325-4EBB-A3BF-09B1389AD2BB}"/>
    <cellStyle name="Currency 13 2 2 4 3 3 2 2" xfId="37504" xr:uid="{3AB339BF-8172-4698-9A53-B25208A220E8}"/>
    <cellStyle name="Currency 13 2 2 4 3 3 2 3" xfId="52388" xr:uid="{70B0E266-1EB0-403C-AFA7-E563D1146197}"/>
    <cellStyle name="Currency 13 2 2 4 3 3 3" xfId="16968" xr:uid="{6D38B028-23CA-4C21-B665-4371AFCAD323}"/>
    <cellStyle name="Currency 13 2 2 4 3 3 4" xfId="30658" xr:uid="{B1AAF1C0-29E0-4D4F-8584-4C79DEAF6C6B}"/>
    <cellStyle name="Currency 13 2 2 4 3 3 5" xfId="45542" xr:uid="{8405D8D8-86E2-41F3-B652-3301FAEB2676}"/>
    <cellStyle name="Currency 13 2 2 4 3 4" xfId="20390" xr:uid="{6A531F44-FDC6-4596-A668-107872ACF149}"/>
    <cellStyle name="Currency 13 2 2 4 3 4 2" xfId="34082" xr:uid="{2B8766BD-9D86-45DA-8B79-AB888BBA308B}"/>
    <cellStyle name="Currency 13 2 2 4 3 4 3" xfId="48966" xr:uid="{9D6AA9C1-4CC8-4B36-8E17-CC46E8018753}"/>
    <cellStyle name="Currency 13 2 2 4 3 5" xfId="13546" xr:uid="{F49384A3-D91D-4C13-9508-CE9FD6197F09}"/>
    <cellStyle name="Currency 13 2 2 4 3 6" xfId="27236" xr:uid="{AD755865-FF42-4DA2-BAEE-6708707D19F4}"/>
    <cellStyle name="Currency 13 2 2 4 3 7" xfId="42120" xr:uid="{9FD9F048-0755-40DE-9111-ACB3861284DA}"/>
    <cellStyle name="Currency 13 2 2 4 4" xfId="6699" xr:uid="{8247C837-2419-4A5B-B9F8-DB7C940F007F}"/>
    <cellStyle name="Currency 13 2 2 4 4 2" xfId="8413" xr:uid="{74AE89E1-4213-4C08-B6C8-C4FB65BF2487}"/>
    <cellStyle name="Currency 13 2 2 4 4 2 2" xfId="11835" xr:uid="{C51DBF7D-63D8-4AF5-83CF-12238D0F60E8}"/>
    <cellStyle name="Currency 13 2 2 4 4 2 2 2" xfId="25525" xr:uid="{4F708A0E-1F2A-4C93-BC5F-0A13EABE33F6}"/>
    <cellStyle name="Currency 13 2 2 4 4 2 2 2 2" xfId="39217" xr:uid="{3C6741A8-F927-44C4-BCB3-CF7D55171F66}"/>
    <cellStyle name="Currency 13 2 2 4 4 2 2 2 3" xfId="54101" xr:uid="{68612F14-6F0E-4055-A940-D11599D68778}"/>
    <cellStyle name="Currency 13 2 2 4 4 2 2 3" xfId="18681" xr:uid="{ADB87C01-7C17-4557-BB0F-3D94CF18B70D}"/>
    <cellStyle name="Currency 13 2 2 4 4 2 2 4" xfId="32371" xr:uid="{22E34C57-5B02-4014-8516-D402973FFA89}"/>
    <cellStyle name="Currency 13 2 2 4 4 2 2 5" xfId="47255" xr:uid="{43814E64-AF7D-4DD2-B60E-DFB0FB2E7599}"/>
    <cellStyle name="Currency 13 2 2 4 4 2 3" xfId="22103" xr:uid="{F66B0957-38CC-47D8-A4C2-44E9304AE715}"/>
    <cellStyle name="Currency 13 2 2 4 4 2 3 2" xfId="35795" xr:uid="{0B1DC10E-D49E-4411-95CC-06821F3A9CC1}"/>
    <cellStyle name="Currency 13 2 2 4 4 2 3 3" xfId="50679" xr:uid="{AF0775AD-B368-477D-9BD2-56491EED1F50}"/>
    <cellStyle name="Currency 13 2 2 4 4 2 4" xfId="15259" xr:uid="{9B3CDF0C-B816-4801-BA7B-ABED3F1E1220}"/>
    <cellStyle name="Currency 13 2 2 4 4 2 5" xfId="28949" xr:uid="{0B1DBFC9-9FAC-4526-87F2-DB57E1A4E742}"/>
    <cellStyle name="Currency 13 2 2 4 4 2 6" xfId="43833" xr:uid="{A4D5FBD0-17FC-480B-AB8E-E8ADD6320675}"/>
    <cellStyle name="Currency 13 2 2 4 4 3" xfId="10123" xr:uid="{4EEB74A6-A244-42E2-A3E2-04A9C9619D87}"/>
    <cellStyle name="Currency 13 2 2 4 4 3 2" xfId="23813" xr:uid="{575979BD-6DD8-418A-B063-4E2CAC13E565}"/>
    <cellStyle name="Currency 13 2 2 4 4 3 2 2" xfId="37505" xr:uid="{1041574B-7DF4-4E5A-A785-1303CB97B756}"/>
    <cellStyle name="Currency 13 2 2 4 4 3 2 3" xfId="52389" xr:uid="{E4316466-9943-4B9F-A053-7340151AF45B}"/>
    <cellStyle name="Currency 13 2 2 4 4 3 3" xfId="16969" xr:uid="{9C540B20-1868-47CB-8561-4A37622EC550}"/>
    <cellStyle name="Currency 13 2 2 4 4 3 4" xfId="30659" xr:uid="{D38ED272-D284-413C-A7D3-3A78653A8165}"/>
    <cellStyle name="Currency 13 2 2 4 4 3 5" xfId="45543" xr:uid="{5BFEF644-DDB9-486A-8948-D88EBDF93717}"/>
    <cellStyle name="Currency 13 2 2 4 4 4" xfId="20391" xr:uid="{FAA57598-58BD-4C25-94FC-BCF1C2C3B5A6}"/>
    <cellStyle name="Currency 13 2 2 4 4 4 2" xfId="34083" xr:uid="{93BDB864-DC6D-4C05-A97B-FD58D2720427}"/>
    <cellStyle name="Currency 13 2 2 4 4 4 3" xfId="48967" xr:uid="{FC446104-C623-4C00-90A2-AA1367F173C3}"/>
    <cellStyle name="Currency 13 2 2 4 4 5" xfId="13547" xr:uid="{AEF6D767-9F64-473B-BA21-5275D0871965}"/>
    <cellStyle name="Currency 13 2 2 4 4 6" xfId="27237" xr:uid="{6B56DEDF-12DE-45A9-816C-3EC462DDB97C}"/>
    <cellStyle name="Currency 13 2 2 4 4 7" xfId="42121" xr:uid="{E8241267-3E07-4712-B5A4-E8CB842F9A7B}"/>
    <cellStyle name="Currency 13 2 2 4 5" xfId="8409" xr:uid="{8684A996-BB4C-4ABA-AD4B-082266E1E900}"/>
    <cellStyle name="Currency 13 2 2 4 5 2" xfId="11831" xr:uid="{A6829223-D5D6-41FC-B752-1BF09F5B7888}"/>
    <cellStyle name="Currency 13 2 2 4 5 2 2" xfId="25521" xr:uid="{18E43EB6-8966-46AD-932C-E438B82AD200}"/>
    <cellStyle name="Currency 13 2 2 4 5 2 2 2" xfId="39213" xr:uid="{1E961B0B-C826-4C09-9E66-A10B72B650A5}"/>
    <cellStyle name="Currency 13 2 2 4 5 2 2 3" xfId="54097" xr:uid="{530D9504-EF63-415A-AB12-EE41A744CF6E}"/>
    <cellStyle name="Currency 13 2 2 4 5 2 3" xfId="18677" xr:uid="{D5C533F9-1DFD-4D0C-A19C-D7D1CA9005BB}"/>
    <cellStyle name="Currency 13 2 2 4 5 2 4" xfId="32367" xr:uid="{B78811D8-07A9-4D22-BFB0-FAB1055818F6}"/>
    <cellStyle name="Currency 13 2 2 4 5 2 5" xfId="47251" xr:uid="{20345E89-E20C-4F17-AD35-9F3893D80EC8}"/>
    <cellStyle name="Currency 13 2 2 4 5 3" xfId="22099" xr:uid="{1372CD3E-9957-4B05-B102-61C3D1F5FEEB}"/>
    <cellStyle name="Currency 13 2 2 4 5 3 2" xfId="35791" xr:uid="{3A3FEAB9-4BEE-4B01-95BA-9C3C35871B35}"/>
    <cellStyle name="Currency 13 2 2 4 5 3 3" xfId="50675" xr:uid="{0E5B178B-FDA0-4E90-ACA6-2BDA1E5F0D22}"/>
    <cellStyle name="Currency 13 2 2 4 5 4" xfId="15255" xr:uid="{93AF0A9F-2DB9-4223-9B8E-D414CBCB6BFC}"/>
    <cellStyle name="Currency 13 2 2 4 5 5" xfId="28945" xr:uid="{7BDA2465-D04C-41A8-B5ED-91BA5EAD66F6}"/>
    <cellStyle name="Currency 13 2 2 4 5 6" xfId="43829" xr:uid="{3219B883-4896-4C2D-9E42-4DAA8D1FB264}"/>
    <cellStyle name="Currency 13 2 2 4 6" xfId="10119" xr:uid="{87487DAA-04F1-4111-A32F-FD122028A011}"/>
    <cellStyle name="Currency 13 2 2 4 6 2" xfId="23809" xr:uid="{A3337A5E-02F5-451D-A101-FA1994511FDD}"/>
    <cellStyle name="Currency 13 2 2 4 6 2 2" xfId="37501" xr:uid="{587C749A-BB4D-4028-B75D-33212B617C4D}"/>
    <cellStyle name="Currency 13 2 2 4 6 2 3" xfId="52385" xr:uid="{BC3A84D7-52D7-4307-B3FD-16CFAA2683C7}"/>
    <cellStyle name="Currency 13 2 2 4 6 3" xfId="16965" xr:uid="{996F8BE0-78E3-401E-ADA0-BF2C2CAD944C}"/>
    <cellStyle name="Currency 13 2 2 4 6 4" xfId="30655" xr:uid="{0A7B0AB7-77EB-4455-B797-F1B5BA2D6DD3}"/>
    <cellStyle name="Currency 13 2 2 4 6 5" xfId="45539" xr:uid="{8DF79F84-9C37-4A8E-921E-4AB96DDC3C96}"/>
    <cellStyle name="Currency 13 2 2 4 7" xfId="20387" xr:uid="{C1B8627D-9B96-4E41-AE50-3F8A992541FA}"/>
    <cellStyle name="Currency 13 2 2 4 7 2" xfId="34079" xr:uid="{51EF3B8D-FCB7-44F5-94DC-ABD927B7BE07}"/>
    <cellStyle name="Currency 13 2 2 4 7 3" xfId="48963" xr:uid="{74FAC193-4514-42A4-A474-0770DDA07D7A}"/>
    <cellStyle name="Currency 13 2 2 4 8" xfId="13543" xr:uid="{A5E9437E-E1CA-467C-A816-C9B6A73CF92F}"/>
    <cellStyle name="Currency 13 2 2 4 9" xfId="27233" xr:uid="{8829F64F-2209-422C-AC83-EAEC3434F821}"/>
    <cellStyle name="Currency 13 2 2 5" xfId="6700" xr:uid="{42A24DC9-7E6B-4053-BBF0-0F6B5BBF83A7}"/>
    <cellStyle name="Currency 13 2 2 5 2" xfId="6701" xr:uid="{53742A46-F645-4F4B-8C6E-9A3FE348DC70}"/>
    <cellStyle name="Currency 13 2 2 5 2 2" xfId="8415" xr:uid="{B7534C3A-B432-43A5-B4A2-C9B81A7F0B03}"/>
    <cellStyle name="Currency 13 2 2 5 2 2 2" xfId="11837" xr:uid="{BDADE7D2-90D1-4B79-951E-B6C7FF826C44}"/>
    <cellStyle name="Currency 13 2 2 5 2 2 2 2" xfId="25527" xr:uid="{E4DE2FC8-424D-4B38-BD24-5301D82E2B4A}"/>
    <cellStyle name="Currency 13 2 2 5 2 2 2 2 2" xfId="39219" xr:uid="{BCCC693A-F735-4590-8805-4CE7641C2E43}"/>
    <cellStyle name="Currency 13 2 2 5 2 2 2 2 3" xfId="54103" xr:uid="{4AE14F86-B1EC-4416-9FCD-F0171C6C5832}"/>
    <cellStyle name="Currency 13 2 2 5 2 2 2 3" xfId="18683" xr:uid="{D6AD4774-8F46-4004-A0EE-BC04CB3A61A6}"/>
    <cellStyle name="Currency 13 2 2 5 2 2 2 4" xfId="32373" xr:uid="{D7635C1B-F806-4611-B2DD-335DB520859A}"/>
    <cellStyle name="Currency 13 2 2 5 2 2 2 5" xfId="47257" xr:uid="{66D3766E-0117-48BB-B6C1-8C181381FA75}"/>
    <cellStyle name="Currency 13 2 2 5 2 2 3" xfId="22105" xr:uid="{74587746-3456-4693-BC0B-C4D18C4C6B78}"/>
    <cellStyle name="Currency 13 2 2 5 2 2 3 2" xfId="35797" xr:uid="{435240F7-8BBD-46B8-B727-02339A363943}"/>
    <cellStyle name="Currency 13 2 2 5 2 2 3 3" xfId="50681" xr:uid="{416E5795-15DB-4DA6-AF42-23FF6B53EE34}"/>
    <cellStyle name="Currency 13 2 2 5 2 2 4" xfId="15261" xr:uid="{CACA8EBC-1DAB-4936-A190-C89A53C41C49}"/>
    <cellStyle name="Currency 13 2 2 5 2 2 5" xfId="28951" xr:uid="{ADA74747-7363-45D9-B396-BBD64476CEB5}"/>
    <cellStyle name="Currency 13 2 2 5 2 2 6" xfId="43835" xr:uid="{D0E562E0-ED61-43D8-AF64-D8B80179ECF5}"/>
    <cellStyle name="Currency 13 2 2 5 2 3" xfId="10125" xr:uid="{1B9257FA-E4EF-4490-AE03-043ECD70370D}"/>
    <cellStyle name="Currency 13 2 2 5 2 3 2" xfId="23815" xr:uid="{88153513-986D-4CEF-B41A-E9F06A0EAA50}"/>
    <cellStyle name="Currency 13 2 2 5 2 3 2 2" xfId="37507" xr:uid="{F1EECA72-BBD2-4697-9ADE-6DBBD2B05B01}"/>
    <cellStyle name="Currency 13 2 2 5 2 3 2 3" xfId="52391" xr:uid="{3DCE1DFC-959D-4E2C-A9BD-FCCE8424889D}"/>
    <cellStyle name="Currency 13 2 2 5 2 3 3" xfId="16971" xr:uid="{2BA3C11E-869A-4B4A-BDDC-96AF44CA4453}"/>
    <cellStyle name="Currency 13 2 2 5 2 3 4" xfId="30661" xr:uid="{F2D5AD9D-5FA6-49FE-8842-AB95006B046C}"/>
    <cellStyle name="Currency 13 2 2 5 2 3 5" xfId="45545" xr:uid="{A381B77C-3DDB-4E47-9624-87CD36406F80}"/>
    <cellStyle name="Currency 13 2 2 5 2 4" xfId="20393" xr:uid="{38F7F83B-6354-4344-9686-AC247276DC28}"/>
    <cellStyle name="Currency 13 2 2 5 2 4 2" xfId="34085" xr:uid="{FBAA6291-E3C9-4EB4-93BA-9D6CCFD57FF5}"/>
    <cellStyle name="Currency 13 2 2 5 2 4 3" xfId="48969" xr:uid="{89201BF3-5D5E-4E9D-8F5D-45AFBDD313B1}"/>
    <cellStyle name="Currency 13 2 2 5 2 5" xfId="13549" xr:uid="{23FC19C3-1737-43C7-B8EE-974917562225}"/>
    <cellStyle name="Currency 13 2 2 5 2 6" xfId="27239" xr:uid="{52D372F8-50C1-4BF8-8795-829180DB88B2}"/>
    <cellStyle name="Currency 13 2 2 5 2 7" xfId="42123" xr:uid="{9570527F-3ACA-4210-93D7-D1C7952AF01B}"/>
    <cellStyle name="Currency 13 2 2 5 3" xfId="8414" xr:uid="{56B41FA5-F67E-425C-BF28-475E690E6734}"/>
    <cellStyle name="Currency 13 2 2 5 3 2" xfId="11836" xr:uid="{0C7F888B-D9DB-4768-BFA5-BE5BBCBCEF55}"/>
    <cellStyle name="Currency 13 2 2 5 3 2 2" xfId="25526" xr:uid="{0CFD7F26-6617-4394-9EFF-46CC8375578B}"/>
    <cellStyle name="Currency 13 2 2 5 3 2 2 2" xfId="39218" xr:uid="{CDE6A558-EB65-433D-B1C0-FBB2065761EA}"/>
    <cellStyle name="Currency 13 2 2 5 3 2 2 3" xfId="54102" xr:uid="{161AFDB2-12B8-47DE-B207-482FFD2DD501}"/>
    <cellStyle name="Currency 13 2 2 5 3 2 3" xfId="18682" xr:uid="{FDF002FA-7B42-44FB-AAB5-4C31158EC2D0}"/>
    <cellStyle name="Currency 13 2 2 5 3 2 4" xfId="32372" xr:uid="{ED96BEC5-7E0C-46F9-A2A9-F842EDD5CC14}"/>
    <cellStyle name="Currency 13 2 2 5 3 2 5" xfId="47256" xr:uid="{68830E71-9AC5-481F-A849-10255110136D}"/>
    <cellStyle name="Currency 13 2 2 5 3 3" xfId="22104" xr:uid="{ED5E258C-6EA4-4E47-B965-1C0E91B5D6B8}"/>
    <cellStyle name="Currency 13 2 2 5 3 3 2" xfId="35796" xr:uid="{35B0B724-A4F7-4449-BDCA-85BBB3AD1C23}"/>
    <cellStyle name="Currency 13 2 2 5 3 3 3" xfId="50680" xr:uid="{A4546D3E-B92D-488D-B17E-18FE5E7E4012}"/>
    <cellStyle name="Currency 13 2 2 5 3 4" xfId="15260" xr:uid="{1741B175-2C8A-4788-94BC-B0B1D73DFAAC}"/>
    <cellStyle name="Currency 13 2 2 5 3 5" xfId="28950" xr:uid="{16DEECA8-C426-4DA2-B3FA-BE428F64BB3B}"/>
    <cellStyle name="Currency 13 2 2 5 3 6" xfId="43834" xr:uid="{D18D2118-A2F3-47F0-BF1B-48CD75F18BB7}"/>
    <cellStyle name="Currency 13 2 2 5 4" xfId="10124" xr:uid="{6473E320-B4EA-42CB-A3C0-51ABD9F36263}"/>
    <cellStyle name="Currency 13 2 2 5 4 2" xfId="23814" xr:uid="{6AA17900-24FD-44D4-8B3E-E1F77CA10809}"/>
    <cellStyle name="Currency 13 2 2 5 4 2 2" xfId="37506" xr:uid="{9D66237C-169E-42D2-8894-4DA06CE396EE}"/>
    <cellStyle name="Currency 13 2 2 5 4 2 3" xfId="52390" xr:uid="{FF7F8B31-4AA4-4B30-A2F5-ED4FB4B292CB}"/>
    <cellStyle name="Currency 13 2 2 5 4 3" xfId="16970" xr:uid="{7153FB2F-D5D7-43B9-B9B0-FE0A4606DC8D}"/>
    <cellStyle name="Currency 13 2 2 5 4 4" xfId="30660" xr:uid="{9F3AEF71-457D-4FA3-A3F2-F412ED0B15EE}"/>
    <cellStyle name="Currency 13 2 2 5 4 5" xfId="45544" xr:uid="{B1E6AEE5-4580-4F2A-964C-BEF1D7ED447C}"/>
    <cellStyle name="Currency 13 2 2 5 5" xfId="20392" xr:uid="{010F3701-7E4D-40E1-A9A1-EEEC8AA0125C}"/>
    <cellStyle name="Currency 13 2 2 5 5 2" xfId="34084" xr:uid="{7881A6C8-972B-48B0-A6DD-54550636AE9D}"/>
    <cellStyle name="Currency 13 2 2 5 5 3" xfId="48968" xr:uid="{89D5398D-242A-4DF5-81B1-8BD7322B0796}"/>
    <cellStyle name="Currency 13 2 2 5 6" xfId="13548" xr:uid="{244F30CA-2C76-4028-AE08-97FCF7D7BDF1}"/>
    <cellStyle name="Currency 13 2 2 5 7" xfId="27238" xr:uid="{BC04A0CA-9FAF-461B-846F-046AB96533BE}"/>
    <cellStyle name="Currency 13 2 2 5 8" xfId="42122" xr:uid="{FCA51D77-3979-4D1B-A873-540CCF2DB7E1}"/>
    <cellStyle name="Currency 13 2 2 6" xfId="6702" xr:uid="{BC1EF88B-6C13-471F-B31C-3A409E6958F9}"/>
    <cellStyle name="Currency 13 2 2 6 2" xfId="8416" xr:uid="{6A228EFE-5B1D-4765-B119-D977CC702C19}"/>
    <cellStyle name="Currency 13 2 2 6 2 2" xfId="11838" xr:uid="{61919E20-2BBB-4792-B2C4-1B66499F83C6}"/>
    <cellStyle name="Currency 13 2 2 6 2 2 2" xfId="25528" xr:uid="{5D32EA5D-F174-4082-91AB-25C3D3AB7137}"/>
    <cellStyle name="Currency 13 2 2 6 2 2 2 2" xfId="39220" xr:uid="{11D404AB-AE99-4312-9287-1576E6BF6435}"/>
    <cellStyle name="Currency 13 2 2 6 2 2 2 3" xfId="54104" xr:uid="{E83E4E96-FC31-441C-B849-915D96F5DF12}"/>
    <cellStyle name="Currency 13 2 2 6 2 2 3" xfId="18684" xr:uid="{3B2F1BD4-9FD9-4FB0-B7A4-4E1FE437DFF2}"/>
    <cellStyle name="Currency 13 2 2 6 2 2 4" xfId="32374" xr:uid="{59DF47E6-2887-4319-BB33-3A85E5790F0E}"/>
    <cellStyle name="Currency 13 2 2 6 2 2 5" xfId="47258" xr:uid="{C80F5922-42D0-466A-BFC4-20C6D70D087A}"/>
    <cellStyle name="Currency 13 2 2 6 2 3" xfId="22106" xr:uid="{1C6471E7-C99C-4D2C-8E20-E7FB72AB0F8C}"/>
    <cellStyle name="Currency 13 2 2 6 2 3 2" xfId="35798" xr:uid="{9B413D67-B634-47A5-A794-A15EC810323D}"/>
    <cellStyle name="Currency 13 2 2 6 2 3 3" xfId="50682" xr:uid="{F5F452D6-28EA-48DE-86EA-7A9E65E3E6DB}"/>
    <cellStyle name="Currency 13 2 2 6 2 4" xfId="15262" xr:uid="{5EB6473F-B3C9-4E43-91D9-7EC8D3DEF0D7}"/>
    <cellStyle name="Currency 13 2 2 6 2 5" xfId="28952" xr:uid="{8E502566-177B-4933-A6F6-E54F0A5815DE}"/>
    <cellStyle name="Currency 13 2 2 6 2 6" xfId="43836" xr:uid="{3CEAA41F-ADC1-412B-9555-EC0836ABD13A}"/>
    <cellStyle name="Currency 13 2 2 6 3" xfId="10126" xr:uid="{5D91E42A-D7DF-4131-A1E9-9494B812E2E1}"/>
    <cellStyle name="Currency 13 2 2 6 3 2" xfId="23816" xr:uid="{DC1E3D3B-DE60-413C-AAE4-90271CFCB5C4}"/>
    <cellStyle name="Currency 13 2 2 6 3 2 2" xfId="37508" xr:uid="{D892FFC7-E8B1-4FC3-8591-21ACA2004E05}"/>
    <cellStyle name="Currency 13 2 2 6 3 2 3" xfId="52392" xr:uid="{BC7ACCFC-78DF-4F79-B8ED-13FD8A888783}"/>
    <cellStyle name="Currency 13 2 2 6 3 3" xfId="16972" xr:uid="{56F887AC-11FE-480A-8922-B9BBAD0DA698}"/>
    <cellStyle name="Currency 13 2 2 6 3 4" xfId="30662" xr:uid="{365B017D-3E0A-4B1B-8EE8-ED8664D13A80}"/>
    <cellStyle name="Currency 13 2 2 6 3 5" xfId="45546" xr:uid="{BC6FFE5B-043F-42BB-8147-7683C3473D32}"/>
    <cellStyle name="Currency 13 2 2 6 4" xfId="20394" xr:uid="{BF5510B0-2B4A-4ABB-B767-EE96FA199907}"/>
    <cellStyle name="Currency 13 2 2 6 4 2" xfId="34086" xr:uid="{3DCC9A63-F619-43F3-95C3-FD91F795429C}"/>
    <cellStyle name="Currency 13 2 2 6 4 3" xfId="48970" xr:uid="{DAF4F3B8-5CF7-4524-BF22-6C0C25DE1651}"/>
    <cellStyle name="Currency 13 2 2 6 5" xfId="13550" xr:uid="{897F3447-5E11-4BAA-8795-DA5084DF51DD}"/>
    <cellStyle name="Currency 13 2 2 6 6" xfId="27240" xr:uid="{7B9E4394-42D3-4F0E-991D-81A39F95C66D}"/>
    <cellStyle name="Currency 13 2 2 6 7" xfId="42124" xr:uid="{3844051C-4D83-4106-AC23-55D5335CABA3}"/>
    <cellStyle name="Currency 13 2 2 7" xfId="6703" xr:uid="{4D4E041A-162D-44EC-BE42-B2EC5B3E8AAC}"/>
    <cellStyle name="Currency 13 2 2 7 2" xfId="8417" xr:uid="{DD6A5C97-1CC7-4605-AFE7-9E93DB85D163}"/>
    <cellStyle name="Currency 13 2 2 7 2 2" xfId="11839" xr:uid="{34FAE614-6862-4815-AA71-2653C3D72B3B}"/>
    <cellStyle name="Currency 13 2 2 7 2 2 2" xfId="25529" xr:uid="{2CC5D7A3-8370-494B-8ED2-6EED4D49DC16}"/>
    <cellStyle name="Currency 13 2 2 7 2 2 2 2" xfId="39221" xr:uid="{1BB94B16-F78E-45FE-80E7-4F3DD56A3861}"/>
    <cellStyle name="Currency 13 2 2 7 2 2 2 3" xfId="54105" xr:uid="{184F7405-533A-4290-A553-26FAEC52D848}"/>
    <cellStyle name="Currency 13 2 2 7 2 2 3" xfId="18685" xr:uid="{9D398F14-6A03-47EA-9493-CDB3C8194C22}"/>
    <cellStyle name="Currency 13 2 2 7 2 2 4" xfId="32375" xr:uid="{6FD8F0F0-0E71-40A6-94C0-5474318EA6FD}"/>
    <cellStyle name="Currency 13 2 2 7 2 2 5" xfId="47259" xr:uid="{7C9CA8CF-6BAD-4A79-A5AC-BD9577A1AB61}"/>
    <cellStyle name="Currency 13 2 2 7 2 3" xfId="22107" xr:uid="{825BF834-B169-470C-92ED-7BC03B58DEF0}"/>
    <cellStyle name="Currency 13 2 2 7 2 3 2" xfId="35799" xr:uid="{37532F46-5817-403F-A1CC-65BF554519B9}"/>
    <cellStyle name="Currency 13 2 2 7 2 3 3" xfId="50683" xr:uid="{A90D3665-1B13-4E02-8D7E-BCD33A9A51BC}"/>
    <cellStyle name="Currency 13 2 2 7 2 4" xfId="15263" xr:uid="{E01B3527-8BB2-4F8E-A408-EA325ABBD1C5}"/>
    <cellStyle name="Currency 13 2 2 7 2 5" xfId="28953" xr:uid="{C808EEDA-0F4C-430C-A3DB-C44F7C6E643D}"/>
    <cellStyle name="Currency 13 2 2 7 2 6" xfId="43837" xr:uid="{F214D316-8D58-4FC1-BC62-2DCE9A4C4E8B}"/>
    <cellStyle name="Currency 13 2 2 7 3" xfId="10127" xr:uid="{3BFD02D7-8312-4A45-B259-7D4665981971}"/>
    <cellStyle name="Currency 13 2 2 7 3 2" xfId="23817" xr:uid="{23EB7A8B-2831-424A-92BD-B513EED3DA21}"/>
    <cellStyle name="Currency 13 2 2 7 3 2 2" xfId="37509" xr:uid="{8603167E-2FD9-4A96-B9BA-261E1A440860}"/>
    <cellStyle name="Currency 13 2 2 7 3 2 3" xfId="52393" xr:uid="{001CEE08-2CCF-49E1-A140-70EDE61D8742}"/>
    <cellStyle name="Currency 13 2 2 7 3 3" xfId="16973" xr:uid="{14FCF6A9-D3C4-485F-974E-BF53A68FD4F8}"/>
    <cellStyle name="Currency 13 2 2 7 3 4" xfId="30663" xr:uid="{17AADA1B-3AF2-4CAC-A3BE-4ABAA47B144A}"/>
    <cellStyle name="Currency 13 2 2 7 3 5" xfId="45547" xr:uid="{5DD44FA4-F87B-4C8C-BC80-1A7D7DC41A23}"/>
    <cellStyle name="Currency 13 2 2 7 4" xfId="20395" xr:uid="{90372DE6-61B6-4B72-B0F1-D56AEF2B1139}"/>
    <cellStyle name="Currency 13 2 2 7 4 2" xfId="34087" xr:uid="{2C367383-4E6E-4528-AEBA-9D7901EB19E4}"/>
    <cellStyle name="Currency 13 2 2 7 4 3" xfId="48971" xr:uid="{2573F29F-AAF0-4646-A138-A5BBAD0843C3}"/>
    <cellStyle name="Currency 13 2 2 7 5" xfId="13551" xr:uid="{F13D8C50-4C84-42D1-B4C3-390C45218AF6}"/>
    <cellStyle name="Currency 13 2 2 7 6" xfId="27241" xr:uid="{3737FBA1-BAE8-4949-800A-20BAA4CFBC5C}"/>
    <cellStyle name="Currency 13 2 2 7 7" xfId="42125" xr:uid="{1830C671-8636-449C-A3B0-DE88C77B6A85}"/>
    <cellStyle name="Currency 13 2 2 8" xfId="8388" xr:uid="{38F12037-EFAB-4C35-BA1E-C85FD3C25A32}"/>
    <cellStyle name="Currency 13 2 2 8 2" xfId="11810" xr:uid="{95D29F9B-E614-4B8E-BD4D-000AB7FEF15F}"/>
    <cellStyle name="Currency 13 2 2 8 2 2" xfId="25500" xr:uid="{BFFEAB65-DBB9-4DA4-B173-30AE0C87BC22}"/>
    <cellStyle name="Currency 13 2 2 8 2 2 2" xfId="39192" xr:uid="{98A2EE78-3D3B-42AA-BF57-049419ACF4D9}"/>
    <cellStyle name="Currency 13 2 2 8 2 2 3" xfId="54076" xr:uid="{B34E965E-E864-4EBF-B0E0-5FBD1D9AAD2C}"/>
    <cellStyle name="Currency 13 2 2 8 2 3" xfId="18656" xr:uid="{D9B231B8-58F4-4140-A22A-3F9FEE017DCE}"/>
    <cellStyle name="Currency 13 2 2 8 2 4" xfId="32346" xr:uid="{6A01C652-20E1-4C6F-BCFB-1D562AA1AC75}"/>
    <cellStyle name="Currency 13 2 2 8 2 5" xfId="47230" xr:uid="{6FF98D93-691E-417C-9ECC-B06CF287AF45}"/>
    <cellStyle name="Currency 13 2 2 8 3" xfId="22078" xr:uid="{2989732A-176E-4CC7-9DD7-F399BCE70FEF}"/>
    <cellStyle name="Currency 13 2 2 8 3 2" xfId="35770" xr:uid="{C9AF0BC6-7250-4C18-9AFB-B042B756339D}"/>
    <cellStyle name="Currency 13 2 2 8 3 3" xfId="50654" xr:uid="{3369FEEF-5799-4EBA-A303-44A28A73C821}"/>
    <cellStyle name="Currency 13 2 2 8 4" xfId="15234" xr:uid="{B6D57091-CF31-4450-80AC-A18FB5A23B2F}"/>
    <cellStyle name="Currency 13 2 2 8 5" xfId="28924" xr:uid="{DD03FBC3-7578-4547-9EA7-101969C2B80C}"/>
    <cellStyle name="Currency 13 2 2 8 6" xfId="43808" xr:uid="{9DE1F712-98C5-4C39-BE45-129F14417E8C}"/>
    <cellStyle name="Currency 13 2 2 9" xfId="10098" xr:uid="{0ADD9E95-B572-4F31-B668-5678A98B2636}"/>
    <cellStyle name="Currency 13 2 2 9 2" xfId="23788" xr:uid="{17F3E2BC-6F60-4CD5-96CB-E3707238F8D1}"/>
    <cellStyle name="Currency 13 2 2 9 2 2" xfId="37480" xr:uid="{7AF8153A-5ACA-4972-AD6D-B8F442D0CA0E}"/>
    <cellStyle name="Currency 13 2 2 9 2 3" xfId="52364" xr:uid="{13D8E387-929C-4642-90F3-2848F4E2A927}"/>
    <cellStyle name="Currency 13 2 2 9 3" xfId="16944" xr:uid="{7406EE40-5DA7-4FE0-A377-C1FF519DAAE4}"/>
    <cellStyle name="Currency 13 2 2 9 4" xfId="30634" xr:uid="{05E08604-9D37-458D-9D92-D3AE552F1623}"/>
    <cellStyle name="Currency 13 2 2 9 5" xfId="45518" xr:uid="{0408042F-1AE8-4C64-B8F3-02471405D8DD}"/>
    <cellStyle name="Currency 13 2 3" xfId="6704" xr:uid="{4691B415-59CF-408F-BA81-918786ED5C9C}"/>
    <cellStyle name="Currency 13 2 3 10" xfId="13552" xr:uid="{2917559E-9EAC-42B1-993A-869B8922ED04}"/>
    <cellStyle name="Currency 13 2 3 11" xfId="27242" xr:uid="{A9A95196-B88A-4FC5-A925-E1B379269A08}"/>
    <cellStyle name="Currency 13 2 3 12" xfId="42126" xr:uid="{EDF51923-CDE9-453F-93A2-FFE9E21B4996}"/>
    <cellStyle name="Currency 13 2 3 2" xfId="6705" xr:uid="{74025A85-525B-47A1-8B61-48D9822F9DFD}"/>
    <cellStyle name="Currency 13 2 3 2 10" xfId="42127" xr:uid="{E6BEEF7C-6B71-45BB-A516-2D4224461769}"/>
    <cellStyle name="Currency 13 2 3 2 2" xfId="6706" xr:uid="{D2BC30FA-7A52-4AEA-85C0-0651A485C7BC}"/>
    <cellStyle name="Currency 13 2 3 2 2 2" xfId="6707" xr:uid="{FFD7F92E-FD31-4640-9C77-298F879B7387}"/>
    <cellStyle name="Currency 13 2 3 2 2 2 2" xfId="8421" xr:uid="{43B21FFE-C0FF-469E-8B53-E0ED2D19535D}"/>
    <cellStyle name="Currency 13 2 3 2 2 2 2 2" xfId="11843" xr:uid="{3F29C972-7B32-488E-AD9C-988D25CADF4A}"/>
    <cellStyle name="Currency 13 2 3 2 2 2 2 2 2" xfId="25533" xr:uid="{CB439E52-9CA2-4A9D-AE78-F7A9B0AE688A}"/>
    <cellStyle name="Currency 13 2 3 2 2 2 2 2 2 2" xfId="39225" xr:uid="{16D391DA-A5A1-4D84-8C4F-85D1AD6149F7}"/>
    <cellStyle name="Currency 13 2 3 2 2 2 2 2 2 3" xfId="54109" xr:uid="{8A295B68-EB23-43E1-A049-694C6973195A}"/>
    <cellStyle name="Currency 13 2 3 2 2 2 2 2 3" xfId="18689" xr:uid="{8FFA6608-D095-4549-A2D1-F5C3BAAA5F0A}"/>
    <cellStyle name="Currency 13 2 3 2 2 2 2 2 4" xfId="32379" xr:uid="{F557FDFD-2FDD-4E9F-BF51-AAC187A22858}"/>
    <cellStyle name="Currency 13 2 3 2 2 2 2 2 5" xfId="47263" xr:uid="{C9600CA9-280B-40CB-8AB1-072C291FAC10}"/>
    <cellStyle name="Currency 13 2 3 2 2 2 2 3" xfId="22111" xr:uid="{76D5570B-3181-4444-9CBA-F05CE8465FB3}"/>
    <cellStyle name="Currency 13 2 3 2 2 2 2 3 2" xfId="35803" xr:uid="{FD2749E9-C111-4977-A15F-E39ADE031B4B}"/>
    <cellStyle name="Currency 13 2 3 2 2 2 2 3 3" xfId="50687" xr:uid="{ACA3E305-77E1-49E3-B646-1DDA7EF29429}"/>
    <cellStyle name="Currency 13 2 3 2 2 2 2 4" xfId="15267" xr:uid="{DDD3E499-AC63-402A-A606-7591018A6CD4}"/>
    <cellStyle name="Currency 13 2 3 2 2 2 2 5" xfId="28957" xr:uid="{0BA8DA12-53D0-4E0A-80E1-D13E0C07139D}"/>
    <cellStyle name="Currency 13 2 3 2 2 2 2 6" xfId="43841" xr:uid="{272257AA-A932-4DFF-8A61-6625FE0526E4}"/>
    <cellStyle name="Currency 13 2 3 2 2 2 3" xfId="10131" xr:uid="{54091306-FA6D-4F97-AF9F-B143337BBA41}"/>
    <cellStyle name="Currency 13 2 3 2 2 2 3 2" xfId="23821" xr:uid="{DE3B2974-4BC2-4BC2-B415-FCC67C030BFE}"/>
    <cellStyle name="Currency 13 2 3 2 2 2 3 2 2" xfId="37513" xr:uid="{1BEAD5A4-00DF-4E97-95D4-50DDADDCFDD0}"/>
    <cellStyle name="Currency 13 2 3 2 2 2 3 2 3" xfId="52397" xr:uid="{434E2C05-2DE1-4357-BDEA-9F548A371818}"/>
    <cellStyle name="Currency 13 2 3 2 2 2 3 3" xfId="16977" xr:uid="{1EDCFDAA-2B66-4DE6-AF5B-B49F14306029}"/>
    <cellStyle name="Currency 13 2 3 2 2 2 3 4" xfId="30667" xr:uid="{A0E76F23-1F17-41F5-A6B5-7D0A6B3E1A11}"/>
    <cellStyle name="Currency 13 2 3 2 2 2 3 5" xfId="45551" xr:uid="{91200000-8E73-4643-8791-A492A6F1DE0D}"/>
    <cellStyle name="Currency 13 2 3 2 2 2 4" xfId="20399" xr:uid="{E45D5435-A5FD-44DF-948A-32C9F5CEDD11}"/>
    <cellStyle name="Currency 13 2 3 2 2 2 4 2" xfId="34091" xr:uid="{CC4BD7AF-3313-4B96-990C-2063DBAF0599}"/>
    <cellStyle name="Currency 13 2 3 2 2 2 4 3" xfId="48975" xr:uid="{12F4F3E0-918C-4499-A636-4E04676BBF25}"/>
    <cellStyle name="Currency 13 2 3 2 2 2 5" xfId="13555" xr:uid="{3CADF5CB-9FA3-4532-A937-210BBC59D0B3}"/>
    <cellStyle name="Currency 13 2 3 2 2 2 6" xfId="27245" xr:uid="{C2B9554C-98DB-48D5-884F-B7F0F2BF3EBE}"/>
    <cellStyle name="Currency 13 2 3 2 2 2 7" xfId="42129" xr:uid="{89807726-5081-43CA-972C-E241EFA08826}"/>
    <cellStyle name="Currency 13 2 3 2 2 3" xfId="8420" xr:uid="{8AB26B94-4210-4663-A12B-645334D0F1E2}"/>
    <cellStyle name="Currency 13 2 3 2 2 3 2" xfId="11842" xr:uid="{027EAAD5-A6B4-4268-9DC5-872D314E4A23}"/>
    <cellStyle name="Currency 13 2 3 2 2 3 2 2" xfId="25532" xr:uid="{6945B1A0-0805-44A6-843B-AD1E360167BB}"/>
    <cellStyle name="Currency 13 2 3 2 2 3 2 2 2" xfId="39224" xr:uid="{1712A0A4-DC67-4CB7-BF5E-4F3B0C5EB844}"/>
    <cellStyle name="Currency 13 2 3 2 2 3 2 2 3" xfId="54108" xr:uid="{5CEED428-EBD3-47A5-BC43-2D9D790745D5}"/>
    <cellStyle name="Currency 13 2 3 2 2 3 2 3" xfId="18688" xr:uid="{DC07DABB-CC5A-4BBD-8022-40989B2EBAC6}"/>
    <cellStyle name="Currency 13 2 3 2 2 3 2 4" xfId="32378" xr:uid="{9A138466-72F8-4520-94B2-C60C7C7AB8FF}"/>
    <cellStyle name="Currency 13 2 3 2 2 3 2 5" xfId="47262" xr:uid="{BDD17F6D-1503-4545-81B5-79C06A403317}"/>
    <cellStyle name="Currency 13 2 3 2 2 3 3" xfId="22110" xr:uid="{40C7C20F-037A-4B3D-A960-444713F28367}"/>
    <cellStyle name="Currency 13 2 3 2 2 3 3 2" xfId="35802" xr:uid="{2DF43962-7FF5-487E-BB79-B75BE6C38DE0}"/>
    <cellStyle name="Currency 13 2 3 2 2 3 3 3" xfId="50686" xr:uid="{D81BF4F3-81D7-47EF-9A60-36AE611D995E}"/>
    <cellStyle name="Currency 13 2 3 2 2 3 4" xfId="15266" xr:uid="{E6D34E68-0FE8-4CFE-B02B-D414D2E7DCC4}"/>
    <cellStyle name="Currency 13 2 3 2 2 3 5" xfId="28956" xr:uid="{1CA673EC-183A-4572-8A48-C3EA7F8539F8}"/>
    <cellStyle name="Currency 13 2 3 2 2 3 6" xfId="43840" xr:uid="{8F1C12D4-3C9C-41BF-8093-F2CE3B9C58DD}"/>
    <cellStyle name="Currency 13 2 3 2 2 4" xfId="10130" xr:uid="{AB992F5F-5CA0-4419-88B3-E6B660669ADC}"/>
    <cellStyle name="Currency 13 2 3 2 2 4 2" xfId="23820" xr:uid="{1E372939-3F29-432F-8834-535B379AC09A}"/>
    <cellStyle name="Currency 13 2 3 2 2 4 2 2" xfId="37512" xr:uid="{D153EFAA-87BA-4CAB-BA50-E0E6DD44E6AC}"/>
    <cellStyle name="Currency 13 2 3 2 2 4 2 3" xfId="52396" xr:uid="{3A856667-5B0B-46DD-A035-5F65E1E9210A}"/>
    <cellStyle name="Currency 13 2 3 2 2 4 3" xfId="16976" xr:uid="{74FD67D3-BAAB-441E-B42E-A61573D0058C}"/>
    <cellStyle name="Currency 13 2 3 2 2 4 4" xfId="30666" xr:uid="{EEB3C685-BD01-4630-99A2-BD207C30D3CF}"/>
    <cellStyle name="Currency 13 2 3 2 2 4 5" xfId="45550" xr:uid="{95534619-C697-405A-8544-A994AC6A2E83}"/>
    <cellStyle name="Currency 13 2 3 2 2 5" xfId="20398" xr:uid="{F29EEB1F-CF0C-4FBF-9208-3D778D89281A}"/>
    <cellStyle name="Currency 13 2 3 2 2 5 2" xfId="34090" xr:uid="{FEB2F88D-A558-4C34-9F91-CBDC7708BAF2}"/>
    <cellStyle name="Currency 13 2 3 2 2 5 3" xfId="48974" xr:uid="{31CCAB0D-40F9-4FC3-835D-9A4C5A445B01}"/>
    <cellStyle name="Currency 13 2 3 2 2 6" xfId="13554" xr:uid="{87A0908A-CB6A-4A94-90AE-4772D732F941}"/>
    <cellStyle name="Currency 13 2 3 2 2 7" xfId="27244" xr:uid="{7B5E0075-63EA-4710-AE00-E8535CFA8825}"/>
    <cellStyle name="Currency 13 2 3 2 2 8" xfId="42128" xr:uid="{F4E4C5D6-1DB0-4BD0-A277-EE43B2D61227}"/>
    <cellStyle name="Currency 13 2 3 2 3" xfId="6708" xr:uid="{8AFAE031-6554-4ED8-B7EC-798CA11E247C}"/>
    <cellStyle name="Currency 13 2 3 2 3 2" xfId="8422" xr:uid="{51EA3EF5-1342-412A-835B-334B28A4B0B7}"/>
    <cellStyle name="Currency 13 2 3 2 3 2 2" xfId="11844" xr:uid="{E5DAB9DC-DC7C-488F-9D98-832182E9BF2F}"/>
    <cellStyle name="Currency 13 2 3 2 3 2 2 2" xfId="25534" xr:uid="{177D92B8-8DBE-43B6-ABAB-9B567053F9EF}"/>
    <cellStyle name="Currency 13 2 3 2 3 2 2 2 2" xfId="39226" xr:uid="{7433B45E-2AA2-4E41-9AC9-DA91222A3CB2}"/>
    <cellStyle name="Currency 13 2 3 2 3 2 2 2 3" xfId="54110" xr:uid="{74861F5E-0E47-4479-A7A5-D577A89D126A}"/>
    <cellStyle name="Currency 13 2 3 2 3 2 2 3" xfId="18690" xr:uid="{B19ED107-BA81-40F5-82B9-AE92A29AC705}"/>
    <cellStyle name="Currency 13 2 3 2 3 2 2 4" xfId="32380" xr:uid="{B62240ED-EC56-4A5F-B70D-04A5A624E7FB}"/>
    <cellStyle name="Currency 13 2 3 2 3 2 2 5" xfId="47264" xr:uid="{D147D7F5-0B77-4CCC-9D32-8D832A9166F1}"/>
    <cellStyle name="Currency 13 2 3 2 3 2 3" xfId="22112" xr:uid="{DDD76AED-54A5-4AF1-B874-C5E35AF4599B}"/>
    <cellStyle name="Currency 13 2 3 2 3 2 3 2" xfId="35804" xr:uid="{F981B325-0CBC-41E2-AF65-EC96462D97F9}"/>
    <cellStyle name="Currency 13 2 3 2 3 2 3 3" xfId="50688" xr:uid="{CD5BE50C-E0BB-4BEB-BA67-ABF8F0D867A1}"/>
    <cellStyle name="Currency 13 2 3 2 3 2 4" xfId="15268" xr:uid="{E84107BD-702D-40FF-85BB-4C340A2BAD46}"/>
    <cellStyle name="Currency 13 2 3 2 3 2 5" xfId="28958" xr:uid="{2173B82D-B721-4B4F-8215-C9AF99AF66DD}"/>
    <cellStyle name="Currency 13 2 3 2 3 2 6" xfId="43842" xr:uid="{282F139D-3F30-4FCB-B367-982AFF2B26F0}"/>
    <cellStyle name="Currency 13 2 3 2 3 3" xfId="10132" xr:uid="{C38890CC-2CC8-4B4E-889F-58636C22CB36}"/>
    <cellStyle name="Currency 13 2 3 2 3 3 2" xfId="23822" xr:uid="{FB90B96A-8110-442F-B23E-0A48618A563F}"/>
    <cellStyle name="Currency 13 2 3 2 3 3 2 2" xfId="37514" xr:uid="{B5C10069-803F-4C66-B040-90D4DA7AF988}"/>
    <cellStyle name="Currency 13 2 3 2 3 3 2 3" xfId="52398" xr:uid="{9F5D2EB3-E137-41D7-85DD-1D651599E16E}"/>
    <cellStyle name="Currency 13 2 3 2 3 3 3" xfId="16978" xr:uid="{467DBC34-BED5-4047-AF05-288B1109092B}"/>
    <cellStyle name="Currency 13 2 3 2 3 3 4" xfId="30668" xr:uid="{C7E5A861-01EF-4FAD-AB81-576E4B64576D}"/>
    <cellStyle name="Currency 13 2 3 2 3 3 5" xfId="45552" xr:uid="{194DAC74-2EBE-4663-9F27-50EBB499F3CB}"/>
    <cellStyle name="Currency 13 2 3 2 3 4" xfId="20400" xr:uid="{72C0C51A-A9D2-47FF-8A8B-D41E03BF3352}"/>
    <cellStyle name="Currency 13 2 3 2 3 4 2" xfId="34092" xr:uid="{1B8E6533-727D-403D-88CB-0F1C10E1709D}"/>
    <cellStyle name="Currency 13 2 3 2 3 4 3" xfId="48976" xr:uid="{8D66927F-88C4-47D6-B23C-CD8FCA3452A2}"/>
    <cellStyle name="Currency 13 2 3 2 3 5" xfId="13556" xr:uid="{74951043-F1BD-4C64-A828-D8B0032D46B9}"/>
    <cellStyle name="Currency 13 2 3 2 3 6" xfId="27246" xr:uid="{9F6A4A34-7745-48BD-A2EA-E2F5210BA84A}"/>
    <cellStyle name="Currency 13 2 3 2 3 7" xfId="42130" xr:uid="{B12D2023-69FD-4DE6-9CB3-478BCA934503}"/>
    <cellStyle name="Currency 13 2 3 2 4" xfId="6709" xr:uid="{E717F021-FD10-4709-8560-5E19D7B7EDD8}"/>
    <cellStyle name="Currency 13 2 3 2 4 2" xfId="8423" xr:uid="{155ABF73-BF58-489C-8734-1BE2E4182078}"/>
    <cellStyle name="Currency 13 2 3 2 4 2 2" xfId="11845" xr:uid="{4624AD30-18F2-49F3-B15F-BA83BF2162A3}"/>
    <cellStyle name="Currency 13 2 3 2 4 2 2 2" xfId="25535" xr:uid="{86FD4DF5-E2BB-44A4-848A-8ABA55007709}"/>
    <cellStyle name="Currency 13 2 3 2 4 2 2 2 2" xfId="39227" xr:uid="{A2558B83-857F-4E21-B228-2D9575B2D178}"/>
    <cellStyle name="Currency 13 2 3 2 4 2 2 2 3" xfId="54111" xr:uid="{3C31E7A1-940E-48AD-B242-4C29A0EF0F58}"/>
    <cellStyle name="Currency 13 2 3 2 4 2 2 3" xfId="18691" xr:uid="{F9DB82B4-4265-46A3-9E6F-73C3981DF7FE}"/>
    <cellStyle name="Currency 13 2 3 2 4 2 2 4" xfId="32381" xr:uid="{2409BA7B-9D52-48DA-BF70-CDF589AC51BE}"/>
    <cellStyle name="Currency 13 2 3 2 4 2 2 5" xfId="47265" xr:uid="{219BD9A7-0E81-4A1A-A373-BF6FC120594D}"/>
    <cellStyle name="Currency 13 2 3 2 4 2 3" xfId="22113" xr:uid="{CE329830-BC86-4950-BF37-4D77374C6DCD}"/>
    <cellStyle name="Currency 13 2 3 2 4 2 3 2" xfId="35805" xr:uid="{9D31A24F-3DC9-4F6B-87BA-1378C2DCDC75}"/>
    <cellStyle name="Currency 13 2 3 2 4 2 3 3" xfId="50689" xr:uid="{1435410A-6539-4CEA-8921-9191099230FC}"/>
    <cellStyle name="Currency 13 2 3 2 4 2 4" xfId="15269" xr:uid="{5948B2E9-EA16-419D-9998-F62EF34728C0}"/>
    <cellStyle name="Currency 13 2 3 2 4 2 5" xfId="28959" xr:uid="{4723B6F1-B089-4CD8-A609-FDC2D4758F22}"/>
    <cellStyle name="Currency 13 2 3 2 4 2 6" xfId="43843" xr:uid="{E38126CF-40B9-4E7C-8069-CE8DA90DF394}"/>
    <cellStyle name="Currency 13 2 3 2 4 3" xfId="10133" xr:uid="{DBD9838B-BE08-4337-BE3E-A2E8D0C491E1}"/>
    <cellStyle name="Currency 13 2 3 2 4 3 2" xfId="23823" xr:uid="{374F7495-E875-4040-A94F-DD2244F3A05A}"/>
    <cellStyle name="Currency 13 2 3 2 4 3 2 2" xfId="37515" xr:uid="{8FE604F9-5752-4034-9661-95A5B0973E5D}"/>
    <cellStyle name="Currency 13 2 3 2 4 3 2 3" xfId="52399" xr:uid="{98ADDD1B-5AB5-4B6E-8F66-EF6394A3F025}"/>
    <cellStyle name="Currency 13 2 3 2 4 3 3" xfId="16979" xr:uid="{EB930B01-B357-4430-8D17-3E13009F955C}"/>
    <cellStyle name="Currency 13 2 3 2 4 3 4" xfId="30669" xr:uid="{7FD958EE-F8B8-4FC7-BA48-98A5F6680CA6}"/>
    <cellStyle name="Currency 13 2 3 2 4 3 5" xfId="45553" xr:uid="{442AA5BD-8E4B-4B06-B2F7-CC37424E2871}"/>
    <cellStyle name="Currency 13 2 3 2 4 4" xfId="20401" xr:uid="{D1E0EAC1-0B3B-46B1-BB4C-30E9BB552232}"/>
    <cellStyle name="Currency 13 2 3 2 4 4 2" xfId="34093" xr:uid="{66EB715E-1AC5-4677-B456-21C724D20BC4}"/>
    <cellStyle name="Currency 13 2 3 2 4 4 3" xfId="48977" xr:uid="{0B3B620F-DA44-4BC7-842E-293310BD8758}"/>
    <cellStyle name="Currency 13 2 3 2 4 5" xfId="13557" xr:uid="{1D1FD378-3A7E-4E83-BA31-90E1F1C4836A}"/>
    <cellStyle name="Currency 13 2 3 2 4 6" xfId="27247" xr:uid="{4F7039D8-04FE-4EC5-A69A-D2B3655D7EA7}"/>
    <cellStyle name="Currency 13 2 3 2 4 7" xfId="42131" xr:uid="{2B83604E-51CA-481E-882A-2F13DC3B5737}"/>
    <cellStyle name="Currency 13 2 3 2 5" xfId="8419" xr:uid="{4CE2B101-D553-49F5-A833-9F8AFAA122DB}"/>
    <cellStyle name="Currency 13 2 3 2 5 2" xfId="11841" xr:uid="{8836D4A5-A171-40C3-8A2A-5BF4831641F4}"/>
    <cellStyle name="Currency 13 2 3 2 5 2 2" xfId="25531" xr:uid="{56847359-B120-4A24-ABA4-71D24B24B158}"/>
    <cellStyle name="Currency 13 2 3 2 5 2 2 2" xfId="39223" xr:uid="{82E351D3-68F3-4299-B2BE-037D21113C92}"/>
    <cellStyle name="Currency 13 2 3 2 5 2 2 3" xfId="54107" xr:uid="{72B40ACC-07A8-4750-9A82-C74F82419160}"/>
    <cellStyle name="Currency 13 2 3 2 5 2 3" xfId="18687" xr:uid="{B37EFC42-0371-43F9-8669-FA0C95D76F56}"/>
    <cellStyle name="Currency 13 2 3 2 5 2 4" xfId="32377" xr:uid="{15A8E87B-0A00-457A-B7D1-4405A262ED4E}"/>
    <cellStyle name="Currency 13 2 3 2 5 2 5" xfId="47261" xr:uid="{673720D2-2B2E-4783-B358-9F64A66C8338}"/>
    <cellStyle name="Currency 13 2 3 2 5 3" xfId="22109" xr:uid="{6F6386E5-316B-41FC-A1C0-D93B8DFD4626}"/>
    <cellStyle name="Currency 13 2 3 2 5 3 2" xfId="35801" xr:uid="{BD7393F7-3297-44A7-A07F-B960B949FDF3}"/>
    <cellStyle name="Currency 13 2 3 2 5 3 3" xfId="50685" xr:uid="{D397EB54-652C-42BC-8837-52AB77BAEEC8}"/>
    <cellStyle name="Currency 13 2 3 2 5 4" xfId="15265" xr:uid="{DBBDC4EC-64E6-4F6B-9955-EA195E6EBC15}"/>
    <cellStyle name="Currency 13 2 3 2 5 5" xfId="28955" xr:uid="{1BEB37BB-037B-4395-875A-6AB8221211E8}"/>
    <cellStyle name="Currency 13 2 3 2 5 6" xfId="43839" xr:uid="{E1B09C52-1A21-40D2-A910-4468C323F056}"/>
    <cellStyle name="Currency 13 2 3 2 6" xfId="10129" xr:uid="{3F7CA63E-D536-4D52-B902-940777804939}"/>
    <cellStyle name="Currency 13 2 3 2 6 2" xfId="23819" xr:uid="{44D90F35-818A-468C-9AAA-EC7B0C85D718}"/>
    <cellStyle name="Currency 13 2 3 2 6 2 2" xfId="37511" xr:uid="{AB1B78BA-8794-49F9-8F08-6091A641EB9F}"/>
    <cellStyle name="Currency 13 2 3 2 6 2 3" xfId="52395" xr:uid="{B353B393-399B-41C5-89ED-388B643303F3}"/>
    <cellStyle name="Currency 13 2 3 2 6 3" xfId="16975" xr:uid="{131AB03E-2F2D-4766-923F-76CA45D88FEF}"/>
    <cellStyle name="Currency 13 2 3 2 6 4" xfId="30665" xr:uid="{B2957CCD-BE33-42C8-9125-82B0824ADDE4}"/>
    <cellStyle name="Currency 13 2 3 2 6 5" xfId="45549" xr:uid="{03355D05-77ED-485E-8165-7561786E09BF}"/>
    <cellStyle name="Currency 13 2 3 2 7" xfId="20397" xr:uid="{CF31178D-9408-422C-BF14-A390F5260F93}"/>
    <cellStyle name="Currency 13 2 3 2 7 2" xfId="34089" xr:uid="{97F36ACB-FB0F-46C6-A47B-D90D8CC7BCE5}"/>
    <cellStyle name="Currency 13 2 3 2 7 3" xfId="48973" xr:uid="{8E919976-9618-413C-AA22-5252473821F5}"/>
    <cellStyle name="Currency 13 2 3 2 8" xfId="13553" xr:uid="{769D8F71-2E51-48E4-93D5-3D2A8968F488}"/>
    <cellStyle name="Currency 13 2 3 2 9" xfId="27243" xr:uid="{C09F5459-2D6D-4C78-8880-E2154C9CC42E}"/>
    <cellStyle name="Currency 13 2 3 3" xfId="6710" xr:uid="{6A935C10-9202-4AD5-B5DC-0557CA5E82E8}"/>
    <cellStyle name="Currency 13 2 3 3 10" xfId="42132" xr:uid="{A75CC264-C0D9-425E-8B87-0E92670E7C64}"/>
    <cellStyle name="Currency 13 2 3 3 2" xfId="6711" xr:uid="{AC538741-A834-4F51-8861-EA50E69FD8E3}"/>
    <cellStyle name="Currency 13 2 3 3 2 2" xfId="6712" xr:uid="{2CC6A394-3095-4B42-8406-66AD23D55F79}"/>
    <cellStyle name="Currency 13 2 3 3 2 2 2" xfId="8426" xr:uid="{B46F628E-4FF6-41E8-9178-177E9719C5E0}"/>
    <cellStyle name="Currency 13 2 3 3 2 2 2 2" xfId="11848" xr:uid="{D3996A28-E2C9-4489-A134-8EEC093D0123}"/>
    <cellStyle name="Currency 13 2 3 3 2 2 2 2 2" xfId="25538" xr:uid="{48DEA3A9-96F7-4B0A-97DB-6EBB299B6FD0}"/>
    <cellStyle name="Currency 13 2 3 3 2 2 2 2 2 2" xfId="39230" xr:uid="{D0651AF0-B1B6-4C54-B9C7-2DBBA880908B}"/>
    <cellStyle name="Currency 13 2 3 3 2 2 2 2 2 3" xfId="54114" xr:uid="{E90B878D-4439-4D12-BA2D-B19C31166E46}"/>
    <cellStyle name="Currency 13 2 3 3 2 2 2 2 3" xfId="18694" xr:uid="{DE92F2B2-CDA2-47E4-B5B0-148A4C122658}"/>
    <cellStyle name="Currency 13 2 3 3 2 2 2 2 4" xfId="32384" xr:uid="{584A75B6-7809-4AC5-8195-B05F57536F91}"/>
    <cellStyle name="Currency 13 2 3 3 2 2 2 2 5" xfId="47268" xr:uid="{E728C997-F295-4954-BE43-4DEF0725B45E}"/>
    <cellStyle name="Currency 13 2 3 3 2 2 2 3" xfId="22116" xr:uid="{941D1533-7E07-4662-9598-4D88E7CB845D}"/>
    <cellStyle name="Currency 13 2 3 3 2 2 2 3 2" xfId="35808" xr:uid="{9FB2CAAF-9259-4D8D-B4F4-9B4D91678809}"/>
    <cellStyle name="Currency 13 2 3 3 2 2 2 3 3" xfId="50692" xr:uid="{4D2184EE-FAF6-41D1-9BB5-EB21920A3B24}"/>
    <cellStyle name="Currency 13 2 3 3 2 2 2 4" xfId="15272" xr:uid="{1F3F1738-69F2-4118-A416-0DE1ED634CD2}"/>
    <cellStyle name="Currency 13 2 3 3 2 2 2 5" xfId="28962" xr:uid="{14ED91AD-340C-4835-90BC-034CA73F44A9}"/>
    <cellStyle name="Currency 13 2 3 3 2 2 2 6" xfId="43846" xr:uid="{20AA716C-6642-4ED5-B139-0D2955AE1BB8}"/>
    <cellStyle name="Currency 13 2 3 3 2 2 3" xfId="10136" xr:uid="{C273493D-244D-4D2D-9743-88FD835DA01B}"/>
    <cellStyle name="Currency 13 2 3 3 2 2 3 2" xfId="23826" xr:uid="{5791D41F-5498-451A-8AE1-0E959C0BAC5D}"/>
    <cellStyle name="Currency 13 2 3 3 2 2 3 2 2" xfId="37518" xr:uid="{C71611CB-6A8F-4953-BC91-7C726EC7DA0F}"/>
    <cellStyle name="Currency 13 2 3 3 2 2 3 2 3" xfId="52402" xr:uid="{640D1828-6C2A-4949-84A4-1FDB0E5A251D}"/>
    <cellStyle name="Currency 13 2 3 3 2 2 3 3" xfId="16982" xr:uid="{40C91A84-8E88-4F7F-ACA5-7BEABF51237A}"/>
    <cellStyle name="Currency 13 2 3 3 2 2 3 4" xfId="30672" xr:uid="{589146B0-3C21-442A-A711-780AA45AFB16}"/>
    <cellStyle name="Currency 13 2 3 3 2 2 3 5" xfId="45556" xr:uid="{F9C2E6CD-2FB6-4EF6-8D47-5D45B2C50DBB}"/>
    <cellStyle name="Currency 13 2 3 3 2 2 4" xfId="20404" xr:uid="{E470B42B-BC34-40CE-AABD-271313A54E91}"/>
    <cellStyle name="Currency 13 2 3 3 2 2 4 2" xfId="34096" xr:uid="{F5177454-6366-4AD4-800D-BB33AA20EA1D}"/>
    <cellStyle name="Currency 13 2 3 3 2 2 4 3" xfId="48980" xr:uid="{A1DE063C-1ABA-46A2-80AC-605C500C6C52}"/>
    <cellStyle name="Currency 13 2 3 3 2 2 5" xfId="13560" xr:uid="{668FA186-3539-4968-93B4-0F6DEA27EF50}"/>
    <cellStyle name="Currency 13 2 3 3 2 2 6" xfId="27250" xr:uid="{7810679B-FA5B-4FFE-A4A6-5D58609EA496}"/>
    <cellStyle name="Currency 13 2 3 3 2 2 7" xfId="42134" xr:uid="{A37B257E-F973-45F8-B6E8-2F3A02D66CCA}"/>
    <cellStyle name="Currency 13 2 3 3 2 3" xfId="8425" xr:uid="{EA440D92-398F-4812-8603-AF1B6860B58E}"/>
    <cellStyle name="Currency 13 2 3 3 2 3 2" xfId="11847" xr:uid="{2EB6D3E7-C354-46BD-B59E-6A77077AF5DD}"/>
    <cellStyle name="Currency 13 2 3 3 2 3 2 2" xfId="25537" xr:uid="{33D103A7-9828-40A6-ADF3-75ED29AF5208}"/>
    <cellStyle name="Currency 13 2 3 3 2 3 2 2 2" xfId="39229" xr:uid="{ACE9024A-BA43-48CC-9FEC-75224DE27409}"/>
    <cellStyle name="Currency 13 2 3 3 2 3 2 2 3" xfId="54113" xr:uid="{1042494D-B262-4784-8E14-0199153ED1EE}"/>
    <cellStyle name="Currency 13 2 3 3 2 3 2 3" xfId="18693" xr:uid="{D5BC5BF9-F584-4D8E-AFBA-760FB381C1FE}"/>
    <cellStyle name="Currency 13 2 3 3 2 3 2 4" xfId="32383" xr:uid="{B8D3BDA9-1D34-4F07-A6B2-5CE2797E888A}"/>
    <cellStyle name="Currency 13 2 3 3 2 3 2 5" xfId="47267" xr:uid="{2038F067-9B60-443A-892A-62C91D692DDC}"/>
    <cellStyle name="Currency 13 2 3 3 2 3 3" xfId="22115" xr:uid="{902AE741-5B03-4C88-BAD5-92E12464C910}"/>
    <cellStyle name="Currency 13 2 3 3 2 3 3 2" xfId="35807" xr:uid="{5CFD8096-4BD0-4D63-99A6-C1159F7D30C9}"/>
    <cellStyle name="Currency 13 2 3 3 2 3 3 3" xfId="50691" xr:uid="{2C670825-198D-49D2-AD93-80818F8F3EBA}"/>
    <cellStyle name="Currency 13 2 3 3 2 3 4" xfId="15271" xr:uid="{C42D9F8E-C2F0-4F12-8DD0-8D7068E241A2}"/>
    <cellStyle name="Currency 13 2 3 3 2 3 5" xfId="28961" xr:uid="{0A996452-E52B-4793-AA7B-9EA9F48A007B}"/>
    <cellStyle name="Currency 13 2 3 3 2 3 6" xfId="43845" xr:uid="{B81031D8-F427-499E-A48B-30F9916BF62E}"/>
    <cellStyle name="Currency 13 2 3 3 2 4" xfId="10135" xr:uid="{75AFDC1B-E6BD-45A1-BA00-0B99DF24D1EC}"/>
    <cellStyle name="Currency 13 2 3 3 2 4 2" xfId="23825" xr:uid="{D065CA10-B448-4C65-8A90-17575330CE07}"/>
    <cellStyle name="Currency 13 2 3 3 2 4 2 2" xfId="37517" xr:uid="{DCB0576E-0D86-48F6-8DFD-ADD09CBB59FD}"/>
    <cellStyle name="Currency 13 2 3 3 2 4 2 3" xfId="52401" xr:uid="{DEDE8137-4168-4CF3-8241-2215F5A87804}"/>
    <cellStyle name="Currency 13 2 3 3 2 4 3" xfId="16981" xr:uid="{7D8C4C64-8806-45E4-BA8A-9D3E75B8376D}"/>
    <cellStyle name="Currency 13 2 3 3 2 4 4" xfId="30671" xr:uid="{70A0CDF9-DEC4-456D-B654-C94D942E750C}"/>
    <cellStyle name="Currency 13 2 3 3 2 4 5" xfId="45555" xr:uid="{74696C3F-F941-4402-B779-3CFA8808F223}"/>
    <cellStyle name="Currency 13 2 3 3 2 5" xfId="20403" xr:uid="{8B6A70C1-5F64-4A58-9E61-EB8101701B14}"/>
    <cellStyle name="Currency 13 2 3 3 2 5 2" xfId="34095" xr:uid="{34447E2A-71AF-4AF7-AC0F-C28192FFE07E}"/>
    <cellStyle name="Currency 13 2 3 3 2 5 3" xfId="48979" xr:uid="{3140D2BF-D7AA-41F5-B6C9-382650F4B0F2}"/>
    <cellStyle name="Currency 13 2 3 3 2 6" xfId="13559" xr:uid="{B2311C14-AE25-4C1E-9588-B00909A60B34}"/>
    <cellStyle name="Currency 13 2 3 3 2 7" xfId="27249" xr:uid="{9EA22E9F-3963-4156-BD4B-655556E11E55}"/>
    <cellStyle name="Currency 13 2 3 3 2 8" xfId="42133" xr:uid="{56965127-F2E9-4408-B8F3-FE700C928956}"/>
    <cellStyle name="Currency 13 2 3 3 3" xfId="6713" xr:uid="{28D2D23C-4D59-408F-B6B5-EDA7B3295D31}"/>
    <cellStyle name="Currency 13 2 3 3 3 2" xfId="8427" xr:uid="{BE108828-728E-4745-A135-A015E7BC8FCA}"/>
    <cellStyle name="Currency 13 2 3 3 3 2 2" xfId="11849" xr:uid="{B11BA05E-99E2-42F1-B0A9-ED16DE565BD6}"/>
    <cellStyle name="Currency 13 2 3 3 3 2 2 2" xfId="25539" xr:uid="{1DC3877F-6921-4479-8E1C-AB85BEF996FB}"/>
    <cellStyle name="Currency 13 2 3 3 3 2 2 2 2" xfId="39231" xr:uid="{551657B5-2495-4214-8BC9-BFA78DB7ADD7}"/>
    <cellStyle name="Currency 13 2 3 3 3 2 2 2 3" xfId="54115" xr:uid="{92811C19-A338-4DEE-882A-7FC55899BF57}"/>
    <cellStyle name="Currency 13 2 3 3 3 2 2 3" xfId="18695" xr:uid="{985C589F-58D3-4E36-9402-6BAC88D038F5}"/>
    <cellStyle name="Currency 13 2 3 3 3 2 2 4" xfId="32385" xr:uid="{1E2D92DB-A7EA-427F-BA96-FBC7F77F79D7}"/>
    <cellStyle name="Currency 13 2 3 3 3 2 2 5" xfId="47269" xr:uid="{82A50B99-E35C-45E5-A1C4-3D8ED774594C}"/>
    <cellStyle name="Currency 13 2 3 3 3 2 3" xfId="22117" xr:uid="{CF455809-C996-4F48-8BAE-DABBC97115F0}"/>
    <cellStyle name="Currency 13 2 3 3 3 2 3 2" xfId="35809" xr:uid="{935EC0BF-8153-4AEA-B6CD-87C7E982E432}"/>
    <cellStyle name="Currency 13 2 3 3 3 2 3 3" xfId="50693" xr:uid="{61CE267E-25F5-471F-9496-F0F33BE2530A}"/>
    <cellStyle name="Currency 13 2 3 3 3 2 4" xfId="15273" xr:uid="{9B23E50A-51F3-4FCA-8B22-DDAEF59AAC9D}"/>
    <cellStyle name="Currency 13 2 3 3 3 2 5" xfId="28963" xr:uid="{8F8E146F-6EBF-41C6-8AE2-FFC688655AAC}"/>
    <cellStyle name="Currency 13 2 3 3 3 2 6" xfId="43847" xr:uid="{A56304EC-05C4-49C0-BFE5-8DE88165AEED}"/>
    <cellStyle name="Currency 13 2 3 3 3 3" xfId="10137" xr:uid="{1F696091-5F75-4132-B286-87F9DE23F817}"/>
    <cellStyle name="Currency 13 2 3 3 3 3 2" xfId="23827" xr:uid="{EB5A38C0-92A2-461A-A55A-7C1273827293}"/>
    <cellStyle name="Currency 13 2 3 3 3 3 2 2" xfId="37519" xr:uid="{5B71443D-415B-4627-B52B-3AF959BD9779}"/>
    <cellStyle name="Currency 13 2 3 3 3 3 2 3" xfId="52403" xr:uid="{5AC4EC71-5E55-40AD-820E-F15BDE2F45E8}"/>
    <cellStyle name="Currency 13 2 3 3 3 3 3" xfId="16983" xr:uid="{44018A6A-1024-41DA-942E-430A88413743}"/>
    <cellStyle name="Currency 13 2 3 3 3 3 4" xfId="30673" xr:uid="{DA530D1B-0AEB-4477-82E8-BCC6154EFE79}"/>
    <cellStyle name="Currency 13 2 3 3 3 3 5" xfId="45557" xr:uid="{AB65BF82-5DFA-4DA2-BAD3-AE16987C90F6}"/>
    <cellStyle name="Currency 13 2 3 3 3 4" xfId="20405" xr:uid="{724CF1BF-2DBB-478D-A832-870ED17A632A}"/>
    <cellStyle name="Currency 13 2 3 3 3 4 2" xfId="34097" xr:uid="{0A8400AA-F4C5-4335-B445-0942C1B29418}"/>
    <cellStyle name="Currency 13 2 3 3 3 4 3" xfId="48981" xr:uid="{C1D3D8CE-3B1E-4AB2-A02E-2E08534C1DAD}"/>
    <cellStyle name="Currency 13 2 3 3 3 5" xfId="13561" xr:uid="{1FB021C0-BF4D-407E-85DA-CBDA76DDACE1}"/>
    <cellStyle name="Currency 13 2 3 3 3 6" xfId="27251" xr:uid="{408334D1-03A8-42B0-9D25-E98347B68B9E}"/>
    <cellStyle name="Currency 13 2 3 3 3 7" xfId="42135" xr:uid="{06A323D0-5CBB-4469-9511-171738BFF769}"/>
    <cellStyle name="Currency 13 2 3 3 4" xfId="6714" xr:uid="{3FA5401F-7A7D-4EB6-B92B-6AA6F12EA3C7}"/>
    <cellStyle name="Currency 13 2 3 3 4 2" xfId="8428" xr:uid="{E89C7157-B54D-404F-9557-49E431AAD1CE}"/>
    <cellStyle name="Currency 13 2 3 3 4 2 2" xfId="11850" xr:uid="{BEE8A21A-2858-4428-9970-03C069F60E56}"/>
    <cellStyle name="Currency 13 2 3 3 4 2 2 2" xfId="25540" xr:uid="{1AAE1320-A59E-4324-9122-2F5D10910F8F}"/>
    <cellStyle name="Currency 13 2 3 3 4 2 2 2 2" xfId="39232" xr:uid="{C7492BCE-53D8-41F9-B830-674DAA26511A}"/>
    <cellStyle name="Currency 13 2 3 3 4 2 2 2 3" xfId="54116" xr:uid="{4C4843B3-3CBA-460C-8271-0F80C9378F03}"/>
    <cellStyle name="Currency 13 2 3 3 4 2 2 3" xfId="18696" xr:uid="{028677F7-47A3-40FD-BEE6-94F3D640CD02}"/>
    <cellStyle name="Currency 13 2 3 3 4 2 2 4" xfId="32386" xr:uid="{C645C2E4-C174-4597-9CCA-45C31D1FC397}"/>
    <cellStyle name="Currency 13 2 3 3 4 2 2 5" xfId="47270" xr:uid="{33548ACD-CB03-4EAE-B5EA-5295D6E8D34A}"/>
    <cellStyle name="Currency 13 2 3 3 4 2 3" xfId="22118" xr:uid="{808155E3-8645-4BE3-B24D-210EE6BE77F1}"/>
    <cellStyle name="Currency 13 2 3 3 4 2 3 2" xfId="35810" xr:uid="{8F7F2F89-42E5-473B-9FD8-EEA6C5DC3553}"/>
    <cellStyle name="Currency 13 2 3 3 4 2 3 3" xfId="50694" xr:uid="{E2C17E91-C690-496D-9A0E-6637FCF1CF30}"/>
    <cellStyle name="Currency 13 2 3 3 4 2 4" xfId="15274" xr:uid="{085D2488-A4A0-46A1-85E8-A89B3D08D2C3}"/>
    <cellStyle name="Currency 13 2 3 3 4 2 5" xfId="28964" xr:uid="{E1AA9AF2-F00F-4F0E-B5F9-973C88F74F6E}"/>
    <cellStyle name="Currency 13 2 3 3 4 2 6" xfId="43848" xr:uid="{2EA85D40-E19C-4EAD-979B-61222884378D}"/>
    <cellStyle name="Currency 13 2 3 3 4 3" xfId="10138" xr:uid="{EBCE8254-26D3-4D9F-BE51-0FC028F96161}"/>
    <cellStyle name="Currency 13 2 3 3 4 3 2" xfId="23828" xr:uid="{E435675E-B008-4EFD-975F-0E5E80BD648C}"/>
    <cellStyle name="Currency 13 2 3 3 4 3 2 2" xfId="37520" xr:uid="{8347616A-00F9-43E8-A5C4-5CC066F9AEB4}"/>
    <cellStyle name="Currency 13 2 3 3 4 3 2 3" xfId="52404" xr:uid="{6C3633BB-D8C8-4E0A-980B-2142E28EDA7A}"/>
    <cellStyle name="Currency 13 2 3 3 4 3 3" xfId="16984" xr:uid="{90AD3D5A-EE09-4961-B98D-C4962B63B9DF}"/>
    <cellStyle name="Currency 13 2 3 3 4 3 4" xfId="30674" xr:uid="{1FDEA91D-CD32-4F87-AE04-153AFAE5A9AD}"/>
    <cellStyle name="Currency 13 2 3 3 4 3 5" xfId="45558" xr:uid="{EBA41171-C74D-4190-9D29-9E1559AB804F}"/>
    <cellStyle name="Currency 13 2 3 3 4 4" xfId="20406" xr:uid="{A3C443B8-8302-416E-92D0-E6A029E88501}"/>
    <cellStyle name="Currency 13 2 3 3 4 4 2" xfId="34098" xr:uid="{7EA72B51-66C0-4876-8B99-F30F66A052D6}"/>
    <cellStyle name="Currency 13 2 3 3 4 4 3" xfId="48982" xr:uid="{94D125B8-B6BC-475F-98FD-576705F2192D}"/>
    <cellStyle name="Currency 13 2 3 3 4 5" xfId="13562" xr:uid="{34349D35-8919-4D95-B8F3-1A6E3C2BA817}"/>
    <cellStyle name="Currency 13 2 3 3 4 6" xfId="27252" xr:uid="{8757B342-6118-4431-B324-21A6C2185320}"/>
    <cellStyle name="Currency 13 2 3 3 4 7" xfId="42136" xr:uid="{B5D2F1FB-974D-45A5-BD21-06F416932B23}"/>
    <cellStyle name="Currency 13 2 3 3 5" xfId="8424" xr:uid="{83EC1241-5315-491F-A476-930FE74570CF}"/>
    <cellStyle name="Currency 13 2 3 3 5 2" xfId="11846" xr:uid="{839C9956-F6A6-4944-A016-885E6F5A465B}"/>
    <cellStyle name="Currency 13 2 3 3 5 2 2" xfId="25536" xr:uid="{F2CB0D83-2645-4547-9025-16C48756BB92}"/>
    <cellStyle name="Currency 13 2 3 3 5 2 2 2" xfId="39228" xr:uid="{C3573381-DB8C-4ECA-BCB8-B2C499D08A2D}"/>
    <cellStyle name="Currency 13 2 3 3 5 2 2 3" xfId="54112" xr:uid="{9ACFC864-831C-4AD7-A04A-12DC1177A679}"/>
    <cellStyle name="Currency 13 2 3 3 5 2 3" xfId="18692" xr:uid="{4EDC1043-8279-43BB-BBE5-58C87C53211B}"/>
    <cellStyle name="Currency 13 2 3 3 5 2 4" xfId="32382" xr:uid="{3599E54C-C68B-43F0-8F7A-AFB4675CC4FB}"/>
    <cellStyle name="Currency 13 2 3 3 5 2 5" xfId="47266" xr:uid="{275E5A76-5A49-4018-85CE-073CDFE63866}"/>
    <cellStyle name="Currency 13 2 3 3 5 3" xfId="22114" xr:uid="{B282E066-B192-449D-B95E-B0B40330A670}"/>
    <cellStyle name="Currency 13 2 3 3 5 3 2" xfId="35806" xr:uid="{5449D377-C97F-4251-8D2F-99EFFD55747E}"/>
    <cellStyle name="Currency 13 2 3 3 5 3 3" xfId="50690" xr:uid="{824E82CE-8824-49E0-ADCA-BAD643A64CCE}"/>
    <cellStyle name="Currency 13 2 3 3 5 4" xfId="15270" xr:uid="{F717113F-1789-497B-94D2-DA4A32B4E262}"/>
    <cellStyle name="Currency 13 2 3 3 5 5" xfId="28960" xr:uid="{0FE5A980-0BAA-483E-8EC6-D1404FF95E5D}"/>
    <cellStyle name="Currency 13 2 3 3 5 6" xfId="43844" xr:uid="{B6EB6632-18A3-4E73-B75E-8D3D4E4E6B2A}"/>
    <cellStyle name="Currency 13 2 3 3 6" xfId="10134" xr:uid="{63CDA70D-FECB-4F16-A74B-E1115609629F}"/>
    <cellStyle name="Currency 13 2 3 3 6 2" xfId="23824" xr:uid="{4AABEC49-84B6-4519-B6E7-2E766D804247}"/>
    <cellStyle name="Currency 13 2 3 3 6 2 2" xfId="37516" xr:uid="{E83F59EB-57A2-47F9-8B0E-43CE5CA5CAB4}"/>
    <cellStyle name="Currency 13 2 3 3 6 2 3" xfId="52400" xr:uid="{711B5342-5E5D-4575-8757-7D79B86FFB3C}"/>
    <cellStyle name="Currency 13 2 3 3 6 3" xfId="16980" xr:uid="{BA0B5737-473C-4DE6-9068-BA5F13BA1EC6}"/>
    <cellStyle name="Currency 13 2 3 3 6 4" xfId="30670" xr:uid="{1D472705-86EE-4A74-8F23-463080B6137C}"/>
    <cellStyle name="Currency 13 2 3 3 6 5" xfId="45554" xr:uid="{71F363F6-6F39-406E-94DE-FA8DA0C97645}"/>
    <cellStyle name="Currency 13 2 3 3 7" xfId="20402" xr:uid="{9DBC57F8-C8F8-4C10-816B-6D39958CCDDA}"/>
    <cellStyle name="Currency 13 2 3 3 7 2" xfId="34094" xr:uid="{61564A55-A7FB-4243-989C-CEF42A11BEDA}"/>
    <cellStyle name="Currency 13 2 3 3 7 3" xfId="48978" xr:uid="{7D6DAC41-A10D-4B09-A9AE-DB49A6C71291}"/>
    <cellStyle name="Currency 13 2 3 3 8" xfId="13558" xr:uid="{DF3A120C-E26A-4241-BFEB-67DB62A5D1F4}"/>
    <cellStyle name="Currency 13 2 3 3 9" xfId="27248" xr:uid="{4DB9831A-4EB6-47DF-A999-9582A51D24DC}"/>
    <cellStyle name="Currency 13 2 3 4" xfId="6715" xr:uid="{37B6F5FE-98DF-4B9E-A392-4773E8EBA6C2}"/>
    <cellStyle name="Currency 13 2 3 4 2" xfId="6716" xr:uid="{D29E0D7E-DAD4-43EF-AD0C-A46BC0E16075}"/>
    <cellStyle name="Currency 13 2 3 4 2 2" xfId="8430" xr:uid="{CBDF1ABD-A612-4BF7-BA55-C0718FF9BA61}"/>
    <cellStyle name="Currency 13 2 3 4 2 2 2" xfId="11852" xr:uid="{DC3D968D-4792-4E75-A136-4C543BE805F7}"/>
    <cellStyle name="Currency 13 2 3 4 2 2 2 2" xfId="25542" xr:uid="{FF1782C9-9CC8-413C-9F89-C78AEDDD5E3B}"/>
    <cellStyle name="Currency 13 2 3 4 2 2 2 2 2" xfId="39234" xr:uid="{E94ADC58-B0E2-4D28-9DFF-404F68775775}"/>
    <cellStyle name="Currency 13 2 3 4 2 2 2 2 3" xfId="54118" xr:uid="{F854A20D-A0A2-4416-AF85-41E88913D803}"/>
    <cellStyle name="Currency 13 2 3 4 2 2 2 3" xfId="18698" xr:uid="{B8D1CAD6-D0A9-429C-9853-4A6F8F1DF00D}"/>
    <cellStyle name="Currency 13 2 3 4 2 2 2 4" xfId="32388" xr:uid="{24B10831-4AFB-4082-B70A-F254B5F5945E}"/>
    <cellStyle name="Currency 13 2 3 4 2 2 2 5" xfId="47272" xr:uid="{48AA2145-5AF0-4438-8CDB-6AE33B1CAC54}"/>
    <cellStyle name="Currency 13 2 3 4 2 2 3" xfId="22120" xr:uid="{722C487B-B480-4790-89F9-DD371F093E4C}"/>
    <cellStyle name="Currency 13 2 3 4 2 2 3 2" xfId="35812" xr:uid="{B2C94988-0B58-4984-9683-2D3F554B4FCA}"/>
    <cellStyle name="Currency 13 2 3 4 2 2 3 3" xfId="50696" xr:uid="{727E3E97-F046-4913-9595-C34A359F76D6}"/>
    <cellStyle name="Currency 13 2 3 4 2 2 4" xfId="15276" xr:uid="{72EEBE1F-3E55-42B8-A5B1-570BAD4E118C}"/>
    <cellStyle name="Currency 13 2 3 4 2 2 5" xfId="28966" xr:uid="{F79D8D89-B967-4E79-AF06-C7132ED039F2}"/>
    <cellStyle name="Currency 13 2 3 4 2 2 6" xfId="43850" xr:uid="{0A09BCD1-7045-45C0-8CD5-DD83E7999304}"/>
    <cellStyle name="Currency 13 2 3 4 2 3" xfId="10140" xr:uid="{7891AEE9-E46E-4153-930D-B8B40CFADD06}"/>
    <cellStyle name="Currency 13 2 3 4 2 3 2" xfId="23830" xr:uid="{92A4A82C-57CA-40F8-A68B-D591A1DD89BF}"/>
    <cellStyle name="Currency 13 2 3 4 2 3 2 2" xfId="37522" xr:uid="{B86F22F1-F469-4211-8474-A801EA4F2DBA}"/>
    <cellStyle name="Currency 13 2 3 4 2 3 2 3" xfId="52406" xr:uid="{422581BC-37F4-4166-8E00-D97357174C43}"/>
    <cellStyle name="Currency 13 2 3 4 2 3 3" xfId="16986" xr:uid="{8BA2B53A-613C-47B6-899F-DF3A2B8B4AC2}"/>
    <cellStyle name="Currency 13 2 3 4 2 3 4" xfId="30676" xr:uid="{D5CA1477-72FF-439D-884E-35A2A73F25B6}"/>
    <cellStyle name="Currency 13 2 3 4 2 3 5" xfId="45560" xr:uid="{C846595E-449A-49C7-BD66-38F4D02FBA99}"/>
    <cellStyle name="Currency 13 2 3 4 2 4" xfId="20408" xr:uid="{C81332B8-6A65-4564-B678-B6FA5237961B}"/>
    <cellStyle name="Currency 13 2 3 4 2 4 2" xfId="34100" xr:uid="{8C5DE3C0-A931-42F2-AF0C-C909CF869722}"/>
    <cellStyle name="Currency 13 2 3 4 2 4 3" xfId="48984" xr:uid="{D65B51F8-0DD6-4F6E-83A7-17F36D76A151}"/>
    <cellStyle name="Currency 13 2 3 4 2 5" xfId="13564" xr:uid="{A02CDB0E-6032-4431-B08F-E1A2CFDD2A03}"/>
    <cellStyle name="Currency 13 2 3 4 2 6" xfId="27254" xr:uid="{CA5FEEC0-9AB9-4968-870C-92956BE4BA5B}"/>
    <cellStyle name="Currency 13 2 3 4 2 7" xfId="42138" xr:uid="{2409795E-D885-4F0F-B75E-5F34CDA06D00}"/>
    <cellStyle name="Currency 13 2 3 4 3" xfId="8429" xr:uid="{0367706E-6093-4942-BBF6-D3C446203478}"/>
    <cellStyle name="Currency 13 2 3 4 3 2" xfId="11851" xr:uid="{E7064AF3-1851-43A2-812B-F522202BE359}"/>
    <cellStyle name="Currency 13 2 3 4 3 2 2" xfId="25541" xr:uid="{A610D6F3-C504-4713-BE2C-65F05583B9D7}"/>
    <cellStyle name="Currency 13 2 3 4 3 2 2 2" xfId="39233" xr:uid="{5454019D-DAEC-468C-A4FC-869A12977EB4}"/>
    <cellStyle name="Currency 13 2 3 4 3 2 2 3" xfId="54117" xr:uid="{A3A999CF-0EB2-44C0-8AB0-E7720CA47611}"/>
    <cellStyle name="Currency 13 2 3 4 3 2 3" xfId="18697" xr:uid="{AB5F37E7-32A4-4E26-8DCF-5F4C500CCB46}"/>
    <cellStyle name="Currency 13 2 3 4 3 2 4" xfId="32387" xr:uid="{549B9CC5-313A-469B-B747-BBC5C3BC5D07}"/>
    <cellStyle name="Currency 13 2 3 4 3 2 5" xfId="47271" xr:uid="{F08F865D-BF37-447D-BF04-418FF1910753}"/>
    <cellStyle name="Currency 13 2 3 4 3 3" xfId="22119" xr:uid="{648FF302-5DF1-42C9-8C15-F74FB72D555F}"/>
    <cellStyle name="Currency 13 2 3 4 3 3 2" xfId="35811" xr:uid="{F9887C12-E4E0-44D8-8060-CA7714BD9378}"/>
    <cellStyle name="Currency 13 2 3 4 3 3 3" xfId="50695" xr:uid="{AECF3A6B-A03A-4147-B336-CD363D96C64B}"/>
    <cellStyle name="Currency 13 2 3 4 3 4" xfId="15275" xr:uid="{92006E97-2F51-4D10-94EC-6B6D3207E6BD}"/>
    <cellStyle name="Currency 13 2 3 4 3 5" xfId="28965" xr:uid="{0E3102C8-241E-4142-80F8-BB12578809C2}"/>
    <cellStyle name="Currency 13 2 3 4 3 6" xfId="43849" xr:uid="{D9E6591B-E4CF-480E-ACBE-F074888F12D2}"/>
    <cellStyle name="Currency 13 2 3 4 4" xfId="10139" xr:uid="{6024AC24-423F-4A4A-B0FF-7E56DBD65CF8}"/>
    <cellStyle name="Currency 13 2 3 4 4 2" xfId="23829" xr:uid="{15F4A523-1D1D-45F7-A25B-8078C2382131}"/>
    <cellStyle name="Currency 13 2 3 4 4 2 2" xfId="37521" xr:uid="{9C976B72-4AFE-4199-840E-485D6B87FEDE}"/>
    <cellStyle name="Currency 13 2 3 4 4 2 3" xfId="52405" xr:uid="{4ABF49AE-5766-42EE-A931-9AC835489686}"/>
    <cellStyle name="Currency 13 2 3 4 4 3" xfId="16985" xr:uid="{3CB94010-372E-4252-BA89-F74D98440EB4}"/>
    <cellStyle name="Currency 13 2 3 4 4 4" xfId="30675" xr:uid="{721D3C92-CBE9-4E58-AB7A-FC6853442453}"/>
    <cellStyle name="Currency 13 2 3 4 4 5" xfId="45559" xr:uid="{F6121CF9-177A-4988-B397-C1EA052C3AF3}"/>
    <cellStyle name="Currency 13 2 3 4 5" xfId="20407" xr:uid="{72B69F72-EF5B-460F-8CE2-D130B25F9BDF}"/>
    <cellStyle name="Currency 13 2 3 4 5 2" xfId="34099" xr:uid="{9333D443-4CDA-4E1A-B8D3-A01B681D702C}"/>
    <cellStyle name="Currency 13 2 3 4 5 3" xfId="48983" xr:uid="{1753759C-D65B-4467-9429-B5686D4B6481}"/>
    <cellStyle name="Currency 13 2 3 4 6" xfId="13563" xr:uid="{9AEB20F7-EF30-4C3E-A5B6-476932DBB1E7}"/>
    <cellStyle name="Currency 13 2 3 4 7" xfId="27253" xr:uid="{6AECFC08-513D-42B7-B6FB-544DF1219150}"/>
    <cellStyle name="Currency 13 2 3 4 8" xfId="42137" xr:uid="{4E1E004C-5E3F-471F-A8FC-80498DC6C842}"/>
    <cellStyle name="Currency 13 2 3 5" xfId="6717" xr:uid="{3A2C89D7-9C8E-495C-8EBD-7E72C3092999}"/>
    <cellStyle name="Currency 13 2 3 5 2" xfId="8431" xr:uid="{36DAF3DA-1463-4BB1-83FD-F4EA7247B65C}"/>
    <cellStyle name="Currency 13 2 3 5 2 2" xfId="11853" xr:uid="{4FF56A53-AF3F-411D-A042-B24FA88966D6}"/>
    <cellStyle name="Currency 13 2 3 5 2 2 2" xfId="25543" xr:uid="{CD30762B-4760-4D3F-9708-716A3674893B}"/>
    <cellStyle name="Currency 13 2 3 5 2 2 2 2" xfId="39235" xr:uid="{1380D8BC-D777-459C-BCB8-B42564AACF95}"/>
    <cellStyle name="Currency 13 2 3 5 2 2 2 3" xfId="54119" xr:uid="{62D73A89-F8BB-468B-AB90-AB2FE8E24FE7}"/>
    <cellStyle name="Currency 13 2 3 5 2 2 3" xfId="18699" xr:uid="{7EA1EBCB-9312-4F16-87F1-15038FA01FBA}"/>
    <cellStyle name="Currency 13 2 3 5 2 2 4" xfId="32389" xr:uid="{F01F0BE8-B677-4E51-AC70-2F0F1401DA4D}"/>
    <cellStyle name="Currency 13 2 3 5 2 2 5" xfId="47273" xr:uid="{0186F8FD-2124-4586-BE12-1F566B21EBD0}"/>
    <cellStyle name="Currency 13 2 3 5 2 3" xfId="22121" xr:uid="{5BF869B9-6AEE-4ABD-8AAA-AF695769CAAB}"/>
    <cellStyle name="Currency 13 2 3 5 2 3 2" xfId="35813" xr:uid="{A0656A74-67ED-493E-99BC-86A02A162BEB}"/>
    <cellStyle name="Currency 13 2 3 5 2 3 3" xfId="50697" xr:uid="{AFB8DE26-E09C-49BA-A165-43702DCC2F7F}"/>
    <cellStyle name="Currency 13 2 3 5 2 4" xfId="15277" xr:uid="{C6CD9018-1C95-415A-858A-2F12D1EB46F8}"/>
    <cellStyle name="Currency 13 2 3 5 2 5" xfId="28967" xr:uid="{E414378D-656E-4D3D-BBED-D44AC7D5FEC5}"/>
    <cellStyle name="Currency 13 2 3 5 2 6" xfId="43851" xr:uid="{F71D56B4-0848-4ACB-8E6C-BB6A15C22374}"/>
    <cellStyle name="Currency 13 2 3 5 3" xfId="10141" xr:uid="{8AEB9DB7-7479-4E10-B2D4-998C90BD24E2}"/>
    <cellStyle name="Currency 13 2 3 5 3 2" xfId="23831" xr:uid="{39012510-1C63-44E9-9780-C9CEED80461E}"/>
    <cellStyle name="Currency 13 2 3 5 3 2 2" xfId="37523" xr:uid="{76C7FD46-77AE-46BA-AC3F-D8F05214F09C}"/>
    <cellStyle name="Currency 13 2 3 5 3 2 3" xfId="52407" xr:uid="{05C60D75-F116-4FA6-9D5E-B4D753C3FAD0}"/>
    <cellStyle name="Currency 13 2 3 5 3 3" xfId="16987" xr:uid="{E4DEF78A-BD08-4E8A-932A-14A9F40D05B5}"/>
    <cellStyle name="Currency 13 2 3 5 3 4" xfId="30677" xr:uid="{34E908A2-B641-4ACE-A474-FFE40846CFBF}"/>
    <cellStyle name="Currency 13 2 3 5 3 5" xfId="45561" xr:uid="{406C07A7-269A-4276-9A9C-B116E2763123}"/>
    <cellStyle name="Currency 13 2 3 5 4" xfId="20409" xr:uid="{7F69C956-0692-4004-9C8C-2455F79912C3}"/>
    <cellStyle name="Currency 13 2 3 5 4 2" xfId="34101" xr:uid="{883776A0-8C6B-4902-945C-D333666E18C9}"/>
    <cellStyle name="Currency 13 2 3 5 4 3" xfId="48985" xr:uid="{9B61FEC2-8006-41AF-9B12-8BAC0F1874D0}"/>
    <cellStyle name="Currency 13 2 3 5 5" xfId="13565" xr:uid="{ABBE56E9-A470-4D63-A060-4120BB4FC9BC}"/>
    <cellStyle name="Currency 13 2 3 5 6" xfId="27255" xr:uid="{E29198C2-8F3D-427F-AF24-7EB65753572D}"/>
    <cellStyle name="Currency 13 2 3 5 7" xfId="42139" xr:uid="{ED2E32A0-0E83-4E7D-BB37-9E2C61215660}"/>
    <cellStyle name="Currency 13 2 3 6" xfId="6718" xr:uid="{E3C0F3C2-8689-444F-9935-A978C8CADDB7}"/>
    <cellStyle name="Currency 13 2 3 6 2" xfId="8432" xr:uid="{BDB0BE82-78FD-4D5D-BC0B-074DE7CF4F77}"/>
    <cellStyle name="Currency 13 2 3 6 2 2" xfId="11854" xr:uid="{8E6DF920-A238-49F4-95B5-46DF5DD9BFC0}"/>
    <cellStyle name="Currency 13 2 3 6 2 2 2" xfId="25544" xr:uid="{BC14CB28-91B6-462B-B4C3-4E7130FEE4A7}"/>
    <cellStyle name="Currency 13 2 3 6 2 2 2 2" xfId="39236" xr:uid="{B05AF207-E9CE-4957-869E-D7C39EEE6737}"/>
    <cellStyle name="Currency 13 2 3 6 2 2 2 3" xfId="54120" xr:uid="{EB471915-3DB7-480C-9BA9-1BC4940985B9}"/>
    <cellStyle name="Currency 13 2 3 6 2 2 3" xfId="18700" xr:uid="{7E1AA788-9096-4301-9D93-3E71DC0FBC2F}"/>
    <cellStyle name="Currency 13 2 3 6 2 2 4" xfId="32390" xr:uid="{D8BB555D-B1A6-4236-BB24-F0750A0C3A03}"/>
    <cellStyle name="Currency 13 2 3 6 2 2 5" xfId="47274" xr:uid="{EA4C0790-2166-4150-A9F4-1D44CA111904}"/>
    <cellStyle name="Currency 13 2 3 6 2 3" xfId="22122" xr:uid="{C22739E7-2306-4F40-88CB-F2C770D584CB}"/>
    <cellStyle name="Currency 13 2 3 6 2 3 2" xfId="35814" xr:uid="{0F54D516-9891-4D7E-BABA-77DC316852AC}"/>
    <cellStyle name="Currency 13 2 3 6 2 3 3" xfId="50698" xr:uid="{1BF5D686-FB6E-41B6-B972-60F2A69888EC}"/>
    <cellStyle name="Currency 13 2 3 6 2 4" xfId="15278" xr:uid="{674FA049-FA6B-44AC-BCC9-544EA15D0D44}"/>
    <cellStyle name="Currency 13 2 3 6 2 5" xfId="28968" xr:uid="{E6DE2C90-71F3-4220-BC6C-E2EFB4D81955}"/>
    <cellStyle name="Currency 13 2 3 6 2 6" xfId="43852" xr:uid="{4AFF62A6-8FAE-441B-B2AF-29DF0A426D2D}"/>
    <cellStyle name="Currency 13 2 3 6 3" xfId="10142" xr:uid="{54B333FF-6F5F-4682-8257-7407BDAF9E30}"/>
    <cellStyle name="Currency 13 2 3 6 3 2" xfId="23832" xr:uid="{2F9D7197-69F1-499C-A861-397062C40F30}"/>
    <cellStyle name="Currency 13 2 3 6 3 2 2" xfId="37524" xr:uid="{BB5016F1-0809-46FA-9BFB-1B285155C90C}"/>
    <cellStyle name="Currency 13 2 3 6 3 2 3" xfId="52408" xr:uid="{9AEE1568-E481-48AB-AC41-7A2FE94B0C98}"/>
    <cellStyle name="Currency 13 2 3 6 3 3" xfId="16988" xr:uid="{22C3AA18-4550-424C-ADB4-08C11B84F297}"/>
    <cellStyle name="Currency 13 2 3 6 3 4" xfId="30678" xr:uid="{7A512FE0-876A-44B4-B331-9603927393B4}"/>
    <cellStyle name="Currency 13 2 3 6 3 5" xfId="45562" xr:uid="{EA936356-7888-40D8-8DD0-5066752035B0}"/>
    <cellStyle name="Currency 13 2 3 6 4" xfId="20410" xr:uid="{E44A9BCA-5F7A-401B-9BE7-34F88856BDE5}"/>
    <cellStyle name="Currency 13 2 3 6 4 2" xfId="34102" xr:uid="{72B5E21F-6FF5-408C-AB14-0FFE94961359}"/>
    <cellStyle name="Currency 13 2 3 6 4 3" xfId="48986" xr:uid="{09A816FA-2443-48F1-8E67-9A4B28800188}"/>
    <cellStyle name="Currency 13 2 3 6 5" xfId="13566" xr:uid="{FFF00EF5-61C5-40D4-918B-2B87B8511AB4}"/>
    <cellStyle name="Currency 13 2 3 6 6" xfId="27256" xr:uid="{EA1E992E-E981-483F-9960-3B478F1CB31A}"/>
    <cellStyle name="Currency 13 2 3 6 7" xfId="42140" xr:uid="{499C9A5C-F82B-4D1B-B109-BB73A771B9A6}"/>
    <cellStyle name="Currency 13 2 3 7" xfId="8418" xr:uid="{DDF1D644-8E79-426D-800F-083583BB13B3}"/>
    <cellStyle name="Currency 13 2 3 7 2" xfId="11840" xr:uid="{B3F731CF-10C9-466E-8A2F-C2B22A0E9399}"/>
    <cellStyle name="Currency 13 2 3 7 2 2" xfId="25530" xr:uid="{42432692-1324-40A4-BF6D-1746BCAC8F65}"/>
    <cellStyle name="Currency 13 2 3 7 2 2 2" xfId="39222" xr:uid="{0C429C0E-7999-48C4-B485-7FECBFDFD05B}"/>
    <cellStyle name="Currency 13 2 3 7 2 2 3" xfId="54106" xr:uid="{2AAC2157-7291-404C-A5D9-670CF4C0D783}"/>
    <cellStyle name="Currency 13 2 3 7 2 3" xfId="18686" xr:uid="{738CF7BF-C569-4D40-A157-A841CD3F4D96}"/>
    <cellStyle name="Currency 13 2 3 7 2 4" xfId="32376" xr:uid="{A539A1B5-0478-41E7-88F4-B37E492310A6}"/>
    <cellStyle name="Currency 13 2 3 7 2 5" xfId="47260" xr:uid="{975FC813-5877-4062-A22F-BF20FCE5DDB9}"/>
    <cellStyle name="Currency 13 2 3 7 3" xfId="22108" xr:uid="{4C611632-52BA-49B3-B20B-7BD76286B902}"/>
    <cellStyle name="Currency 13 2 3 7 3 2" xfId="35800" xr:uid="{C4698AF5-0F29-4793-8998-1FCBE35CF3C1}"/>
    <cellStyle name="Currency 13 2 3 7 3 3" xfId="50684" xr:uid="{6A30D156-7E73-4A8D-B1DC-435B193E6C57}"/>
    <cellStyle name="Currency 13 2 3 7 4" xfId="15264" xr:uid="{A8821910-767D-4A49-A737-CCBD4F62691B}"/>
    <cellStyle name="Currency 13 2 3 7 5" xfId="28954" xr:uid="{F4715151-975F-40BF-A8DA-DC2EFBEC1B3B}"/>
    <cellStyle name="Currency 13 2 3 7 6" xfId="43838" xr:uid="{4248AA3B-C2D0-4CB2-8834-B9D1D8C61A36}"/>
    <cellStyle name="Currency 13 2 3 8" xfId="10128" xr:uid="{0BE18BC5-6D7B-439B-AF99-A7ACCE8AA605}"/>
    <cellStyle name="Currency 13 2 3 8 2" xfId="23818" xr:uid="{F5D36425-9854-4B8D-909C-F05B355C9DD0}"/>
    <cellStyle name="Currency 13 2 3 8 2 2" xfId="37510" xr:uid="{52794857-40A9-4DF3-8471-04307CAE8B68}"/>
    <cellStyle name="Currency 13 2 3 8 2 3" xfId="52394" xr:uid="{C14877B5-D194-4A74-8814-BE14A2C04D70}"/>
    <cellStyle name="Currency 13 2 3 8 3" xfId="16974" xr:uid="{15C00E34-53EC-4462-8E58-E9E97D742EEA}"/>
    <cellStyle name="Currency 13 2 3 8 4" xfId="30664" xr:uid="{83067090-328A-48D7-9501-B6EEB62CE0D1}"/>
    <cellStyle name="Currency 13 2 3 8 5" xfId="45548" xr:uid="{978309DD-6980-429A-90BD-37681E531AF9}"/>
    <cellStyle name="Currency 13 2 3 9" xfId="20396" xr:uid="{6394D828-7198-44E2-AF63-1051BD108679}"/>
    <cellStyle name="Currency 13 2 3 9 2" xfId="34088" xr:uid="{D6F33675-777F-4264-80E3-80F0089D9036}"/>
    <cellStyle name="Currency 13 2 3 9 3" xfId="48972" xr:uid="{B43A0BCF-2F48-427C-8195-B911BFDF2874}"/>
    <cellStyle name="Currency 13 2 4" xfId="6719" xr:uid="{D61C336E-BF96-4226-A13E-CD67320F32DF}"/>
    <cellStyle name="Currency 13 2 4 10" xfId="13567" xr:uid="{C0E2AD08-F64F-46D0-953D-FC9CE0C1C383}"/>
    <cellStyle name="Currency 13 2 4 11" xfId="27257" xr:uid="{55644D47-9C31-42E8-B000-A2499D0E3E4A}"/>
    <cellStyle name="Currency 13 2 4 12" xfId="42141" xr:uid="{7DDDB748-2ADD-4ADF-8956-E0AC47FAEEBB}"/>
    <cellStyle name="Currency 13 2 4 2" xfId="6720" xr:uid="{FA0AB28A-A247-4F2E-AC3D-75826CB65118}"/>
    <cellStyle name="Currency 13 2 4 2 10" xfId="42142" xr:uid="{B966CFAD-1ACC-41E8-9CE3-74C9D765884C}"/>
    <cellStyle name="Currency 13 2 4 2 2" xfId="6721" xr:uid="{460B30AD-8BB7-45C8-8429-216ED9854187}"/>
    <cellStyle name="Currency 13 2 4 2 2 2" xfId="6722" xr:uid="{8AEDA150-38AC-4B5B-9217-CE0711436D22}"/>
    <cellStyle name="Currency 13 2 4 2 2 2 2" xfId="8436" xr:uid="{E3EE6BC4-4F06-4FFD-8848-C9622BDA77FF}"/>
    <cellStyle name="Currency 13 2 4 2 2 2 2 2" xfId="11858" xr:uid="{93BD671D-3B71-4B4F-A99B-3DF511B03954}"/>
    <cellStyle name="Currency 13 2 4 2 2 2 2 2 2" xfId="25548" xr:uid="{74752133-6838-4BF8-9454-27761E1512D7}"/>
    <cellStyle name="Currency 13 2 4 2 2 2 2 2 2 2" xfId="39240" xr:uid="{971B6840-C877-46AF-81D5-6FC48CF494D3}"/>
    <cellStyle name="Currency 13 2 4 2 2 2 2 2 2 3" xfId="54124" xr:uid="{3D49B2C1-5E88-4C0D-A886-7C74C4EA80CA}"/>
    <cellStyle name="Currency 13 2 4 2 2 2 2 2 3" xfId="18704" xr:uid="{3A6AE1AD-4876-42D7-9400-71F703ECE860}"/>
    <cellStyle name="Currency 13 2 4 2 2 2 2 2 4" xfId="32394" xr:uid="{8D123A10-F2A8-43C6-A180-F8F20927FBF0}"/>
    <cellStyle name="Currency 13 2 4 2 2 2 2 2 5" xfId="47278" xr:uid="{065C0650-2C2E-471A-BE10-132591B1BA20}"/>
    <cellStyle name="Currency 13 2 4 2 2 2 2 3" xfId="22126" xr:uid="{88E2A2AA-A478-4C5A-96E3-D3058ADC41C3}"/>
    <cellStyle name="Currency 13 2 4 2 2 2 2 3 2" xfId="35818" xr:uid="{5E92F4F9-30AC-4CF5-B2A7-6DDE148DCD7D}"/>
    <cellStyle name="Currency 13 2 4 2 2 2 2 3 3" xfId="50702" xr:uid="{990B857E-5E2C-4EC4-BA99-AC9344B796D7}"/>
    <cellStyle name="Currency 13 2 4 2 2 2 2 4" xfId="15282" xr:uid="{BB604232-16AD-4EAD-BE20-CD2AE8FF5975}"/>
    <cellStyle name="Currency 13 2 4 2 2 2 2 5" xfId="28972" xr:uid="{96C9899D-7F58-40E7-8DF6-934C781E69C1}"/>
    <cellStyle name="Currency 13 2 4 2 2 2 2 6" xfId="43856" xr:uid="{BA7C4166-A62A-4F3D-9BFA-41439010FD2E}"/>
    <cellStyle name="Currency 13 2 4 2 2 2 3" xfId="10146" xr:uid="{157F4C03-FF0D-41A4-97BD-499C07E61D48}"/>
    <cellStyle name="Currency 13 2 4 2 2 2 3 2" xfId="23836" xr:uid="{7B16E636-79E6-44D7-A802-A9DF92FF5470}"/>
    <cellStyle name="Currency 13 2 4 2 2 2 3 2 2" xfId="37528" xr:uid="{712CC976-83EE-484E-8B66-F4EF617D4178}"/>
    <cellStyle name="Currency 13 2 4 2 2 2 3 2 3" xfId="52412" xr:uid="{700166BE-3924-4E20-887E-0CF424F8F4BC}"/>
    <cellStyle name="Currency 13 2 4 2 2 2 3 3" xfId="16992" xr:uid="{4156673B-E060-46D7-9770-28381CE28F5C}"/>
    <cellStyle name="Currency 13 2 4 2 2 2 3 4" xfId="30682" xr:uid="{64F17E80-7C73-4A19-A70F-16205D98968D}"/>
    <cellStyle name="Currency 13 2 4 2 2 2 3 5" xfId="45566" xr:uid="{08159D15-84B7-4317-AAF2-671B05721AC7}"/>
    <cellStyle name="Currency 13 2 4 2 2 2 4" xfId="20414" xr:uid="{7C937131-C4FB-4029-954D-3D6045DC311D}"/>
    <cellStyle name="Currency 13 2 4 2 2 2 4 2" xfId="34106" xr:uid="{B799EEF6-6088-44CA-BC1F-BB54B2A13FE3}"/>
    <cellStyle name="Currency 13 2 4 2 2 2 4 3" xfId="48990" xr:uid="{1821D94E-9F3F-42FB-BC6F-5A5C2707B69D}"/>
    <cellStyle name="Currency 13 2 4 2 2 2 5" xfId="13570" xr:uid="{A730133B-79E5-4D78-B8F7-33737665E04E}"/>
    <cellStyle name="Currency 13 2 4 2 2 2 6" xfId="27260" xr:uid="{3071656A-DA89-47C8-BE5B-4379C36E7719}"/>
    <cellStyle name="Currency 13 2 4 2 2 2 7" xfId="42144" xr:uid="{642A92EB-B95B-420F-83F1-BD7514F4B5D4}"/>
    <cellStyle name="Currency 13 2 4 2 2 3" xfId="8435" xr:uid="{CFCB6E15-2F59-4F51-BA93-BF853AF146B1}"/>
    <cellStyle name="Currency 13 2 4 2 2 3 2" xfId="11857" xr:uid="{E3B61558-30D3-4C80-80FF-9D683D3E3D41}"/>
    <cellStyle name="Currency 13 2 4 2 2 3 2 2" xfId="25547" xr:uid="{6CB932F1-43FC-4066-A062-CA9038992373}"/>
    <cellStyle name="Currency 13 2 4 2 2 3 2 2 2" xfId="39239" xr:uid="{D33DC0AA-42E1-4E30-84C1-59252A335473}"/>
    <cellStyle name="Currency 13 2 4 2 2 3 2 2 3" xfId="54123" xr:uid="{A61437C5-9454-4A17-898D-BCB94E56FFB3}"/>
    <cellStyle name="Currency 13 2 4 2 2 3 2 3" xfId="18703" xr:uid="{43AC0557-0160-4F0D-869F-7F7523880865}"/>
    <cellStyle name="Currency 13 2 4 2 2 3 2 4" xfId="32393" xr:uid="{17E77378-8D79-4EBD-BE9E-7C75BEA1CF1B}"/>
    <cellStyle name="Currency 13 2 4 2 2 3 2 5" xfId="47277" xr:uid="{6E3A7611-DB29-43D2-815A-2126D76BBEB0}"/>
    <cellStyle name="Currency 13 2 4 2 2 3 3" xfId="22125" xr:uid="{AD60756A-C581-4A42-B790-EE2D000DB099}"/>
    <cellStyle name="Currency 13 2 4 2 2 3 3 2" xfId="35817" xr:uid="{9616161D-AC46-4DDA-B29D-E5D5CC3FFECF}"/>
    <cellStyle name="Currency 13 2 4 2 2 3 3 3" xfId="50701" xr:uid="{AD51874A-30E9-4F8A-9302-315F70C0F003}"/>
    <cellStyle name="Currency 13 2 4 2 2 3 4" xfId="15281" xr:uid="{699E6C20-3E19-4537-A8E6-06CC96506155}"/>
    <cellStyle name="Currency 13 2 4 2 2 3 5" xfId="28971" xr:uid="{46CB3862-EFA8-4F38-ABC1-2A4808CC6559}"/>
    <cellStyle name="Currency 13 2 4 2 2 3 6" xfId="43855" xr:uid="{E42D8B67-0669-4ECA-A631-A687CBA267E3}"/>
    <cellStyle name="Currency 13 2 4 2 2 4" xfId="10145" xr:uid="{314D560F-20AA-43F7-A9C7-CB04F53DDBD9}"/>
    <cellStyle name="Currency 13 2 4 2 2 4 2" xfId="23835" xr:uid="{293BD269-6E97-4D7D-A4E6-A2CB8069272F}"/>
    <cellStyle name="Currency 13 2 4 2 2 4 2 2" xfId="37527" xr:uid="{53364346-7C2F-47A9-AEE4-251AF08DC198}"/>
    <cellStyle name="Currency 13 2 4 2 2 4 2 3" xfId="52411" xr:uid="{5C8A5512-BA5F-49B9-A922-E80ECEC3290E}"/>
    <cellStyle name="Currency 13 2 4 2 2 4 3" xfId="16991" xr:uid="{D5FDA81E-8578-4441-B525-32466CE9DBE0}"/>
    <cellStyle name="Currency 13 2 4 2 2 4 4" xfId="30681" xr:uid="{CB1D20E2-F6EE-4DF6-87C8-97CD381F80E1}"/>
    <cellStyle name="Currency 13 2 4 2 2 4 5" xfId="45565" xr:uid="{76FD3345-66F5-4B47-ACD8-B1F3CCB25CA3}"/>
    <cellStyle name="Currency 13 2 4 2 2 5" xfId="20413" xr:uid="{CA0C79B0-0406-4AAE-94A9-C12B117CF3EF}"/>
    <cellStyle name="Currency 13 2 4 2 2 5 2" xfId="34105" xr:uid="{C67CD11B-C9D5-42D1-A665-50DD3AFFCE99}"/>
    <cellStyle name="Currency 13 2 4 2 2 5 3" xfId="48989" xr:uid="{A9E4228C-7018-45C9-856E-234FC6802534}"/>
    <cellStyle name="Currency 13 2 4 2 2 6" xfId="13569" xr:uid="{70631F79-7ADD-4544-A630-B0A8EA697268}"/>
    <cellStyle name="Currency 13 2 4 2 2 7" xfId="27259" xr:uid="{1F1FF0FF-6A18-4432-9E1C-738FBD2E3EB5}"/>
    <cellStyle name="Currency 13 2 4 2 2 8" xfId="42143" xr:uid="{9C52FD85-033C-409B-82B9-4B3AEB41F145}"/>
    <cellStyle name="Currency 13 2 4 2 3" xfId="6723" xr:uid="{2AD49FBB-645C-43C8-A514-0B2208CAB553}"/>
    <cellStyle name="Currency 13 2 4 2 3 2" xfId="8437" xr:uid="{93A759A3-0F3C-4B13-8352-9A6BC6C45CFC}"/>
    <cellStyle name="Currency 13 2 4 2 3 2 2" xfId="11859" xr:uid="{D70AC52A-5099-4180-8CB5-4E5A5FD9F97E}"/>
    <cellStyle name="Currency 13 2 4 2 3 2 2 2" xfId="25549" xr:uid="{8B7BC63D-F74A-4C7A-99C0-06D86BBA5525}"/>
    <cellStyle name="Currency 13 2 4 2 3 2 2 2 2" xfId="39241" xr:uid="{EBBFFD9E-232C-4E26-8FF1-E280E055BF51}"/>
    <cellStyle name="Currency 13 2 4 2 3 2 2 2 3" xfId="54125" xr:uid="{DE80E1AC-DB02-44D0-99E1-52BA69414F0F}"/>
    <cellStyle name="Currency 13 2 4 2 3 2 2 3" xfId="18705" xr:uid="{C3490093-9988-4333-BFD6-EE1F9F7415C1}"/>
    <cellStyle name="Currency 13 2 4 2 3 2 2 4" xfId="32395" xr:uid="{6153CE0D-920E-49E9-82C2-6FD7C498D764}"/>
    <cellStyle name="Currency 13 2 4 2 3 2 2 5" xfId="47279" xr:uid="{9C36B736-1DDB-4987-A98F-DD157C680DA6}"/>
    <cellStyle name="Currency 13 2 4 2 3 2 3" xfId="22127" xr:uid="{C2F9BCE7-0D5B-43DB-AA94-B0216A092A7C}"/>
    <cellStyle name="Currency 13 2 4 2 3 2 3 2" xfId="35819" xr:uid="{094970E5-4B91-48D2-B7E7-4C4FEE5331EB}"/>
    <cellStyle name="Currency 13 2 4 2 3 2 3 3" xfId="50703" xr:uid="{EF890EAB-0EF6-4BE1-A2AB-967C37707FC1}"/>
    <cellStyle name="Currency 13 2 4 2 3 2 4" xfId="15283" xr:uid="{E6E138C2-5F46-420A-A895-9B79F3B625D2}"/>
    <cellStyle name="Currency 13 2 4 2 3 2 5" xfId="28973" xr:uid="{4B54B1F3-E5D3-43FB-B4B2-842CDA3BC753}"/>
    <cellStyle name="Currency 13 2 4 2 3 2 6" xfId="43857" xr:uid="{C3A05A2F-2608-4CFF-AE06-85699AE6DF93}"/>
    <cellStyle name="Currency 13 2 4 2 3 3" xfId="10147" xr:uid="{DEC1C24E-6294-41F4-940C-7B73E5ED7E34}"/>
    <cellStyle name="Currency 13 2 4 2 3 3 2" xfId="23837" xr:uid="{EAC3CC01-E56F-4FD9-825E-DF40912E9AD2}"/>
    <cellStyle name="Currency 13 2 4 2 3 3 2 2" xfId="37529" xr:uid="{73F26EBA-2308-422D-B39C-F95ECB60F9F3}"/>
    <cellStyle name="Currency 13 2 4 2 3 3 2 3" xfId="52413" xr:uid="{4368E616-1F59-461D-8FBF-73A12237F9ED}"/>
    <cellStyle name="Currency 13 2 4 2 3 3 3" xfId="16993" xr:uid="{2CC51001-5810-4265-B615-E9696906083B}"/>
    <cellStyle name="Currency 13 2 4 2 3 3 4" xfId="30683" xr:uid="{C1A2B05F-D11B-4419-B71B-C65026139D47}"/>
    <cellStyle name="Currency 13 2 4 2 3 3 5" xfId="45567" xr:uid="{AF6E521C-1690-44D2-B1A1-813DE4DD10FA}"/>
    <cellStyle name="Currency 13 2 4 2 3 4" xfId="20415" xr:uid="{1048A8BC-C232-477F-BB35-7AA73810B811}"/>
    <cellStyle name="Currency 13 2 4 2 3 4 2" xfId="34107" xr:uid="{A2804242-9D5E-4ECA-B92E-9907FEA839A6}"/>
    <cellStyle name="Currency 13 2 4 2 3 4 3" xfId="48991" xr:uid="{811CEC9D-399C-4569-B6FB-4D78805D380C}"/>
    <cellStyle name="Currency 13 2 4 2 3 5" xfId="13571" xr:uid="{247B2E3A-7D87-4B8E-B327-1EA57A50E8F8}"/>
    <cellStyle name="Currency 13 2 4 2 3 6" xfId="27261" xr:uid="{74D97BAB-DED0-478B-BAC3-00FD443ACE8B}"/>
    <cellStyle name="Currency 13 2 4 2 3 7" xfId="42145" xr:uid="{2F844C79-BBDC-4762-9772-763D27048345}"/>
    <cellStyle name="Currency 13 2 4 2 4" xfId="6724" xr:uid="{E40879D7-C86A-47E8-B0C9-3BAD7E72483A}"/>
    <cellStyle name="Currency 13 2 4 2 4 2" xfId="8438" xr:uid="{F1F6201D-71CA-43CC-990A-81A638AD98CF}"/>
    <cellStyle name="Currency 13 2 4 2 4 2 2" xfId="11860" xr:uid="{E14C77DE-99CB-4937-B969-FC3B56FFD00D}"/>
    <cellStyle name="Currency 13 2 4 2 4 2 2 2" xfId="25550" xr:uid="{16316FC3-D77C-4E89-8258-9BFAAA1D81FE}"/>
    <cellStyle name="Currency 13 2 4 2 4 2 2 2 2" xfId="39242" xr:uid="{CA33FA63-E975-4173-97F9-2A7546A9D91F}"/>
    <cellStyle name="Currency 13 2 4 2 4 2 2 2 3" xfId="54126" xr:uid="{BE78DACF-0CEB-4D32-A010-AAFFFE8D9C1F}"/>
    <cellStyle name="Currency 13 2 4 2 4 2 2 3" xfId="18706" xr:uid="{46357A66-FBFD-4023-B71D-1F94A20CCE76}"/>
    <cellStyle name="Currency 13 2 4 2 4 2 2 4" xfId="32396" xr:uid="{D943E39A-8B66-417E-9BC2-023C5FE02918}"/>
    <cellStyle name="Currency 13 2 4 2 4 2 2 5" xfId="47280" xr:uid="{B78B6D7B-52BD-400B-A606-074D79E732F2}"/>
    <cellStyle name="Currency 13 2 4 2 4 2 3" xfId="22128" xr:uid="{4C19EA5E-4B84-4D4A-9AA2-A9A9C9D38B03}"/>
    <cellStyle name="Currency 13 2 4 2 4 2 3 2" xfId="35820" xr:uid="{861FB7EC-28CB-4EA5-A0A5-FEA445FD6F4D}"/>
    <cellStyle name="Currency 13 2 4 2 4 2 3 3" xfId="50704" xr:uid="{C894C16C-FD32-4FEC-8C32-F7D1ADB2A03E}"/>
    <cellStyle name="Currency 13 2 4 2 4 2 4" xfId="15284" xr:uid="{6736CE62-CD63-42DC-89BA-4CB4BECB4704}"/>
    <cellStyle name="Currency 13 2 4 2 4 2 5" xfId="28974" xr:uid="{CDB09701-DF12-4EED-922B-3606483F6D33}"/>
    <cellStyle name="Currency 13 2 4 2 4 2 6" xfId="43858" xr:uid="{85DBF389-518C-44F2-AE3B-E3576F2FB87F}"/>
    <cellStyle name="Currency 13 2 4 2 4 3" xfId="10148" xr:uid="{0AF4F790-64D4-436B-9772-55DBF70FE169}"/>
    <cellStyle name="Currency 13 2 4 2 4 3 2" xfId="23838" xr:uid="{E6437F6E-9F3A-4B6A-B462-4C24A5BA42DA}"/>
    <cellStyle name="Currency 13 2 4 2 4 3 2 2" xfId="37530" xr:uid="{D42447F8-2AC7-47EB-A21B-EE8AE4F33A9D}"/>
    <cellStyle name="Currency 13 2 4 2 4 3 2 3" xfId="52414" xr:uid="{15854243-6F8F-4E7A-8087-2D46CC6755F1}"/>
    <cellStyle name="Currency 13 2 4 2 4 3 3" xfId="16994" xr:uid="{090432B9-50D9-4AFD-A312-75ED1AE44253}"/>
    <cellStyle name="Currency 13 2 4 2 4 3 4" xfId="30684" xr:uid="{215C8572-891D-4154-A043-2BED840C3672}"/>
    <cellStyle name="Currency 13 2 4 2 4 3 5" xfId="45568" xr:uid="{3054787B-F958-4139-B2D5-291FC014985E}"/>
    <cellStyle name="Currency 13 2 4 2 4 4" xfId="20416" xr:uid="{26A58758-927C-4C12-B54A-6B6496E57E27}"/>
    <cellStyle name="Currency 13 2 4 2 4 4 2" xfId="34108" xr:uid="{0250FC40-7A13-4354-96B4-DBD14E7EAA08}"/>
    <cellStyle name="Currency 13 2 4 2 4 4 3" xfId="48992" xr:uid="{A838B7A2-FE8B-4B21-8695-B3C48981040F}"/>
    <cellStyle name="Currency 13 2 4 2 4 5" xfId="13572" xr:uid="{3548F78F-7CEE-42E2-B447-088985BD210C}"/>
    <cellStyle name="Currency 13 2 4 2 4 6" xfId="27262" xr:uid="{710541CA-8F3F-4363-BF5E-817914A47F59}"/>
    <cellStyle name="Currency 13 2 4 2 4 7" xfId="42146" xr:uid="{5052D455-833C-4B3C-BBB5-43BF0A108F18}"/>
    <cellStyle name="Currency 13 2 4 2 5" xfId="8434" xr:uid="{87B016C5-F939-4399-B07B-2A9435598C9F}"/>
    <cellStyle name="Currency 13 2 4 2 5 2" xfId="11856" xr:uid="{58BD942D-CC0A-4BAC-B120-087805DBCC64}"/>
    <cellStyle name="Currency 13 2 4 2 5 2 2" xfId="25546" xr:uid="{B9B80E87-2F03-4BFB-8BB2-5EB35C3882D5}"/>
    <cellStyle name="Currency 13 2 4 2 5 2 2 2" xfId="39238" xr:uid="{C52E366E-5274-40D2-AAE5-BBC87997D3D7}"/>
    <cellStyle name="Currency 13 2 4 2 5 2 2 3" xfId="54122" xr:uid="{C945DAC1-EB1A-477A-9968-66478BADF60F}"/>
    <cellStyle name="Currency 13 2 4 2 5 2 3" xfId="18702" xr:uid="{7DAFDEA1-E161-49B1-804D-1459697A9982}"/>
    <cellStyle name="Currency 13 2 4 2 5 2 4" xfId="32392" xr:uid="{A002623C-22E7-48C0-B871-5C93FDC7F30C}"/>
    <cellStyle name="Currency 13 2 4 2 5 2 5" xfId="47276" xr:uid="{B2AC8D54-FB0C-42A1-85AB-4843BC7D5B76}"/>
    <cellStyle name="Currency 13 2 4 2 5 3" xfId="22124" xr:uid="{68563F72-1691-4221-B620-E3A21F36D3A6}"/>
    <cellStyle name="Currency 13 2 4 2 5 3 2" xfId="35816" xr:uid="{72BC04FA-ACC4-4153-8B3E-9B41B1797A75}"/>
    <cellStyle name="Currency 13 2 4 2 5 3 3" xfId="50700" xr:uid="{0F17CC66-8318-4B1D-94CA-6C783B4503EF}"/>
    <cellStyle name="Currency 13 2 4 2 5 4" xfId="15280" xr:uid="{0753073E-D028-459D-B575-BC192D84C653}"/>
    <cellStyle name="Currency 13 2 4 2 5 5" xfId="28970" xr:uid="{1ABD0CF4-F3C1-49EF-9D06-2265EF5099A0}"/>
    <cellStyle name="Currency 13 2 4 2 5 6" xfId="43854" xr:uid="{1D5F34C0-BD53-4F79-8FB5-60EE633DAB24}"/>
    <cellStyle name="Currency 13 2 4 2 6" xfId="10144" xr:uid="{86644CE7-2DBE-4AAA-B860-FD301E6ED186}"/>
    <cellStyle name="Currency 13 2 4 2 6 2" xfId="23834" xr:uid="{D4772AED-C941-4381-A2F8-064C42F548D6}"/>
    <cellStyle name="Currency 13 2 4 2 6 2 2" xfId="37526" xr:uid="{5173BDEA-168B-498C-B225-5BC594431759}"/>
    <cellStyle name="Currency 13 2 4 2 6 2 3" xfId="52410" xr:uid="{56CC0AD9-04F5-48D5-A321-9834FD181DDB}"/>
    <cellStyle name="Currency 13 2 4 2 6 3" xfId="16990" xr:uid="{C137ED3F-D62C-4B8F-8E53-EA957DD0E348}"/>
    <cellStyle name="Currency 13 2 4 2 6 4" xfId="30680" xr:uid="{AF047707-8604-4351-BF6D-0C4856B9C7EA}"/>
    <cellStyle name="Currency 13 2 4 2 6 5" xfId="45564" xr:uid="{F1B5072D-FF1F-4214-B6E7-B5EFF25BE08F}"/>
    <cellStyle name="Currency 13 2 4 2 7" xfId="20412" xr:uid="{1591AB8B-0D0D-4860-B24D-8311489865E6}"/>
    <cellStyle name="Currency 13 2 4 2 7 2" xfId="34104" xr:uid="{7DCF2A64-9FA3-466D-879E-7C9403ED2992}"/>
    <cellStyle name="Currency 13 2 4 2 7 3" xfId="48988" xr:uid="{7F4FBDF4-6F60-45DF-A002-C1F62913425D}"/>
    <cellStyle name="Currency 13 2 4 2 8" xfId="13568" xr:uid="{8577B1D8-9E5E-4221-AC31-6FDCF6750ECB}"/>
    <cellStyle name="Currency 13 2 4 2 9" xfId="27258" xr:uid="{90002699-9565-43A6-B0AF-D6684D02B876}"/>
    <cellStyle name="Currency 13 2 4 3" xfId="6725" xr:uid="{01B1A7DF-FDC8-4E29-8F4B-16E1A457927E}"/>
    <cellStyle name="Currency 13 2 4 3 10" xfId="42147" xr:uid="{1FEEDA20-5952-489D-8658-79A190AC6156}"/>
    <cellStyle name="Currency 13 2 4 3 2" xfId="6726" xr:uid="{9343576F-BD43-4FDE-90AF-2EF0211E2830}"/>
    <cellStyle name="Currency 13 2 4 3 2 2" xfId="6727" xr:uid="{F3565C35-F8F0-4AFC-BD29-C22AB61036F6}"/>
    <cellStyle name="Currency 13 2 4 3 2 2 2" xfId="8441" xr:uid="{ECF84BDE-61CA-4620-B5F8-6CCDDB73DBFB}"/>
    <cellStyle name="Currency 13 2 4 3 2 2 2 2" xfId="11863" xr:uid="{37BBBED6-CEE9-4375-9638-CF9963D96285}"/>
    <cellStyle name="Currency 13 2 4 3 2 2 2 2 2" xfId="25553" xr:uid="{DDBDA917-FF1F-43E2-9459-296DA967B860}"/>
    <cellStyle name="Currency 13 2 4 3 2 2 2 2 2 2" xfId="39245" xr:uid="{63734903-021F-4D2B-85CC-CC7F649B946A}"/>
    <cellStyle name="Currency 13 2 4 3 2 2 2 2 2 3" xfId="54129" xr:uid="{CEA7C8D3-55C0-41E9-AF56-73956C429D74}"/>
    <cellStyle name="Currency 13 2 4 3 2 2 2 2 3" xfId="18709" xr:uid="{670A26AF-D022-4E27-8419-5EB95DCE58F1}"/>
    <cellStyle name="Currency 13 2 4 3 2 2 2 2 4" xfId="32399" xr:uid="{8B9104BF-AD2E-4608-B8B3-075ACEF04D78}"/>
    <cellStyle name="Currency 13 2 4 3 2 2 2 2 5" xfId="47283" xr:uid="{5801B572-CB8C-407F-8DDB-48E489A64E7C}"/>
    <cellStyle name="Currency 13 2 4 3 2 2 2 3" xfId="22131" xr:uid="{B9DA1096-6FCC-4DEE-A3A5-2FC58DBD727A}"/>
    <cellStyle name="Currency 13 2 4 3 2 2 2 3 2" xfId="35823" xr:uid="{19E96F1C-50BB-46A0-A28B-25863529F384}"/>
    <cellStyle name="Currency 13 2 4 3 2 2 2 3 3" xfId="50707" xr:uid="{230F2DF9-8B77-46CB-BA5B-31A2A616CA6F}"/>
    <cellStyle name="Currency 13 2 4 3 2 2 2 4" xfId="15287" xr:uid="{9AB3F168-C4D5-4FCB-B85C-8EB4C10A8060}"/>
    <cellStyle name="Currency 13 2 4 3 2 2 2 5" xfId="28977" xr:uid="{43AB55B8-26E7-45CD-8AEA-F5EB4FB1C745}"/>
    <cellStyle name="Currency 13 2 4 3 2 2 2 6" xfId="43861" xr:uid="{E9388080-2B6B-4423-A49C-DD46A375CB6D}"/>
    <cellStyle name="Currency 13 2 4 3 2 2 3" xfId="10151" xr:uid="{85C86386-E3E7-4A5E-AF9E-780C4FF0C593}"/>
    <cellStyle name="Currency 13 2 4 3 2 2 3 2" xfId="23841" xr:uid="{384E3210-564B-432C-8C9E-6E9C5298F155}"/>
    <cellStyle name="Currency 13 2 4 3 2 2 3 2 2" xfId="37533" xr:uid="{396C2AAF-4C22-4F65-B36E-66E2B46CEEE1}"/>
    <cellStyle name="Currency 13 2 4 3 2 2 3 2 3" xfId="52417" xr:uid="{1CB0A074-E356-4F9F-A16C-D1EBD451257D}"/>
    <cellStyle name="Currency 13 2 4 3 2 2 3 3" xfId="16997" xr:uid="{F7F73C83-2CE4-41C8-ADFA-B6DCE36D96F6}"/>
    <cellStyle name="Currency 13 2 4 3 2 2 3 4" xfId="30687" xr:uid="{DD1081C0-7B52-4C24-A872-00AE5220B27A}"/>
    <cellStyle name="Currency 13 2 4 3 2 2 3 5" xfId="45571" xr:uid="{FC126D28-C917-45D3-9A0A-2C2422F3F123}"/>
    <cellStyle name="Currency 13 2 4 3 2 2 4" xfId="20419" xr:uid="{3508DCB4-728D-45E2-8442-0DAE670EB4AC}"/>
    <cellStyle name="Currency 13 2 4 3 2 2 4 2" xfId="34111" xr:uid="{0A6A91B5-E449-428E-8DCF-2BC6774DDEFC}"/>
    <cellStyle name="Currency 13 2 4 3 2 2 4 3" xfId="48995" xr:uid="{07E6385C-0ED9-4DB5-A16E-E4BF6BA0B283}"/>
    <cellStyle name="Currency 13 2 4 3 2 2 5" xfId="13575" xr:uid="{C55A8205-8954-4C55-BC88-DEC8D65E9E3F}"/>
    <cellStyle name="Currency 13 2 4 3 2 2 6" xfId="27265" xr:uid="{479FEBB3-62C0-451A-95EB-F00798CF9C7D}"/>
    <cellStyle name="Currency 13 2 4 3 2 2 7" xfId="42149" xr:uid="{54D03316-CBEF-4EFB-9F04-527305DA6C7B}"/>
    <cellStyle name="Currency 13 2 4 3 2 3" xfId="8440" xr:uid="{273258A5-9122-40B7-808B-E611EA3487DB}"/>
    <cellStyle name="Currency 13 2 4 3 2 3 2" xfId="11862" xr:uid="{083FB017-E1FA-4998-9359-781E7AB19E26}"/>
    <cellStyle name="Currency 13 2 4 3 2 3 2 2" xfId="25552" xr:uid="{A97926D8-7ADF-4AA2-B36A-F9DB02F7F5BA}"/>
    <cellStyle name="Currency 13 2 4 3 2 3 2 2 2" xfId="39244" xr:uid="{079AAE30-4A3B-4119-9ACA-E72881E7CF99}"/>
    <cellStyle name="Currency 13 2 4 3 2 3 2 2 3" xfId="54128" xr:uid="{C55A4EB0-FEBB-4661-9FD1-F76D6E02A0D4}"/>
    <cellStyle name="Currency 13 2 4 3 2 3 2 3" xfId="18708" xr:uid="{1AE0F37B-527F-48C7-A345-1802E7FB0DA3}"/>
    <cellStyle name="Currency 13 2 4 3 2 3 2 4" xfId="32398" xr:uid="{94286BF4-343E-45AC-B66C-6DB39DC35F31}"/>
    <cellStyle name="Currency 13 2 4 3 2 3 2 5" xfId="47282" xr:uid="{1D02EB9F-7B5F-46C2-AD2B-81B0EA8E1C29}"/>
    <cellStyle name="Currency 13 2 4 3 2 3 3" xfId="22130" xr:uid="{52743717-AED8-42E0-B918-12819EC94C2A}"/>
    <cellStyle name="Currency 13 2 4 3 2 3 3 2" xfId="35822" xr:uid="{53B91B28-B48B-4793-B660-EC2B360BB078}"/>
    <cellStyle name="Currency 13 2 4 3 2 3 3 3" xfId="50706" xr:uid="{787AA9A8-E813-462D-BADC-8FE338238E8F}"/>
    <cellStyle name="Currency 13 2 4 3 2 3 4" xfId="15286" xr:uid="{5E53FB28-3615-41AB-9E25-15A272E3AFF6}"/>
    <cellStyle name="Currency 13 2 4 3 2 3 5" xfId="28976" xr:uid="{DF92C673-2AE3-4A3A-A2A0-03FBFD8EEEFF}"/>
    <cellStyle name="Currency 13 2 4 3 2 3 6" xfId="43860" xr:uid="{3630F947-6ACC-4499-8577-D69DC1CAEDAB}"/>
    <cellStyle name="Currency 13 2 4 3 2 4" xfId="10150" xr:uid="{D546AE4B-7068-4A2C-A438-B0581737BA42}"/>
    <cellStyle name="Currency 13 2 4 3 2 4 2" xfId="23840" xr:uid="{62E097E0-53C4-4D31-9D7D-64E4531B7F16}"/>
    <cellStyle name="Currency 13 2 4 3 2 4 2 2" xfId="37532" xr:uid="{C8EB3F84-416E-4CF6-BE6E-DAA5FDDE605D}"/>
    <cellStyle name="Currency 13 2 4 3 2 4 2 3" xfId="52416" xr:uid="{0CB37DE4-4E51-48F1-A4EC-7E13E91B7DB2}"/>
    <cellStyle name="Currency 13 2 4 3 2 4 3" xfId="16996" xr:uid="{E191678A-9498-48B8-A5CB-C0465B3C3392}"/>
    <cellStyle name="Currency 13 2 4 3 2 4 4" xfId="30686" xr:uid="{A2EC40BF-1C5E-4B17-B1AD-ED508A6185C6}"/>
    <cellStyle name="Currency 13 2 4 3 2 4 5" xfId="45570" xr:uid="{7FD58FFD-134E-457F-8901-087E8082057E}"/>
    <cellStyle name="Currency 13 2 4 3 2 5" xfId="20418" xr:uid="{ED935D6F-4B8D-4140-9A6D-AB1285CE93D0}"/>
    <cellStyle name="Currency 13 2 4 3 2 5 2" xfId="34110" xr:uid="{C876378A-2CD8-4BB9-A35F-087BE1565BEF}"/>
    <cellStyle name="Currency 13 2 4 3 2 5 3" xfId="48994" xr:uid="{5ABB84DB-58B7-4597-B2EB-4E9325EFD54D}"/>
    <cellStyle name="Currency 13 2 4 3 2 6" xfId="13574" xr:uid="{8082D1E6-6BA9-4707-8C66-47DC430CFFB6}"/>
    <cellStyle name="Currency 13 2 4 3 2 7" xfId="27264" xr:uid="{E990D388-02A7-4E63-A9CE-33F51107E157}"/>
    <cellStyle name="Currency 13 2 4 3 2 8" xfId="42148" xr:uid="{5DFA305C-7288-456D-BE5D-468C0857A2FB}"/>
    <cellStyle name="Currency 13 2 4 3 3" xfId="6728" xr:uid="{64CD8B93-8457-4035-A8D5-525926063642}"/>
    <cellStyle name="Currency 13 2 4 3 3 2" xfId="8442" xr:uid="{B2CE9C5F-38EF-47D4-9E2C-774CB9D33552}"/>
    <cellStyle name="Currency 13 2 4 3 3 2 2" xfId="11864" xr:uid="{E0BDC77B-1E88-4F1C-9EA6-BA807500E64C}"/>
    <cellStyle name="Currency 13 2 4 3 3 2 2 2" xfId="25554" xr:uid="{8510F265-A481-482D-80AF-2C08895B1697}"/>
    <cellStyle name="Currency 13 2 4 3 3 2 2 2 2" xfId="39246" xr:uid="{490C47DF-6FA4-4803-A5EB-5A46D5ADABAB}"/>
    <cellStyle name="Currency 13 2 4 3 3 2 2 2 3" xfId="54130" xr:uid="{F228D657-05ED-4781-9055-3EAC2E825E74}"/>
    <cellStyle name="Currency 13 2 4 3 3 2 2 3" xfId="18710" xr:uid="{2D372769-80F6-4F69-9D01-E5903F1872C2}"/>
    <cellStyle name="Currency 13 2 4 3 3 2 2 4" xfId="32400" xr:uid="{5CCF1D3D-42EF-4F54-BCD9-3CAA393E93C2}"/>
    <cellStyle name="Currency 13 2 4 3 3 2 2 5" xfId="47284" xr:uid="{3A00C3D9-EC48-48B7-ADDE-D44146DC1E29}"/>
    <cellStyle name="Currency 13 2 4 3 3 2 3" xfId="22132" xr:uid="{7EB32AED-192B-4664-96B0-F1A477FBA429}"/>
    <cellStyle name="Currency 13 2 4 3 3 2 3 2" xfId="35824" xr:uid="{021F937D-5F1E-4530-BC52-8E6B3B5A0747}"/>
    <cellStyle name="Currency 13 2 4 3 3 2 3 3" xfId="50708" xr:uid="{782F609C-B3AE-4286-903B-35131708EBDF}"/>
    <cellStyle name="Currency 13 2 4 3 3 2 4" xfId="15288" xr:uid="{D3169485-52BD-4289-8217-630D413AA182}"/>
    <cellStyle name="Currency 13 2 4 3 3 2 5" xfId="28978" xr:uid="{9F20D160-143F-4DAB-83D4-88E41392B40B}"/>
    <cellStyle name="Currency 13 2 4 3 3 2 6" xfId="43862" xr:uid="{F86027B3-ECFA-4B3D-BC2F-EC927AF7AB66}"/>
    <cellStyle name="Currency 13 2 4 3 3 3" xfId="10152" xr:uid="{BC514138-C1B0-4FBB-8611-E1F9055090D1}"/>
    <cellStyle name="Currency 13 2 4 3 3 3 2" xfId="23842" xr:uid="{2B9BDB27-6BE8-4E9F-8B33-0C2570C3D035}"/>
    <cellStyle name="Currency 13 2 4 3 3 3 2 2" xfId="37534" xr:uid="{A7A53903-309B-454F-A355-C86AC8F204FC}"/>
    <cellStyle name="Currency 13 2 4 3 3 3 2 3" xfId="52418" xr:uid="{51BB11E2-1032-4EF7-83BA-69E91C7485F8}"/>
    <cellStyle name="Currency 13 2 4 3 3 3 3" xfId="16998" xr:uid="{EF53997C-BEA3-41D9-A6D7-4AE3999D9814}"/>
    <cellStyle name="Currency 13 2 4 3 3 3 4" xfId="30688" xr:uid="{46FB0397-0E2D-41FC-B0D3-6147FFD496D7}"/>
    <cellStyle name="Currency 13 2 4 3 3 3 5" xfId="45572" xr:uid="{53C71AC6-9324-47CD-955E-502E49414086}"/>
    <cellStyle name="Currency 13 2 4 3 3 4" xfId="20420" xr:uid="{7617D621-15DA-4B3F-8022-F777A34200A7}"/>
    <cellStyle name="Currency 13 2 4 3 3 4 2" xfId="34112" xr:uid="{806DBCFB-3034-4106-BF51-1B7E42A85326}"/>
    <cellStyle name="Currency 13 2 4 3 3 4 3" xfId="48996" xr:uid="{81777F54-ADC8-4A19-A0CC-621EDE72D747}"/>
    <cellStyle name="Currency 13 2 4 3 3 5" xfId="13576" xr:uid="{0B9E1A50-D201-47BE-8EB4-BAB61B2D928D}"/>
    <cellStyle name="Currency 13 2 4 3 3 6" xfId="27266" xr:uid="{4978D9BA-F142-4567-9920-CC30B7BE7EAF}"/>
    <cellStyle name="Currency 13 2 4 3 3 7" xfId="42150" xr:uid="{2C600F9E-317C-4EA2-A4EE-599B4A2B4B9B}"/>
    <cellStyle name="Currency 13 2 4 3 4" xfId="6729" xr:uid="{8EECADA6-0CD5-4860-A77C-43D30806D056}"/>
    <cellStyle name="Currency 13 2 4 3 4 2" xfId="8443" xr:uid="{F6D97955-0933-400A-AC73-E873BA802E9E}"/>
    <cellStyle name="Currency 13 2 4 3 4 2 2" xfId="11865" xr:uid="{8E0E7316-D58F-47DD-9810-B033C253C08B}"/>
    <cellStyle name="Currency 13 2 4 3 4 2 2 2" xfId="25555" xr:uid="{0FE89ED4-DB63-487D-92D1-00CDF432C89D}"/>
    <cellStyle name="Currency 13 2 4 3 4 2 2 2 2" xfId="39247" xr:uid="{A2582D5F-8BA9-40A8-AC5A-063B8827A8A1}"/>
    <cellStyle name="Currency 13 2 4 3 4 2 2 2 3" xfId="54131" xr:uid="{6FDFF765-0B1F-4BA2-AE54-458739E3E24C}"/>
    <cellStyle name="Currency 13 2 4 3 4 2 2 3" xfId="18711" xr:uid="{CB78C968-CC99-462E-8326-392638913078}"/>
    <cellStyle name="Currency 13 2 4 3 4 2 2 4" xfId="32401" xr:uid="{EF206B0D-CC04-4FEE-B259-E0525298B2B0}"/>
    <cellStyle name="Currency 13 2 4 3 4 2 2 5" xfId="47285" xr:uid="{E97AD2A3-920A-45D8-BE84-C67366EFC038}"/>
    <cellStyle name="Currency 13 2 4 3 4 2 3" xfId="22133" xr:uid="{06D3297C-9BEF-47A6-95CF-B7A59C784790}"/>
    <cellStyle name="Currency 13 2 4 3 4 2 3 2" xfId="35825" xr:uid="{BD42EBE9-2F4F-4875-AE89-BD21888A48B9}"/>
    <cellStyle name="Currency 13 2 4 3 4 2 3 3" xfId="50709" xr:uid="{ACDEBF1A-2460-454A-90BF-3BA27F3B5948}"/>
    <cellStyle name="Currency 13 2 4 3 4 2 4" xfId="15289" xr:uid="{7F29B038-A638-4E31-89C4-0CAC19C1D026}"/>
    <cellStyle name="Currency 13 2 4 3 4 2 5" xfId="28979" xr:uid="{DB159550-8595-45A4-8FFF-2DC24F4E087F}"/>
    <cellStyle name="Currency 13 2 4 3 4 2 6" xfId="43863" xr:uid="{F80C9892-EDB6-4CB8-9164-5C8E8B8005B1}"/>
    <cellStyle name="Currency 13 2 4 3 4 3" xfId="10153" xr:uid="{3690FBBD-08E5-477D-8060-43061BBF3C49}"/>
    <cellStyle name="Currency 13 2 4 3 4 3 2" xfId="23843" xr:uid="{5783CECE-FDE9-418C-B041-587D9F171CA5}"/>
    <cellStyle name="Currency 13 2 4 3 4 3 2 2" xfId="37535" xr:uid="{2F7BC2AD-C5A2-4B9D-9289-C02928C66340}"/>
    <cellStyle name="Currency 13 2 4 3 4 3 2 3" xfId="52419" xr:uid="{04166127-9A33-4744-9DA3-924CECF247FB}"/>
    <cellStyle name="Currency 13 2 4 3 4 3 3" xfId="16999" xr:uid="{FBBF68E2-7B64-41C2-8D30-B93B6D8A149B}"/>
    <cellStyle name="Currency 13 2 4 3 4 3 4" xfId="30689" xr:uid="{D2D78742-D3E3-4B6C-8ADE-119983D1DE93}"/>
    <cellStyle name="Currency 13 2 4 3 4 3 5" xfId="45573" xr:uid="{1A8153BF-A380-48C9-95AE-ED3BC5C5E363}"/>
    <cellStyle name="Currency 13 2 4 3 4 4" xfId="20421" xr:uid="{8AFBD9AC-B01E-4DB9-A370-19BF79BD2DB7}"/>
    <cellStyle name="Currency 13 2 4 3 4 4 2" xfId="34113" xr:uid="{1B35BC00-945F-4795-9A33-E6BA8EC77431}"/>
    <cellStyle name="Currency 13 2 4 3 4 4 3" xfId="48997" xr:uid="{15D22B8E-A707-42FD-B224-1663C4892A53}"/>
    <cellStyle name="Currency 13 2 4 3 4 5" xfId="13577" xr:uid="{438C32CF-9C77-4639-B39B-A535A93D66BC}"/>
    <cellStyle name="Currency 13 2 4 3 4 6" xfId="27267" xr:uid="{F78384A1-8EB6-4C0E-9AF8-27B68678D7A3}"/>
    <cellStyle name="Currency 13 2 4 3 4 7" xfId="42151" xr:uid="{3BD0AA3A-984B-4977-9C42-73092F705D0A}"/>
    <cellStyle name="Currency 13 2 4 3 5" xfId="8439" xr:uid="{28A4F531-C25A-453B-88FA-4FC1BD702315}"/>
    <cellStyle name="Currency 13 2 4 3 5 2" xfId="11861" xr:uid="{0FC9E688-6F0E-49CD-BAE7-672CE92B3D6F}"/>
    <cellStyle name="Currency 13 2 4 3 5 2 2" xfId="25551" xr:uid="{502A08E0-BC36-4311-9E6C-56BFC8F7FEE2}"/>
    <cellStyle name="Currency 13 2 4 3 5 2 2 2" xfId="39243" xr:uid="{56308308-3C03-4EAB-B8D0-A09B963D613A}"/>
    <cellStyle name="Currency 13 2 4 3 5 2 2 3" xfId="54127" xr:uid="{1AA81564-6CF7-49B1-BF49-429B3DB3E588}"/>
    <cellStyle name="Currency 13 2 4 3 5 2 3" xfId="18707" xr:uid="{CB53363C-FD48-4A30-A3FC-3BE59C1AFE10}"/>
    <cellStyle name="Currency 13 2 4 3 5 2 4" xfId="32397" xr:uid="{3AF4B51D-E2EA-41D8-A024-D864E27A940D}"/>
    <cellStyle name="Currency 13 2 4 3 5 2 5" xfId="47281" xr:uid="{63DBC85D-4E0A-4B12-8C0B-14C6230E2F81}"/>
    <cellStyle name="Currency 13 2 4 3 5 3" xfId="22129" xr:uid="{4DB7BFF2-2976-425D-AE14-BF45E343A309}"/>
    <cellStyle name="Currency 13 2 4 3 5 3 2" xfId="35821" xr:uid="{461B7A34-D6B0-4CC4-9FD0-3A77270E1E91}"/>
    <cellStyle name="Currency 13 2 4 3 5 3 3" xfId="50705" xr:uid="{A0889348-3D84-4BDE-904D-8132445DA016}"/>
    <cellStyle name="Currency 13 2 4 3 5 4" xfId="15285" xr:uid="{5DEF87B9-64D9-4542-AC27-817A95B18769}"/>
    <cellStyle name="Currency 13 2 4 3 5 5" xfId="28975" xr:uid="{B56CDDA9-FCEF-4C6A-864F-730B254F84A3}"/>
    <cellStyle name="Currency 13 2 4 3 5 6" xfId="43859" xr:uid="{9C4C3BCD-E052-4B1E-A3D3-88340B1CA36E}"/>
    <cellStyle name="Currency 13 2 4 3 6" xfId="10149" xr:uid="{C914F9C8-CBE7-48BC-BBA1-604214C6344D}"/>
    <cellStyle name="Currency 13 2 4 3 6 2" xfId="23839" xr:uid="{B7903E2B-B771-4741-8D06-D6B015274267}"/>
    <cellStyle name="Currency 13 2 4 3 6 2 2" xfId="37531" xr:uid="{DE17C06B-F538-4CF6-8203-56EF542D177D}"/>
    <cellStyle name="Currency 13 2 4 3 6 2 3" xfId="52415" xr:uid="{9101D1E4-7FBD-427F-911D-AEBBCF818913}"/>
    <cellStyle name="Currency 13 2 4 3 6 3" xfId="16995" xr:uid="{FC650012-BC5E-4C5D-A859-3AE8B4F60490}"/>
    <cellStyle name="Currency 13 2 4 3 6 4" xfId="30685" xr:uid="{EEEF4F74-7695-4A1E-99F5-C2DA4C228C58}"/>
    <cellStyle name="Currency 13 2 4 3 6 5" xfId="45569" xr:uid="{233880F1-7F1C-42BF-8116-C34B4CA053A8}"/>
    <cellStyle name="Currency 13 2 4 3 7" xfId="20417" xr:uid="{E6668A88-AFC3-4395-854D-9BF1EB43FF7F}"/>
    <cellStyle name="Currency 13 2 4 3 7 2" xfId="34109" xr:uid="{7971E106-3ACD-4F53-9302-A2342F670238}"/>
    <cellStyle name="Currency 13 2 4 3 7 3" xfId="48993" xr:uid="{AAD99D0C-4286-4112-959B-13180B6FD5AA}"/>
    <cellStyle name="Currency 13 2 4 3 8" xfId="13573" xr:uid="{337914F0-14A6-4D85-9242-39EC2252421E}"/>
    <cellStyle name="Currency 13 2 4 3 9" xfId="27263" xr:uid="{D22DA2B3-4836-4E48-986B-75EF94DE4621}"/>
    <cellStyle name="Currency 13 2 4 4" xfId="6730" xr:uid="{055CC5AC-41BA-41DC-A2D8-85E4E7D39672}"/>
    <cellStyle name="Currency 13 2 4 4 2" xfId="6731" xr:uid="{5870BF05-F400-44A2-A64A-93D73396800C}"/>
    <cellStyle name="Currency 13 2 4 4 2 2" xfId="8445" xr:uid="{A6BCC78C-865D-4682-9579-9C7C6F6C1482}"/>
    <cellStyle name="Currency 13 2 4 4 2 2 2" xfId="11867" xr:uid="{7B5ECBFA-B103-4C16-8993-382925F72F2E}"/>
    <cellStyle name="Currency 13 2 4 4 2 2 2 2" xfId="25557" xr:uid="{93470B48-975F-477D-9FF3-2FDEB0542B1E}"/>
    <cellStyle name="Currency 13 2 4 4 2 2 2 2 2" xfId="39249" xr:uid="{321CEBB3-F5FF-46B2-96C6-966ACA62744D}"/>
    <cellStyle name="Currency 13 2 4 4 2 2 2 2 3" xfId="54133" xr:uid="{FF37EA34-D2E9-42A0-99D1-66B3968D5FB5}"/>
    <cellStyle name="Currency 13 2 4 4 2 2 2 3" xfId="18713" xr:uid="{5EB5FAD2-AE8B-4093-871F-88890EDAA908}"/>
    <cellStyle name="Currency 13 2 4 4 2 2 2 4" xfId="32403" xr:uid="{2D08572B-7070-4BE4-9071-08D6B233D629}"/>
    <cellStyle name="Currency 13 2 4 4 2 2 2 5" xfId="47287" xr:uid="{E952307C-7971-44E2-A75A-1E7DEC735534}"/>
    <cellStyle name="Currency 13 2 4 4 2 2 3" xfId="22135" xr:uid="{BB2191C3-ABD1-413C-8659-16EA6409572B}"/>
    <cellStyle name="Currency 13 2 4 4 2 2 3 2" xfId="35827" xr:uid="{058559F9-F675-4F72-8B74-F6ECC7DE9BA7}"/>
    <cellStyle name="Currency 13 2 4 4 2 2 3 3" xfId="50711" xr:uid="{4E0D3D12-B4A4-4EEA-8FC2-DB90F7632E90}"/>
    <cellStyle name="Currency 13 2 4 4 2 2 4" xfId="15291" xr:uid="{13111469-BA00-4985-8980-FEF2B460E4FE}"/>
    <cellStyle name="Currency 13 2 4 4 2 2 5" xfId="28981" xr:uid="{6FA6440F-18D0-490E-BB99-787A2249521D}"/>
    <cellStyle name="Currency 13 2 4 4 2 2 6" xfId="43865" xr:uid="{BCDFA507-AD7E-4534-A357-8D1B273917AD}"/>
    <cellStyle name="Currency 13 2 4 4 2 3" xfId="10155" xr:uid="{21B139AF-C51E-4AA8-A107-734FC7707F92}"/>
    <cellStyle name="Currency 13 2 4 4 2 3 2" xfId="23845" xr:uid="{81C7D88F-8F7A-4AE9-A439-EDFADBD395D0}"/>
    <cellStyle name="Currency 13 2 4 4 2 3 2 2" xfId="37537" xr:uid="{2D3B2D6B-88E2-4261-AB71-A589E5FC1975}"/>
    <cellStyle name="Currency 13 2 4 4 2 3 2 3" xfId="52421" xr:uid="{856DACFC-9270-4E24-A7A8-15E782D8D967}"/>
    <cellStyle name="Currency 13 2 4 4 2 3 3" xfId="17001" xr:uid="{FE42E665-8660-4A7C-BC50-EB3EA62B5F3E}"/>
    <cellStyle name="Currency 13 2 4 4 2 3 4" xfId="30691" xr:uid="{0B36B153-E5F1-47A6-9842-C98F012DDE4E}"/>
    <cellStyle name="Currency 13 2 4 4 2 3 5" xfId="45575" xr:uid="{8B37DA68-B1CD-474B-B22E-E7D753EE6873}"/>
    <cellStyle name="Currency 13 2 4 4 2 4" xfId="20423" xr:uid="{E5CD09F8-CE1F-4878-9328-92BD025FC62C}"/>
    <cellStyle name="Currency 13 2 4 4 2 4 2" xfId="34115" xr:uid="{678CAA35-55FE-4E40-BA29-1F68687CE44A}"/>
    <cellStyle name="Currency 13 2 4 4 2 4 3" xfId="48999" xr:uid="{8FD49BAF-2DE8-4C14-B3BC-988EA8669A83}"/>
    <cellStyle name="Currency 13 2 4 4 2 5" xfId="13579" xr:uid="{5273A66C-3127-476C-8CB6-4F314F00EC52}"/>
    <cellStyle name="Currency 13 2 4 4 2 6" xfId="27269" xr:uid="{B8FE7895-068A-43B3-AD44-96A16F8D28DA}"/>
    <cellStyle name="Currency 13 2 4 4 2 7" xfId="42153" xr:uid="{CFBAA249-8F95-4037-B1BF-A4A1DB349C73}"/>
    <cellStyle name="Currency 13 2 4 4 3" xfId="8444" xr:uid="{338C191B-00F3-44D4-9A3D-11B7B6C3946A}"/>
    <cellStyle name="Currency 13 2 4 4 3 2" xfId="11866" xr:uid="{67C0CDEE-A98B-440B-98AE-6910071EE1DF}"/>
    <cellStyle name="Currency 13 2 4 4 3 2 2" xfId="25556" xr:uid="{E10A186A-71DE-445E-9E64-8BAEB82BDE60}"/>
    <cellStyle name="Currency 13 2 4 4 3 2 2 2" xfId="39248" xr:uid="{BE3D4C34-169F-45F4-BBCD-D82FD462B4F3}"/>
    <cellStyle name="Currency 13 2 4 4 3 2 2 3" xfId="54132" xr:uid="{DC0B1A77-44FA-4481-88DB-D5403EF1B36A}"/>
    <cellStyle name="Currency 13 2 4 4 3 2 3" xfId="18712" xr:uid="{F990ACE7-75A0-4C86-A561-31893E8508FB}"/>
    <cellStyle name="Currency 13 2 4 4 3 2 4" xfId="32402" xr:uid="{696A8E0F-BB53-4A18-BAED-4136F9C61B92}"/>
    <cellStyle name="Currency 13 2 4 4 3 2 5" xfId="47286" xr:uid="{7AB8A31E-ECFF-4554-B201-6B22588C0736}"/>
    <cellStyle name="Currency 13 2 4 4 3 3" xfId="22134" xr:uid="{925C3417-172D-4565-8A1B-782B0B6241EF}"/>
    <cellStyle name="Currency 13 2 4 4 3 3 2" xfId="35826" xr:uid="{BE345A82-DDB3-42C9-BA8E-18ABC20C5E9F}"/>
    <cellStyle name="Currency 13 2 4 4 3 3 3" xfId="50710" xr:uid="{C33895D3-14D4-47BB-B6F1-4804ED0E9D5B}"/>
    <cellStyle name="Currency 13 2 4 4 3 4" xfId="15290" xr:uid="{2C06CE6C-BE92-4344-93B4-699D51043171}"/>
    <cellStyle name="Currency 13 2 4 4 3 5" xfId="28980" xr:uid="{8E09343D-31DD-4777-B076-E92983AE7F11}"/>
    <cellStyle name="Currency 13 2 4 4 3 6" xfId="43864" xr:uid="{1FC7BDB8-70C1-4645-B189-C48A16BDB7F0}"/>
    <cellStyle name="Currency 13 2 4 4 4" xfId="10154" xr:uid="{EBEC8A60-5EA6-476F-9DC7-54E281CB9726}"/>
    <cellStyle name="Currency 13 2 4 4 4 2" xfId="23844" xr:uid="{73282848-1178-40DA-8385-05D128FFAD36}"/>
    <cellStyle name="Currency 13 2 4 4 4 2 2" xfId="37536" xr:uid="{7F170AC9-2606-4FB9-A3FD-1B295C14587B}"/>
    <cellStyle name="Currency 13 2 4 4 4 2 3" xfId="52420" xr:uid="{1193D348-CBD8-43FC-A2F5-637E71B53E0F}"/>
    <cellStyle name="Currency 13 2 4 4 4 3" xfId="17000" xr:uid="{BE25583D-EB01-48F7-ADED-C6B80F951685}"/>
    <cellStyle name="Currency 13 2 4 4 4 4" xfId="30690" xr:uid="{9E569C1C-68B0-444C-90F5-8E35139C1868}"/>
    <cellStyle name="Currency 13 2 4 4 4 5" xfId="45574" xr:uid="{73A1ECCA-7BC5-4A20-8E16-26546D392F7F}"/>
    <cellStyle name="Currency 13 2 4 4 5" xfId="20422" xr:uid="{5B2382D6-24D6-470E-B8C7-DE93B2B9ED9D}"/>
    <cellStyle name="Currency 13 2 4 4 5 2" xfId="34114" xr:uid="{4907252D-4936-4953-8945-86FF7D692E98}"/>
    <cellStyle name="Currency 13 2 4 4 5 3" xfId="48998" xr:uid="{44BF33C2-9246-488A-AFE7-C56A3160BD79}"/>
    <cellStyle name="Currency 13 2 4 4 6" xfId="13578" xr:uid="{35885F79-7F7C-40F0-8D73-09C1011B42F2}"/>
    <cellStyle name="Currency 13 2 4 4 7" xfId="27268" xr:uid="{D3A21EEB-7F45-4B37-9084-9D5D76E40819}"/>
    <cellStyle name="Currency 13 2 4 4 8" xfId="42152" xr:uid="{D70A7D40-8AA7-4595-BFB4-0B728E83F373}"/>
    <cellStyle name="Currency 13 2 4 5" xfId="6732" xr:uid="{B721AAC8-D47C-4336-85C2-588178FE75FA}"/>
    <cellStyle name="Currency 13 2 4 5 2" xfId="8446" xr:uid="{CBBFB6B3-B8B9-4720-AF81-CFB2AC031DD4}"/>
    <cellStyle name="Currency 13 2 4 5 2 2" xfId="11868" xr:uid="{1EC98E73-EA4F-44BA-8182-4D545BD0C3E3}"/>
    <cellStyle name="Currency 13 2 4 5 2 2 2" xfId="25558" xr:uid="{BB1911CC-7576-45EA-8C5A-D33C80B1C3EB}"/>
    <cellStyle name="Currency 13 2 4 5 2 2 2 2" xfId="39250" xr:uid="{1274610D-6D07-492E-887D-D0BA0727CEBF}"/>
    <cellStyle name="Currency 13 2 4 5 2 2 2 3" xfId="54134" xr:uid="{3261ACAF-3EE7-4B17-B112-BAAC9FCEB328}"/>
    <cellStyle name="Currency 13 2 4 5 2 2 3" xfId="18714" xr:uid="{EA2E74E3-45AF-41DA-A4BA-E55037FCEB7F}"/>
    <cellStyle name="Currency 13 2 4 5 2 2 4" xfId="32404" xr:uid="{1FD6B2AB-4FE0-4162-A659-059FE629BB85}"/>
    <cellStyle name="Currency 13 2 4 5 2 2 5" xfId="47288" xr:uid="{79B394BB-ADB6-438E-89DA-B7E93994DA74}"/>
    <cellStyle name="Currency 13 2 4 5 2 3" xfId="22136" xr:uid="{44C0A2BA-2A6F-4C9B-9DB1-3A6CB422F96D}"/>
    <cellStyle name="Currency 13 2 4 5 2 3 2" xfId="35828" xr:uid="{DE61353B-3437-41F1-BBBA-7E0E109FF468}"/>
    <cellStyle name="Currency 13 2 4 5 2 3 3" xfId="50712" xr:uid="{4C3C6D23-ECDA-4247-82E3-8E25E60F5250}"/>
    <cellStyle name="Currency 13 2 4 5 2 4" xfId="15292" xr:uid="{B8CCD616-B1EF-4C28-9EB4-268B4EE96F74}"/>
    <cellStyle name="Currency 13 2 4 5 2 5" xfId="28982" xr:uid="{C0F6FEC2-D03C-4100-A14E-C0E0E2DF62D8}"/>
    <cellStyle name="Currency 13 2 4 5 2 6" xfId="43866" xr:uid="{353F3D40-B11F-4C32-A00C-9D52B68D4510}"/>
    <cellStyle name="Currency 13 2 4 5 3" xfId="10156" xr:uid="{C3E728C6-E5D0-4E38-BF08-77850B13282A}"/>
    <cellStyle name="Currency 13 2 4 5 3 2" xfId="23846" xr:uid="{69601F49-1497-404C-868A-F1C83F4CAD7E}"/>
    <cellStyle name="Currency 13 2 4 5 3 2 2" xfId="37538" xr:uid="{40B4C9E2-8A35-449F-AB5D-A4EE33CBD27D}"/>
    <cellStyle name="Currency 13 2 4 5 3 2 3" xfId="52422" xr:uid="{84883475-824B-4523-A2F5-FF806C417E1E}"/>
    <cellStyle name="Currency 13 2 4 5 3 3" xfId="17002" xr:uid="{0901666A-790B-4B04-8E4F-2384A0076D6A}"/>
    <cellStyle name="Currency 13 2 4 5 3 4" xfId="30692" xr:uid="{311E92DB-AA19-46E1-AC7F-883FC9C95C72}"/>
    <cellStyle name="Currency 13 2 4 5 3 5" xfId="45576" xr:uid="{F37980A4-DB42-4535-B444-FEEA660A5999}"/>
    <cellStyle name="Currency 13 2 4 5 4" xfId="20424" xr:uid="{67C40608-05B6-4131-9D7D-F1D3CFF988ED}"/>
    <cellStyle name="Currency 13 2 4 5 4 2" xfId="34116" xr:uid="{5866F620-CB05-47E4-9AFE-63A21F6564FE}"/>
    <cellStyle name="Currency 13 2 4 5 4 3" xfId="49000" xr:uid="{3631F3F1-AA9F-4644-922B-A91E7343A92A}"/>
    <cellStyle name="Currency 13 2 4 5 5" xfId="13580" xr:uid="{2429BB66-E308-4DB3-8C43-E2A379B1C587}"/>
    <cellStyle name="Currency 13 2 4 5 6" xfId="27270" xr:uid="{24044D33-245B-4D4C-BE07-9911F01B7EF7}"/>
    <cellStyle name="Currency 13 2 4 5 7" xfId="42154" xr:uid="{23069B09-A152-489C-A546-C88C9FDE64BE}"/>
    <cellStyle name="Currency 13 2 4 6" xfId="6733" xr:uid="{EC897753-02CD-4AB7-84CB-67288B510DB8}"/>
    <cellStyle name="Currency 13 2 4 6 2" xfId="8447" xr:uid="{ED889C87-7D05-4A2B-ABE6-E44212E92387}"/>
    <cellStyle name="Currency 13 2 4 6 2 2" xfId="11869" xr:uid="{9C221AB8-8181-4D81-9958-43A2909B31FD}"/>
    <cellStyle name="Currency 13 2 4 6 2 2 2" xfId="25559" xr:uid="{D0A90F77-5B1B-4C93-BB50-17D94C0FAFB2}"/>
    <cellStyle name="Currency 13 2 4 6 2 2 2 2" xfId="39251" xr:uid="{458CA83C-60E7-4127-9589-E51A73BBDB07}"/>
    <cellStyle name="Currency 13 2 4 6 2 2 2 3" xfId="54135" xr:uid="{2D8C13F5-74F6-4450-AD6A-70D769D1D623}"/>
    <cellStyle name="Currency 13 2 4 6 2 2 3" xfId="18715" xr:uid="{DE8B35CA-3D32-4F56-BF41-3334BD0C0DC6}"/>
    <cellStyle name="Currency 13 2 4 6 2 2 4" xfId="32405" xr:uid="{8390725F-184A-4C71-BBE0-0B1A6BDB7752}"/>
    <cellStyle name="Currency 13 2 4 6 2 2 5" xfId="47289" xr:uid="{E7C1629D-8C62-4F3B-8084-E9CA941781B7}"/>
    <cellStyle name="Currency 13 2 4 6 2 3" xfId="22137" xr:uid="{F1546AE0-ED63-4939-ABD0-ED0C6E8963EE}"/>
    <cellStyle name="Currency 13 2 4 6 2 3 2" xfId="35829" xr:uid="{8D54C63C-C4EC-4488-AF8B-BEE7205AB6F6}"/>
    <cellStyle name="Currency 13 2 4 6 2 3 3" xfId="50713" xr:uid="{0B551B4D-2FCF-4C7A-AB98-260EDFCFF865}"/>
    <cellStyle name="Currency 13 2 4 6 2 4" xfId="15293" xr:uid="{EE833745-8893-4B0F-A8EE-1D079094F952}"/>
    <cellStyle name="Currency 13 2 4 6 2 5" xfId="28983" xr:uid="{79E9DA06-1E63-4B0E-B0F8-BBC601198CB0}"/>
    <cellStyle name="Currency 13 2 4 6 2 6" xfId="43867" xr:uid="{AAB21EF4-D4AC-479B-A696-74143F96B1AC}"/>
    <cellStyle name="Currency 13 2 4 6 3" xfId="10157" xr:uid="{F09C808B-1540-4D9A-B696-E634C9C9C32C}"/>
    <cellStyle name="Currency 13 2 4 6 3 2" xfId="23847" xr:uid="{A798F43B-72E8-4281-A2EB-0785D16386B0}"/>
    <cellStyle name="Currency 13 2 4 6 3 2 2" xfId="37539" xr:uid="{3452AE48-35C6-4221-ACA2-F6B86D5AC221}"/>
    <cellStyle name="Currency 13 2 4 6 3 2 3" xfId="52423" xr:uid="{8F19C9E9-9AF9-443D-AE8C-F0B24852AB0A}"/>
    <cellStyle name="Currency 13 2 4 6 3 3" xfId="17003" xr:uid="{202325F3-AFCE-4CEB-BAB5-FD1B354A47E0}"/>
    <cellStyle name="Currency 13 2 4 6 3 4" xfId="30693" xr:uid="{9FFA4F8A-B3D0-407B-A386-BEA53D18EE81}"/>
    <cellStyle name="Currency 13 2 4 6 3 5" xfId="45577" xr:uid="{C8FAABBA-9A1F-4852-BF9C-B402E3E83F9D}"/>
    <cellStyle name="Currency 13 2 4 6 4" xfId="20425" xr:uid="{56E3B1E5-3BD8-48E1-AFBE-B916092EE6CF}"/>
    <cellStyle name="Currency 13 2 4 6 4 2" xfId="34117" xr:uid="{F988D178-8EBF-4A87-903A-56693F628D73}"/>
    <cellStyle name="Currency 13 2 4 6 4 3" xfId="49001" xr:uid="{3407F76E-367E-49D7-9F61-23FF98B90C0C}"/>
    <cellStyle name="Currency 13 2 4 6 5" xfId="13581" xr:uid="{1885D6A6-9257-4A68-8C45-B5810765D434}"/>
    <cellStyle name="Currency 13 2 4 6 6" xfId="27271" xr:uid="{F69B2182-6A5D-401A-B501-74FF326D132B}"/>
    <cellStyle name="Currency 13 2 4 6 7" xfId="42155" xr:uid="{2F8CEC8E-2036-4D61-A02E-29609CD1E405}"/>
    <cellStyle name="Currency 13 2 4 7" xfId="8433" xr:uid="{AA08D686-A62E-4F2C-A6EB-549C9358F11F}"/>
    <cellStyle name="Currency 13 2 4 7 2" xfId="11855" xr:uid="{E4E68570-6670-4292-A8CD-5A6F70270930}"/>
    <cellStyle name="Currency 13 2 4 7 2 2" xfId="25545" xr:uid="{9ED4CBBC-A0E4-4A1C-AB3B-4501ECDCADA9}"/>
    <cellStyle name="Currency 13 2 4 7 2 2 2" xfId="39237" xr:uid="{E2EEEB91-BD21-4E54-ABA3-689CFCCB3071}"/>
    <cellStyle name="Currency 13 2 4 7 2 2 3" xfId="54121" xr:uid="{9D206407-BB0F-4BD9-BC53-BBE9FF45C028}"/>
    <cellStyle name="Currency 13 2 4 7 2 3" xfId="18701" xr:uid="{D38065DF-4090-4F66-AFAD-5443745B4969}"/>
    <cellStyle name="Currency 13 2 4 7 2 4" xfId="32391" xr:uid="{1FE2B9C6-727A-441B-954D-411865CA5693}"/>
    <cellStyle name="Currency 13 2 4 7 2 5" xfId="47275" xr:uid="{373FF23B-2E0C-4D8A-BF55-D0C442C7E7B6}"/>
    <cellStyle name="Currency 13 2 4 7 3" xfId="22123" xr:uid="{39F1D1A2-3A51-4E68-A301-5DB512496A2F}"/>
    <cellStyle name="Currency 13 2 4 7 3 2" xfId="35815" xr:uid="{D7513E53-F690-423E-9B75-21BC989CF43F}"/>
    <cellStyle name="Currency 13 2 4 7 3 3" xfId="50699" xr:uid="{7CA0C4A2-93A2-4332-9ACF-47AF18A4B059}"/>
    <cellStyle name="Currency 13 2 4 7 4" xfId="15279" xr:uid="{AAF0F274-4F3D-4329-B2F9-143A634C822D}"/>
    <cellStyle name="Currency 13 2 4 7 5" xfId="28969" xr:uid="{92C0C06A-5268-4ABA-9739-C968916E15FD}"/>
    <cellStyle name="Currency 13 2 4 7 6" xfId="43853" xr:uid="{1D3A90F4-6B25-47FD-9C73-34D7A4341B3B}"/>
    <cellStyle name="Currency 13 2 4 8" xfId="10143" xr:uid="{2BCC3EA4-0211-47C8-A900-2EDA4C350E93}"/>
    <cellStyle name="Currency 13 2 4 8 2" xfId="23833" xr:uid="{6736D367-F6A2-46D3-9BB3-790849475C5F}"/>
    <cellStyle name="Currency 13 2 4 8 2 2" xfId="37525" xr:uid="{B94FAF0C-6BDC-41F5-A947-199876158296}"/>
    <cellStyle name="Currency 13 2 4 8 2 3" xfId="52409" xr:uid="{AB69E4AA-279D-4A01-814A-571D4081A470}"/>
    <cellStyle name="Currency 13 2 4 8 3" xfId="16989" xr:uid="{E044A3C0-F410-4A84-8CF7-425C6C03E763}"/>
    <cellStyle name="Currency 13 2 4 8 4" xfId="30679" xr:uid="{9CDA092D-CEA0-432B-9011-97C89D3DB4F7}"/>
    <cellStyle name="Currency 13 2 4 8 5" xfId="45563" xr:uid="{BA9B48E0-CAC5-47FD-BB34-692C0DA4D6A7}"/>
    <cellStyle name="Currency 13 2 4 9" xfId="20411" xr:uid="{B29207CF-11E7-404E-BAFF-F86F00E59D01}"/>
    <cellStyle name="Currency 13 2 4 9 2" xfId="34103" xr:uid="{A0131BE7-A7E5-425A-8C25-BAF00328DDA0}"/>
    <cellStyle name="Currency 13 2 4 9 3" xfId="48987" xr:uid="{507DD570-E5D0-4263-97E3-FA81335ADCED}"/>
    <cellStyle name="Currency 13 2 5" xfId="6734" xr:uid="{4EF6C4B6-F4E2-4572-8AD3-99A1DD314F59}"/>
    <cellStyle name="Currency 13 2 5 10" xfId="42156" xr:uid="{60BE47D5-46D6-4D0C-BA64-916452C08E4E}"/>
    <cellStyle name="Currency 13 2 5 2" xfId="6735" xr:uid="{D7F3A3E1-3D9F-44CB-8396-FEF2438C42DB}"/>
    <cellStyle name="Currency 13 2 5 2 2" xfId="6736" xr:uid="{A9579E55-D31A-47A5-9801-139EA66342BC}"/>
    <cellStyle name="Currency 13 2 5 2 2 2" xfId="8450" xr:uid="{1C07E656-4AA2-4F72-9017-5E99D651FBCE}"/>
    <cellStyle name="Currency 13 2 5 2 2 2 2" xfId="11872" xr:uid="{F6BC6CC4-B7AA-4025-986C-4CC0B0A17472}"/>
    <cellStyle name="Currency 13 2 5 2 2 2 2 2" xfId="25562" xr:uid="{0079B28E-5506-4B62-A976-83B433CA9E31}"/>
    <cellStyle name="Currency 13 2 5 2 2 2 2 2 2" xfId="39254" xr:uid="{4237EBA8-D0B4-4B94-9441-683307F4F8B3}"/>
    <cellStyle name="Currency 13 2 5 2 2 2 2 2 3" xfId="54138" xr:uid="{488642DF-E22A-4586-AABC-B2E5792B1E3F}"/>
    <cellStyle name="Currency 13 2 5 2 2 2 2 3" xfId="18718" xr:uid="{5E947DE1-8D9E-4185-802C-0087A084F282}"/>
    <cellStyle name="Currency 13 2 5 2 2 2 2 4" xfId="32408" xr:uid="{C1435218-AE92-4DE0-B74B-A2D6B7DFCEFA}"/>
    <cellStyle name="Currency 13 2 5 2 2 2 2 5" xfId="47292" xr:uid="{57F1B755-2234-4FB6-A138-098451FD4A60}"/>
    <cellStyle name="Currency 13 2 5 2 2 2 3" xfId="22140" xr:uid="{99B1F277-0D80-4E62-857D-09BB7FB293A1}"/>
    <cellStyle name="Currency 13 2 5 2 2 2 3 2" xfId="35832" xr:uid="{F1507B04-C485-42B3-8575-A58B421C6892}"/>
    <cellStyle name="Currency 13 2 5 2 2 2 3 3" xfId="50716" xr:uid="{E31DED19-8DAA-41F5-9BF2-D42ACBE378DE}"/>
    <cellStyle name="Currency 13 2 5 2 2 2 4" xfId="15296" xr:uid="{B84BF2B1-6106-4F2B-9F6F-F876DB08B877}"/>
    <cellStyle name="Currency 13 2 5 2 2 2 5" xfId="28986" xr:uid="{04AFA478-D6F0-4415-BF78-B50EE72C194A}"/>
    <cellStyle name="Currency 13 2 5 2 2 2 6" xfId="43870" xr:uid="{50688E19-8602-4566-A5AD-AD8016E455FC}"/>
    <cellStyle name="Currency 13 2 5 2 2 3" xfId="10160" xr:uid="{9ED8C2A3-62D9-4933-AFF5-41595402D5A5}"/>
    <cellStyle name="Currency 13 2 5 2 2 3 2" xfId="23850" xr:uid="{4335D70C-BB6C-4314-93A7-7EC13E18CF7A}"/>
    <cellStyle name="Currency 13 2 5 2 2 3 2 2" xfId="37542" xr:uid="{DD561D54-C9BB-403F-8ED7-1AB8273B1AD9}"/>
    <cellStyle name="Currency 13 2 5 2 2 3 2 3" xfId="52426" xr:uid="{F088F063-DDC5-43B9-911C-731B25B5A59F}"/>
    <cellStyle name="Currency 13 2 5 2 2 3 3" xfId="17006" xr:uid="{64A1DDA9-8DAD-409F-A834-CD4602393285}"/>
    <cellStyle name="Currency 13 2 5 2 2 3 4" xfId="30696" xr:uid="{D05706AA-AC17-4646-92B2-6CD90576B5B4}"/>
    <cellStyle name="Currency 13 2 5 2 2 3 5" xfId="45580" xr:uid="{E2D8F9B0-247F-45F7-BF52-F38BD519E417}"/>
    <cellStyle name="Currency 13 2 5 2 2 4" xfId="20428" xr:uid="{662F4896-F8FA-4299-80BF-183ABB00C537}"/>
    <cellStyle name="Currency 13 2 5 2 2 4 2" xfId="34120" xr:uid="{0E9E4079-5224-4DC3-B2D9-451BE5FBA646}"/>
    <cellStyle name="Currency 13 2 5 2 2 4 3" xfId="49004" xr:uid="{431A11DA-D012-4D3B-AFAA-743C79CF5BCB}"/>
    <cellStyle name="Currency 13 2 5 2 2 5" xfId="13584" xr:uid="{B891F7A1-3BBD-4EE5-9214-5D1893CCF1C4}"/>
    <cellStyle name="Currency 13 2 5 2 2 6" xfId="27274" xr:uid="{C40B9E55-AB58-40B3-A607-BCE385C9D500}"/>
    <cellStyle name="Currency 13 2 5 2 2 7" xfId="42158" xr:uid="{B34C2ACA-7F92-45CF-AB43-36A18689BC0C}"/>
    <cellStyle name="Currency 13 2 5 2 3" xfId="8449" xr:uid="{83A3748E-BEBB-4BAA-A062-CEF378BDFA05}"/>
    <cellStyle name="Currency 13 2 5 2 3 2" xfId="11871" xr:uid="{5A853B77-648F-4FCD-9376-D71DECB04ECB}"/>
    <cellStyle name="Currency 13 2 5 2 3 2 2" xfId="25561" xr:uid="{422EFEA1-93A6-4595-BD4B-C7D92B4E4D42}"/>
    <cellStyle name="Currency 13 2 5 2 3 2 2 2" xfId="39253" xr:uid="{E6BA02AB-F0F4-4705-B113-3BB5C21481AA}"/>
    <cellStyle name="Currency 13 2 5 2 3 2 2 3" xfId="54137" xr:uid="{5B8997BD-A251-40FC-B95C-B6871E1C4C78}"/>
    <cellStyle name="Currency 13 2 5 2 3 2 3" xfId="18717" xr:uid="{97E70D8A-FB03-4586-9496-299E77B0E69D}"/>
    <cellStyle name="Currency 13 2 5 2 3 2 4" xfId="32407" xr:uid="{08298183-D585-48BA-8B6C-957176C684A6}"/>
    <cellStyle name="Currency 13 2 5 2 3 2 5" xfId="47291" xr:uid="{BBBA8BE9-F487-4D39-B00E-7B2CB11A6EBA}"/>
    <cellStyle name="Currency 13 2 5 2 3 3" xfId="22139" xr:uid="{2220628C-A010-482A-A29B-55E5B7684343}"/>
    <cellStyle name="Currency 13 2 5 2 3 3 2" xfId="35831" xr:uid="{6DC43789-A5B1-4231-BE31-776FBA378F63}"/>
    <cellStyle name="Currency 13 2 5 2 3 3 3" xfId="50715" xr:uid="{7AA25A71-EB8E-4579-B756-ADE1565932E3}"/>
    <cellStyle name="Currency 13 2 5 2 3 4" xfId="15295" xr:uid="{7BF64BE8-B3F4-41EF-9E7F-18F3CE58CF4D}"/>
    <cellStyle name="Currency 13 2 5 2 3 5" xfId="28985" xr:uid="{EB2D6EBE-56F8-4286-94AE-57DA9D8C2EC7}"/>
    <cellStyle name="Currency 13 2 5 2 3 6" xfId="43869" xr:uid="{B9C99F21-3DEC-4213-B688-D734FEB0B356}"/>
    <cellStyle name="Currency 13 2 5 2 4" xfId="10159" xr:uid="{1E74B817-18BC-48E4-A9EB-F2B760262EFA}"/>
    <cellStyle name="Currency 13 2 5 2 4 2" xfId="23849" xr:uid="{5ABADF3D-FCF1-4B3C-9CB4-67B9CDDA8C8E}"/>
    <cellStyle name="Currency 13 2 5 2 4 2 2" xfId="37541" xr:uid="{2231FEC0-49C7-4919-A675-0652997A04A2}"/>
    <cellStyle name="Currency 13 2 5 2 4 2 3" xfId="52425" xr:uid="{AB38D01C-C5DF-4F3F-B8A4-EAA504DA7EFA}"/>
    <cellStyle name="Currency 13 2 5 2 4 3" xfId="17005" xr:uid="{8967C584-51B8-4FED-A83E-FFF5622BA3CC}"/>
    <cellStyle name="Currency 13 2 5 2 4 4" xfId="30695" xr:uid="{FE48557C-9E5B-4CD0-B8FF-ECC45D3AEB29}"/>
    <cellStyle name="Currency 13 2 5 2 4 5" xfId="45579" xr:uid="{866E2786-F1A0-4310-94FB-D68F480B8421}"/>
    <cellStyle name="Currency 13 2 5 2 5" xfId="20427" xr:uid="{123C0DF4-B413-4001-9A16-598EBE13E118}"/>
    <cellStyle name="Currency 13 2 5 2 5 2" xfId="34119" xr:uid="{F29D6428-73FC-406A-9663-D3B8FB2BC706}"/>
    <cellStyle name="Currency 13 2 5 2 5 3" xfId="49003" xr:uid="{43CC822A-38D9-4894-95E3-1880CF4EF9AF}"/>
    <cellStyle name="Currency 13 2 5 2 6" xfId="13583" xr:uid="{2A713DA7-B7FF-47F1-B993-A5EDE6C9AFFB}"/>
    <cellStyle name="Currency 13 2 5 2 7" xfId="27273" xr:uid="{67DE83F0-4418-4733-8C3F-7D3AA838A3A2}"/>
    <cellStyle name="Currency 13 2 5 2 8" xfId="42157" xr:uid="{71A8D16F-1437-40A8-A79F-3E0AEE0F00FE}"/>
    <cellStyle name="Currency 13 2 5 3" xfId="6737" xr:uid="{8D93D096-71CC-433C-ADCD-DB0505EF1EB2}"/>
    <cellStyle name="Currency 13 2 5 3 2" xfId="8451" xr:uid="{B417D418-C2E3-434E-A87F-79E0D5D141DC}"/>
    <cellStyle name="Currency 13 2 5 3 2 2" xfId="11873" xr:uid="{9E0DD6C6-606C-489B-8309-CC201817C301}"/>
    <cellStyle name="Currency 13 2 5 3 2 2 2" xfId="25563" xr:uid="{319F6C01-0D16-4BDC-86FB-1B7A03D2CE41}"/>
    <cellStyle name="Currency 13 2 5 3 2 2 2 2" xfId="39255" xr:uid="{B28EA920-ADC8-4A42-B4E3-F93D8F3D304A}"/>
    <cellStyle name="Currency 13 2 5 3 2 2 2 3" xfId="54139" xr:uid="{300681D5-BCAC-4234-80C9-6723CE435B98}"/>
    <cellStyle name="Currency 13 2 5 3 2 2 3" xfId="18719" xr:uid="{3432376F-53BD-4A7D-857F-1E6C547E98A7}"/>
    <cellStyle name="Currency 13 2 5 3 2 2 4" xfId="32409" xr:uid="{CDD249DD-FE27-4DA2-A331-E17485E244C3}"/>
    <cellStyle name="Currency 13 2 5 3 2 2 5" xfId="47293" xr:uid="{170441F5-C1E7-477C-A253-8A62D59FDF29}"/>
    <cellStyle name="Currency 13 2 5 3 2 3" xfId="22141" xr:uid="{E1F029BF-692B-4BB2-85B5-0D20BD39BC54}"/>
    <cellStyle name="Currency 13 2 5 3 2 3 2" xfId="35833" xr:uid="{414725EE-D402-41D2-B9FB-7910A7B3A523}"/>
    <cellStyle name="Currency 13 2 5 3 2 3 3" xfId="50717" xr:uid="{B90D97F2-C0AC-43A2-ABDC-A522441BE257}"/>
    <cellStyle name="Currency 13 2 5 3 2 4" xfId="15297" xr:uid="{FAF10200-D5AA-44D0-B388-0C7B21DAFB47}"/>
    <cellStyle name="Currency 13 2 5 3 2 5" xfId="28987" xr:uid="{E078D937-07A7-457F-B76A-F424118E8C12}"/>
    <cellStyle name="Currency 13 2 5 3 2 6" xfId="43871" xr:uid="{34472B71-C71C-4598-B31B-B68288E616C0}"/>
    <cellStyle name="Currency 13 2 5 3 3" xfId="10161" xr:uid="{0779C5EB-F084-441E-AC2D-927E6340B5E3}"/>
    <cellStyle name="Currency 13 2 5 3 3 2" xfId="23851" xr:uid="{E1159AE9-5FEC-4175-A1D0-32778CC1BC59}"/>
    <cellStyle name="Currency 13 2 5 3 3 2 2" xfId="37543" xr:uid="{6866524B-ACB1-4B52-9C1A-AB52340DE3E0}"/>
    <cellStyle name="Currency 13 2 5 3 3 2 3" xfId="52427" xr:uid="{94D32624-253D-4C40-B2E8-2DD1CBCF9585}"/>
    <cellStyle name="Currency 13 2 5 3 3 3" xfId="17007" xr:uid="{23531F34-604D-4E75-8DBB-F8D0EFBD0778}"/>
    <cellStyle name="Currency 13 2 5 3 3 4" xfId="30697" xr:uid="{61D23340-34F4-49E4-A7C3-E0AD2759F304}"/>
    <cellStyle name="Currency 13 2 5 3 3 5" xfId="45581" xr:uid="{21D9F30F-EEA9-4D1F-95A8-4763DF39D8D6}"/>
    <cellStyle name="Currency 13 2 5 3 4" xfId="20429" xr:uid="{D9B6A44A-566F-4A82-8296-87978953FEA0}"/>
    <cellStyle name="Currency 13 2 5 3 4 2" xfId="34121" xr:uid="{05B99394-23D5-468A-9A0C-FEDB05ED370D}"/>
    <cellStyle name="Currency 13 2 5 3 4 3" xfId="49005" xr:uid="{DA5ABE3E-9E77-4778-9A48-D721DE8AF69D}"/>
    <cellStyle name="Currency 13 2 5 3 5" xfId="13585" xr:uid="{4B6A5751-85F7-4D7E-99D9-49409B1C6724}"/>
    <cellStyle name="Currency 13 2 5 3 6" xfId="27275" xr:uid="{8F28F2D8-F9F2-48F3-A789-5CC7021956F4}"/>
    <cellStyle name="Currency 13 2 5 3 7" xfId="42159" xr:uid="{70072106-0AAB-49CB-A7F0-5201F31E4A62}"/>
    <cellStyle name="Currency 13 2 5 4" xfId="6738" xr:uid="{55614E25-EF20-4C20-8480-62E1FDBB9E22}"/>
    <cellStyle name="Currency 13 2 5 4 2" xfId="8452" xr:uid="{6780E905-885B-4514-9059-93B888CC618A}"/>
    <cellStyle name="Currency 13 2 5 4 2 2" xfId="11874" xr:uid="{E0F9927D-54B9-46B8-81AE-A2C6AFEC4F0B}"/>
    <cellStyle name="Currency 13 2 5 4 2 2 2" xfId="25564" xr:uid="{E27F291E-6E19-46E6-B006-78488818C6CC}"/>
    <cellStyle name="Currency 13 2 5 4 2 2 2 2" xfId="39256" xr:uid="{877FED29-9B74-4846-AF48-7D51CE08DCB7}"/>
    <cellStyle name="Currency 13 2 5 4 2 2 2 3" xfId="54140" xr:uid="{99EA1C0C-8063-490E-9640-30BB8F5CD554}"/>
    <cellStyle name="Currency 13 2 5 4 2 2 3" xfId="18720" xr:uid="{FA2E9F16-A81C-45C1-98B5-41FF7DE49CFB}"/>
    <cellStyle name="Currency 13 2 5 4 2 2 4" xfId="32410" xr:uid="{07507C27-636D-4E42-93D4-38F6EF4F7B02}"/>
    <cellStyle name="Currency 13 2 5 4 2 2 5" xfId="47294" xr:uid="{2EFABC46-2D64-432F-AFFF-1A1E051323D8}"/>
    <cellStyle name="Currency 13 2 5 4 2 3" xfId="22142" xr:uid="{0A086873-0EF4-4BF2-B0D7-B5B9C15D7763}"/>
    <cellStyle name="Currency 13 2 5 4 2 3 2" xfId="35834" xr:uid="{EAAF6ADE-8572-4504-9A82-518166006411}"/>
    <cellStyle name="Currency 13 2 5 4 2 3 3" xfId="50718" xr:uid="{77032FF3-8E99-4729-BBD1-B766D80A6975}"/>
    <cellStyle name="Currency 13 2 5 4 2 4" xfId="15298" xr:uid="{20082BC4-EC8D-48A9-8553-7471DA2243FA}"/>
    <cellStyle name="Currency 13 2 5 4 2 5" xfId="28988" xr:uid="{B46054D5-CA10-4B87-899C-150CDEE10400}"/>
    <cellStyle name="Currency 13 2 5 4 2 6" xfId="43872" xr:uid="{FC9F5C55-8831-465B-ADFB-1E7C79C8E30B}"/>
    <cellStyle name="Currency 13 2 5 4 3" xfId="10162" xr:uid="{70914488-D6CE-4FF5-A238-AE434078A9A6}"/>
    <cellStyle name="Currency 13 2 5 4 3 2" xfId="23852" xr:uid="{FCD96E8C-8248-4473-BDFA-2C2AB1418FB1}"/>
    <cellStyle name="Currency 13 2 5 4 3 2 2" xfId="37544" xr:uid="{F1AEBDCD-7F77-42B8-A13D-10B78947D18F}"/>
    <cellStyle name="Currency 13 2 5 4 3 2 3" xfId="52428" xr:uid="{3C5F8D1F-2AA6-42B9-BF19-C73D7AF32DEE}"/>
    <cellStyle name="Currency 13 2 5 4 3 3" xfId="17008" xr:uid="{C72BBF88-3156-4D09-8DDD-49BDC1A7843B}"/>
    <cellStyle name="Currency 13 2 5 4 3 4" xfId="30698" xr:uid="{69D6FF89-7FE2-4E36-8E2B-77BCF7A93BD0}"/>
    <cellStyle name="Currency 13 2 5 4 3 5" xfId="45582" xr:uid="{8BC5750A-FB35-46B0-9F78-161E43171983}"/>
    <cellStyle name="Currency 13 2 5 4 4" xfId="20430" xr:uid="{107462D9-4B8E-48B8-8AEE-BB7E8FCF9E08}"/>
    <cellStyle name="Currency 13 2 5 4 4 2" xfId="34122" xr:uid="{7E4EB079-B55F-4025-886F-05CF219C7C4E}"/>
    <cellStyle name="Currency 13 2 5 4 4 3" xfId="49006" xr:uid="{B81FF055-BC69-4CDA-A391-3B440D8FBA9B}"/>
    <cellStyle name="Currency 13 2 5 4 5" xfId="13586" xr:uid="{766F44D4-6093-4257-9F5E-75C994EB3517}"/>
    <cellStyle name="Currency 13 2 5 4 6" xfId="27276" xr:uid="{0260DB59-072E-4A97-BD27-D663B6B7F318}"/>
    <cellStyle name="Currency 13 2 5 4 7" xfId="42160" xr:uid="{AA7F1838-5A7B-4D11-B77B-F90DA454E4BB}"/>
    <cellStyle name="Currency 13 2 5 5" xfId="8448" xr:uid="{9364C36A-3B93-44BB-9DCF-56C0D8592BC5}"/>
    <cellStyle name="Currency 13 2 5 5 2" xfId="11870" xr:uid="{D919659B-B491-470A-83AA-01D03B720288}"/>
    <cellStyle name="Currency 13 2 5 5 2 2" xfId="25560" xr:uid="{C68604F7-7884-4730-8297-2801876DBB76}"/>
    <cellStyle name="Currency 13 2 5 5 2 2 2" xfId="39252" xr:uid="{B6DE6F95-B7A0-4FBF-92A2-1F56A08395AE}"/>
    <cellStyle name="Currency 13 2 5 5 2 2 3" xfId="54136" xr:uid="{99313816-B1D6-4901-9B81-F8CDE662F602}"/>
    <cellStyle name="Currency 13 2 5 5 2 3" xfId="18716" xr:uid="{421A6B7D-B09E-4996-9716-4552EB120CB0}"/>
    <cellStyle name="Currency 13 2 5 5 2 4" xfId="32406" xr:uid="{631CDD0A-3C52-4DD9-B484-8D0D8EC89EC7}"/>
    <cellStyle name="Currency 13 2 5 5 2 5" xfId="47290" xr:uid="{095BF055-EC65-4F8B-AEF6-ACEBBB32A0C3}"/>
    <cellStyle name="Currency 13 2 5 5 3" xfId="22138" xr:uid="{9847471A-C2F5-4F01-A13D-BCDD35F4492A}"/>
    <cellStyle name="Currency 13 2 5 5 3 2" xfId="35830" xr:uid="{CC8F0BAB-E76F-47F1-A4F9-F8075875B923}"/>
    <cellStyle name="Currency 13 2 5 5 3 3" xfId="50714" xr:uid="{A5772650-6EE4-47E7-8DD4-287F91DC5823}"/>
    <cellStyle name="Currency 13 2 5 5 4" xfId="15294" xr:uid="{3C4C1CAA-3171-4DF4-B352-6538976D911B}"/>
    <cellStyle name="Currency 13 2 5 5 5" xfId="28984" xr:uid="{CDE1ED2B-01E9-453C-808C-9F149FFF1604}"/>
    <cellStyle name="Currency 13 2 5 5 6" xfId="43868" xr:uid="{E88DE5DD-8886-4AE8-8494-F775497B9B59}"/>
    <cellStyle name="Currency 13 2 5 6" xfId="10158" xr:uid="{ED903731-0969-4BFB-821A-322971EA0136}"/>
    <cellStyle name="Currency 13 2 5 6 2" xfId="23848" xr:uid="{C3546BD5-0AFF-4B8B-B2EE-141F10B26952}"/>
    <cellStyle name="Currency 13 2 5 6 2 2" xfId="37540" xr:uid="{6675905D-0F17-4207-A3DD-F6C782918CBA}"/>
    <cellStyle name="Currency 13 2 5 6 2 3" xfId="52424" xr:uid="{25F54B6E-A6C4-44E4-BE2D-F29DC52C47EA}"/>
    <cellStyle name="Currency 13 2 5 6 3" xfId="17004" xr:uid="{DB90A368-0F2A-4324-AE86-6FA7BE62B060}"/>
    <cellStyle name="Currency 13 2 5 6 4" xfId="30694" xr:uid="{2AFE7362-B6B3-44A9-91FC-2D456D708672}"/>
    <cellStyle name="Currency 13 2 5 6 5" xfId="45578" xr:uid="{D3736AC3-D932-4C18-A71D-E6E47282EDE0}"/>
    <cellStyle name="Currency 13 2 5 7" xfId="20426" xr:uid="{5F23903A-DD56-4F03-BC1C-3F525983B953}"/>
    <cellStyle name="Currency 13 2 5 7 2" xfId="34118" xr:uid="{8442E9F5-76AA-4633-81A1-9299BA372DE4}"/>
    <cellStyle name="Currency 13 2 5 7 3" xfId="49002" xr:uid="{FEB8E2C2-7CE9-425F-91BF-C78808654165}"/>
    <cellStyle name="Currency 13 2 5 8" xfId="13582" xr:uid="{17EF7929-F915-4AF8-930C-12682BBFF32E}"/>
    <cellStyle name="Currency 13 2 5 9" xfId="27272" xr:uid="{0207CC2E-1866-4296-B7D7-E856EB7AA7EB}"/>
    <cellStyle name="Currency 13 2 6" xfId="6739" xr:uid="{7CEDBE27-6568-464A-8FC5-79552026F946}"/>
    <cellStyle name="Currency 13 2 6 10" xfId="42161" xr:uid="{F1397CA1-7D78-42FB-A17A-045B38F29578}"/>
    <cellStyle name="Currency 13 2 6 2" xfId="6740" xr:uid="{CE850019-5882-4247-9005-BD8191239341}"/>
    <cellStyle name="Currency 13 2 6 2 2" xfId="6741" xr:uid="{D214C0BE-FF1C-466C-8900-067973CF0AEC}"/>
    <cellStyle name="Currency 13 2 6 2 2 2" xfId="8455" xr:uid="{DFA505BE-EE86-40ED-ADD1-0CF0A13FDFC0}"/>
    <cellStyle name="Currency 13 2 6 2 2 2 2" xfId="11877" xr:uid="{0344048C-9641-49B3-9FAC-1E01E4552526}"/>
    <cellStyle name="Currency 13 2 6 2 2 2 2 2" xfId="25567" xr:uid="{99A0D6C8-7AE1-47E5-B0B5-FD34276674E4}"/>
    <cellStyle name="Currency 13 2 6 2 2 2 2 2 2" xfId="39259" xr:uid="{1811AF68-5114-476B-939A-64AA7CE4BA6C}"/>
    <cellStyle name="Currency 13 2 6 2 2 2 2 2 3" xfId="54143" xr:uid="{A3C915E2-65BA-4220-A3AE-7AA368E4DCB6}"/>
    <cellStyle name="Currency 13 2 6 2 2 2 2 3" xfId="18723" xr:uid="{26EFCEC4-E570-4422-8504-E3ED53AE05CC}"/>
    <cellStyle name="Currency 13 2 6 2 2 2 2 4" xfId="32413" xr:uid="{8EE182FF-724E-4A2E-B62E-402AAC506433}"/>
    <cellStyle name="Currency 13 2 6 2 2 2 2 5" xfId="47297" xr:uid="{20E00BF6-4628-4753-B7F6-5ED783EAEB86}"/>
    <cellStyle name="Currency 13 2 6 2 2 2 3" xfId="22145" xr:uid="{67E6887A-87F6-402C-80E1-DA30988C93A0}"/>
    <cellStyle name="Currency 13 2 6 2 2 2 3 2" xfId="35837" xr:uid="{34BCED2F-DBA0-44FD-8890-B284394ECCC8}"/>
    <cellStyle name="Currency 13 2 6 2 2 2 3 3" xfId="50721" xr:uid="{3DAA39E1-84C1-4CEC-8274-458AB06E8354}"/>
    <cellStyle name="Currency 13 2 6 2 2 2 4" xfId="15301" xr:uid="{24EFB249-AFF3-4B27-B561-7DAFFCA40956}"/>
    <cellStyle name="Currency 13 2 6 2 2 2 5" xfId="28991" xr:uid="{20E4569A-9DEA-4D5A-84AA-EEA45B11600D}"/>
    <cellStyle name="Currency 13 2 6 2 2 2 6" xfId="43875" xr:uid="{161A220A-E9AE-4AB2-9697-AEA795069F42}"/>
    <cellStyle name="Currency 13 2 6 2 2 3" xfId="10165" xr:uid="{C5C2F208-D071-4B2C-BF1A-11B9E74FCC92}"/>
    <cellStyle name="Currency 13 2 6 2 2 3 2" xfId="23855" xr:uid="{AEF2094E-5814-4A12-8DC0-D9A7742654D5}"/>
    <cellStyle name="Currency 13 2 6 2 2 3 2 2" xfId="37547" xr:uid="{2CF63077-B1A0-436C-AC04-A44984C248FE}"/>
    <cellStyle name="Currency 13 2 6 2 2 3 2 3" xfId="52431" xr:uid="{736D2D52-69D3-4074-8D1C-3744F737328B}"/>
    <cellStyle name="Currency 13 2 6 2 2 3 3" xfId="17011" xr:uid="{FBFF6ADC-F23A-450C-93A8-A262F2C68744}"/>
    <cellStyle name="Currency 13 2 6 2 2 3 4" xfId="30701" xr:uid="{65A973B2-1EFF-4E67-BF1E-1A26239D925F}"/>
    <cellStyle name="Currency 13 2 6 2 2 3 5" xfId="45585" xr:uid="{05E22A4C-1C25-4A17-B7F7-5099E099A158}"/>
    <cellStyle name="Currency 13 2 6 2 2 4" xfId="20433" xr:uid="{1A72A8A1-FF57-40FA-84AE-10D868440E13}"/>
    <cellStyle name="Currency 13 2 6 2 2 4 2" xfId="34125" xr:uid="{126793B0-0ECD-417A-B7BE-40B6CE5ECDED}"/>
    <cellStyle name="Currency 13 2 6 2 2 4 3" xfId="49009" xr:uid="{DEE056DE-6BCA-4398-865E-FA621CCEAE83}"/>
    <cellStyle name="Currency 13 2 6 2 2 5" xfId="13589" xr:uid="{514A22C7-95F0-4C4A-8A4C-BFF9FE2433DD}"/>
    <cellStyle name="Currency 13 2 6 2 2 6" xfId="27279" xr:uid="{903DE0B8-144B-4DA9-81FD-46290D9BC582}"/>
    <cellStyle name="Currency 13 2 6 2 2 7" xfId="42163" xr:uid="{727BBC6D-AB84-4925-9934-D67661759F7B}"/>
    <cellStyle name="Currency 13 2 6 2 3" xfId="8454" xr:uid="{00B582FA-C7A9-4901-AA8A-96B419E92E90}"/>
    <cellStyle name="Currency 13 2 6 2 3 2" xfId="11876" xr:uid="{5E6A3C45-08F1-4C4A-9CC5-410668D371BB}"/>
    <cellStyle name="Currency 13 2 6 2 3 2 2" xfId="25566" xr:uid="{8DB19F0E-0B51-4217-B710-5A40B23E2AD3}"/>
    <cellStyle name="Currency 13 2 6 2 3 2 2 2" xfId="39258" xr:uid="{8E8DF369-C3A1-4406-B08B-9D24164DBF3F}"/>
    <cellStyle name="Currency 13 2 6 2 3 2 2 3" xfId="54142" xr:uid="{D3817B32-1054-432E-B104-36AB7CDA690B}"/>
    <cellStyle name="Currency 13 2 6 2 3 2 3" xfId="18722" xr:uid="{F99062FA-9428-426F-BBE5-8F96228EFBF2}"/>
    <cellStyle name="Currency 13 2 6 2 3 2 4" xfId="32412" xr:uid="{6C3712A9-1C33-4502-9D24-BE8ED384B0EC}"/>
    <cellStyle name="Currency 13 2 6 2 3 2 5" xfId="47296" xr:uid="{260EBEF2-1F90-4321-ACF3-BBD579520CBA}"/>
    <cellStyle name="Currency 13 2 6 2 3 3" xfId="22144" xr:uid="{C38C068D-D1B5-45F6-89FC-DEC7B2C15EDC}"/>
    <cellStyle name="Currency 13 2 6 2 3 3 2" xfId="35836" xr:uid="{6F6DE55C-A176-469F-A345-F8784BD61676}"/>
    <cellStyle name="Currency 13 2 6 2 3 3 3" xfId="50720" xr:uid="{336C36C6-6832-4087-AD48-125A49746A87}"/>
    <cellStyle name="Currency 13 2 6 2 3 4" xfId="15300" xr:uid="{1BB19035-7F75-434A-85FF-2C0C5003830D}"/>
    <cellStyle name="Currency 13 2 6 2 3 5" xfId="28990" xr:uid="{1FCB0AE9-B386-4FBF-86F0-D7F832295066}"/>
    <cellStyle name="Currency 13 2 6 2 3 6" xfId="43874" xr:uid="{BCE71D8A-BB30-4DB3-89C3-E2A4085AC527}"/>
    <cellStyle name="Currency 13 2 6 2 4" xfId="10164" xr:uid="{0EA04348-8316-4CCB-9237-7215B9A13517}"/>
    <cellStyle name="Currency 13 2 6 2 4 2" xfId="23854" xr:uid="{7F1844B5-E8C0-45C3-9BFD-5453FDD980EC}"/>
    <cellStyle name="Currency 13 2 6 2 4 2 2" xfId="37546" xr:uid="{66EDE751-CE91-4FC5-A7F7-775D538502F1}"/>
    <cellStyle name="Currency 13 2 6 2 4 2 3" xfId="52430" xr:uid="{F93B3118-603C-484A-8D6C-7E53B7B42EFD}"/>
    <cellStyle name="Currency 13 2 6 2 4 3" xfId="17010" xr:uid="{6F3BE243-BA9E-418D-ACAB-65FA6267A6FE}"/>
    <cellStyle name="Currency 13 2 6 2 4 4" xfId="30700" xr:uid="{BA93F924-F10C-4048-8C22-BD982AD47156}"/>
    <cellStyle name="Currency 13 2 6 2 4 5" xfId="45584" xr:uid="{0090362F-D1F9-41A5-9C45-D6201DE922C2}"/>
    <cellStyle name="Currency 13 2 6 2 5" xfId="20432" xr:uid="{F6F8528E-0233-497A-AF5C-06DDCB16AF81}"/>
    <cellStyle name="Currency 13 2 6 2 5 2" xfId="34124" xr:uid="{88470117-1BB2-4567-AAF1-F68294B3EF51}"/>
    <cellStyle name="Currency 13 2 6 2 5 3" xfId="49008" xr:uid="{4399C1E6-01AB-42A5-AC8C-2469B9CF839F}"/>
    <cellStyle name="Currency 13 2 6 2 6" xfId="13588" xr:uid="{D92158FB-8102-40E7-949F-D007325F70CC}"/>
    <cellStyle name="Currency 13 2 6 2 7" xfId="27278" xr:uid="{F4AD0F80-7374-4F62-AB68-786AB3EA6C60}"/>
    <cellStyle name="Currency 13 2 6 2 8" xfId="42162" xr:uid="{7E990203-0D0A-4C93-9659-888A3D54496E}"/>
    <cellStyle name="Currency 13 2 6 3" xfId="6742" xr:uid="{442D724D-C9BB-4456-9128-FA2F0142C817}"/>
    <cellStyle name="Currency 13 2 6 3 2" xfId="8456" xr:uid="{2E162444-10DF-4B6A-9FFB-5280EEE6B8E5}"/>
    <cellStyle name="Currency 13 2 6 3 2 2" xfId="11878" xr:uid="{D50FA3A7-53B6-40B7-88B0-13E25800D357}"/>
    <cellStyle name="Currency 13 2 6 3 2 2 2" xfId="25568" xr:uid="{A415A5FA-8349-4247-832B-DADC4FC1DB00}"/>
    <cellStyle name="Currency 13 2 6 3 2 2 2 2" xfId="39260" xr:uid="{F034181C-64C2-4BC0-A6F7-F8C3CF8916C3}"/>
    <cellStyle name="Currency 13 2 6 3 2 2 2 3" xfId="54144" xr:uid="{85BE598A-BBEE-4F0B-8535-1714ABCBCA95}"/>
    <cellStyle name="Currency 13 2 6 3 2 2 3" xfId="18724" xr:uid="{424C943C-1876-4E1A-9D4D-509C4E47EB20}"/>
    <cellStyle name="Currency 13 2 6 3 2 2 4" xfId="32414" xr:uid="{D1CB1950-8D40-406B-92A6-B9308D2C160E}"/>
    <cellStyle name="Currency 13 2 6 3 2 2 5" xfId="47298" xr:uid="{BFF319E7-A79C-44C1-A4AC-9EFF75916C6A}"/>
    <cellStyle name="Currency 13 2 6 3 2 3" xfId="22146" xr:uid="{1972B156-FBC7-4597-9DB6-35A597B7933C}"/>
    <cellStyle name="Currency 13 2 6 3 2 3 2" xfId="35838" xr:uid="{64CA10E6-0006-4A7C-81DA-AEF112251384}"/>
    <cellStyle name="Currency 13 2 6 3 2 3 3" xfId="50722" xr:uid="{4634DAD2-CB17-435A-BC0F-C2AA8BD7B784}"/>
    <cellStyle name="Currency 13 2 6 3 2 4" xfId="15302" xr:uid="{0076BA9B-F371-442C-B761-7553BEF1BF84}"/>
    <cellStyle name="Currency 13 2 6 3 2 5" xfId="28992" xr:uid="{6EEDB54A-4E1A-48FA-A633-58E63634973D}"/>
    <cellStyle name="Currency 13 2 6 3 2 6" xfId="43876" xr:uid="{075F9EB7-CA2F-47D0-9225-E6A05C79499E}"/>
    <cellStyle name="Currency 13 2 6 3 3" xfId="10166" xr:uid="{03420518-234A-4B4A-98BE-1A12745143DB}"/>
    <cellStyle name="Currency 13 2 6 3 3 2" xfId="23856" xr:uid="{E71BA372-1A21-4734-A430-6D112710B393}"/>
    <cellStyle name="Currency 13 2 6 3 3 2 2" xfId="37548" xr:uid="{C8958DCB-02AE-47DD-A4C9-22D387D8F0DA}"/>
    <cellStyle name="Currency 13 2 6 3 3 2 3" xfId="52432" xr:uid="{AA5D47D3-327C-47D3-BDB4-E2D82070EC55}"/>
    <cellStyle name="Currency 13 2 6 3 3 3" xfId="17012" xr:uid="{DA7D954D-B8C4-4106-A3AF-CE8D210A9583}"/>
    <cellStyle name="Currency 13 2 6 3 3 4" xfId="30702" xr:uid="{D87D1300-1D4F-4177-82CE-8DD12DFE8682}"/>
    <cellStyle name="Currency 13 2 6 3 3 5" xfId="45586" xr:uid="{8AC35E41-C9E4-4FB9-A41D-9FF1E278AE0E}"/>
    <cellStyle name="Currency 13 2 6 3 4" xfId="20434" xr:uid="{DB443E13-AB0F-4271-B133-BA82FBCCACF8}"/>
    <cellStyle name="Currency 13 2 6 3 4 2" xfId="34126" xr:uid="{69215BDB-53E3-4536-BD3C-11FDF1E670CE}"/>
    <cellStyle name="Currency 13 2 6 3 4 3" xfId="49010" xr:uid="{84D50607-8E11-470A-9ADC-C6E81AA15128}"/>
    <cellStyle name="Currency 13 2 6 3 5" xfId="13590" xr:uid="{FCA6A221-3E8E-4187-B73E-A15FF150D841}"/>
    <cellStyle name="Currency 13 2 6 3 6" xfId="27280" xr:uid="{40AC6EF5-364A-4F2C-A64E-940E8C9A5D0D}"/>
    <cellStyle name="Currency 13 2 6 3 7" xfId="42164" xr:uid="{A09FF329-5987-4298-A732-0C29E9BCB5A3}"/>
    <cellStyle name="Currency 13 2 6 4" xfId="6743" xr:uid="{D359F94D-99E0-413B-8453-0D5B9429A669}"/>
    <cellStyle name="Currency 13 2 6 4 2" xfId="8457" xr:uid="{56979970-AA36-4783-820D-063B5DFCA512}"/>
    <cellStyle name="Currency 13 2 6 4 2 2" xfId="11879" xr:uid="{4A9102CD-2CEB-47CE-9309-56BDAEFCDC8E}"/>
    <cellStyle name="Currency 13 2 6 4 2 2 2" xfId="25569" xr:uid="{9EF03AFE-E104-42BC-BB7D-A6357255CA75}"/>
    <cellStyle name="Currency 13 2 6 4 2 2 2 2" xfId="39261" xr:uid="{CC3FBA79-0C33-4BDF-AD97-9A69902ABA51}"/>
    <cellStyle name="Currency 13 2 6 4 2 2 2 3" xfId="54145" xr:uid="{C6A4F302-B147-44F2-9EB6-582BF1A1C23E}"/>
    <cellStyle name="Currency 13 2 6 4 2 2 3" xfId="18725" xr:uid="{3E25264B-0DE5-41B0-B4DB-9604F7D15646}"/>
    <cellStyle name="Currency 13 2 6 4 2 2 4" xfId="32415" xr:uid="{F1C1EB07-70C3-40C2-912E-D8489CE49B67}"/>
    <cellStyle name="Currency 13 2 6 4 2 2 5" xfId="47299" xr:uid="{1FD67AA9-2F7F-4212-963E-66B7AE3C3B25}"/>
    <cellStyle name="Currency 13 2 6 4 2 3" xfId="22147" xr:uid="{B36DA5B2-47D1-4110-99F2-331CED6B9018}"/>
    <cellStyle name="Currency 13 2 6 4 2 3 2" xfId="35839" xr:uid="{AE5D63B7-009C-451A-964B-FBC6CCCB0EB4}"/>
    <cellStyle name="Currency 13 2 6 4 2 3 3" xfId="50723" xr:uid="{83F14598-2753-4067-9940-924CAA070111}"/>
    <cellStyle name="Currency 13 2 6 4 2 4" xfId="15303" xr:uid="{CC49CA04-80F7-489F-AE3A-1B3FE72859AB}"/>
    <cellStyle name="Currency 13 2 6 4 2 5" xfId="28993" xr:uid="{71B50544-6127-4EEB-8B90-5F86A6EB51B4}"/>
    <cellStyle name="Currency 13 2 6 4 2 6" xfId="43877" xr:uid="{9DC12AFA-30C2-4751-A691-8ED6C7013AF9}"/>
    <cellStyle name="Currency 13 2 6 4 3" xfId="10167" xr:uid="{F45DDADF-81F2-4002-BBFB-B5586C1E272B}"/>
    <cellStyle name="Currency 13 2 6 4 3 2" xfId="23857" xr:uid="{449F362E-D88B-48A4-8478-7BEDEB424484}"/>
    <cellStyle name="Currency 13 2 6 4 3 2 2" xfId="37549" xr:uid="{4654F2AB-9568-4D7E-876E-731DD68C167F}"/>
    <cellStyle name="Currency 13 2 6 4 3 2 3" xfId="52433" xr:uid="{C5EDAF22-4A05-4658-B4DB-981B6BAB70E4}"/>
    <cellStyle name="Currency 13 2 6 4 3 3" xfId="17013" xr:uid="{E4F71B87-010F-4604-957C-B2CC3958BCFF}"/>
    <cellStyle name="Currency 13 2 6 4 3 4" xfId="30703" xr:uid="{9D025EDD-DDFE-44E6-8999-DA4CB922E3B5}"/>
    <cellStyle name="Currency 13 2 6 4 3 5" xfId="45587" xr:uid="{EE6915A2-6ACB-4587-9F16-EF07A00C2562}"/>
    <cellStyle name="Currency 13 2 6 4 4" xfId="20435" xr:uid="{32623D6D-C54A-4A98-BCBF-4EBCC4186B60}"/>
    <cellStyle name="Currency 13 2 6 4 4 2" xfId="34127" xr:uid="{32F1AFEE-F59F-40F0-8E3D-DDE735312358}"/>
    <cellStyle name="Currency 13 2 6 4 4 3" xfId="49011" xr:uid="{C6AD4EE1-1F2A-4B6D-8C5D-9EE69F1BCC17}"/>
    <cellStyle name="Currency 13 2 6 4 5" xfId="13591" xr:uid="{B463887B-2227-47FC-AA4A-C9ADBF5D46D6}"/>
    <cellStyle name="Currency 13 2 6 4 6" xfId="27281" xr:uid="{FAE5C75D-1B55-431E-A7C5-9410C5C143B5}"/>
    <cellStyle name="Currency 13 2 6 4 7" xfId="42165" xr:uid="{F3332B85-BDD8-4140-B1E8-5221E492E366}"/>
    <cellStyle name="Currency 13 2 6 5" xfId="8453" xr:uid="{E79CC0D8-E7C7-412A-9DF2-10E245E451C2}"/>
    <cellStyle name="Currency 13 2 6 5 2" xfId="11875" xr:uid="{515FF725-C028-45E8-964C-5CFE001515F2}"/>
    <cellStyle name="Currency 13 2 6 5 2 2" xfId="25565" xr:uid="{AD79AC64-5944-4B71-9FB3-CCC441C2291B}"/>
    <cellStyle name="Currency 13 2 6 5 2 2 2" xfId="39257" xr:uid="{881A913A-A347-43D7-A685-37755566762A}"/>
    <cellStyle name="Currency 13 2 6 5 2 2 3" xfId="54141" xr:uid="{A19125C8-33F7-44EA-975A-EE4BDA10D2A1}"/>
    <cellStyle name="Currency 13 2 6 5 2 3" xfId="18721" xr:uid="{51F0DFD2-3B33-4CCA-A533-0EF62B4F7F88}"/>
    <cellStyle name="Currency 13 2 6 5 2 4" xfId="32411" xr:uid="{7B47482C-024D-4D59-8AD5-D56D0FC4BBDA}"/>
    <cellStyle name="Currency 13 2 6 5 2 5" xfId="47295" xr:uid="{2C1F7779-3E2A-403E-85E5-3C446E4C6EA0}"/>
    <cellStyle name="Currency 13 2 6 5 3" xfId="22143" xr:uid="{6FEC9996-610C-4CCE-B929-A411236337D8}"/>
    <cellStyle name="Currency 13 2 6 5 3 2" xfId="35835" xr:uid="{E7299244-E8B5-4D93-9582-F1C5D0AE4FA9}"/>
    <cellStyle name="Currency 13 2 6 5 3 3" xfId="50719" xr:uid="{57B68C6F-A10B-4BB7-AC8D-7EF09F150A11}"/>
    <cellStyle name="Currency 13 2 6 5 4" xfId="15299" xr:uid="{25083570-677F-4CC3-9D6D-3ACBFACA4E99}"/>
    <cellStyle name="Currency 13 2 6 5 5" xfId="28989" xr:uid="{2B8EB7FA-4981-428C-82F4-8D6F6408B67D}"/>
    <cellStyle name="Currency 13 2 6 5 6" xfId="43873" xr:uid="{4E25C96C-025E-4A39-8AFF-E772327F331E}"/>
    <cellStyle name="Currency 13 2 6 6" xfId="10163" xr:uid="{66A75643-910B-4A5E-BF40-91BF5E1B018E}"/>
    <cellStyle name="Currency 13 2 6 6 2" xfId="23853" xr:uid="{00A7040E-7F2B-4B50-8677-2EC83B3334A5}"/>
    <cellStyle name="Currency 13 2 6 6 2 2" xfId="37545" xr:uid="{118D1831-F027-4DB6-8908-5F0776C0E0F0}"/>
    <cellStyle name="Currency 13 2 6 6 2 3" xfId="52429" xr:uid="{1076BC61-C0D5-4308-9D4C-A0C98522C5D4}"/>
    <cellStyle name="Currency 13 2 6 6 3" xfId="17009" xr:uid="{62459353-3EAF-41AD-A74F-8F42B42508FF}"/>
    <cellStyle name="Currency 13 2 6 6 4" xfId="30699" xr:uid="{93105782-3A47-4467-A20E-DC6424ACDD3F}"/>
    <cellStyle name="Currency 13 2 6 6 5" xfId="45583" xr:uid="{B8ED0804-51BF-4806-8E70-80F6140EEE58}"/>
    <cellStyle name="Currency 13 2 6 7" xfId="20431" xr:uid="{68CE4A05-F4E3-4B6C-97BF-7776ED261A88}"/>
    <cellStyle name="Currency 13 2 6 7 2" xfId="34123" xr:uid="{B4DDF388-79D4-4C75-BF00-6AA449123E26}"/>
    <cellStyle name="Currency 13 2 6 7 3" xfId="49007" xr:uid="{53C0222F-96DB-4E4F-AF61-775DC9562F2D}"/>
    <cellStyle name="Currency 13 2 6 8" xfId="13587" xr:uid="{AECC3879-1B21-4931-9E6B-1529F19B21E6}"/>
    <cellStyle name="Currency 13 2 6 9" xfId="27277" xr:uid="{71954626-6DE5-4A3A-AA3D-B454F1EAACDB}"/>
    <cellStyle name="Currency 13 2 7" xfId="6744" xr:uid="{6B300498-59FF-4D85-BDB5-5AC8EDBEE3D6}"/>
    <cellStyle name="Currency 13 2 7 2" xfId="6745" xr:uid="{C7417DF7-03EE-4791-A8C5-DC6F2AD9525F}"/>
    <cellStyle name="Currency 13 2 7 2 2" xfId="8459" xr:uid="{F850142E-3D87-4218-8BC7-6ACC783B7FB7}"/>
    <cellStyle name="Currency 13 2 7 2 2 2" xfId="11881" xr:uid="{D1876E89-3A2E-4873-86FF-640794DC7B1E}"/>
    <cellStyle name="Currency 13 2 7 2 2 2 2" xfId="25571" xr:uid="{38D9ACEC-BF77-4733-B147-F2CDE451F1F2}"/>
    <cellStyle name="Currency 13 2 7 2 2 2 2 2" xfId="39263" xr:uid="{5BD1677C-24A5-4D40-AFB4-A19C5AB2900A}"/>
    <cellStyle name="Currency 13 2 7 2 2 2 2 3" xfId="54147" xr:uid="{5C71C6DF-761D-430B-A98E-A713D47C3528}"/>
    <cellStyle name="Currency 13 2 7 2 2 2 3" xfId="18727" xr:uid="{0813AB6E-0A9F-4D6B-9B7F-C7CDB5D89187}"/>
    <cellStyle name="Currency 13 2 7 2 2 2 4" xfId="32417" xr:uid="{4C323649-8C2A-48A6-A7B3-51D51F529154}"/>
    <cellStyle name="Currency 13 2 7 2 2 2 5" xfId="47301" xr:uid="{7BA4A06F-D480-49B1-86FB-99955FB94492}"/>
    <cellStyle name="Currency 13 2 7 2 2 3" xfId="22149" xr:uid="{0FBF457A-667D-42DC-A440-FCECA438A0CD}"/>
    <cellStyle name="Currency 13 2 7 2 2 3 2" xfId="35841" xr:uid="{BBB39088-6426-4CD9-9031-8F4BE6219D03}"/>
    <cellStyle name="Currency 13 2 7 2 2 3 3" xfId="50725" xr:uid="{27568805-60AD-44B9-B775-5053055E8F0F}"/>
    <cellStyle name="Currency 13 2 7 2 2 4" xfId="15305" xr:uid="{BE6D0861-4BB9-445C-8B8A-CD72A5336CB3}"/>
    <cellStyle name="Currency 13 2 7 2 2 5" xfId="28995" xr:uid="{197C7DE3-2B47-4DEB-AB92-8D5A5F1E30D9}"/>
    <cellStyle name="Currency 13 2 7 2 2 6" xfId="43879" xr:uid="{76F753A7-F945-4947-985F-B91E5A135F10}"/>
    <cellStyle name="Currency 13 2 7 2 3" xfId="10169" xr:uid="{321C9EBF-C451-4842-9C13-744B9474743D}"/>
    <cellStyle name="Currency 13 2 7 2 3 2" xfId="23859" xr:uid="{C67EBACD-2E63-498C-8588-7D9F9F115882}"/>
    <cellStyle name="Currency 13 2 7 2 3 2 2" xfId="37551" xr:uid="{40577534-83F4-441B-81E8-99282D11BDD3}"/>
    <cellStyle name="Currency 13 2 7 2 3 2 3" xfId="52435" xr:uid="{A6EB9D06-7FA5-4F0A-89B5-7975C5027902}"/>
    <cellStyle name="Currency 13 2 7 2 3 3" xfId="17015" xr:uid="{D2477E8A-B6D6-4197-A353-D327211A5968}"/>
    <cellStyle name="Currency 13 2 7 2 3 4" xfId="30705" xr:uid="{F1F654C9-7C55-4CBF-9717-1FB18D850283}"/>
    <cellStyle name="Currency 13 2 7 2 3 5" xfId="45589" xr:uid="{CE66DEB6-B7C5-4A3E-BC57-75BD66E67FD3}"/>
    <cellStyle name="Currency 13 2 7 2 4" xfId="20437" xr:uid="{C1E0DABC-9F9F-4AAD-8D1F-B9DF95417383}"/>
    <cellStyle name="Currency 13 2 7 2 4 2" xfId="34129" xr:uid="{3CFF149B-292B-4DF0-ABB7-68E809AAA5F0}"/>
    <cellStyle name="Currency 13 2 7 2 4 3" xfId="49013" xr:uid="{C0C7158B-C907-409B-9DD5-EAF7A04E6483}"/>
    <cellStyle name="Currency 13 2 7 2 5" xfId="13593" xr:uid="{45F82767-9AF4-4E3D-9BB4-B2A73B892193}"/>
    <cellStyle name="Currency 13 2 7 2 6" xfId="27283" xr:uid="{DBE98A5E-0AE4-4769-B85E-B9CE29AF0FE3}"/>
    <cellStyle name="Currency 13 2 7 2 7" xfId="42167" xr:uid="{DA5BD7AB-CB87-4F6D-B81F-D8AB049F67C0}"/>
    <cellStyle name="Currency 13 2 7 3" xfId="8458" xr:uid="{ACEC7075-34CA-4929-9465-028B54301B72}"/>
    <cellStyle name="Currency 13 2 7 3 2" xfId="11880" xr:uid="{96B2C598-4FB1-4FA5-A724-A324BC615411}"/>
    <cellStyle name="Currency 13 2 7 3 2 2" xfId="25570" xr:uid="{1C6BD720-0B38-4001-AD81-A0CEFD4BD174}"/>
    <cellStyle name="Currency 13 2 7 3 2 2 2" xfId="39262" xr:uid="{09CEDC4D-F923-4F7E-85D6-39B584777B66}"/>
    <cellStyle name="Currency 13 2 7 3 2 2 3" xfId="54146" xr:uid="{23661E45-058C-4E8C-975D-0CE32D46EB50}"/>
    <cellStyle name="Currency 13 2 7 3 2 3" xfId="18726" xr:uid="{5A873C4A-2062-44FA-BC0B-7FD39B4C51FF}"/>
    <cellStyle name="Currency 13 2 7 3 2 4" xfId="32416" xr:uid="{CE56A09D-168E-4B63-8B50-616CD9882129}"/>
    <cellStyle name="Currency 13 2 7 3 2 5" xfId="47300" xr:uid="{C7715C84-6217-4BC5-A164-EE52847017B6}"/>
    <cellStyle name="Currency 13 2 7 3 3" xfId="22148" xr:uid="{683A62EF-1AB5-4A2A-A80D-09AC92A7285E}"/>
    <cellStyle name="Currency 13 2 7 3 3 2" xfId="35840" xr:uid="{0942E69C-89D7-4FFE-977E-FAF0F161A2C3}"/>
    <cellStyle name="Currency 13 2 7 3 3 3" xfId="50724" xr:uid="{C128EFA0-06D9-40E8-9683-6DA8F58C8F81}"/>
    <cellStyle name="Currency 13 2 7 3 4" xfId="15304" xr:uid="{6591B344-468B-407F-8478-D6A6A338C06D}"/>
    <cellStyle name="Currency 13 2 7 3 5" xfId="28994" xr:uid="{547BA3A6-2902-4566-A307-382BF6112AF9}"/>
    <cellStyle name="Currency 13 2 7 3 6" xfId="43878" xr:uid="{BC1073E5-1108-4255-B8DE-4F21BE2903EA}"/>
    <cellStyle name="Currency 13 2 7 4" xfId="10168" xr:uid="{514D9A8D-A075-4DF9-9444-733056FE82F4}"/>
    <cellStyle name="Currency 13 2 7 4 2" xfId="23858" xr:uid="{827D30BB-43A4-4372-A21B-CDF93DEAC54B}"/>
    <cellStyle name="Currency 13 2 7 4 2 2" xfId="37550" xr:uid="{7341FD66-DAC8-4BAA-9FA5-34D706132B78}"/>
    <cellStyle name="Currency 13 2 7 4 2 3" xfId="52434" xr:uid="{8BBB0608-8BAA-415E-90C5-A48DA9252493}"/>
    <cellStyle name="Currency 13 2 7 4 3" xfId="17014" xr:uid="{9C31921F-5342-4CBE-AD26-1C04C13F52D7}"/>
    <cellStyle name="Currency 13 2 7 4 4" xfId="30704" xr:uid="{70A65227-3773-4611-BC8D-1BBC39FC6D7C}"/>
    <cellStyle name="Currency 13 2 7 4 5" xfId="45588" xr:uid="{A1BB5080-4BC8-4D5D-A9CB-09BAB5160DA7}"/>
    <cellStyle name="Currency 13 2 7 5" xfId="20436" xr:uid="{B34079F9-8BFB-46DE-A4F4-AB42EA580B71}"/>
    <cellStyle name="Currency 13 2 7 5 2" xfId="34128" xr:uid="{76889281-7CB6-453B-B2DB-E84AEC35BAC0}"/>
    <cellStyle name="Currency 13 2 7 5 3" xfId="49012" xr:uid="{EEE9457E-B6D4-48EF-9DC1-51232B5F655F}"/>
    <cellStyle name="Currency 13 2 7 6" xfId="13592" xr:uid="{2B45E636-9AE1-4D3E-B122-E0E4C981A226}"/>
    <cellStyle name="Currency 13 2 7 7" xfId="27282" xr:uid="{EB14EB7D-E9FA-4556-8E6A-584C21F89BD7}"/>
    <cellStyle name="Currency 13 2 7 8" xfId="42166" xr:uid="{7E52DA85-7811-4D1D-8497-F1ADF73BD4B2}"/>
    <cellStyle name="Currency 13 2 8" xfId="6746" xr:uid="{CF10963F-0F56-409E-A88B-6D7FB9B10BE1}"/>
    <cellStyle name="Currency 13 2 8 2" xfId="8460" xr:uid="{987E3660-1B37-4695-9144-BAFC1F2D76B9}"/>
    <cellStyle name="Currency 13 2 8 2 2" xfId="11882" xr:uid="{6D2E91BA-73AD-4872-9E13-12F88327D7AF}"/>
    <cellStyle name="Currency 13 2 8 2 2 2" xfId="25572" xr:uid="{BF9A8881-2148-4661-9467-2B2469055BFB}"/>
    <cellStyle name="Currency 13 2 8 2 2 2 2" xfId="39264" xr:uid="{BBB6D0BC-7A05-47F8-BE28-E6D06B1D0773}"/>
    <cellStyle name="Currency 13 2 8 2 2 2 3" xfId="54148" xr:uid="{973383E2-C5CF-4D01-98DC-762ACB541E9F}"/>
    <cellStyle name="Currency 13 2 8 2 2 3" xfId="18728" xr:uid="{27FB2A41-CDDB-449E-9C3B-95E8FC3A6360}"/>
    <cellStyle name="Currency 13 2 8 2 2 4" xfId="32418" xr:uid="{ECAAA486-DE7E-4213-AE45-12E197A0C427}"/>
    <cellStyle name="Currency 13 2 8 2 2 5" xfId="47302" xr:uid="{C60901E6-CF5C-4099-B1DB-4D3922EBD60D}"/>
    <cellStyle name="Currency 13 2 8 2 3" xfId="22150" xr:uid="{6307049C-6C31-4026-92CC-1864A88DE23A}"/>
    <cellStyle name="Currency 13 2 8 2 3 2" xfId="35842" xr:uid="{34FFE2E0-C1C8-483F-8397-12C31B5C0D64}"/>
    <cellStyle name="Currency 13 2 8 2 3 3" xfId="50726" xr:uid="{A616066F-7C92-4444-8ECB-DE74370EFE7C}"/>
    <cellStyle name="Currency 13 2 8 2 4" xfId="15306" xr:uid="{F37D8B41-5A1D-4C34-B9B2-8B7F7ED7B681}"/>
    <cellStyle name="Currency 13 2 8 2 5" xfId="28996" xr:uid="{A82E20CD-8501-49F4-9D6D-C4A765C3C482}"/>
    <cellStyle name="Currency 13 2 8 2 6" xfId="43880" xr:uid="{D39E6B2E-4B9B-41FB-94DE-39F3D76E4F8A}"/>
    <cellStyle name="Currency 13 2 8 3" xfId="10170" xr:uid="{08369C71-D7E3-4FAF-89A9-6C7D657EC33D}"/>
    <cellStyle name="Currency 13 2 8 3 2" xfId="23860" xr:uid="{07A7714B-547B-43FE-A45E-F6D7E6024365}"/>
    <cellStyle name="Currency 13 2 8 3 2 2" xfId="37552" xr:uid="{FFE7455B-9801-4723-BA3F-692A34B204DA}"/>
    <cellStyle name="Currency 13 2 8 3 2 3" xfId="52436" xr:uid="{610EEBE8-894F-4AF1-A6E6-4F871E17E3D7}"/>
    <cellStyle name="Currency 13 2 8 3 3" xfId="17016" xr:uid="{BB432D9D-6F83-4DB9-8990-2A258E8373FB}"/>
    <cellStyle name="Currency 13 2 8 3 4" xfId="30706" xr:uid="{4D89AE15-C1E7-415A-86D1-C3D478A6183B}"/>
    <cellStyle name="Currency 13 2 8 3 5" xfId="45590" xr:uid="{ECBC830F-6DF3-4C87-A22E-9EA979963D74}"/>
    <cellStyle name="Currency 13 2 8 4" xfId="20438" xr:uid="{8B7869C9-95D8-488B-A6B5-E5A237E55DDE}"/>
    <cellStyle name="Currency 13 2 8 4 2" xfId="34130" xr:uid="{16CA58EB-A005-444F-BE63-8A109976AECC}"/>
    <cellStyle name="Currency 13 2 8 4 3" xfId="49014" xr:uid="{EE716333-9C0E-4658-BD51-981EE1AE3737}"/>
    <cellStyle name="Currency 13 2 8 5" xfId="13594" xr:uid="{F5AA94DC-8470-460A-A366-71908CA199BD}"/>
    <cellStyle name="Currency 13 2 8 6" xfId="27284" xr:uid="{877A29C3-8165-4A01-9E59-C2B459F2E8A7}"/>
    <cellStyle name="Currency 13 2 8 7" xfId="42168" xr:uid="{459D5054-01F1-4698-B655-51CEBFE6C94A}"/>
    <cellStyle name="Currency 13 2 9" xfId="6747" xr:uid="{53A44DDA-4717-4785-8121-9591CDB3BAB6}"/>
    <cellStyle name="Currency 13 2 9 2" xfId="8461" xr:uid="{475E557E-4BA2-45F7-8D87-9D66C4231B32}"/>
    <cellStyle name="Currency 13 2 9 2 2" xfId="11883" xr:uid="{56CDFC70-2030-44A5-BA0E-9925D03F3A85}"/>
    <cellStyle name="Currency 13 2 9 2 2 2" xfId="25573" xr:uid="{64114455-19D3-434F-9716-71D610A74AB2}"/>
    <cellStyle name="Currency 13 2 9 2 2 2 2" xfId="39265" xr:uid="{8BCE5183-BC70-4515-A3FB-22BBBF25A96A}"/>
    <cellStyle name="Currency 13 2 9 2 2 2 3" xfId="54149" xr:uid="{0613F964-ABB8-411B-B04F-1C441305B20C}"/>
    <cellStyle name="Currency 13 2 9 2 2 3" xfId="18729" xr:uid="{106C896A-AC2E-42A2-BA58-7432FC3B8646}"/>
    <cellStyle name="Currency 13 2 9 2 2 4" xfId="32419" xr:uid="{B935AA37-228E-4217-BAB8-26B4157E7929}"/>
    <cellStyle name="Currency 13 2 9 2 2 5" xfId="47303" xr:uid="{6747AD93-33D6-4E10-AC6A-4179C2775EDB}"/>
    <cellStyle name="Currency 13 2 9 2 3" xfId="22151" xr:uid="{F580049A-395D-4381-AB60-EED47F591CCB}"/>
    <cellStyle name="Currency 13 2 9 2 3 2" xfId="35843" xr:uid="{D8F40954-597D-4FBB-9303-10960C270193}"/>
    <cellStyle name="Currency 13 2 9 2 3 3" xfId="50727" xr:uid="{B679AAE7-D781-4C42-A020-4A80ABC69EC4}"/>
    <cellStyle name="Currency 13 2 9 2 4" xfId="15307" xr:uid="{2ABF6260-1014-496B-9170-DB191B14D040}"/>
    <cellStyle name="Currency 13 2 9 2 5" xfId="28997" xr:uid="{09D69803-ACC1-4DF8-96A8-589BAA84DF09}"/>
    <cellStyle name="Currency 13 2 9 2 6" xfId="43881" xr:uid="{1CBD6744-62A6-46E1-A910-E76E226BDD33}"/>
    <cellStyle name="Currency 13 2 9 3" xfId="10171" xr:uid="{04D36787-F5A0-41FE-AE62-439E8FBFAF87}"/>
    <cellStyle name="Currency 13 2 9 3 2" xfId="23861" xr:uid="{B323EF57-9C62-4245-A8C2-2DA7C26C6E08}"/>
    <cellStyle name="Currency 13 2 9 3 2 2" xfId="37553" xr:uid="{83E688DD-3251-467F-96A8-EB3F2F69618B}"/>
    <cellStyle name="Currency 13 2 9 3 2 3" xfId="52437" xr:uid="{ED33621F-F1D3-405E-8A99-418E2D3D6EB6}"/>
    <cellStyle name="Currency 13 2 9 3 3" xfId="17017" xr:uid="{0282A5C1-803C-491F-A9CF-6322C1DDE8C3}"/>
    <cellStyle name="Currency 13 2 9 3 4" xfId="30707" xr:uid="{6A140BB7-24D5-48D1-86DB-BD6A78249911}"/>
    <cellStyle name="Currency 13 2 9 3 5" xfId="45591" xr:uid="{C49A946D-007B-4C8A-9273-81A9AF9DF942}"/>
    <cellStyle name="Currency 13 2 9 4" xfId="20439" xr:uid="{B5875D1D-BC7A-4BAF-A5EF-872B2CACC5B3}"/>
    <cellStyle name="Currency 13 2 9 4 2" xfId="34131" xr:uid="{442C1CA4-195F-476D-B89E-3EB5926F0FB3}"/>
    <cellStyle name="Currency 13 2 9 4 3" xfId="49015" xr:uid="{F84357DC-F6ED-4AFE-9CCB-3D39CF0010D3}"/>
    <cellStyle name="Currency 13 2 9 5" xfId="13595" xr:uid="{63A89F85-4986-438C-93D0-58CE5BF0E677}"/>
    <cellStyle name="Currency 13 2 9 6" xfId="27285" xr:uid="{BA9D6A6B-4D1E-47C0-8046-9B03F1998494}"/>
    <cellStyle name="Currency 13 2 9 7" xfId="42169" xr:uid="{E5FB94F9-2388-4574-BBCF-AC4FAA2A587B}"/>
    <cellStyle name="Currency 13 3" xfId="4326" xr:uid="{76F05231-1AE9-461F-979D-D696ECF2887A}"/>
    <cellStyle name="Currency 13 3 10" xfId="20440" xr:uid="{EE0548FD-E18E-4F23-B831-5E23ED30F6DD}"/>
    <cellStyle name="Currency 13 3 10 2" xfId="34132" xr:uid="{24BDE415-A7B9-485E-BB41-9A1363D4FE18}"/>
    <cellStyle name="Currency 13 3 10 3" xfId="49016" xr:uid="{6DFF371D-9E3E-4DE9-BA99-2CDE61473B12}"/>
    <cellStyle name="Currency 13 3 11" xfId="13596" xr:uid="{AA14852A-C749-4156-AFE5-2CDBCA83B932}"/>
    <cellStyle name="Currency 13 3 11 2" xfId="41326" xr:uid="{5F51B19E-6E19-42E3-A91C-C2FEF5AFBD06}"/>
    <cellStyle name="Currency 13 3 12" xfId="27286" xr:uid="{F9FCDB21-EB11-4973-B64A-4129A17C64FB}"/>
    <cellStyle name="Currency 13 3 13" xfId="42170" xr:uid="{89DB3DEA-3C1C-470E-A8FE-2658A447F228}"/>
    <cellStyle name="Currency 13 3 14" xfId="6748" xr:uid="{6DB4513D-DE3F-45F4-98EA-B897CC1B99AA}"/>
    <cellStyle name="Currency 13 3 15" xfId="5948" xr:uid="{87BCD076-8F11-4BE2-92FB-88C7826C0C6D}"/>
    <cellStyle name="Currency 13 3 16" xfId="5356" xr:uid="{66EDFF38-148E-4D2B-80CF-2514C0E1EC42}"/>
    <cellStyle name="Currency 13 3 2" xfId="4762" xr:uid="{C202EDD2-144A-4835-8064-90382AFAEA4C}"/>
    <cellStyle name="Currency 13 3 2 10" xfId="13597" xr:uid="{75107676-6517-41AB-8A65-2BEBCF93D1EA}"/>
    <cellStyle name="Currency 13 3 2 10 2" xfId="41391" xr:uid="{E56ACE65-C339-4126-A7C0-438C487D2E7D}"/>
    <cellStyle name="Currency 13 3 2 11" xfId="27287" xr:uid="{33BD9CA7-3539-43D0-A9F2-D079D699D955}"/>
    <cellStyle name="Currency 13 3 2 12" xfId="42171" xr:uid="{F246E6F2-E57D-4627-9A06-334DD6746FDB}"/>
    <cellStyle name="Currency 13 3 2 13" xfId="6749" xr:uid="{7CCC92FC-E7FB-4752-9CEE-7AD1DB896581}"/>
    <cellStyle name="Currency 13 3 2 2" xfId="6750" xr:uid="{1AE73E37-D0E7-41AB-9399-AA6BFBBB7965}"/>
    <cellStyle name="Currency 13 3 2 2 10" xfId="42172" xr:uid="{B6CBC26A-9F47-46FC-9CFA-03B0302682E4}"/>
    <cellStyle name="Currency 13 3 2 2 2" xfId="6751" xr:uid="{DEA8678E-5A4F-493D-888C-E71D8110E2FB}"/>
    <cellStyle name="Currency 13 3 2 2 2 2" xfId="6752" xr:uid="{49EE9971-B99E-4507-A5B8-89F00BD0E024}"/>
    <cellStyle name="Currency 13 3 2 2 2 2 2" xfId="8466" xr:uid="{738F0FE0-D262-414E-B20F-D1596FFC0CD7}"/>
    <cellStyle name="Currency 13 3 2 2 2 2 2 2" xfId="11888" xr:uid="{4E5FD860-9595-4DB0-A8FF-BF496561C866}"/>
    <cellStyle name="Currency 13 3 2 2 2 2 2 2 2" xfId="25578" xr:uid="{02FC47C3-09AB-4D06-8FA2-86DED8B2371C}"/>
    <cellStyle name="Currency 13 3 2 2 2 2 2 2 2 2" xfId="39270" xr:uid="{67CB64F5-A2D5-463B-BE34-66050008A1A6}"/>
    <cellStyle name="Currency 13 3 2 2 2 2 2 2 2 3" xfId="54154" xr:uid="{727C8613-F111-422E-BF8B-0398AC8040EB}"/>
    <cellStyle name="Currency 13 3 2 2 2 2 2 2 3" xfId="18734" xr:uid="{94B977F8-E6BC-4527-9EBA-1B31FDAB9BB1}"/>
    <cellStyle name="Currency 13 3 2 2 2 2 2 2 4" xfId="32424" xr:uid="{8D7CD821-C96C-413C-A09E-8E85CAD596AA}"/>
    <cellStyle name="Currency 13 3 2 2 2 2 2 2 5" xfId="47308" xr:uid="{F0789764-A33E-4C13-8595-859C1AADF80C}"/>
    <cellStyle name="Currency 13 3 2 2 2 2 2 3" xfId="22156" xr:uid="{6772AE95-366E-439B-BB46-974E1ECD29AD}"/>
    <cellStyle name="Currency 13 3 2 2 2 2 2 3 2" xfId="35848" xr:uid="{747E3A15-8ED4-491C-882B-75C052B60247}"/>
    <cellStyle name="Currency 13 3 2 2 2 2 2 3 3" xfId="50732" xr:uid="{376227D3-614D-4D49-8FEA-93D4180E4020}"/>
    <cellStyle name="Currency 13 3 2 2 2 2 2 4" xfId="15312" xr:uid="{D3A84EAF-9027-42DB-8CE9-9024E3CCAD66}"/>
    <cellStyle name="Currency 13 3 2 2 2 2 2 5" xfId="29002" xr:uid="{3E3D0209-D50C-421F-8EA1-49AFF934E259}"/>
    <cellStyle name="Currency 13 3 2 2 2 2 2 6" xfId="43886" xr:uid="{2BEF0E71-39F6-4DD3-8D2D-031311BD7E3B}"/>
    <cellStyle name="Currency 13 3 2 2 2 2 3" xfId="10176" xr:uid="{44609D18-216B-44FE-897E-6FEB174A6EB3}"/>
    <cellStyle name="Currency 13 3 2 2 2 2 3 2" xfId="23866" xr:uid="{11B171CF-956F-4D75-9B90-3297A5921930}"/>
    <cellStyle name="Currency 13 3 2 2 2 2 3 2 2" xfId="37558" xr:uid="{9E26996E-52B7-4D6F-B56A-E91492180F91}"/>
    <cellStyle name="Currency 13 3 2 2 2 2 3 2 3" xfId="52442" xr:uid="{66D15DCC-39D4-49A3-BD40-81E93D48BC30}"/>
    <cellStyle name="Currency 13 3 2 2 2 2 3 3" xfId="17022" xr:uid="{E1BCBB07-587A-4A7D-8BD9-9F877408C5F2}"/>
    <cellStyle name="Currency 13 3 2 2 2 2 3 4" xfId="30712" xr:uid="{5873F25B-B11E-478A-813E-0F111EA063DA}"/>
    <cellStyle name="Currency 13 3 2 2 2 2 3 5" xfId="45596" xr:uid="{3982AD16-5D3E-4EAA-BF54-EE4D47CEEAB7}"/>
    <cellStyle name="Currency 13 3 2 2 2 2 4" xfId="20444" xr:uid="{BCE7EE92-065A-49E2-A032-BD8D4A5AE6B1}"/>
    <cellStyle name="Currency 13 3 2 2 2 2 4 2" xfId="34136" xr:uid="{6DE92DBD-6774-4FCF-B8DC-D9E62B9A9A88}"/>
    <cellStyle name="Currency 13 3 2 2 2 2 4 3" xfId="49020" xr:uid="{1C45F6B3-3FC9-4AF2-8F11-4D23E669D4AB}"/>
    <cellStyle name="Currency 13 3 2 2 2 2 5" xfId="13600" xr:uid="{C4BC0A56-FE2C-4FF5-BAC9-EE52C9DC9D60}"/>
    <cellStyle name="Currency 13 3 2 2 2 2 6" xfId="27290" xr:uid="{2A2AA0D2-527F-46F5-8BF0-56D03A2ACD13}"/>
    <cellStyle name="Currency 13 3 2 2 2 2 7" xfId="42174" xr:uid="{D936AF31-AA0F-4880-BD84-F927F89A0204}"/>
    <cellStyle name="Currency 13 3 2 2 2 3" xfId="8465" xr:uid="{696FB7EE-454E-4990-8DA3-78F2B9D91339}"/>
    <cellStyle name="Currency 13 3 2 2 2 3 2" xfId="11887" xr:uid="{CED265E3-C74E-498B-8CB4-91247D9F4D2E}"/>
    <cellStyle name="Currency 13 3 2 2 2 3 2 2" xfId="25577" xr:uid="{9E97113D-BBE0-4171-97D7-F09109E63030}"/>
    <cellStyle name="Currency 13 3 2 2 2 3 2 2 2" xfId="39269" xr:uid="{AE974228-1726-44A6-81F3-2A891F58C946}"/>
    <cellStyle name="Currency 13 3 2 2 2 3 2 2 3" xfId="54153" xr:uid="{A583EFFF-0B52-436D-AEFE-A9ECDD155657}"/>
    <cellStyle name="Currency 13 3 2 2 2 3 2 3" xfId="18733" xr:uid="{6788E4CB-EB93-49E6-98DB-528E8F3798C9}"/>
    <cellStyle name="Currency 13 3 2 2 2 3 2 4" xfId="32423" xr:uid="{ECC99044-9028-4D5D-8C85-BBBF38753964}"/>
    <cellStyle name="Currency 13 3 2 2 2 3 2 5" xfId="47307" xr:uid="{C5974F55-77E5-4C19-BD05-20CAA599F9DE}"/>
    <cellStyle name="Currency 13 3 2 2 2 3 3" xfId="22155" xr:uid="{729DBFFA-DFC8-435B-8A8F-FF02D9D40787}"/>
    <cellStyle name="Currency 13 3 2 2 2 3 3 2" xfId="35847" xr:uid="{58FB89EA-7D0C-4E48-8B8E-2CEBFF9A7F24}"/>
    <cellStyle name="Currency 13 3 2 2 2 3 3 3" xfId="50731" xr:uid="{E3481B5C-2FEC-41BB-99EC-34C6B656975A}"/>
    <cellStyle name="Currency 13 3 2 2 2 3 4" xfId="15311" xr:uid="{1A7C5E29-05F1-44D8-8FE9-9327174FABCB}"/>
    <cellStyle name="Currency 13 3 2 2 2 3 5" xfId="29001" xr:uid="{739B28E5-D455-4065-AB6B-7352CC68CC69}"/>
    <cellStyle name="Currency 13 3 2 2 2 3 6" xfId="43885" xr:uid="{77CA2C5B-9A4B-442C-9751-397779253F51}"/>
    <cellStyle name="Currency 13 3 2 2 2 4" xfId="10175" xr:uid="{A8EB23F9-9412-4EE7-B3B1-069F65EB6502}"/>
    <cellStyle name="Currency 13 3 2 2 2 4 2" xfId="23865" xr:uid="{D00AC658-1ED9-4642-A61F-BB0F0B2C13D2}"/>
    <cellStyle name="Currency 13 3 2 2 2 4 2 2" xfId="37557" xr:uid="{BF90EBDA-6EDE-4730-B718-0D8BCF87D0C5}"/>
    <cellStyle name="Currency 13 3 2 2 2 4 2 3" xfId="52441" xr:uid="{6139C0DD-1525-41DA-B000-95F1F7F7B8E7}"/>
    <cellStyle name="Currency 13 3 2 2 2 4 3" xfId="17021" xr:uid="{7668E498-89D7-4C4E-B772-08B69C52F597}"/>
    <cellStyle name="Currency 13 3 2 2 2 4 4" xfId="30711" xr:uid="{EC013FCE-9360-4029-B992-F642553E14B3}"/>
    <cellStyle name="Currency 13 3 2 2 2 4 5" xfId="45595" xr:uid="{4E990CCF-E32F-4F25-B073-EB933D9875CE}"/>
    <cellStyle name="Currency 13 3 2 2 2 5" xfId="20443" xr:uid="{7F68E899-E75D-4903-A20B-CAD6D75BCAC8}"/>
    <cellStyle name="Currency 13 3 2 2 2 5 2" xfId="34135" xr:uid="{6107AD62-BF74-4C65-A743-1A5AE0A9C13A}"/>
    <cellStyle name="Currency 13 3 2 2 2 5 3" xfId="49019" xr:uid="{FE76A8F8-6941-4B7A-A1DF-9B071BC11544}"/>
    <cellStyle name="Currency 13 3 2 2 2 6" xfId="13599" xr:uid="{2DDE4207-3FC6-4159-B6DF-EC4785143BA0}"/>
    <cellStyle name="Currency 13 3 2 2 2 7" xfId="27289" xr:uid="{17506A2B-5B57-44F7-9E1F-DEABA0A99CEC}"/>
    <cellStyle name="Currency 13 3 2 2 2 8" xfId="42173" xr:uid="{75D36CA6-853B-4F28-8AE7-4951E9A8B655}"/>
    <cellStyle name="Currency 13 3 2 2 3" xfId="6753" xr:uid="{034F1F9D-B66D-4918-890C-702094655013}"/>
    <cellStyle name="Currency 13 3 2 2 3 2" xfId="8467" xr:uid="{EE5A0C68-2BF3-44DA-9997-E7587D9217BB}"/>
    <cellStyle name="Currency 13 3 2 2 3 2 2" xfId="11889" xr:uid="{A31AAB4D-8DE0-4724-9528-E6EFECBB02AE}"/>
    <cellStyle name="Currency 13 3 2 2 3 2 2 2" xfId="25579" xr:uid="{D6F67B7E-09A4-4BF4-83D4-E89FEA527C5C}"/>
    <cellStyle name="Currency 13 3 2 2 3 2 2 2 2" xfId="39271" xr:uid="{CF57C450-5F22-4A99-903D-8318FB08881E}"/>
    <cellStyle name="Currency 13 3 2 2 3 2 2 2 3" xfId="54155" xr:uid="{8B865310-2FA5-42A2-AED3-A11977710C74}"/>
    <cellStyle name="Currency 13 3 2 2 3 2 2 3" xfId="18735" xr:uid="{91046A6F-AFF4-4D96-9347-30F69DC4D263}"/>
    <cellStyle name="Currency 13 3 2 2 3 2 2 4" xfId="32425" xr:uid="{39ADD729-0AEA-447A-B11D-2560DBC571C3}"/>
    <cellStyle name="Currency 13 3 2 2 3 2 2 5" xfId="47309" xr:uid="{8ADB27D9-769D-40FD-85F4-FA0A493AF989}"/>
    <cellStyle name="Currency 13 3 2 2 3 2 3" xfId="22157" xr:uid="{5D80FE6B-D190-4E56-B22B-3C9BAC128726}"/>
    <cellStyle name="Currency 13 3 2 2 3 2 3 2" xfId="35849" xr:uid="{DB1986D1-ECE9-45C3-A58A-9ABE28E9E501}"/>
    <cellStyle name="Currency 13 3 2 2 3 2 3 3" xfId="50733" xr:uid="{36ADF532-9569-4FBF-9640-C7A38A6BD7E8}"/>
    <cellStyle name="Currency 13 3 2 2 3 2 4" xfId="15313" xr:uid="{01A691A3-50FA-4FB4-8EC3-BC2BFCC01FEB}"/>
    <cellStyle name="Currency 13 3 2 2 3 2 5" xfId="29003" xr:uid="{0A32D4E7-9F3A-4C04-B9BB-9D7D23B5E38A}"/>
    <cellStyle name="Currency 13 3 2 2 3 2 6" xfId="43887" xr:uid="{E19F3C60-408F-4348-953B-9C8F9F9AC7A9}"/>
    <cellStyle name="Currency 13 3 2 2 3 3" xfId="10177" xr:uid="{63B14719-5C45-41EE-AE1B-F8A8C6660ABA}"/>
    <cellStyle name="Currency 13 3 2 2 3 3 2" xfId="23867" xr:uid="{A1B5AD7F-D515-4D9D-8EC3-50604CB4B79E}"/>
    <cellStyle name="Currency 13 3 2 2 3 3 2 2" xfId="37559" xr:uid="{CBFBA257-BF38-4DA9-AD01-06067BA00EF0}"/>
    <cellStyle name="Currency 13 3 2 2 3 3 2 3" xfId="52443" xr:uid="{5D8C13CB-2F24-46BA-AE16-805F8B7AFBA5}"/>
    <cellStyle name="Currency 13 3 2 2 3 3 3" xfId="17023" xr:uid="{CC0F6A9E-BA22-48FF-AEF7-0654320DD974}"/>
    <cellStyle name="Currency 13 3 2 2 3 3 4" xfId="30713" xr:uid="{DE8DE2E1-FEA6-441F-887B-744368AAFCAA}"/>
    <cellStyle name="Currency 13 3 2 2 3 3 5" xfId="45597" xr:uid="{2ABD9FCD-703D-446E-BE4F-35684BB4E39B}"/>
    <cellStyle name="Currency 13 3 2 2 3 4" xfId="20445" xr:uid="{5C54B3AE-BDEE-4572-A53A-B519366D45F5}"/>
    <cellStyle name="Currency 13 3 2 2 3 4 2" xfId="34137" xr:uid="{D9939E98-E3FE-44AA-AF31-20E1EFA77C75}"/>
    <cellStyle name="Currency 13 3 2 2 3 4 3" xfId="49021" xr:uid="{7ECF1AE3-951B-4B9D-A420-B26D38C5997A}"/>
    <cellStyle name="Currency 13 3 2 2 3 5" xfId="13601" xr:uid="{54E31115-4837-47F6-9F74-2B96204843FD}"/>
    <cellStyle name="Currency 13 3 2 2 3 6" xfId="27291" xr:uid="{AD3820CE-AF52-4C44-92AE-B08E1A717881}"/>
    <cellStyle name="Currency 13 3 2 2 3 7" xfId="42175" xr:uid="{6B280292-E178-42F6-A6AD-AA0DD42F2E8C}"/>
    <cellStyle name="Currency 13 3 2 2 4" xfId="6754" xr:uid="{67628020-4224-4C93-8B38-0EB96C67434E}"/>
    <cellStyle name="Currency 13 3 2 2 4 2" xfId="8468" xr:uid="{D66714E5-C0B2-4D1B-B376-73E27D4DDA32}"/>
    <cellStyle name="Currency 13 3 2 2 4 2 2" xfId="11890" xr:uid="{A48F2B05-6FBC-4A49-95BA-85B3527FDAC2}"/>
    <cellStyle name="Currency 13 3 2 2 4 2 2 2" xfId="25580" xr:uid="{C943306E-E4E3-4595-A838-43EA73FB0719}"/>
    <cellStyle name="Currency 13 3 2 2 4 2 2 2 2" xfId="39272" xr:uid="{1E237B5F-8840-4749-A229-71511D12C18B}"/>
    <cellStyle name="Currency 13 3 2 2 4 2 2 2 3" xfId="54156" xr:uid="{16959A53-D1AD-417B-B9A5-EC64334547E2}"/>
    <cellStyle name="Currency 13 3 2 2 4 2 2 3" xfId="18736" xr:uid="{419602B6-E9C8-4752-82A3-4820085BEFB8}"/>
    <cellStyle name="Currency 13 3 2 2 4 2 2 4" xfId="32426" xr:uid="{55B10AAF-08F6-4E3C-BDCF-AFA91EEF5075}"/>
    <cellStyle name="Currency 13 3 2 2 4 2 2 5" xfId="47310" xr:uid="{AD480902-8505-41DC-9E7B-AC83144A9499}"/>
    <cellStyle name="Currency 13 3 2 2 4 2 3" xfId="22158" xr:uid="{0BB7A2E3-D66A-424E-AB6A-A6ADE592E187}"/>
    <cellStyle name="Currency 13 3 2 2 4 2 3 2" xfId="35850" xr:uid="{34B518D5-92D2-47F9-ACA8-09D57EC6F3A9}"/>
    <cellStyle name="Currency 13 3 2 2 4 2 3 3" xfId="50734" xr:uid="{139C491F-58DD-43B1-BCF7-178D82C2FF76}"/>
    <cellStyle name="Currency 13 3 2 2 4 2 4" xfId="15314" xr:uid="{D7E1B1C7-85AE-4B97-8CD0-1AEBCB92504A}"/>
    <cellStyle name="Currency 13 3 2 2 4 2 5" xfId="29004" xr:uid="{4A6F7548-5D5B-464D-8B70-E5EBAC6DE1D5}"/>
    <cellStyle name="Currency 13 3 2 2 4 2 6" xfId="43888" xr:uid="{B18CCEDA-52C1-4D2E-AC48-5C06EDBC8A93}"/>
    <cellStyle name="Currency 13 3 2 2 4 3" xfId="10178" xr:uid="{2D45EF33-114E-47DD-A11E-17A8F4D75A4D}"/>
    <cellStyle name="Currency 13 3 2 2 4 3 2" xfId="23868" xr:uid="{8772275B-B33C-46FB-8734-0D623B04EBAF}"/>
    <cellStyle name="Currency 13 3 2 2 4 3 2 2" xfId="37560" xr:uid="{48128332-1A32-4471-AF9D-E7ECAE00B156}"/>
    <cellStyle name="Currency 13 3 2 2 4 3 2 3" xfId="52444" xr:uid="{AD9F5103-D7B2-4B31-BE91-83EE743E40FF}"/>
    <cellStyle name="Currency 13 3 2 2 4 3 3" xfId="17024" xr:uid="{941FD23E-E147-4A6C-9395-73C6348D8110}"/>
    <cellStyle name="Currency 13 3 2 2 4 3 4" xfId="30714" xr:uid="{74FC5FC9-A27D-45BE-9172-6762505A8FD7}"/>
    <cellStyle name="Currency 13 3 2 2 4 3 5" xfId="45598" xr:uid="{E9E1B170-BE29-46C5-B5D5-1BD4DF56E8FD}"/>
    <cellStyle name="Currency 13 3 2 2 4 4" xfId="20446" xr:uid="{4F8BEFAA-6264-4A54-BDBE-3FFAC0B982CD}"/>
    <cellStyle name="Currency 13 3 2 2 4 4 2" xfId="34138" xr:uid="{1AD3D142-4D66-46BD-88B3-E800E35174BC}"/>
    <cellStyle name="Currency 13 3 2 2 4 4 3" xfId="49022" xr:uid="{2BDD29DD-ECC3-4A59-BFC7-1E6238865E2C}"/>
    <cellStyle name="Currency 13 3 2 2 4 5" xfId="13602" xr:uid="{4126B6DB-C381-49EF-B9D0-98E4B339B91E}"/>
    <cellStyle name="Currency 13 3 2 2 4 6" xfId="27292" xr:uid="{C3D95345-B3D6-4E1B-A2FC-D2D2A14E6E8E}"/>
    <cellStyle name="Currency 13 3 2 2 4 7" xfId="42176" xr:uid="{DB5CAD41-A1EB-48E2-AEFF-3466DD089A73}"/>
    <cellStyle name="Currency 13 3 2 2 5" xfId="8464" xr:uid="{94FB5EBA-47B3-40C6-B6F7-D34CB981C60E}"/>
    <cellStyle name="Currency 13 3 2 2 5 2" xfId="11886" xr:uid="{F1AFF13D-D33D-4094-A5DB-92AC4E68A5B9}"/>
    <cellStyle name="Currency 13 3 2 2 5 2 2" xfId="25576" xr:uid="{8845FE3A-EE35-491D-B9A7-12CCE7417823}"/>
    <cellStyle name="Currency 13 3 2 2 5 2 2 2" xfId="39268" xr:uid="{9EE3B104-7D4C-4FCF-A0A8-658BE44C3884}"/>
    <cellStyle name="Currency 13 3 2 2 5 2 2 3" xfId="54152" xr:uid="{09BF916C-2893-4FDC-8BED-B9283AFACC4F}"/>
    <cellStyle name="Currency 13 3 2 2 5 2 3" xfId="18732" xr:uid="{C51169FF-1902-48A2-BDD5-4B0AF222B222}"/>
    <cellStyle name="Currency 13 3 2 2 5 2 4" xfId="32422" xr:uid="{0EF8FFC3-A641-4254-A989-B28FF6AC32E9}"/>
    <cellStyle name="Currency 13 3 2 2 5 2 5" xfId="47306" xr:uid="{D73F661C-10EB-429A-B9E0-808CAAB21727}"/>
    <cellStyle name="Currency 13 3 2 2 5 3" xfId="22154" xr:uid="{5ABA5F90-A94C-4E09-A615-01D56648689B}"/>
    <cellStyle name="Currency 13 3 2 2 5 3 2" xfId="35846" xr:uid="{DF7C909A-93B0-4C02-8342-2B59470530C8}"/>
    <cellStyle name="Currency 13 3 2 2 5 3 3" xfId="50730" xr:uid="{BED30EC8-521A-47CE-BFE4-76C7BEF4728F}"/>
    <cellStyle name="Currency 13 3 2 2 5 4" xfId="15310" xr:uid="{80DE58A5-32A4-45C3-95C3-C3B5CEAB3C90}"/>
    <cellStyle name="Currency 13 3 2 2 5 5" xfId="29000" xr:uid="{87B41358-1797-43AD-B1A0-35AD6723489E}"/>
    <cellStyle name="Currency 13 3 2 2 5 6" xfId="43884" xr:uid="{4E93581E-D05A-462B-8677-0582F7B999CF}"/>
    <cellStyle name="Currency 13 3 2 2 6" xfId="10174" xr:uid="{814D21CD-AD3A-4FA0-93BB-250A6CFB2CDF}"/>
    <cellStyle name="Currency 13 3 2 2 6 2" xfId="23864" xr:uid="{FC73EE07-E03D-4F36-99FE-F4E01FDB2046}"/>
    <cellStyle name="Currency 13 3 2 2 6 2 2" xfId="37556" xr:uid="{1A383B6A-C510-4DC7-BC35-8359F996E9E3}"/>
    <cellStyle name="Currency 13 3 2 2 6 2 3" xfId="52440" xr:uid="{E9E5F86A-931C-4024-9A41-6322ACEE48A1}"/>
    <cellStyle name="Currency 13 3 2 2 6 3" xfId="17020" xr:uid="{AFC1CC70-A781-46A5-82C4-6BBC538D2C1B}"/>
    <cellStyle name="Currency 13 3 2 2 6 4" xfId="30710" xr:uid="{C7A9F1CD-7463-42A6-BE64-C08B793A86A8}"/>
    <cellStyle name="Currency 13 3 2 2 6 5" xfId="45594" xr:uid="{6E73FB09-8B60-41BD-AFD8-A0C352EC48FC}"/>
    <cellStyle name="Currency 13 3 2 2 7" xfId="20442" xr:uid="{99E57F5B-977B-4F1D-9ACB-E49CC7DF6542}"/>
    <cellStyle name="Currency 13 3 2 2 7 2" xfId="34134" xr:uid="{507F1540-A87F-400E-B946-DEE11EC820B4}"/>
    <cellStyle name="Currency 13 3 2 2 7 3" xfId="49018" xr:uid="{F06869AC-03DB-42C7-8AE8-43C5B211E4E3}"/>
    <cellStyle name="Currency 13 3 2 2 8" xfId="13598" xr:uid="{01D324DE-700F-44B1-A74D-2653048E61C3}"/>
    <cellStyle name="Currency 13 3 2 2 9" xfId="27288" xr:uid="{9099DED6-26A7-46DE-AFA7-E8BF8F775759}"/>
    <cellStyle name="Currency 13 3 2 3" xfId="6755" xr:uid="{06A4308A-EFD2-4693-AE7E-439CB3F35AE5}"/>
    <cellStyle name="Currency 13 3 2 3 10" xfId="42177" xr:uid="{1EBF40A0-F64D-41BB-AF28-B3D6E0A1106B}"/>
    <cellStyle name="Currency 13 3 2 3 2" xfId="6756" xr:uid="{2D3ED494-88AC-4BCD-8545-7440DDE922E8}"/>
    <cellStyle name="Currency 13 3 2 3 2 2" xfId="6757" xr:uid="{98E20292-B1C9-4F8A-B820-2C42FE43C9B5}"/>
    <cellStyle name="Currency 13 3 2 3 2 2 2" xfId="8471" xr:uid="{EA58B1F7-1D0B-4E05-B3C5-DBC5AFE07800}"/>
    <cellStyle name="Currency 13 3 2 3 2 2 2 2" xfId="11893" xr:uid="{23924971-DBDA-40CA-A3C4-0894D26AB739}"/>
    <cellStyle name="Currency 13 3 2 3 2 2 2 2 2" xfId="25583" xr:uid="{2F81CE54-5916-4B56-BEF8-10B8A83C1AE8}"/>
    <cellStyle name="Currency 13 3 2 3 2 2 2 2 2 2" xfId="39275" xr:uid="{FFDBE8C2-327E-4D19-83C0-23FE85ECF7E1}"/>
    <cellStyle name="Currency 13 3 2 3 2 2 2 2 2 3" xfId="54159" xr:uid="{7E3637B8-A1C8-4DAC-BAA9-6E5FB630ED17}"/>
    <cellStyle name="Currency 13 3 2 3 2 2 2 2 3" xfId="18739" xr:uid="{6ABCBFFA-7BEB-40ED-8A05-C447A7141B77}"/>
    <cellStyle name="Currency 13 3 2 3 2 2 2 2 4" xfId="32429" xr:uid="{B8F0DD5E-F54B-49C1-8ACB-C9A1B5C7F37B}"/>
    <cellStyle name="Currency 13 3 2 3 2 2 2 2 5" xfId="47313" xr:uid="{D191C458-A480-403D-9208-A1E309495EDA}"/>
    <cellStyle name="Currency 13 3 2 3 2 2 2 3" xfId="22161" xr:uid="{45BC170A-1862-43A0-940D-A4EAEFA462B3}"/>
    <cellStyle name="Currency 13 3 2 3 2 2 2 3 2" xfId="35853" xr:uid="{DFA338EF-CB08-4ECC-B3EA-C726F14D97FC}"/>
    <cellStyle name="Currency 13 3 2 3 2 2 2 3 3" xfId="50737" xr:uid="{4A50B569-91D1-4117-B7B5-FD04A74123AB}"/>
    <cellStyle name="Currency 13 3 2 3 2 2 2 4" xfId="15317" xr:uid="{CAB0E7B1-C827-457B-BBCC-2A70F53E79A7}"/>
    <cellStyle name="Currency 13 3 2 3 2 2 2 5" xfId="29007" xr:uid="{4B6CEE0A-A9CB-454E-91D8-18F43D5D7A53}"/>
    <cellStyle name="Currency 13 3 2 3 2 2 2 6" xfId="43891" xr:uid="{41ADB947-6B27-418D-B7E2-5CD3A7FE9956}"/>
    <cellStyle name="Currency 13 3 2 3 2 2 3" xfId="10181" xr:uid="{9910EFFC-3DCA-49CA-979C-4169C86F9DF3}"/>
    <cellStyle name="Currency 13 3 2 3 2 2 3 2" xfId="23871" xr:uid="{4F4D618F-D6D0-439F-B95D-23034014A297}"/>
    <cellStyle name="Currency 13 3 2 3 2 2 3 2 2" xfId="37563" xr:uid="{DBDD0084-8010-4384-80BF-8044E15FE8B3}"/>
    <cellStyle name="Currency 13 3 2 3 2 2 3 2 3" xfId="52447" xr:uid="{C7815604-E097-4B24-A0B9-DEE363BEC8D3}"/>
    <cellStyle name="Currency 13 3 2 3 2 2 3 3" xfId="17027" xr:uid="{7CA89BBE-4D01-49AA-8970-F7B1C06A03E0}"/>
    <cellStyle name="Currency 13 3 2 3 2 2 3 4" xfId="30717" xr:uid="{E48524C7-9805-4EB9-9A10-9D5273F34538}"/>
    <cellStyle name="Currency 13 3 2 3 2 2 3 5" xfId="45601" xr:uid="{E61372D7-AF36-4B23-8521-80572DCC4B70}"/>
    <cellStyle name="Currency 13 3 2 3 2 2 4" xfId="20449" xr:uid="{34D15965-E634-4B33-8CF8-88B7CDBE789E}"/>
    <cellStyle name="Currency 13 3 2 3 2 2 4 2" xfId="34141" xr:uid="{D364A41A-DE34-441F-AB5C-68D22C73E1DE}"/>
    <cellStyle name="Currency 13 3 2 3 2 2 4 3" xfId="49025" xr:uid="{54F63A35-7A06-49D5-A026-95195465BA2C}"/>
    <cellStyle name="Currency 13 3 2 3 2 2 5" xfId="13605" xr:uid="{697D16F0-B131-4E6A-90C6-E8C419C77097}"/>
    <cellStyle name="Currency 13 3 2 3 2 2 6" xfId="27295" xr:uid="{91A1EC63-A050-4719-BE59-732C6CA058AE}"/>
    <cellStyle name="Currency 13 3 2 3 2 2 7" xfId="42179" xr:uid="{D74DEAC5-6C83-4372-B00E-8DABBB9121DD}"/>
    <cellStyle name="Currency 13 3 2 3 2 3" xfId="8470" xr:uid="{B5D1D03F-7136-4822-B0AB-1B068C61E052}"/>
    <cellStyle name="Currency 13 3 2 3 2 3 2" xfId="11892" xr:uid="{48913469-D1E1-459E-B3DE-59B1C7BAE678}"/>
    <cellStyle name="Currency 13 3 2 3 2 3 2 2" xfId="25582" xr:uid="{BF8D7003-1572-4E3A-BC32-E0C78E9CCF66}"/>
    <cellStyle name="Currency 13 3 2 3 2 3 2 2 2" xfId="39274" xr:uid="{EB2B274D-714C-4377-85DF-454B3434B631}"/>
    <cellStyle name="Currency 13 3 2 3 2 3 2 2 3" xfId="54158" xr:uid="{94136EB4-00D9-408C-AA28-9C06475D4AD1}"/>
    <cellStyle name="Currency 13 3 2 3 2 3 2 3" xfId="18738" xr:uid="{963EC855-F74F-44C6-95D7-87EB8176FDF0}"/>
    <cellStyle name="Currency 13 3 2 3 2 3 2 4" xfId="32428" xr:uid="{4DC8E1C9-4B86-4DBA-9249-47BAE41591CD}"/>
    <cellStyle name="Currency 13 3 2 3 2 3 2 5" xfId="47312" xr:uid="{5078AE03-FE7C-4117-87BE-D155919B0C13}"/>
    <cellStyle name="Currency 13 3 2 3 2 3 3" xfId="22160" xr:uid="{2421A5A8-29D1-4736-818B-03BD204FACBE}"/>
    <cellStyle name="Currency 13 3 2 3 2 3 3 2" xfId="35852" xr:uid="{F7F20DFB-C07C-47DF-9E24-BC487BF8A973}"/>
    <cellStyle name="Currency 13 3 2 3 2 3 3 3" xfId="50736" xr:uid="{36004B71-2E8D-4257-ADB3-4A33C0BD6B79}"/>
    <cellStyle name="Currency 13 3 2 3 2 3 4" xfId="15316" xr:uid="{05132E96-0BBF-436F-B643-461152719CA9}"/>
    <cellStyle name="Currency 13 3 2 3 2 3 5" xfId="29006" xr:uid="{64DD5010-A88D-4BD9-BA21-6ACC657C70B4}"/>
    <cellStyle name="Currency 13 3 2 3 2 3 6" xfId="43890" xr:uid="{CA3B8AE4-0CF8-41FF-A7DA-4041617EBA98}"/>
    <cellStyle name="Currency 13 3 2 3 2 4" xfId="10180" xr:uid="{81ECCEC8-1C0C-4751-A921-A438F12A197F}"/>
    <cellStyle name="Currency 13 3 2 3 2 4 2" xfId="23870" xr:uid="{7EF35119-653B-41AC-AE85-B0DF957771B8}"/>
    <cellStyle name="Currency 13 3 2 3 2 4 2 2" xfId="37562" xr:uid="{E8343D78-B0D4-401B-A186-6715805BE0A7}"/>
    <cellStyle name="Currency 13 3 2 3 2 4 2 3" xfId="52446" xr:uid="{61EECB68-3769-492F-8511-A44EDFBDB939}"/>
    <cellStyle name="Currency 13 3 2 3 2 4 3" xfId="17026" xr:uid="{1A571341-9793-40B6-A114-4754AAA2F1AD}"/>
    <cellStyle name="Currency 13 3 2 3 2 4 4" xfId="30716" xr:uid="{01CDB111-AEA0-421F-88CC-5E2C0215502E}"/>
    <cellStyle name="Currency 13 3 2 3 2 4 5" xfId="45600" xr:uid="{E1EFEB62-3AA5-4D5C-ACD9-DEE1BB20EA9E}"/>
    <cellStyle name="Currency 13 3 2 3 2 5" xfId="20448" xr:uid="{8CED151C-BA40-43FF-9CC4-9C70DC71F3F1}"/>
    <cellStyle name="Currency 13 3 2 3 2 5 2" xfId="34140" xr:uid="{21BA67F2-EF12-48CF-AB44-5D844D09C03F}"/>
    <cellStyle name="Currency 13 3 2 3 2 5 3" xfId="49024" xr:uid="{9EE465FE-FD80-4E7D-B865-7024ECE42FA2}"/>
    <cellStyle name="Currency 13 3 2 3 2 6" xfId="13604" xr:uid="{E32920F7-6D4A-4786-8199-DEDEB2418A93}"/>
    <cellStyle name="Currency 13 3 2 3 2 7" xfId="27294" xr:uid="{6277B337-5533-4344-A08D-2BBA1BC9E52E}"/>
    <cellStyle name="Currency 13 3 2 3 2 8" xfId="42178" xr:uid="{C887A356-78F5-4538-AD8C-A517D0144A73}"/>
    <cellStyle name="Currency 13 3 2 3 3" xfId="6758" xr:uid="{93457DAF-B181-4F7D-BB23-4D9E0791E215}"/>
    <cellStyle name="Currency 13 3 2 3 3 2" xfId="8472" xr:uid="{BA4810C8-F0DC-4F4D-8205-AFCA363994D3}"/>
    <cellStyle name="Currency 13 3 2 3 3 2 2" xfId="11894" xr:uid="{6E4C2E02-B558-4C91-AAD6-115B43F4D9D1}"/>
    <cellStyle name="Currency 13 3 2 3 3 2 2 2" xfId="25584" xr:uid="{57B5FFCB-2876-4F35-8C75-C70386F5B879}"/>
    <cellStyle name="Currency 13 3 2 3 3 2 2 2 2" xfId="39276" xr:uid="{D3E780E6-ADD3-4DEA-A5F6-4F1E4F9C6A5C}"/>
    <cellStyle name="Currency 13 3 2 3 3 2 2 2 3" xfId="54160" xr:uid="{6BC5FE99-F3AE-4D43-AC1A-089ABEE071D6}"/>
    <cellStyle name="Currency 13 3 2 3 3 2 2 3" xfId="18740" xr:uid="{1261DADE-9413-49C1-BD6D-1753CB00A742}"/>
    <cellStyle name="Currency 13 3 2 3 3 2 2 4" xfId="32430" xr:uid="{4A46BD80-44E0-4D5F-8DE1-EB5C873B3357}"/>
    <cellStyle name="Currency 13 3 2 3 3 2 2 5" xfId="47314" xr:uid="{781BED21-860D-4F0B-9F01-6EB80CF28206}"/>
    <cellStyle name="Currency 13 3 2 3 3 2 3" xfId="22162" xr:uid="{F03662E7-E110-414D-95E1-D03D9D61E76C}"/>
    <cellStyle name="Currency 13 3 2 3 3 2 3 2" xfId="35854" xr:uid="{5E946B2F-65A1-44B5-8AFE-66051D6F1BED}"/>
    <cellStyle name="Currency 13 3 2 3 3 2 3 3" xfId="50738" xr:uid="{BBBFACEF-8969-4F53-AAB9-CE5AB39CB02F}"/>
    <cellStyle name="Currency 13 3 2 3 3 2 4" xfId="15318" xr:uid="{8F3545C2-7101-4993-A883-AF0CCA5F53C9}"/>
    <cellStyle name="Currency 13 3 2 3 3 2 5" xfId="29008" xr:uid="{2251DFE2-B137-40D9-80DC-05BCF8B28701}"/>
    <cellStyle name="Currency 13 3 2 3 3 2 6" xfId="43892" xr:uid="{924A5271-BDDC-4EBA-B848-79F39C5FBBC3}"/>
    <cellStyle name="Currency 13 3 2 3 3 3" xfId="10182" xr:uid="{09F651AF-443F-4F23-8405-0633110F6F64}"/>
    <cellStyle name="Currency 13 3 2 3 3 3 2" xfId="23872" xr:uid="{44CEAB97-3A7D-4F32-8303-39F0FB19A278}"/>
    <cellStyle name="Currency 13 3 2 3 3 3 2 2" xfId="37564" xr:uid="{FEC62B11-E25D-40A1-8A0C-D256D4CBA3E9}"/>
    <cellStyle name="Currency 13 3 2 3 3 3 2 3" xfId="52448" xr:uid="{A5B54F33-BAE2-4A8D-9ACC-FA62E8AD7726}"/>
    <cellStyle name="Currency 13 3 2 3 3 3 3" xfId="17028" xr:uid="{6604F4DF-828D-4E48-8767-9A807488A7CD}"/>
    <cellStyle name="Currency 13 3 2 3 3 3 4" xfId="30718" xr:uid="{A69E4AE4-0E40-412A-9115-71EFEB0ED409}"/>
    <cellStyle name="Currency 13 3 2 3 3 3 5" xfId="45602" xr:uid="{ECFF57D2-4A1D-4993-AFE6-BE02E6074F52}"/>
    <cellStyle name="Currency 13 3 2 3 3 4" xfId="20450" xr:uid="{CCE83EE2-5817-4298-B112-CCBF1F04BF55}"/>
    <cellStyle name="Currency 13 3 2 3 3 4 2" xfId="34142" xr:uid="{A8556FA8-9649-4C1B-87A9-9E8C18A5DAC9}"/>
    <cellStyle name="Currency 13 3 2 3 3 4 3" xfId="49026" xr:uid="{193F32D9-C8C6-4105-AE11-19E22A6538C8}"/>
    <cellStyle name="Currency 13 3 2 3 3 5" xfId="13606" xr:uid="{0A6F974C-1215-4EB2-8C5B-961014CE566A}"/>
    <cellStyle name="Currency 13 3 2 3 3 6" xfId="27296" xr:uid="{1C549E2F-2DC0-4D8F-A441-A44EB3979818}"/>
    <cellStyle name="Currency 13 3 2 3 3 7" xfId="42180" xr:uid="{65B8A67E-5D98-4BF4-8378-C83D8D8358A3}"/>
    <cellStyle name="Currency 13 3 2 3 4" xfId="6759" xr:uid="{6A32132A-3EC1-46C6-A030-2E79BA053AE8}"/>
    <cellStyle name="Currency 13 3 2 3 4 2" xfId="8473" xr:uid="{09B8DAA3-D691-462C-BD39-5600C995EDFA}"/>
    <cellStyle name="Currency 13 3 2 3 4 2 2" xfId="11895" xr:uid="{E2128A39-BFD6-45EB-A546-6A7C9DC11E43}"/>
    <cellStyle name="Currency 13 3 2 3 4 2 2 2" xfId="25585" xr:uid="{AE03DFFC-DF19-4AC8-BABD-62ECA1A3C352}"/>
    <cellStyle name="Currency 13 3 2 3 4 2 2 2 2" xfId="39277" xr:uid="{03D6B9BC-3E14-4506-8305-E049D67BF48F}"/>
    <cellStyle name="Currency 13 3 2 3 4 2 2 2 3" xfId="54161" xr:uid="{8FA462E5-FC5A-4DBF-BFE5-A1FD9C9FEA56}"/>
    <cellStyle name="Currency 13 3 2 3 4 2 2 3" xfId="18741" xr:uid="{945DA64E-9A94-493B-A73C-3ABBDCA0FB7B}"/>
    <cellStyle name="Currency 13 3 2 3 4 2 2 4" xfId="32431" xr:uid="{2C1A47EE-F76A-4AA2-8833-0468F6232F23}"/>
    <cellStyle name="Currency 13 3 2 3 4 2 2 5" xfId="47315" xr:uid="{4BC658B0-FED7-403D-B9E2-677798B6E61B}"/>
    <cellStyle name="Currency 13 3 2 3 4 2 3" xfId="22163" xr:uid="{6ADEFFC2-DB37-4A08-B684-FBB30F704312}"/>
    <cellStyle name="Currency 13 3 2 3 4 2 3 2" xfId="35855" xr:uid="{E32FEC5E-3F19-4400-9794-2532C7AB3C2D}"/>
    <cellStyle name="Currency 13 3 2 3 4 2 3 3" xfId="50739" xr:uid="{74F46A6E-5FBF-4760-A8F8-62C32E2CA457}"/>
    <cellStyle name="Currency 13 3 2 3 4 2 4" xfId="15319" xr:uid="{CDA69993-B088-4982-A521-AFDD07C42830}"/>
    <cellStyle name="Currency 13 3 2 3 4 2 5" xfId="29009" xr:uid="{C09E16F9-1859-473E-8BA0-7404499C7789}"/>
    <cellStyle name="Currency 13 3 2 3 4 2 6" xfId="43893" xr:uid="{3F12F1D5-2716-4DA1-B248-976594045DA8}"/>
    <cellStyle name="Currency 13 3 2 3 4 3" xfId="10183" xr:uid="{9E3D2A2B-9192-4097-AAFE-72EDAAF57436}"/>
    <cellStyle name="Currency 13 3 2 3 4 3 2" xfId="23873" xr:uid="{17F2562F-AA20-4017-9D0B-87EB78FF3D2E}"/>
    <cellStyle name="Currency 13 3 2 3 4 3 2 2" xfId="37565" xr:uid="{D5C098E1-A19A-43FA-9DE7-F1673E514CAF}"/>
    <cellStyle name="Currency 13 3 2 3 4 3 2 3" xfId="52449" xr:uid="{65349795-2DA4-4E2A-98B5-DF3774A26FA1}"/>
    <cellStyle name="Currency 13 3 2 3 4 3 3" xfId="17029" xr:uid="{1BA9DD4B-BC48-452F-98DF-15EA946DA224}"/>
    <cellStyle name="Currency 13 3 2 3 4 3 4" xfId="30719" xr:uid="{033FA0B1-8606-490F-AAE8-7674810F4D4F}"/>
    <cellStyle name="Currency 13 3 2 3 4 3 5" xfId="45603" xr:uid="{730BF280-924D-4D4A-82D0-99D3FA23FD41}"/>
    <cellStyle name="Currency 13 3 2 3 4 4" xfId="20451" xr:uid="{D8240E72-399D-4626-ACBD-C8598DB72645}"/>
    <cellStyle name="Currency 13 3 2 3 4 4 2" xfId="34143" xr:uid="{8EFFAB19-2ACE-4999-93CB-346FBE9E4F96}"/>
    <cellStyle name="Currency 13 3 2 3 4 4 3" xfId="49027" xr:uid="{FA32EE1E-6EB8-415A-B25A-F1C02F5B620E}"/>
    <cellStyle name="Currency 13 3 2 3 4 5" xfId="13607" xr:uid="{69894CDB-4059-4F3D-AF54-730E1CB658AE}"/>
    <cellStyle name="Currency 13 3 2 3 4 6" xfId="27297" xr:uid="{36663342-CE0C-4C73-8075-CEEA2E25B3B7}"/>
    <cellStyle name="Currency 13 3 2 3 4 7" xfId="42181" xr:uid="{0D20D5DF-4685-4834-B093-1FE9AC64598E}"/>
    <cellStyle name="Currency 13 3 2 3 5" xfId="8469" xr:uid="{CCAD7E43-287B-4B60-98EB-F3A2996705B3}"/>
    <cellStyle name="Currency 13 3 2 3 5 2" xfId="11891" xr:uid="{599D2CCB-4C59-4FE4-ABB1-C0433562B92D}"/>
    <cellStyle name="Currency 13 3 2 3 5 2 2" xfId="25581" xr:uid="{EC9DB514-C807-4D64-8BD3-D778BF9DFACA}"/>
    <cellStyle name="Currency 13 3 2 3 5 2 2 2" xfId="39273" xr:uid="{9A2A6EE3-246E-479A-B5CB-2739F64EFE9E}"/>
    <cellStyle name="Currency 13 3 2 3 5 2 2 3" xfId="54157" xr:uid="{A9EAC8C3-540A-4FF1-9E6F-B1C85665D81F}"/>
    <cellStyle name="Currency 13 3 2 3 5 2 3" xfId="18737" xr:uid="{6968F49B-0188-49BE-B300-57EB2922C846}"/>
    <cellStyle name="Currency 13 3 2 3 5 2 4" xfId="32427" xr:uid="{517D16F9-7888-4D04-9876-B6F30811BB07}"/>
    <cellStyle name="Currency 13 3 2 3 5 2 5" xfId="47311" xr:uid="{F3282BC7-B945-402A-AFEC-0CF7A3B98CAE}"/>
    <cellStyle name="Currency 13 3 2 3 5 3" xfId="22159" xr:uid="{1DA21AC2-00F4-407A-9704-5ECE898F8CDC}"/>
    <cellStyle name="Currency 13 3 2 3 5 3 2" xfId="35851" xr:uid="{DF61BD7E-AE47-473B-8493-5630414A4A98}"/>
    <cellStyle name="Currency 13 3 2 3 5 3 3" xfId="50735" xr:uid="{D9C36001-6561-4FEE-ACCD-6D6F17DF000C}"/>
    <cellStyle name="Currency 13 3 2 3 5 4" xfId="15315" xr:uid="{799E767E-D33D-4554-9F88-E42E2146A4AD}"/>
    <cellStyle name="Currency 13 3 2 3 5 5" xfId="29005" xr:uid="{3D37C277-E3E1-443E-9682-3C4B04BFF52F}"/>
    <cellStyle name="Currency 13 3 2 3 5 6" xfId="43889" xr:uid="{F2156826-8936-4C35-B72A-742E7E65D585}"/>
    <cellStyle name="Currency 13 3 2 3 6" xfId="10179" xr:uid="{BDF1F06F-D81E-4380-B242-F6BD038C2B58}"/>
    <cellStyle name="Currency 13 3 2 3 6 2" xfId="23869" xr:uid="{8AEDF0BB-B3A3-413A-9509-73EE3B4F85A9}"/>
    <cellStyle name="Currency 13 3 2 3 6 2 2" xfId="37561" xr:uid="{2B26305D-8ECF-45E6-9A1E-E3C7DC689E87}"/>
    <cellStyle name="Currency 13 3 2 3 6 2 3" xfId="52445" xr:uid="{3C576969-F89A-4DBE-9338-65185994305A}"/>
    <cellStyle name="Currency 13 3 2 3 6 3" xfId="17025" xr:uid="{C22A5FA1-486B-46B0-824A-C8B12562BCB5}"/>
    <cellStyle name="Currency 13 3 2 3 6 4" xfId="30715" xr:uid="{9DD0FE18-8CEE-4222-A474-0BF0066C1FCF}"/>
    <cellStyle name="Currency 13 3 2 3 6 5" xfId="45599" xr:uid="{1AB2CBC0-571F-4BA5-A2B9-4C04853C363F}"/>
    <cellStyle name="Currency 13 3 2 3 7" xfId="20447" xr:uid="{60F52D07-453E-42E0-8D6E-E47285CFC09E}"/>
    <cellStyle name="Currency 13 3 2 3 7 2" xfId="34139" xr:uid="{9D912D73-ABB9-45A8-B2AD-7C618B56FCC9}"/>
    <cellStyle name="Currency 13 3 2 3 7 3" xfId="49023" xr:uid="{951626C5-1B35-4839-A5A9-D57B7C1EB246}"/>
    <cellStyle name="Currency 13 3 2 3 8" xfId="13603" xr:uid="{BA40CB9F-4BC2-44AB-84AD-D9CAA9BF5A2D}"/>
    <cellStyle name="Currency 13 3 2 3 9" xfId="27293" xr:uid="{85A2C3B3-7DE4-405B-8295-1ED1DDC9F80D}"/>
    <cellStyle name="Currency 13 3 2 4" xfId="6760" xr:uid="{97D8F058-4BEB-4403-824A-A0F01712C50A}"/>
    <cellStyle name="Currency 13 3 2 4 2" xfId="6761" xr:uid="{93EE5D15-9AFA-4DBB-81EF-94FEDB0F7E45}"/>
    <cellStyle name="Currency 13 3 2 4 2 2" xfId="8475" xr:uid="{A65D7090-DFF8-4CAE-BCC7-BE800C904A10}"/>
    <cellStyle name="Currency 13 3 2 4 2 2 2" xfId="11897" xr:uid="{D5F9E67D-71A6-41FC-8980-E7545E17CAEF}"/>
    <cellStyle name="Currency 13 3 2 4 2 2 2 2" xfId="25587" xr:uid="{FB2B5477-5DFC-44A7-878B-95B940113BAB}"/>
    <cellStyle name="Currency 13 3 2 4 2 2 2 2 2" xfId="39279" xr:uid="{CDCBDBB6-109D-4D9C-9939-426A3FF17798}"/>
    <cellStyle name="Currency 13 3 2 4 2 2 2 2 3" xfId="54163" xr:uid="{FAFC1AA5-6C3D-4548-9709-0E2503FA985F}"/>
    <cellStyle name="Currency 13 3 2 4 2 2 2 3" xfId="18743" xr:uid="{13A283AF-4E9C-44F8-92B3-FF2E97AC2176}"/>
    <cellStyle name="Currency 13 3 2 4 2 2 2 4" xfId="32433" xr:uid="{12474A4E-D095-4B82-805C-F555A4F737BC}"/>
    <cellStyle name="Currency 13 3 2 4 2 2 2 5" xfId="47317" xr:uid="{68DBA5C0-415C-4F1C-A338-80F7D25B80EE}"/>
    <cellStyle name="Currency 13 3 2 4 2 2 3" xfId="22165" xr:uid="{B0B41CD0-DFE5-4A08-B9CA-3E0252014811}"/>
    <cellStyle name="Currency 13 3 2 4 2 2 3 2" xfId="35857" xr:uid="{F6FE1CCF-70EA-46C7-B3C0-326C891BBAD5}"/>
    <cellStyle name="Currency 13 3 2 4 2 2 3 3" xfId="50741" xr:uid="{C7B74BDA-34E9-493A-839A-5554AC7475E7}"/>
    <cellStyle name="Currency 13 3 2 4 2 2 4" xfId="15321" xr:uid="{559257BC-57A2-418B-8E92-D0854CF647C5}"/>
    <cellStyle name="Currency 13 3 2 4 2 2 5" xfId="29011" xr:uid="{520ECDFF-B2C9-4977-858A-F1A82F4ACF1B}"/>
    <cellStyle name="Currency 13 3 2 4 2 2 6" xfId="43895" xr:uid="{ED79D27A-A6CF-4679-AE17-018E217724DE}"/>
    <cellStyle name="Currency 13 3 2 4 2 3" xfId="10185" xr:uid="{99F969E8-F03B-4301-9299-CF4463DE850E}"/>
    <cellStyle name="Currency 13 3 2 4 2 3 2" xfId="23875" xr:uid="{FD0921EE-77E3-458E-9E73-2FBA97296088}"/>
    <cellStyle name="Currency 13 3 2 4 2 3 2 2" xfId="37567" xr:uid="{E479F9B1-79C8-4DAE-8B34-D1581A9681E5}"/>
    <cellStyle name="Currency 13 3 2 4 2 3 2 3" xfId="52451" xr:uid="{4F468BA5-B105-41D5-826F-F82AF23822B5}"/>
    <cellStyle name="Currency 13 3 2 4 2 3 3" xfId="17031" xr:uid="{8260BDBE-55ED-49F5-9419-273B7502CFFA}"/>
    <cellStyle name="Currency 13 3 2 4 2 3 4" xfId="30721" xr:uid="{374C8BF3-963A-4567-B8E2-BD5138B33EEF}"/>
    <cellStyle name="Currency 13 3 2 4 2 3 5" xfId="45605" xr:uid="{3AECF3D2-5961-4E38-B0B2-23BE109EACA0}"/>
    <cellStyle name="Currency 13 3 2 4 2 4" xfId="20453" xr:uid="{C17C40F0-6BB6-48B5-B375-F4B8BEC80034}"/>
    <cellStyle name="Currency 13 3 2 4 2 4 2" xfId="34145" xr:uid="{A6E4EC5F-0911-4EBD-9126-E2AEEC01A447}"/>
    <cellStyle name="Currency 13 3 2 4 2 4 3" xfId="49029" xr:uid="{5722DA0C-7F90-41B2-999A-423976812120}"/>
    <cellStyle name="Currency 13 3 2 4 2 5" xfId="13609" xr:uid="{58497180-4F48-4849-97C0-DBBBA9417038}"/>
    <cellStyle name="Currency 13 3 2 4 2 6" xfId="27299" xr:uid="{DBA20BA3-6797-42DD-84AE-24CEAFF53FDE}"/>
    <cellStyle name="Currency 13 3 2 4 2 7" xfId="42183" xr:uid="{C854143D-72BB-463D-88C2-4D29A369C325}"/>
    <cellStyle name="Currency 13 3 2 4 3" xfId="8474" xr:uid="{DCE1DF21-C31D-41A8-9672-A43AE4FEBBA0}"/>
    <cellStyle name="Currency 13 3 2 4 3 2" xfId="11896" xr:uid="{4322CA75-42DD-457B-BD05-95DFE8361E5C}"/>
    <cellStyle name="Currency 13 3 2 4 3 2 2" xfId="25586" xr:uid="{3C78FAC9-431F-4060-95A1-6C0A1EB16F42}"/>
    <cellStyle name="Currency 13 3 2 4 3 2 2 2" xfId="39278" xr:uid="{12ACF948-61EC-4DA6-A521-9D1A97C63471}"/>
    <cellStyle name="Currency 13 3 2 4 3 2 2 3" xfId="54162" xr:uid="{6286348C-3732-4783-8902-9795CD238B59}"/>
    <cellStyle name="Currency 13 3 2 4 3 2 3" xfId="18742" xr:uid="{3D761A5A-FC69-47CE-9AC8-AFB3DA963DA6}"/>
    <cellStyle name="Currency 13 3 2 4 3 2 4" xfId="32432" xr:uid="{A7FA5E2A-7A6C-4512-978B-77794110F925}"/>
    <cellStyle name="Currency 13 3 2 4 3 2 5" xfId="47316" xr:uid="{BD38816C-E501-4846-BC06-228C3FD4CFFA}"/>
    <cellStyle name="Currency 13 3 2 4 3 3" xfId="22164" xr:uid="{6811E4C2-A335-47E8-A74A-986A5BCDABF3}"/>
    <cellStyle name="Currency 13 3 2 4 3 3 2" xfId="35856" xr:uid="{D2AA1E27-941F-410A-B0FE-B021932FCDD4}"/>
    <cellStyle name="Currency 13 3 2 4 3 3 3" xfId="50740" xr:uid="{DDA5195A-5396-402B-AADA-B489B0B05218}"/>
    <cellStyle name="Currency 13 3 2 4 3 4" xfId="15320" xr:uid="{6C722C8B-A3FC-44C7-AF59-0A2595F3E36E}"/>
    <cellStyle name="Currency 13 3 2 4 3 5" xfId="29010" xr:uid="{28F4F3CC-E3AC-46E2-92C8-39650AC2F14A}"/>
    <cellStyle name="Currency 13 3 2 4 3 6" xfId="43894" xr:uid="{674C1B34-7C54-4290-BE83-B870B0A2397E}"/>
    <cellStyle name="Currency 13 3 2 4 4" xfId="10184" xr:uid="{A546AC1D-6194-4952-A8B7-0215B5179DDA}"/>
    <cellStyle name="Currency 13 3 2 4 4 2" xfId="23874" xr:uid="{BCD0197C-CF60-47FB-8B23-45F0175D1F21}"/>
    <cellStyle name="Currency 13 3 2 4 4 2 2" xfId="37566" xr:uid="{9F9C4BC6-581C-462D-B257-2AC07C8253BE}"/>
    <cellStyle name="Currency 13 3 2 4 4 2 3" xfId="52450" xr:uid="{081FC8D0-CC0D-42BF-8286-C2C0E069FCE8}"/>
    <cellStyle name="Currency 13 3 2 4 4 3" xfId="17030" xr:uid="{77095776-B51D-462C-877C-1FA7154F2CB4}"/>
    <cellStyle name="Currency 13 3 2 4 4 4" xfId="30720" xr:uid="{7EB60685-8E84-4E96-A3C2-5D67BC7D5C12}"/>
    <cellStyle name="Currency 13 3 2 4 4 5" xfId="45604" xr:uid="{8C858102-2836-49A0-A49F-DEC86BA2B056}"/>
    <cellStyle name="Currency 13 3 2 4 5" xfId="20452" xr:uid="{8CC19EA4-BE8D-414D-A6A0-069365D3FC35}"/>
    <cellStyle name="Currency 13 3 2 4 5 2" xfId="34144" xr:uid="{B9DB5E6C-3A59-43F8-9BA3-29C1B6533C72}"/>
    <cellStyle name="Currency 13 3 2 4 5 3" xfId="49028" xr:uid="{35CDC215-834A-4BA7-B186-A5B287BB4DD3}"/>
    <cellStyle name="Currency 13 3 2 4 6" xfId="13608" xr:uid="{0B2D7D5F-8A38-41A4-B6ED-7370EB450D73}"/>
    <cellStyle name="Currency 13 3 2 4 7" xfId="27298" xr:uid="{ABF8DBCC-A58A-4DD5-A036-FFFE6C7FCB64}"/>
    <cellStyle name="Currency 13 3 2 4 8" xfId="42182" xr:uid="{6B7B058C-398E-44D5-AAAD-1EBFF4D62280}"/>
    <cellStyle name="Currency 13 3 2 5" xfId="6762" xr:uid="{199574E8-1E78-45B7-BEB5-310F95F5EC2C}"/>
    <cellStyle name="Currency 13 3 2 5 2" xfId="8476" xr:uid="{E33AC6EF-1CD9-4650-9BCC-4010907042AE}"/>
    <cellStyle name="Currency 13 3 2 5 2 2" xfId="11898" xr:uid="{DA9306A6-2C8B-44C7-8647-084A7687C0CA}"/>
    <cellStyle name="Currency 13 3 2 5 2 2 2" xfId="25588" xr:uid="{B7969447-2FC9-4C49-9207-6BBDBCF82D76}"/>
    <cellStyle name="Currency 13 3 2 5 2 2 2 2" xfId="39280" xr:uid="{9ED563E0-F70F-42D1-BE43-5C59F0E81864}"/>
    <cellStyle name="Currency 13 3 2 5 2 2 2 3" xfId="54164" xr:uid="{1D130FDF-193F-4920-88C3-AF30832126D8}"/>
    <cellStyle name="Currency 13 3 2 5 2 2 3" xfId="18744" xr:uid="{CA02CB4F-9A49-4064-AA41-ACFF21105E84}"/>
    <cellStyle name="Currency 13 3 2 5 2 2 4" xfId="32434" xr:uid="{8340BC74-2217-4392-874D-4696E8CBE4FF}"/>
    <cellStyle name="Currency 13 3 2 5 2 2 5" xfId="47318" xr:uid="{481068A1-ECBF-4B9C-B9CB-050632F132AC}"/>
    <cellStyle name="Currency 13 3 2 5 2 3" xfId="22166" xr:uid="{DE6C5214-6016-4D7B-A0D4-562865E99DB1}"/>
    <cellStyle name="Currency 13 3 2 5 2 3 2" xfId="35858" xr:uid="{1020099F-0A31-4430-AF26-76DDCDD1E6D4}"/>
    <cellStyle name="Currency 13 3 2 5 2 3 3" xfId="50742" xr:uid="{4787DF54-66A6-45AF-8476-A83AF51A4803}"/>
    <cellStyle name="Currency 13 3 2 5 2 4" xfId="15322" xr:uid="{F47C63E0-FFAD-46F4-9EF3-E57D1D745A22}"/>
    <cellStyle name="Currency 13 3 2 5 2 5" xfId="29012" xr:uid="{E530C577-335F-4D88-B2AA-BA2CE587BD38}"/>
    <cellStyle name="Currency 13 3 2 5 2 6" xfId="43896" xr:uid="{EFEE7FAC-722B-4D5F-A9B1-F5C7B10F2878}"/>
    <cellStyle name="Currency 13 3 2 5 3" xfId="10186" xr:uid="{699FCDB0-AE03-4B82-BCF5-67052CEEA789}"/>
    <cellStyle name="Currency 13 3 2 5 3 2" xfId="23876" xr:uid="{889F885C-BC7D-43B2-8282-E9C086A8CDBA}"/>
    <cellStyle name="Currency 13 3 2 5 3 2 2" xfId="37568" xr:uid="{33FA0878-D415-4C91-8F01-DEDB925795E3}"/>
    <cellStyle name="Currency 13 3 2 5 3 2 3" xfId="52452" xr:uid="{4E6D3C8C-AE03-4FF6-B5EA-DDCC7D987131}"/>
    <cellStyle name="Currency 13 3 2 5 3 3" xfId="17032" xr:uid="{002529C0-774B-4550-BE80-D2CA05FD063F}"/>
    <cellStyle name="Currency 13 3 2 5 3 4" xfId="30722" xr:uid="{9414195E-9EC3-45F6-90EC-A89C5B5C3891}"/>
    <cellStyle name="Currency 13 3 2 5 3 5" xfId="45606" xr:uid="{42295484-E09F-4680-A976-0948C07F63EE}"/>
    <cellStyle name="Currency 13 3 2 5 4" xfId="20454" xr:uid="{6FB01A6C-9004-4B01-A1BF-92A6A33255CD}"/>
    <cellStyle name="Currency 13 3 2 5 4 2" xfId="34146" xr:uid="{B2E14849-553C-4E49-A9C4-24F3A5015A58}"/>
    <cellStyle name="Currency 13 3 2 5 4 3" xfId="49030" xr:uid="{821C3327-E446-4B10-8976-1AF34F158E40}"/>
    <cellStyle name="Currency 13 3 2 5 5" xfId="13610" xr:uid="{0282DFB1-B952-441C-8722-3C14E7B43988}"/>
    <cellStyle name="Currency 13 3 2 5 6" xfId="27300" xr:uid="{F3C752A8-0A7F-4A1B-9E16-8D80AACAAE83}"/>
    <cellStyle name="Currency 13 3 2 5 7" xfId="42184" xr:uid="{26E11D07-8D73-4A6F-946B-BB77D0EF60ED}"/>
    <cellStyle name="Currency 13 3 2 6" xfId="6763" xr:uid="{BB79684F-1B32-4696-8997-5C8BA7D6A854}"/>
    <cellStyle name="Currency 13 3 2 6 2" xfId="8477" xr:uid="{7F9849FC-D07A-4AA1-BB69-405205F8564F}"/>
    <cellStyle name="Currency 13 3 2 6 2 2" xfId="11899" xr:uid="{252BD2BB-C428-46E7-9C37-22700C4D847A}"/>
    <cellStyle name="Currency 13 3 2 6 2 2 2" xfId="25589" xr:uid="{D5F3BE28-6220-4045-B2D5-10EB5A1B41A6}"/>
    <cellStyle name="Currency 13 3 2 6 2 2 2 2" xfId="39281" xr:uid="{208EC2FB-2FED-4D79-9934-9FC9822F2871}"/>
    <cellStyle name="Currency 13 3 2 6 2 2 2 3" xfId="54165" xr:uid="{01136553-A0BA-45C8-A990-63B688105A43}"/>
    <cellStyle name="Currency 13 3 2 6 2 2 3" xfId="18745" xr:uid="{D627CE2D-E2D1-41C5-A38C-55454F9C58DE}"/>
    <cellStyle name="Currency 13 3 2 6 2 2 4" xfId="32435" xr:uid="{09A4C605-94C3-459B-9D26-4E983777D3B3}"/>
    <cellStyle name="Currency 13 3 2 6 2 2 5" xfId="47319" xr:uid="{7D677F2C-8F94-4F1A-859C-FCE7E75040DA}"/>
    <cellStyle name="Currency 13 3 2 6 2 3" xfId="22167" xr:uid="{32DC49CB-2F32-42B7-AF51-FE74E910A870}"/>
    <cellStyle name="Currency 13 3 2 6 2 3 2" xfId="35859" xr:uid="{E9B77E22-CC59-4B33-8DC7-EAAF52119066}"/>
    <cellStyle name="Currency 13 3 2 6 2 3 3" xfId="50743" xr:uid="{DC7132E8-B006-4604-B1B0-ABC38969E675}"/>
    <cellStyle name="Currency 13 3 2 6 2 4" xfId="15323" xr:uid="{6B007EEF-BDA7-4A0F-B210-B169F86CAF5A}"/>
    <cellStyle name="Currency 13 3 2 6 2 5" xfId="29013" xr:uid="{C53051DF-5923-4EBE-B525-DCC2268618EA}"/>
    <cellStyle name="Currency 13 3 2 6 2 6" xfId="43897" xr:uid="{E6F0EC44-7FC2-4FC1-B765-336C5A8AA4E8}"/>
    <cellStyle name="Currency 13 3 2 6 3" xfId="10187" xr:uid="{A880BF2C-02CE-433B-B76A-3CEED01FF321}"/>
    <cellStyle name="Currency 13 3 2 6 3 2" xfId="23877" xr:uid="{7944052A-2247-4056-878F-AC636E6F875F}"/>
    <cellStyle name="Currency 13 3 2 6 3 2 2" xfId="37569" xr:uid="{A1F9DA5A-B31B-4A03-8A60-E61739B66ABB}"/>
    <cellStyle name="Currency 13 3 2 6 3 2 3" xfId="52453" xr:uid="{A620888F-DE1B-4B45-B71F-8B53112C47C4}"/>
    <cellStyle name="Currency 13 3 2 6 3 3" xfId="17033" xr:uid="{08675ABE-65AC-45CB-8016-57722AF7F867}"/>
    <cellStyle name="Currency 13 3 2 6 3 4" xfId="30723" xr:uid="{15CEB84D-46C5-4BCE-820E-FF2B81926BE6}"/>
    <cellStyle name="Currency 13 3 2 6 3 5" xfId="45607" xr:uid="{9F8284BD-F4C5-4280-A64F-B88A7BED8E53}"/>
    <cellStyle name="Currency 13 3 2 6 4" xfId="20455" xr:uid="{6CBFD28A-1B70-48F9-BED5-521EB7ABE5A2}"/>
    <cellStyle name="Currency 13 3 2 6 4 2" xfId="34147" xr:uid="{10599DC0-F05A-4021-859C-E0D786AF5A4E}"/>
    <cellStyle name="Currency 13 3 2 6 4 3" xfId="49031" xr:uid="{2AF110AD-B5A3-41EA-B482-2703D81BEFAD}"/>
    <cellStyle name="Currency 13 3 2 6 5" xfId="13611" xr:uid="{CDC7D92B-0AD7-4117-9222-84C3E7E10833}"/>
    <cellStyle name="Currency 13 3 2 6 6" xfId="27301" xr:uid="{C8B38222-1059-42BE-8914-7FD8DDA4B17C}"/>
    <cellStyle name="Currency 13 3 2 6 7" xfId="42185" xr:uid="{FBBDD1E6-278E-4597-BA10-3502665870B4}"/>
    <cellStyle name="Currency 13 3 2 7" xfId="8463" xr:uid="{A0FA31EB-CF02-4225-A17D-3D54F4569709}"/>
    <cellStyle name="Currency 13 3 2 7 2" xfId="11885" xr:uid="{728618AA-29E9-4035-A255-51FA2A092EFF}"/>
    <cellStyle name="Currency 13 3 2 7 2 2" xfId="25575" xr:uid="{BBE4EE6C-52EC-425F-AF65-F0CB2978A45B}"/>
    <cellStyle name="Currency 13 3 2 7 2 2 2" xfId="39267" xr:uid="{051ECE5F-8E67-4ACB-B610-0CD5D6345A54}"/>
    <cellStyle name="Currency 13 3 2 7 2 2 3" xfId="54151" xr:uid="{54F373CF-6D53-44E3-A1E7-617AF9BE6063}"/>
    <cellStyle name="Currency 13 3 2 7 2 3" xfId="18731" xr:uid="{0895C9D6-330F-4A14-9F7E-78C77674B3CC}"/>
    <cellStyle name="Currency 13 3 2 7 2 4" xfId="32421" xr:uid="{5109FF38-B356-48EB-A094-42DC7C72B952}"/>
    <cellStyle name="Currency 13 3 2 7 2 5" xfId="47305" xr:uid="{63073915-C51D-4DFE-9C6D-26B45720A402}"/>
    <cellStyle name="Currency 13 3 2 7 3" xfId="22153" xr:uid="{FE89D002-C953-47D1-AA63-D9F84FE8EB98}"/>
    <cellStyle name="Currency 13 3 2 7 3 2" xfId="35845" xr:uid="{F4F2C8D1-DDC9-4255-88BB-AE0BF435DBC5}"/>
    <cellStyle name="Currency 13 3 2 7 3 3" xfId="50729" xr:uid="{ED9FAE01-4F62-4786-ACB1-663E31950293}"/>
    <cellStyle name="Currency 13 3 2 7 4" xfId="15309" xr:uid="{02F8343C-84BC-4FF2-8CEB-699913C6F3C6}"/>
    <cellStyle name="Currency 13 3 2 7 5" xfId="28999" xr:uid="{522F7993-1311-4932-AE90-3E78137AFA72}"/>
    <cellStyle name="Currency 13 3 2 7 6" xfId="43883" xr:uid="{ECDB0EBF-EB6D-4521-8B99-3CBF68144560}"/>
    <cellStyle name="Currency 13 3 2 8" xfId="10173" xr:uid="{B04B553F-5CE1-4B14-BA1F-7DB03A536768}"/>
    <cellStyle name="Currency 13 3 2 8 2" xfId="23863" xr:uid="{3C0F962C-137C-40FC-8CC9-BECE3375E044}"/>
    <cellStyle name="Currency 13 3 2 8 2 2" xfId="37555" xr:uid="{5EFDC187-6768-424B-8D0C-985AD11D3B8C}"/>
    <cellStyle name="Currency 13 3 2 8 2 3" xfId="52439" xr:uid="{D09663DE-41AA-4448-879D-4A9BFC46C709}"/>
    <cellStyle name="Currency 13 3 2 8 3" xfId="17019" xr:uid="{ECE2E921-34DA-4184-9E32-BFBC99F495C3}"/>
    <cellStyle name="Currency 13 3 2 8 4" xfId="30709" xr:uid="{77469005-F248-4145-8AF6-7FF3C5B0691A}"/>
    <cellStyle name="Currency 13 3 2 8 5" xfId="45593" xr:uid="{F767BE73-E82A-4953-9972-BA12329CFBA3}"/>
    <cellStyle name="Currency 13 3 2 9" xfId="20441" xr:uid="{5E4489D5-C0C3-45C5-87D2-9FCD33DC6BE1}"/>
    <cellStyle name="Currency 13 3 2 9 2" xfId="34133" xr:uid="{3DCD0749-7C73-4B47-B71D-416431D2B934}"/>
    <cellStyle name="Currency 13 3 2 9 3" xfId="49017" xr:uid="{B986673D-8177-42A6-8F30-9B35157359FA}"/>
    <cellStyle name="Currency 13 3 3" xfId="6764" xr:uid="{033E6AD6-9D7B-45F2-8E56-6FFA630D7822}"/>
    <cellStyle name="Currency 13 3 3 10" xfId="42186" xr:uid="{ABA9FAAE-2B3F-4601-925A-B7D2BB196F42}"/>
    <cellStyle name="Currency 13 3 3 2" xfId="6765" xr:uid="{6660E0F2-5618-40BE-B43B-0BCA7DD79622}"/>
    <cellStyle name="Currency 13 3 3 2 2" xfId="6766" xr:uid="{DB5F0082-51D1-42DC-A9E0-634B939791EC}"/>
    <cellStyle name="Currency 13 3 3 2 2 2" xfId="8480" xr:uid="{C337DBAC-712A-49F2-BFF4-439F57C3A375}"/>
    <cellStyle name="Currency 13 3 3 2 2 2 2" xfId="11902" xr:uid="{D2CF236E-6908-4F39-851D-B4F62A6AE4B2}"/>
    <cellStyle name="Currency 13 3 3 2 2 2 2 2" xfId="25592" xr:uid="{410C0C88-5A4A-46D1-92A4-66A211E0DE1E}"/>
    <cellStyle name="Currency 13 3 3 2 2 2 2 2 2" xfId="39284" xr:uid="{DAB7D5EB-7A32-485D-BE5F-3DF50CD5C2CE}"/>
    <cellStyle name="Currency 13 3 3 2 2 2 2 2 3" xfId="54168" xr:uid="{11B0D2DA-1370-4407-BFA9-94D4EDEF2F80}"/>
    <cellStyle name="Currency 13 3 3 2 2 2 2 3" xfId="18748" xr:uid="{72E0FF03-B36A-4CDD-9121-A754771D158E}"/>
    <cellStyle name="Currency 13 3 3 2 2 2 2 4" xfId="32438" xr:uid="{D796F70C-0D85-4060-8290-CE6F56385840}"/>
    <cellStyle name="Currency 13 3 3 2 2 2 2 5" xfId="47322" xr:uid="{6195388F-5DAC-4BA2-A8BA-ACE11D3BF823}"/>
    <cellStyle name="Currency 13 3 3 2 2 2 3" xfId="22170" xr:uid="{3AF6B993-691B-4C79-94A1-758B89920DA8}"/>
    <cellStyle name="Currency 13 3 3 2 2 2 3 2" xfId="35862" xr:uid="{237BB53E-DED8-4A9D-BAD3-3AA87EF179D0}"/>
    <cellStyle name="Currency 13 3 3 2 2 2 3 3" xfId="50746" xr:uid="{A2B5DF85-411F-4FFA-9F97-854587784288}"/>
    <cellStyle name="Currency 13 3 3 2 2 2 4" xfId="15326" xr:uid="{A072FB2F-22FD-4614-A377-0F1462A357AA}"/>
    <cellStyle name="Currency 13 3 3 2 2 2 5" xfId="29016" xr:uid="{F8C77A8F-559F-499E-88AC-B73C4C5E3531}"/>
    <cellStyle name="Currency 13 3 3 2 2 2 6" xfId="43900" xr:uid="{E45517D7-E270-4FEC-A7D7-B0958934F986}"/>
    <cellStyle name="Currency 13 3 3 2 2 3" xfId="10190" xr:uid="{554347A1-4E9B-4488-AC8B-E33EF6C9567A}"/>
    <cellStyle name="Currency 13 3 3 2 2 3 2" xfId="23880" xr:uid="{E3E0B0A1-8C88-4722-9E17-69BEDDAC928C}"/>
    <cellStyle name="Currency 13 3 3 2 2 3 2 2" xfId="37572" xr:uid="{2A071D06-48E3-4224-B55E-C3AA37A8F82C}"/>
    <cellStyle name="Currency 13 3 3 2 2 3 2 3" xfId="52456" xr:uid="{F085941A-E318-4AA3-B2F0-EFAC1322A222}"/>
    <cellStyle name="Currency 13 3 3 2 2 3 3" xfId="17036" xr:uid="{0AF912A1-C7FB-438F-863E-8B9CB69C01A1}"/>
    <cellStyle name="Currency 13 3 3 2 2 3 4" xfId="30726" xr:uid="{FFD99AF6-BA1E-403C-ABE7-4FBFDD248FED}"/>
    <cellStyle name="Currency 13 3 3 2 2 3 5" xfId="45610" xr:uid="{061BB3BF-B194-4181-BB21-3579917F786F}"/>
    <cellStyle name="Currency 13 3 3 2 2 4" xfId="20458" xr:uid="{BF61B91D-BA3F-4D92-9D07-3240FA3F9585}"/>
    <cellStyle name="Currency 13 3 3 2 2 4 2" xfId="34150" xr:uid="{EE2A0372-2F30-4A5E-AEB9-75246F7268A6}"/>
    <cellStyle name="Currency 13 3 3 2 2 4 3" xfId="49034" xr:uid="{260F2796-2638-4A3A-BC44-3A84BF2D93DD}"/>
    <cellStyle name="Currency 13 3 3 2 2 5" xfId="13614" xr:uid="{C8486F53-884E-4C2A-A2DA-A93449F0477F}"/>
    <cellStyle name="Currency 13 3 3 2 2 6" xfId="27304" xr:uid="{CC0DA775-8329-489E-BAB6-51917F5EFE33}"/>
    <cellStyle name="Currency 13 3 3 2 2 7" xfId="42188" xr:uid="{6071C334-B41B-4781-B54B-A84993D55128}"/>
    <cellStyle name="Currency 13 3 3 2 3" xfId="8479" xr:uid="{93EAF429-4C19-49B3-86E2-85DBB7EC334E}"/>
    <cellStyle name="Currency 13 3 3 2 3 2" xfId="11901" xr:uid="{350B0C42-2450-437B-B36B-83E9084991D8}"/>
    <cellStyle name="Currency 13 3 3 2 3 2 2" xfId="25591" xr:uid="{3BDC63FB-4CE1-4ABA-BFFB-71688F13E202}"/>
    <cellStyle name="Currency 13 3 3 2 3 2 2 2" xfId="39283" xr:uid="{7B7B5631-9ACE-4D85-A386-D72C6FF1D2B6}"/>
    <cellStyle name="Currency 13 3 3 2 3 2 2 3" xfId="54167" xr:uid="{99DD66F6-6C1F-4541-AAE5-63C7F08F28B9}"/>
    <cellStyle name="Currency 13 3 3 2 3 2 3" xfId="18747" xr:uid="{B6BFF94B-C35C-464E-B7BE-289EBBB17534}"/>
    <cellStyle name="Currency 13 3 3 2 3 2 4" xfId="32437" xr:uid="{3506BD41-E358-42F5-B56E-7756DA81A7CD}"/>
    <cellStyle name="Currency 13 3 3 2 3 2 5" xfId="47321" xr:uid="{552C7D72-08B1-4A58-AE98-D9E5ED305FB1}"/>
    <cellStyle name="Currency 13 3 3 2 3 3" xfId="22169" xr:uid="{321BDDC8-D707-4F63-AE13-5ED45ECDC8BE}"/>
    <cellStyle name="Currency 13 3 3 2 3 3 2" xfId="35861" xr:uid="{7DA24746-38A7-4492-8C66-BA46FD910071}"/>
    <cellStyle name="Currency 13 3 3 2 3 3 3" xfId="50745" xr:uid="{81E49780-B074-4A0A-9180-056C0918123B}"/>
    <cellStyle name="Currency 13 3 3 2 3 4" xfId="15325" xr:uid="{ABCB9923-1196-4F08-964B-AE25D4703582}"/>
    <cellStyle name="Currency 13 3 3 2 3 5" xfId="29015" xr:uid="{DD184EFC-E0CE-40F9-B6A2-F69A6E677653}"/>
    <cellStyle name="Currency 13 3 3 2 3 6" xfId="43899" xr:uid="{300B26A3-969B-406D-BFC5-257657A31673}"/>
    <cellStyle name="Currency 13 3 3 2 4" xfId="10189" xr:uid="{9E8D239A-E888-4325-9965-1C52B59A732B}"/>
    <cellStyle name="Currency 13 3 3 2 4 2" xfId="23879" xr:uid="{B0905FA7-25D8-4D41-844A-0C9B72AB9FD4}"/>
    <cellStyle name="Currency 13 3 3 2 4 2 2" xfId="37571" xr:uid="{EBE181DE-DE39-4449-AEAF-9168741C0A4B}"/>
    <cellStyle name="Currency 13 3 3 2 4 2 3" xfId="52455" xr:uid="{D9962AD1-54DB-435C-B18A-3319DFFE8C3C}"/>
    <cellStyle name="Currency 13 3 3 2 4 3" xfId="17035" xr:uid="{25F1EFA7-6F79-45C8-9305-E3991F34079D}"/>
    <cellStyle name="Currency 13 3 3 2 4 4" xfId="30725" xr:uid="{AC16F9E0-D798-4CBF-AA4A-4413C6BB531E}"/>
    <cellStyle name="Currency 13 3 3 2 4 5" xfId="45609" xr:uid="{F0B81217-732F-40CC-BBEF-0AD279998480}"/>
    <cellStyle name="Currency 13 3 3 2 5" xfId="20457" xr:uid="{03B69773-6A67-4CD3-921F-E980A2BAE475}"/>
    <cellStyle name="Currency 13 3 3 2 5 2" xfId="34149" xr:uid="{119752CB-BEE9-4CF8-ACE7-3A2CC318BAF4}"/>
    <cellStyle name="Currency 13 3 3 2 5 3" xfId="49033" xr:uid="{4401577F-49C9-4A12-9D80-0F00C8D95270}"/>
    <cellStyle name="Currency 13 3 3 2 6" xfId="13613" xr:uid="{F0409F60-CFC0-433B-9B5E-A9A725EFA082}"/>
    <cellStyle name="Currency 13 3 3 2 7" xfId="27303" xr:uid="{5D5CE1ED-3D3F-4802-A919-B43651D22ECF}"/>
    <cellStyle name="Currency 13 3 3 2 8" xfId="42187" xr:uid="{4BAFB21C-6A37-4681-940A-9C0DC50312AB}"/>
    <cellStyle name="Currency 13 3 3 3" xfId="6767" xr:uid="{D233FE9A-55F1-40DE-8FC6-96DF45CDDAD4}"/>
    <cellStyle name="Currency 13 3 3 3 2" xfId="8481" xr:uid="{7C55DA1C-CDD1-4D3C-86DA-1E5BE378E5CC}"/>
    <cellStyle name="Currency 13 3 3 3 2 2" xfId="11903" xr:uid="{853A9383-BEB3-42E3-A8F6-94631E92436E}"/>
    <cellStyle name="Currency 13 3 3 3 2 2 2" xfId="25593" xr:uid="{54495A8C-DB2A-48D6-9482-1CE3AB983F18}"/>
    <cellStyle name="Currency 13 3 3 3 2 2 2 2" xfId="39285" xr:uid="{08F0989B-04B1-4D56-98D8-6BC50DE18885}"/>
    <cellStyle name="Currency 13 3 3 3 2 2 2 3" xfId="54169" xr:uid="{1ED0AE57-B236-4883-9161-F1663217EE11}"/>
    <cellStyle name="Currency 13 3 3 3 2 2 3" xfId="18749" xr:uid="{AD982001-9670-4D23-9471-CF3641789A93}"/>
    <cellStyle name="Currency 13 3 3 3 2 2 4" xfId="32439" xr:uid="{B06B203D-DE02-494A-ABC4-557511727BF0}"/>
    <cellStyle name="Currency 13 3 3 3 2 2 5" xfId="47323" xr:uid="{48707CF9-1165-4568-81CF-700A099E6A35}"/>
    <cellStyle name="Currency 13 3 3 3 2 3" xfId="22171" xr:uid="{66E92932-B910-4828-A2C2-8A60C283BD64}"/>
    <cellStyle name="Currency 13 3 3 3 2 3 2" xfId="35863" xr:uid="{1455E56C-2401-4497-BDBE-93A42A4BFE5C}"/>
    <cellStyle name="Currency 13 3 3 3 2 3 3" xfId="50747" xr:uid="{4AAF7E31-D9C5-4B09-B988-C195FDB662DF}"/>
    <cellStyle name="Currency 13 3 3 3 2 4" xfId="15327" xr:uid="{8D7F71C4-39ED-4A3B-859E-23E1B175F9B9}"/>
    <cellStyle name="Currency 13 3 3 3 2 5" xfId="29017" xr:uid="{0BD9220A-52C8-4F90-9A00-8A9419DAB915}"/>
    <cellStyle name="Currency 13 3 3 3 2 6" xfId="43901" xr:uid="{269AC95B-15C5-4EFD-9E2E-107D7E488FB3}"/>
    <cellStyle name="Currency 13 3 3 3 3" xfId="10191" xr:uid="{CF514D49-67DA-400B-9712-8F14C35692D2}"/>
    <cellStyle name="Currency 13 3 3 3 3 2" xfId="23881" xr:uid="{45E87A1B-EB0B-4056-9158-624720CB41AC}"/>
    <cellStyle name="Currency 13 3 3 3 3 2 2" xfId="37573" xr:uid="{C5CC57DF-E9C1-4F2E-9777-45C931B9B449}"/>
    <cellStyle name="Currency 13 3 3 3 3 2 3" xfId="52457" xr:uid="{DE995791-0AE8-4784-B8C5-DFC91CEB9046}"/>
    <cellStyle name="Currency 13 3 3 3 3 3" xfId="17037" xr:uid="{E3B92E9D-4BC5-4FB0-86CA-DA2DBA474E50}"/>
    <cellStyle name="Currency 13 3 3 3 3 4" xfId="30727" xr:uid="{1A117669-AD1C-4C15-B0F3-EE95D7A435C8}"/>
    <cellStyle name="Currency 13 3 3 3 3 5" xfId="45611" xr:uid="{605BD178-C3C0-4425-BD34-38C41968B0B0}"/>
    <cellStyle name="Currency 13 3 3 3 4" xfId="20459" xr:uid="{14AF36E7-C7C7-486C-9EA6-883811153030}"/>
    <cellStyle name="Currency 13 3 3 3 4 2" xfId="34151" xr:uid="{C9E157AC-32D4-465D-A046-ABF90DF91848}"/>
    <cellStyle name="Currency 13 3 3 3 4 3" xfId="49035" xr:uid="{B36EC08A-4F5F-42CB-AEF6-8F9A9CD2F51B}"/>
    <cellStyle name="Currency 13 3 3 3 5" xfId="13615" xr:uid="{C98A7467-F50E-44B0-9D63-D829D4E5E9E0}"/>
    <cellStyle name="Currency 13 3 3 3 6" xfId="27305" xr:uid="{44CAE6C8-7B0F-4EE7-BF5B-40BE1A770DD6}"/>
    <cellStyle name="Currency 13 3 3 3 7" xfId="42189" xr:uid="{CFF0DD07-6170-43DC-A8C8-48B953CD4611}"/>
    <cellStyle name="Currency 13 3 3 4" xfId="6768" xr:uid="{7B8FF286-1CCF-440E-98BA-14864881352E}"/>
    <cellStyle name="Currency 13 3 3 4 2" xfId="8482" xr:uid="{AD617BB4-FC64-4BC2-A490-24A229147486}"/>
    <cellStyle name="Currency 13 3 3 4 2 2" xfId="11904" xr:uid="{5FAAD368-FE0C-4032-826C-3153020CA9A4}"/>
    <cellStyle name="Currency 13 3 3 4 2 2 2" xfId="25594" xr:uid="{CF04D4B7-CDF8-4A59-AC9C-67C4DB923408}"/>
    <cellStyle name="Currency 13 3 3 4 2 2 2 2" xfId="39286" xr:uid="{51569D9E-D00E-4379-AE4D-3EE881167322}"/>
    <cellStyle name="Currency 13 3 3 4 2 2 2 3" xfId="54170" xr:uid="{D1DD8AFA-6900-4414-9B75-6EF0CF09F2F3}"/>
    <cellStyle name="Currency 13 3 3 4 2 2 3" xfId="18750" xr:uid="{583ACD14-A40B-45E9-8096-15B733C42294}"/>
    <cellStyle name="Currency 13 3 3 4 2 2 4" xfId="32440" xr:uid="{62670F82-2FAF-402C-B576-9DC8F30BA6F2}"/>
    <cellStyle name="Currency 13 3 3 4 2 2 5" xfId="47324" xr:uid="{169DF18D-3BCB-4954-959C-8CB8B7749467}"/>
    <cellStyle name="Currency 13 3 3 4 2 3" xfId="22172" xr:uid="{8B586432-774D-4A49-80AB-049A2174C2BC}"/>
    <cellStyle name="Currency 13 3 3 4 2 3 2" xfId="35864" xr:uid="{F3359EBA-8531-444A-A23D-79D5B9CC67E8}"/>
    <cellStyle name="Currency 13 3 3 4 2 3 3" xfId="50748" xr:uid="{4F75D7B9-9FA3-401A-BCA4-5B090FFAA5E4}"/>
    <cellStyle name="Currency 13 3 3 4 2 4" xfId="15328" xr:uid="{12A34F4D-898A-46AA-816B-7AE7137365CD}"/>
    <cellStyle name="Currency 13 3 3 4 2 5" xfId="29018" xr:uid="{54F59881-EDB1-4844-850C-88E67EA8075E}"/>
    <cellStyle name="Currency 13 3 3 4 2 6" xfId="43902" xr:uid="{17C7B974-61E9-47CA-8222-8D05FA0B89B8}"/>
    <cellStyle name="Currency 13 3 3 4 3" xfId="10192" xr:uid="{8A837915-A4CC-4F6A-B441-48A21C4B62BB}"/>
    <cellStyle name="Currency 13 3 3 4 3 2" xfId="23882" xr:uid="{5E3BC23E-DC42-4FA5-BBB5-9645F7814C98}"/>
    <cellStyle name="Currency 13 3 3 4 3 2 2" xfId="37574" xr:uid="{64C18F91-11E5-4348-AC77-3BEDE8FB96DB}"/>
    <cellStyle name="Currency 13 3 3 4 3 2 3" xfId="52458" xr:uid="{0B6803A8-291A-480E-A089-68919EAF9616}"/>
    <cellStyle name="Currency 13 3 3 4 3 3" xfId="17038" xr:uid="{BEDCCBAF-BFA8-4D06-839D-C006E2E8F5F0}"/>
    <cellStyle name="Currency 13 3 3 4 3 4" xfId="30728" xr:uid="{8E6C821F-1C20-49D3-8C26-15D50808DF36}"/>
    <cellStyle name="Currency 13 3 3 4 3 5" xfId="45612" xr:uid="{BCC42595-FF97-4392-8660-B13EE28DE06D}"/>
    <cellStyle name="Currency 13 3 3 4 4" xfId="20460" xr:uid="{8E5A2021-A76C-4BAC-A3C6-777BF09C8BC7}"/>
    <cellStyle name="Currency 13 3 3 4 4 2" xfId="34152" xr:uid="{8BDCCC21-CC96-4191-9B0A-FBC76B96C065}"/>
    <cellStyle name="Currency 13 3 3 4 4 3" xfId="49036" xr:uid="{C2A98399-70D1-4A3F-8F15-D7F5C2FB79DC}"/>
    <cellStyle name="Currency 13 3 3 4 5" xfId="13616" xr:uid="{1343AB35-9467-4735-A916-5B821335FE11}"/>
    <cellStyle name="Currency 13 3 3 4 6" xfId="27306" xr:uid="{25D9F82A-F8D9-46D4-A9B5-0A7113B2907E}"/>
    <cellStyle name="Currency 13 3 3 4 7" xfId="42190" xr:uid="{8635F800-5F15-479B-A728-9DD730478CC5}"/>
    <cellStyle name="Currency 13 3 3 5" xfId="8478" xr:uid="{4EDD5660-D775-4D54-AE27-14E3A184A2F6}"/>
    <cellStyle name="Currency 13 3 3 5 2" xfId="11900" xr:uid="{10B40195-D758-4C9B-A270-54EB1E3568D6}"/>
    <cellStyle name="Currency 13 3 3 5 2 2" xfId="25590" xr:uid="{295FFF9D-627A-4F84-8686-2A81556943A8}"/>
    <cellStyle name="Currency 13 3 3 5 2 2 2" xfId="39282" xr:uid="{FD3516C0-BD85-4CE9-8596-7691A95DCD73}"/>
    <cellStyle name="Currency 13 3 3 5 2 2 3" xfId="54166" xr:uid="{EEC4F9CC-3D8F-4222-B7FA-47415D536974}"/>
    <cellStyle name="Currency 13 3 3 5 2 3" xfId="18746" xr:uid="{53B8E10F-81F3-46CC-A1C9-8D3EA2953A12}"/>
    <cellStyle name="Currency 13 3 3 5 2 4" xfId="32436" xr:uid="{072EA1E4-E909-4485-8408-5C62900E16B5}"/>
    <cellStyle name="Currency 13 3 3 5 2 5" xfId="47320" xr:uid="{39F5BA1D-CB60-4677-AB17-632A2DC9C3A5}"/>
    <cellStyle name="Currency 13 3 3 5 3" xfId="22168" xr:uid="{6A09809E-3E43-4278-B958-3C52826E12E1}"/>
    <cellStyle name="Currency 13 3 3 5 3 2" xfId="35860" xr:uid="{38E2A6D1-D811-4A8E-AFA8-5F917790731C}"/>
    <cellStyle name="Currency 13 3 3 5 3 3" xfId="50744" xr:uid="{C35D1C8D-AB62-4E98-ACCB-1B93307CF1B7}"/>
    <cellStyle name="Currency 13 3 3 5 4" xfId="15324" xr:uid="{3C0983FB-F161-4069-BC0B-FDC467911394}"/>
    <cellStyle name="Currency 13 3 3 5 5" xfId="29014" xr:uid="{6254EEE6-3653-4599-87C1-FC178768E020}"/>
    <cellStyle name="Currency 13 3 3 5 6" xfId="43898" xr:uid="{D660DF13-5F6C-47C9-B59E-C2973362DC26}"/>
    <cellStyle name="Currency 13 3 3 6" xfId="10188" xr:uid="{8EF95C38-D324-4E62-ABE5-F32CCCDACA64}"/>
    <cellStyle name="Currency 13 3 3 6 2" xfId="23878" xr:uid="{BBCD4CF2-481E-437B-9888-3AAD6AAB0387}"/>
    <cellStyle name="Currency 13 3 3 6 2 2" xfId="37570" xr:uid="{0A1C2544-A1D0-427A-9441-C82E13467FEA}"/>
    <cellStyle name="Currency 13 3 3 6 2 3" xfId="52454" xr:uid="{8F7D51CA-D125-44FB-918B-2384A7578B06}"/>
    <cellStyle name="Currency 13 3 3 6 3" xfId="17034" xr:uid="{B538441F-084A-407B-B76F-09240331182B}"/>
    <cellStyle name="Currency 13 3 3 6 4" xfId="30724" xr:uid="{32B91F57-35A4-4BFD-A1F6-BD9DC59DE128}"/>
    <cellStyle name="Currency 13 3 3 6 5" xfId="45608" xr:uid="{B7166085-8DB0-41C2-94D2-9885178A4BFF}"/>
    <cellStyle name="Currency 13 3 3 7" xfId="20456" xr:uid="{348EC194-6E58-41BB-B44A-B165EF775F26}"/>
    <cellStyle name="Currency 13 3 3 7 2" xfId="34148" xr:uid="{4CD575FF-83E5-4DCB-8D1A-D5CE34DFE755}"/>
    <cellStyle name="Currency 13 3 3 7 3" xfId="49032" xr:uid="{6AF75523-589E-4842-A067-812AF74F41ED}"/>
    <cellStyle name="Currency 13 3 3 8" xfId="13612" xr:uid="{FAD11332-BE67-4C09-AF1A-4DF532B67996}"/>
    <cellStyle name="Currency 13 3 3 9" xfId="27302" xr:uid="{413E3FEF-274D-48F2-841E-2F406987F58B}"/>
    <cellStyle name="Currency 13 3 4" xfId="6769" xr:uid="{B21BB899-B329-438C-87CB-27BAC3613A2B}"/>
    <cellStyle name="Currency 13 3 4 10" xfId="42191" xr:uid="{68001ADD-FB76-4151-A57F-6303C4C52414}"/>
    <cellStyle name="Currency 13 3 4 2" xfId="6770" xr:uid="{D70316DB-22CD-4A7A-8995-B6D256AC46F1}"/>
    <cellStyle name="Currency 13 3 4 2 2" xfId="6771" xr:uid="{19537BDB-5873-4D44-94F9-5E766E27D741}"/>
    <cellStyle name="Currency 13 3 4 2 2 2" xfId="8485" xr:uid="{3D530648-EB6A-4A24-A2B8-137187466161}"/>
    <cellStyle name="Currency 13 3 4 2 2 2 2" xfId="11907" xr:uid="{38431500-B2D4-443F-A992-0AE93797F2F4}"/>
    <cellStyle name="Currency 13 3 4 2 2 2 2 2" xfId="25597" xr:uid="{15C608EA-907C-42C6-ACD0-235FCEA85E7A}"/>
    <cellStyle name="Currency 13 3 4 2 2 2 2 2 2" xfId="39289" xr:uid="{B203B61A-8EB8-409C-9A39-D7D2FAFF6290}"/>
    <cellStyle name="Currency 13 3 4 2 2 2 2 2 3" xfId="54173" xr:uid="{ECB0B830-8CC7-4A21-B7AC-9BE75EC7F076}"/>
    <cellStyle name="Currency 13 3 4 2 2 2 2 3" xfId="18753" xr:uid="{4134F025-76EE-42D2-983F-2C908F061AF6}"/>
    <cellStyle name="Currency 13 3 4 2 2 2 2 4" xfId="32443" xr:uid="{11A7EE17-380D-44DE-ABEA-A3A0360F2222}"/>
    <cellStyle name="Currency 13 3 4 2 2 2 2 5" xfId="47327" xr:uid="{4B0F194E-1B06-4E15-B28A-04DE33E8D0CC}"/>
    <cellStyle name="Currency 13 3 4 2 2 2 3" xfId="22175" xr:uid="{DE384281-498E-4982-9C6D-3C804CCD985D}"/>
    <cellStyle name="Currency 13 3 4 2 2 2 3 2" xfId="35867" xr:uid="{48E09D77-4ECF-4260-88DA-AB0BE0281424}"/>
    <cellStyle name="Currency 13 3 4 2 2 2 3 3" xfId="50751" xr:uid="{E0B285D5-D459-4B07-9408-A9C7702F906A}"/>
    <cellStyle name="Currency 13 3 4 2 2 2 4" xfId="15331" xr:uid="{49A971FF-71BF-4E38-AD58-3C709E69CC8D}"/>
    <cellStyle name="Currency 13 3 4 2 2 2 5" xfId="29021" xr:uid="{49D36121-D55C-45E8-ACEF-6797170BAEE9}"/>
    <cellStyle name="Currency 13 3 4 2 2 2 6" xfId="43905" xr:uid="{53C6CC15-4AA9-4865-BD11-887E2D6799E2}"/>
    <cellStyle name="Currency 13 3 4 2 2 3" xfId="10195" xr:uid="{98690F93-4457-4EE4-8238-BBC3D8D7C5A2}"/>
    <cellStyle name="Currency 13 3 4 2 2 3 2" xfId="23885" xr:uid="{8CE8C0D6-53CD-4A63-8253-2B0375A7CBD9}"/>
    <cellStyle name="Currency 13 3 4 2 2 3 2 2" xfId="37577" xr:uid="{92C5CC11-0F00-411B-8DE5-70A085CCA50D}"/>
    <cellStyle name="Currency 13 3 4 2 2 3 2 3" xfId="52461" xr:uid="{11E2791E-F4F5-43C5-940F-2D51632B5694}"/>
    <cellStyle name="Currency 13 3 4 2 2 3 3" xfId="17041" xr:uid="{8AD3FEA6-A2E6-468A-BEBE-D4FEA5981364}"/>
    <cellStyle name="Currency 13 3 4 2 2 3 4" xfId="30731" xr:uid="{16FE716D-6DEA-43DE-B7D9-B4B293070B07}"/>
    <cellStyle name="Currency 13 3 4 2 2 3 5" xfId="45615" xr:uid="{5773E798-FE3E-419C-A439-78F22D55FAB0}"/>
    <cellStyle name="Currency 13 3 4 2 2 4" xfId="20463" xr:uid="{1DE34E2D-5177-4565-9E22-781FF8B5A8DA}"/>
    <cellStyle name="Currency 13 3 4 2 2 4 2" xfId="34155" xr:uid="{5760A057-0D2B-45B1-BC13-0FFF82333CB7}"/>
    <cellStyle name="Currency 13 3 4 2 2 4 3" xfId="49039" xr:uid="{85A273FA-23C5-460C-BE45-E9692C1E4FFE}"/>
    <cellStyle name="Currency 13 3 4 2 2 5" xfId="13619" xr:uid="{25018078-3EA1-482B-97CE-0633B47881B0}"/>
    <cellStyle name="Currency 13 3 4 2 2 6" xfId="27309" xr:uid="{19E1CBD7-24F2-4DCB-95A0-38C57D7B7D22}"/>
    <cellStyle name="Currency 13 3 4 2 2 7" xfId="42193" xr:uid="{45D8F571-8423-4301-9620-9D859E0DEEB7}"/>
    <cellStyle name="Currency 13 3 4 2 3" xfId="8484" xr:uid="{EF3D4C1F-B6C4-4355-BA17-CD4D2E5DC6B9}"/>
    <cellStyle name="Currency 13 3 4 2 3 2" xfId="11906" xr:uid="{8B588C07-6799-450E-9C4F-18281D98A737}"/>
    <cellStyle name="Currency 13 3 4 2 3 2 2" xfId="25596" xr:uid="{C0F74A3D-833A-4AB5-AAF7-26373C0B2946}"/>
    <cellStyle name="Currency 13 3 4 2 3 2 2 2" xfId="39288" xr:uid="{8E32ACA5-6488-4F88-8002-2BA401E5C8DD}"/>
    <cellStyle name="Currency 13 3 4 2 3 2 2 3" xfId="54172" xr:uid="{BCB01805-ECD9-4068-828F-988C3384CE05}"/>
    <cellStyle name="Currency 13 3 4 2 3 2 3" xfId="18752" xr:uid="{5B249317-8621-403D-8EC9-4A67DB8C9B56}"/>
    <cellStyle name="Currency 13 3 4 2 3 2 4" xfId="32442" xr:uid="{5A3EDC07-17A2-4523-B548-5C0CFFF15130}"/>
    <cellStyle name="Currency 13 3 4 2 3 2 5" xfId="47326" xr:uid="{90B45C4A-840F-4D4A-B619-51F612B79C62}"/>
    <cellStyle name="Currency 13 3 4 2 3 3" xfId="22174" xr:uid="{3B95BF90-E1E3-494D-987B-D0007F19B562}"/>
    <cellStyle name="Currency 13 3 4 2 3 3 2" xfId="35866" xr:uid="{58847419-B75B-492A-8BC9-C5CB95DB4EF8}"/>
    <cellStyle name="Currency 13 3 4 2 3 3 3" xfId="50750" xr:uid="{9BFCA9F3-DA37-4EF5-9962-3974A7C05CDE}"/>
    <cellStyle name="Currency 13 3 4 2 3 4" xfId="15330" xr:uid="{717E6877-5399-4FB6-9DC2-8DB93635F52C}"/>
    <cellStyle name="Currency 13 3 4 2 3 5" xfId="29020" xr:uid="{14B3E75E-0F9B-4D7B-A0D8-70B941F37CE0}"/>
    <cellStyle name="Currency 13 3 4 2 3 6" xfId="43904" xr:uid="{CFBF3780-BD96-421F-8B1C-AE6599D8DE71}"/>
    <cellStyle name="Currency 13 3 4 2 4" xfId="10194" xr:uid="{9FBF5249-4374-435F-A387-2C6FCCA24823}"/>
    <cellStyle name="Currency 13 3 4 2 4 2" xfId="23884" xr:uid="{01501073-BE34-42A7-ABCE-EFDBF5963897}"/>
    <cellStyle name="Currency 13 3 4 2 4 2 2" xfId="37576" xr:uid="{55B5F41D-240D-49DD-B102-C90926EA5B3B}"/>
    <cellStyle name="Currency 13 3 4 2 4 2 3" xfId="52460" xr:uid="{EA1DAABF-30C0-4C25-AB39-F14110AFA18C}"/>
    <cellStyle name="Currency 13 3 4 2 4 3" xfId="17040" xr:uid="{864F59F0-26DC-4E39-BBDB-3514E1B52C9A}"/>
    <cellStyle name="Currency 13 3 4 2 4 4" xfId="30730" xr:uid="{3591DE32-E55A-4F20-B2B3-7F0E80650854}"/>
    <cellStyle name="Currency 13 3 4 2 4 5" xfId="45614" xr:uid="{25084A16-D6A2-40DC-AE8A-5816F7F4D47C}"/>
    <cellStyle name="Currency 13 3 4 2 5" xfId="20462" xr:uid="{6C1A36CE-5E1D-4F5A-BA70-7D40099DDA73}"/>
    <cellStyle name="Currency 13 3 4 2 5 2" xfId="34154" xr:uid="{FC54EAF0-E92E-4C47-B815-7473473103DD}"/>
    <cellStyle name="Currency 13 3 4 2 5 3" xfId="49038" xr:uid="{DB0EE69E-784E-4588-B122-877B6BE04239}"/>
    <cellStyle name="Currency 13 3 4 2 6" xfId="13618" xr:uid="{F262E22F-B6EB-4107-8B36-243CC6098D26}"/>
    <cellStyle name="Currency 13 3 4 2 7" xfId="27308" xr:uid="{194CDEEE-BD75-4F67-A735-242ABEAD4E4A}"/>
    <cellStyle name="Currency 13 3 4 2 8" xfId="42192" xr:uid="{2521EB9F-2AD0-4E4D-8C53-DFF55CA9DF4C}"/>
    <cellStyle name="Currency 13 3 4 3" xfId="6772" xr:uid="{0D8ADA4F-A9D4-4649-A2C6-686CA91DBFD2}"/>
    <cellStyle name="Currency 13 3 4 3 2" xfId="8486" xr:uid="{23F0B3FC-AA9C-4780-97A5-EEC60196A6E1}"/>
    <cellStyle name="Currency 13 3 4 3 2 2" xfId="11908" xr:uid="{916CB466-18EB-4CBB-9048-87DF66BC6C2A}"/>
    <cellStyle name="Currency 13 3 4 3 2 2 2" xfId="25598" xr:uid="{73A2EE33-320E-47BC-97E4-6F21E25D0BD9}"/>
    <cellStyle name="Currency 13 3 4 3 2 2 2 2" xfId="39290" xr:uid="{D383442F-CA4B-420E-A1D5-DFCC4E538DA3}"/>
    <cellStyle name="Currency 13 3 4 3 2 2 2 3" xfId="54174" xr:uid="{C6B783EE-4873-4115-835D-EEECA5DF2457}"/>
    <cellStyle name="Currency 13 3 4 3 2 2 3" xfId="18754" xr:uid="{5DC3D18D-F07F-43F8-A770-CDAA124C6726}"/>
    <cellStyle name="Currency 13 3 4 3 2 2 4" xfId="32444" xr:uid="{4279669C-4102-46CF-B8F7-68CB0F31BB79}"/>
    <cellStyle name="Currency 13 3 4 3 2 2 5" xfId="47328" xr:uid="{BF466116-6E91-43B2-A773-A827BE187958}"/>
    <cellStyle name="Currency 13 3 4 3 2 3" xfId="22176" xr:uid="{FF45D949-70D6-4488-B0F9-BCFFEC60CC89}"/>
    <cellStyle name="Currency 13 3 4 3 2 3 2" xfId="35868" xr:uid="{17D84C5A-084A-45A6-9685-0338B6888494}"/>
    <cellStyle name="Currency 13 3 4 3 2 3 3" xfId="50752" xr:uid="{F7EFAF47-BBD4-468D-98E6-94B040373C7E}"/>
    <cellStyle name="Currency 13 3 4 3 2 4" xfId="15332" xr:uid="{C731911E-5642-4E26-B3D7-CBA7D31D297E}"/>
    <cellStyle name="Currency 13 3 4 3 2 5" xfId="29022" xr:uid="{1F1B855A-D2BA-4D5E-A765-7973B5CF270F}"/>
    <cellStyle name="Currency 13 3 4 3 2 6" xfId="43906" xr:uid="{28D20FAC-7E1D-4189-BFA9-DC72CCC86AD4}"/>
    <cellStyle name="Currency 13 3 4 3 3" xfId="10196" xr:uid="{BD772867-A7AE-41F1-B503-4F633FF5BAF3}"/>
    <cellStyle name="Currency 13 3 4 3 3 2" xfId="23886" xr:uid="{7F6EFE3C-7703-4934-B2F3-68CA56A27A76}"/>
    <cellStyle name="Currency 13 3 4 3 3 2 2" xfId="37578" xr:uid="{F6397D31-BDD1-4603-ABAD-A8FFB0665C13}"/>
    <cellStyle name="Currency 13 3 4 3 3 2 3" xfId="52462" xr:uid="{D0840B54-1E50-4453-AA02-96FBBBFD5E67}"/>
    <cellStyle name="Currency 13 3 4 3 3 3" xfId="17042" xr:uid="{4F7E7660-8D5D-4692-9355-FEAC7117DB69}"/>
    <cellStyle name="Currency 13 3 4 3 3 4" xfId="30732" xr:uid="{CD076CCD-76D2-4357-B4F9-90CD0ED0ABC7}"/>
    <cellStyle name="Currency 13 3 4 3 3 5" xfId="45616" xr:uid="{ED134479-2840-4ABB-9D85-81A996684571}"/>
    <cellStyle name="Currency 13 3 4 3 4" xfId="20464" xr:uid="{3F8EBED9-D1A1-4550-9FD8-869BF170831F}"/>
    <cellStyle name="Currency 13 3 4 3 4 2" xfId="34156" xr:uid="{3DAAFA1F-26C1-4B6C-9FDC-B9FF9D6B3835}"/>
    <cellStyle name="Currency 13 3 4 3 4 3" xfId="49040" xr:uid="{C9E813B7-EC2E-4468-B1C8-5D681B4DDA64}"/>
    <cellStyle name="Currency 13 3 4 3 5" xfId="13620" xr:uid="{F4B0A90D-470C-4A30-8A6F-85607B1D4AC4}"/>
    <cellStyle name="Currency 13 3 4 3 6" xfId="27310" xr:uid="{B449B639-BB6E-4C76-996D-C2EAA317A3DB}"/>
    <cellStyle name="Currency 13 3 4 3 7" xfId="42194" xr:uid="{38759AD8-6F29-4F20-9C97-3FC354C34F1B}"/>
    <cellStyle name="Currency 13 3 4 4" xfId="6773" xr:uid="{434EBDFD-E7B8-483B-828E-895E0D34B491}"/>
    <cellStyle name="Currency 13 3 4 4 2" xfId="8487" xr:uid="{98AD84C7-3053-4F08-8F26-C4899A5E452D}"/>
    <cellStyle name="Currency 13 3 4 4 2 2" xfId="11909" xr:uid="{5C63246A-6302-4A7E-A457-D477DE7472AB}"/>
    <cellStyle name="Currency 13 3 4 4 2 2 2" xfId="25599" xr:uid="{537EA7DB-1979-4E2B-82A2-DF434BC88D22}"/>
    <cellStyle name="Currency 13 3 4 4 2 2 2 2" xfId="39291" xr:uid="{70B2B381-16DB-45C8-9EE8-16EFEB385020}"/>
    <cellStyle name="Currency 13 3 4 4 2 2 2 3" xfId="54175" xr:uid="{D072E581-D35B-4D92-9A0B-103D0B44757C}"/>
    <cellStyle name="Currency 13 3 4 4 2 2 3" xfId="18755" xr:uid="{EEA4D4B7-2DC3-4F19-904D-C81C2CC3CFE6}"/>
    <cellStyle name="Currency 13 3 4 4 2 2 4" xfId="32445" xr:uid="{292D4513-86C2-4E6B-8E9B-9AA42E130CD3}"/>
    <cellStyle name="Currency 13 3 4 4 2 2 5" xfId="47329" xr:uid="{220BD76A-02AD-4671-BBC1-80B64378FD3A}"/>
    <cellStyle name="Currency 13 3 4 4 2 3" xfId="22177" xr:uid="{13AE3937-FE45-46E0-872B-87857E8F9ED6}"/>
    <cellStyle name="Currency 13 3 4 4 2 3 2" xfId="35869" xr:uid="{1426FDAB-5B50-4243-BD40-CB4A21ED2492}"/>
    <cellStyle name="Currency 13 3 4 4 2 3 3" xfId="50753" xr:uid="{17DA44A2-E0E6-465C-9125-3184888CAE46}"/>
    <cellStyle name="Currency 13 3 4 4 2 4" xfId="15333" xr:uid="{13E94D67-ECB8-4120-B90E-71F758E00E85}"/>
    <cellStyle name="Currency 13 3 4 4 2 5" xfId="29023" xr:uid="{B44B8274-57FE-4D92-96A5-D62BC3B8B440}"/>
    <cellStyle name="Currency 13 3 4 4 2 6" xfId="43907" xr:uid="{4EF342C9-E09E-496F-94E7-7741E1B14487}"/>
    <cellStyle name="Currency 13 3 4 4 3" xfId="10197" xr:uid="{E1F9C863-5237-4BD1-A5FB-5A34C0D1F5A4}"/>
    <cellStyle name="Currency 13 3 4 4 3 2" xfId="23887" xr:uid="{0354356B-284F-4F7E-831A-CA9D7E135199}"/>
    <cellStyle name="Currency 13 3 4 4 3 2 2" xfId="37579" xr:uid="{5980E849-65A8-4F8F-8A8D-BC03FC11D745}"/>
    <cellStyle name="Currency 13 3 4 4 3 2 3" xfId="52463" xr:uid="{B50E91B4-56C6-4A71-99B6-C4CE4700ED0E}"/>
    <cellStyle name="Currency 13 3 4 4 3 3" xfId="17043" xr:uid="{85BAF099-1280-4318-9616-BF11F9F01AE8}"/>
    <cellStyle name="Currency 13 3 4 4 3 4" xfId="30733" xr:uid="{7E60AC25-E122-4CE7-A114-0074E802E466}"/>
    <cellStyle name="Currency 13 3 4 4 3 5" xfId="45617" xr:uid="{B9FE977D-A588-4BFF-81DC-3FDC9A0A34F3}"/>
    <cellStyle name="Currency 13 3 4 4 4" xfId="20465" xr:uid="{077B711A-C922-4BAE-B483-9E33833595FC}"/>
    <cellStyle name="Currency 13 3 4 4 4 2" xfId="34157" xr:uid="{6E46506F-296A-4840-BDC9-11639BCA76D7}"/>
    <cellStyle name="Currency 13 3 4 4 4 3" xfId="49041" xr:uid="{1F8BA2E9-B68C-4D31-9008-D93D060669CD}"/>
    <cellStyle name="Currency 13 3 4 4 5" xfId="13621" xr:uid="{4384685A-D89F-4CF0-AB17-66E66F7FCCAC}"/>
    <cellStyle name="Currency 13 3 4 4 6" xfId="27311" xr:uid="{F8DD63BF-C698-4644-B0CC-5A2E43531CE4}"/>
    <cellStyle name="Currency 13 3 4 4 7" xfId="42195" xr:uid="{033BA88D-BC0F-4361-9BBE-D89D04ECDBA2}"/>
    <cellStyle name="Currency 13 3 4 5" xfId="8483" xr:uid="{B6DF41F0-30CE-41FE-850E-C1F2DBA91761}"/>
    <cellStyle name="Currency 13 3 4 5 2" xfId="11905" xr:uid="{5BF72497-AF51-40B3-A780-27EE47920FB9}"/>
    <cellStyle name="Currency 13 3 4 5 2 2" xfId="25595" xr:uid="{4EBBCF21-C826-4239-A68C-9790E9BA912B}"/>
    <cellStyle name="Currency 13 3 4 5 2 2 2" xfId="39287" xr:uid="{A68FF27E-6BA8-4885-A3C0-ABBF1901A9A2}"/>
    <cellStyle name="Currency 13 3 4 5 2 2 3" xfId="54171" xr:uid="{8EB207DA-E306-4DC6-9469-A6D1FCD5727C}"/>
    <cellStyle name="Currency 13 3 4 5 2 3" xfId="18751" xr:uid="{A2EB5074-A3BD-419F-AC74-57BE891B60B7}"/>
    <cellStyle name="Currency 13 3 4 5 2 4" xfId="32441" xr:uid="{6E1198CD-4C42-4AD6-B314-B162482D5BB8}"/>
    <cellStyle name="Currency 13 3 4 5 2 5" xfId="47325" xr:uid="{836DB877-C44F-4630-ACAC-3AAE9F814869}"/>
    <cellStyle name="Currency 13 3 4 5 3" xfId="22173" xr:uid="{7DCDB8D5-CAB8-46AC-A264-4DB7897043B4}"/>
    <cellStyle name="Currency 13 3 4 5 3 2" xfId="35865" xr:uid="{52E1E775-53BA-4EFA-BBAE-685EFF0E2F42}"/>
    <cellStyle name="Currency 13 3 4 5 3 3" xfId="50749" xr:uid="{F4B96A6E-E5C5-430F-8CCF-540134E345FD}"/>
    <cellStyle name="Currency 13 3 4 5 4" xfId="15329" xr:uid="{F5399E75-3A3C-4B05-AC95-A22EBC2BF155}"/>
    <cellStyle name="Currency 13 3 4 5 5" xfId="29019" xr:uid="{EBDB16E1-226A-4EB6-B8B7-9A9FA43F9421}"/>
    <cellStyle name="Currency 13 3 4 5 6" xfId="43903" xr:uid="{8634DE87-34CE-457C-910A-749DB0155E9D}"/>
    <cellStyle name="Currency 13 3 4 6" xfId="10193" xr:uid="{588F50A0-A0FE-471D-9167-0CFE193A903A}"/>
    <cellStyle name="Currency 13 3 4 6 2" xfId="23883" xr:uid="{B3E04BB8-205F-455C-B051-CA74B356C4AC}"/>
    <cellStyle name="Currency 13 3 4 6 2 2" xfId="37575" xr:uid="{01FF15BE-FC11-4889-A8B9-BA05662620AF}"/>
    <cellStyle name="Currency 13 3 4 6 2 3" xfId="52459" xr:uid="{E65948CA-30E6-4AD0-93A1-4DC586B25927}"/>
    <cellStyle name="Currency 13 3 4 6 3" xfId="17039" xr:uid="{AC8A7B33-3593-4797-85F1-05A216D727A2}"/>
    <cellStyle name="Currency 13 3 4 6 4" xfId="30729" xr:uid="{48067E5D-7B92-4C94-961F-262D33AFB486}"/>
    <cellStyle name="Currency 13 3 4 6 5" xfId="45613" xr:uid="{95D48AE7-B99D-498C-860F-E9387BC1EA84}"/>
    <cellStyle name="Currency 13 3 4 7" xfId="20461" xr:uid="{1BFD8357-A2C2-4FEC-8F8E-46BE0686B945}"/>
    <cellStyle name="Currency 13 3 4 7 2" xfId="34153" xr:uid="{2BD69FF9-CBBF-4D30-ABA2-AD6B9472AFA4}"/>
    <cellStyle name="Currency 13 3 4 7 3" xfId="49037" xr:uid="{F5245D8A-72CA-4005-9216-7D4265295A17}"/>
    <cellStyle name="Currency 13 3 4 8" xfId="13617" xr:uid="{281A85CC-9104-4B1F-BC0B-85DCF470AE89}"/>
    <cellStyle name="Currency 13 3 4 9" xfId="27307" xr:uid="{08D87307-C669-4F02-B81A-13405D01CE1B}"/>
    <cellStyle name="Currency 13 3 5" xfId="6774" xr:uid="{A2BEF69D-F19A-44E4-BEE8-7F7A20348739}"/>
    <cellStyle name="Currency 13 3 5 2" xfId="6775" xr:uid="{0BF94BEE-9A3B-4C54-89B8-CF8099A190F6}"/>
    <cellStyle name="Currency 13 3 5 2 2" xfId="8489" xr:uid="{D771C1D8-21E1-4AE1-9EEC-0D94101F5DD9}"/>
    <cellStyle name="Currency 13 3 5 2 2 2" xfId="11911" xr:uid="{5D829142-A4EA-4716-ACC7-033ACF3B1123}"/>
    <cellStyle name="Currency 13 3 5 2 2 2 2" xfId="25601" xr:uid="{8B7041A7-B02B-4439-AD78-D84674BE6E88}"/>
    <cellStyle name="Currency 13 3 5 2 2 2 2 2" xfId="39293" xr:uid="{BC641790-EDB6-414D-8F44-4869A7A5E210}"/>
    <cellStyle name="Currency 13 3 5 2 2 2 2 3" xfId="54177" xr:uid="{FB57A0A7-0B00-46A0-9D08-91F4E8F988AB}"/>
    <cellStyle name="Currency 13 3 5 2 2 2 3" xfId="18757" xr:uid="{0E9BEB6B-A2B2-4D40-BAB7-E5978B470024}"/>
    <cellStyle name="Currency 13 3 5 2 2 2 4" xfId="32447" xr:uid="{C2CF2687-F3C7-4EFB-B5A5-C512465958DC}"/>
    <cellStyle name="Currency 13 3 5 2 2 2 5" xfId="47331" xr:uid="{6FCF158E-D29D-4C4F-BD9D-65209BD6254B}"/>
    <cellStyle name="Currency 13 3 5 2 2 3" xfId="22179" xr:uid="{C0A432CD-7936-4DAA-BD2D-CAD19AE454CD}"/>
    <cellStyle name="Currency 13 3 5 2 2 3 2" xfId="35871" xr:uid="{9733012F-DF87-4958-BCC1-1FFDB5553675}"/>
    <cellStyle name="Currency 13 3 5 2 2 3 3" xfId="50755" xr:uid="{EA0569D1-6E20-45CE-825D-DDD6A2210106}"/>
    <cellStyle name="Currency 13 3 5 2 2 4" xfId="15335" xr:uid="{C5153360-3FEB-4DD5-82FF-BA64FEF0F050}"/>
    <cellStyle name="Currency 13 3 5 2 2 5" xfId="29025" xr:uid="{162B7C48-EECE-4BB0-8DC1-404C70ADC949}"/>
    <cellStyle name="Currency 13 3 5 2 2 6" xfId="43909" xr:uid="{7A0791B2-61ED-492F-A13F-1DB6910D8CB5}"/>
    <cellStyle name="Currency 13 3 5 2 3" xfId="10199" xr:uid="{0D8CB987-153A-4445-A098-55DA45294960}"/>
    <cellStyle name="Currency 13 3 5 2 3 2" xfId="23889" xr:uid="{FD0EB2E4-4C90-4A9A-B35A-D3E9172DBFC9}"/>
    <cellStyle name="Currency 13 3 5 2 3 2 2" xfId="37581" xr:uid="{08109043-12E4-485E-BE59-44A6167F477A}"/>
    <cellStyle name="Currency 13 3 5 2 3 2 3" xfId="52465" xr:uid="{4CA58252-7C22-46C3-81F7-F8F8F8F3979D}"/>
    <cellStyle name="Currency 13 3 5 2 3 3" xfId="17045" xr:uid="{0AC0E334-AD6A-4C36-8DAE-4CAD2407D0DD}"/>
    <cellStyle name="Currency 13 3 5 2 3 4" xfId="30735" xr:uid="{897557E6-6613-4382-8B02-EF0578D48DCA}"/>
    <cellStyle name="Currency 13 3 5 2 3 5" xfId="45619" xr:uid="{10E7B5A2-CCC8-42E0-AAA9-1E2128DDC0B3}"/>
    <cellStyle name="Currency 13 3 5 2 4" xfId="20467" xr:uid="{144ECD42-01A3-41BE-8BF4-9D97E4044C7E}"/>
    <cellStyle name="Currency 13 3 5 2 4 2" xfId="34159" xr:uid="{12F8A0DE-A324-43AB-AEDF-552732C9F879}"/>
    <cellStyle name="Currency 13 3 5 2 4 3" xfId="49043" xr:uid="{8ED926A9-7178-4063-8C9F-F99E90CC2C63}"/>
    <cellStyle name="Currency 13 3 5 2 5" xfId="13623" xr:uid="{BDEBD3F4-EB51-45A8-AC37-99BE18ABC2A8}"/>
    <cellStyle name="Currency 13 3 5 2 6" xfId="27313" xr:uid="{BF7B4841-7C48-4826-B4BE-3E71F2FD86BD}"/>
    <cellStyle name="Currency 13 3 5 2 7" xfId="42197" xr:uid="{6E58BD49-5D47-481D-A3B1-A8B693E974F6}"/>
    <cellStyle name="Currency 13 3 5 3" xfId="8488" xr:uid="{CFA54EFF-47FF-4AE2-8A18-790D29C0AB28}"/>
    <cellStyle name="Currency 13 3 5 3 2" xfId="11910" xr:uid="{E0F14E7B-50FB-426F-84EC-6B7C1F9D8CA4}"/>
    <cellStyle name="Currency 13 3 5 3 2 2" xfId="25600" xr:uid="{97CF042B-C87A-4B76-8A11-A665CBAA6FBE}"/>
    <cellStyle name="Currency 13 3 5 3 2 2 2" xfId="39292" xr:uid="{685327CA-4AC0-48E0-B7DE-090BF93C5895}"/>
    <cellStyle name="Currency 13 3 5 3 2 2 3" xfId="54176" xr:uid="{D14D58DC-5C76-4359-A00B-7B3063D270CB}"/>
    <cellStyle name="Currency 13 3 5 3 2 3" xfId="18756" xr:uid="{F2ECA80B-6C55-43C0-8AFC-C7D5687AC95D}"/>
    <cellStyle name="Currency 13 3 5 3 2 4" xfId="32446" xr:uid="{8A83DB41-2BAC-4FA2-AAA4-2A1FA81C6098}"/>
    <cellStyle name="Currency 13 3 5 3 2 5" xfId="47330" xr:uid="{2B659002-1BA0-4091-B624-F50A7CF9E986}"/>
    <cellStyle name="Currency 13 3 5 3 3" xfId="22178" xr:uid="{14A1B8E2-4BCB-4109-9D5E-C4CD11665CDA}"/>
    <cellStyle name="Currency 13 3 5 3 3 2" xfId="35870" xr:uid="{49ED6B59-DD2F-4745-87BB-EF98545A7DC2}"/>
    <cellStyle name="Currency 13 3 5 3 3 3" xfId="50754" xr:uid="{752A7085-F5A1-46B1-9C26-125687EE36F7}"/>
    <cellStyle name="Currency 13 3 5 3 4" xfId="15334" xr:uid="{92C48C9F-A719-4F15-A44B-D0AA420A61B3}"/>
    <cellStyle name="Currency 13 3 5 3 5" xfId="29024" xr:uid="{F8B8B59A-E972-4397-BD62-12BC82B396FB}"/>
    <cellStyle name="Currency 13 3 5 3 6" xfId="43908" xr:uid="{88D63031-B521-4BCC-8C19-2CEB464C449F}"/>
    <cellStyle name="Currency 13 3 5 4" xfId="10198" xr:uid="{B92184EA-0577-4D83-B5A5-11BF974D9B98}"/>
    <cellStyle name="Currency 13 3 5 4 2" xfId="23888" xr:uid="{7711807F-6751-439F-A756-A2F4C1F6CF40}"/>
    <cellStyle name="Currency 13 3 5 4 2 2" xfId="37580" xr:uid="{2BC654FE-56ED-4E24-8E7E-AECD6C8A91B5}"/>
    <cellStyle name="Currency 13 3 5 4 2 3" xfId="52464" xr:uid="{0F55AF4C-DAD5-4569-B943-979031665A5E}"/>
    <cellStyle name="Currency 13 3 5 4 3" xfId="17044" xr:uid="{00DD8274-5B67-4401-8CBE-3A4DC54FC043}"/>
    <cellStyle name="Currency 13 3 5 4 4" xfId="30734" xr:uid="{BEC74896-57A4-4CA1-9840-32D491C49DAC}"/>
    <cellStyle name="Currency 13 3 5 4 5" xfId="45618" xr:uid="{33D0E79C-E77B-457E-AD1C-AF2FAEEE58A7}"/>
    <cellStyle name="Currency 13 3 5 5" xfId="20466" xr:uid="{F0D7E59B-486A-4251-88D6-57A26ADDE674}"/>
    <cellStyle name="Currency 13 3 5 5 2" xfId="34158" xr:uid="{67AA816A-B51E-4131-84D2-053E78CD86A8}"/>
    <cellStyle name="Currency 13 3 5 5 3" xfId="49042" xr:uid="{FF923076-20B2-43E4-97EE-9C2572545E13}"/>
    <cellStyle name="Currency 13 3 5 6" xfId="13622" xr:uid="{9E20F57E-498B-4C9B-AF49-FEC9FD082B24}"/>
    <cellStyle name="Currency 13 3 5 7" xfId="27312" xr:uid="{2496B503-D614-4E20-8107-B0153FD656DB}"/>
    <cellStyle name="Currency 13 3 5 8" xfId="42196" xr:uid="{5038BE35-CCFB-4299-B874-9A62778DAF81}"/>
    <cellStyle name="Currency 13 3 6" xfId="6776" xr:uid="{08B21524-65AC-4E01-AD69-527313C6105F}"/>
    <cellStyle name="Currency 13 3 6 2" xfId="8490" xr:uid="{B8352C93-EBB9-46EC-9FD4-2C3ACD0A714A}"/>
    <cellStyle name="Currency 13 3 6 2 2" xfId="11912" xr:uid="{2898A3B9-DABF-4C4B-93AD-1401909A2BDB}"/>
    <cellStyle name="Currency 13 3 6 2 2 2" xfId="25602" xr:uid="{887C5219-A155-472E-9201-54F4B06F9B2C}"/>
    <cellStyle name="Currency 13 3 6 2 2 2 2" xfId="39294" xr:uid="{9B6E44D1-A458-4DE6-91A9-9ABB251077B9}"/>
    <cellStyle name="Currency 13 3 6 2 2 2 3" xfId="54178" xr:uid="{3515A8CE-4915-40AA-8A43-B26B09F288AC}"/>
    <cellStyle name="Currency 13 3 6 2 2 3" xfId="18758" xr:uid="{06332A7E-0B80-43EC-8BF7-C8C6F9E4EA06}"/>
    <cellStyle name="Currency 13 3 6 2 2 4" xfId="32448" xr:uid="{53EFDEE3-90BC-4964-B69F-A7CD1B7F56D1}"/>
    <cellStyle name="Currency 13 3 6 2 2 5" xfId="47332" xr:uid="{FA467E22-6921-42B7-8D75-11AB6C5DBE2D}"/>
    <cellStyle name="Currency 13 3 6 2 3" xfId="22180" xr:uid="{69A2D6C5-0BF4-4D9E-BB07-597C779C03FE}"/>
    <cellStyle name="Currency 13 3 6 2 3 2" xfId="35872" xr:uid="{ED3159D2-DF7D-4AEA-B718-FC434D107102}"/>
    <cellStyle name="Currency 13 3 6 2 3 3" xfId="50756" xr:uid="{0411070F-9AB1-41A9-A5DA-591F22CCD94B}"/>
    <cellStyle name="Currency 13 3 6 2 4" xfId="15336" xr:uid="{B61DC84C-84D4-46CC-9872-9B7888C99242}"/>
    <cellStyle name="Currency 13 3 6 2 5" xfId="29026" xr:uid="{74837B04-548F-41B1-A0DA-17C97E30435A}"/>
    <cellStyle name="Currency 13 3 6 2 6" xfId="43910" xr:uid="{42119BDA-1879-4172-B962-BA0C2A8DCAFB}"/>
    <cellStyle name="Currency 13 3 6 3" xfId="10200" xr:uid="{73DEB4FC-7447-4064-A78B-20CCC5CCFCCB}"/>
    <cellStyle name="Currency 13 3 6 3 2" xfId="23890" xr:uid="{D6B47DB9-28B3-4D3E-B404-017B3A797D2B}"/>
    <cellStyle name="Currency 13 3 6 3 2 2" xfId="37582" xr:uid="{5462F7B0-6362-4AEB-A77A-55373FD98CDF}"/>
    <cellStyle name="Currency 13 3 6 3 2 3" xfId="52466" xr:uid="{2B104885-48A0-4025-8091-62AEEB9803D0}"/>
    <cellStyle name="Currency 13 3 6 3 3" xfId="17046" xr:uid="{60F6E475-ED0E-455A-8799-65DC23832042}"/>
    <cellStyle name="Currency 13 3 6 3 4" xfId="30736" xr:uid="{17CE8784-A95C-4F17-8BAD-34B00BA8823D}"/>
    <cellStyle name="Currency 13 3 6 3 5" xfId="45620" xr:uid="{53935782-4E8D-480C-8583-33A428721FEB}"/>
    <cellStyle name="Currency 13 3 6 4" xfId="20468" xr:uid="{28DAC629-3D37-4811-9F2C-93874F1824F6}"/>
    <cellStyle name="Currency 13 3 6 4 2" xfId="34160" xr:uid="{8FAE10E6-3DDA-44A3-AE2D-2508B9A0A984}"/>
    <cellStyle name="Currency 13 3 6 4 3" xfId="49044" xr:uid="{D23977D7-CC11-4F2C-BB7A-7ED17E5A107A}"/>
    <cellStyle name="Currency 13 3 6 5" xfId="13624" xr:uid="{27D622AE-668F-4709-8818-5F836E6889AF}"/>
    <cellStyle name="Currency 13 3 6 6" xfId="27314" xr:uid="{32186471-C545-40A9-AF59-B412E05AEADC}"/>
    <cellStyle name="Currency 13 3 6 7" xfId="42198" xr:uid="{C6DB5736-09EE-48A8-8609-A781DF07682E}"/>
    <cellStyle name="Currency 13 3 7" xfId="6777" xr:uid="{26225759-D9EF-469F-A41F-C776EACB4F48}"/>
    <cellStyle name="Currency 13 3 7 2" xfId="8491" xr:uid="{D391F254-90CA-454F-AF30-FA2CF4F9B3B8}"/>
    <cellStyle name="Currency 13 3 7 2 2" xfId="11913" xr:uid="{D5AD86C0-86F6-4F73-A058-C6E6B5E9D0C4}"/>
    <cellStyle name="Currency 13 3 7 2 2 2" xfId="25603" xr:uid="{0066581E-154C-4D90-B660-FB84CA17CCEE}"/>
    <cellStyle name="Currency 13 3 7 2 2 2 2" xfId="39295" xr:uid="{83FDAA43-0BE8-4FE7-8AFE-773783E814C7}"/>
    <cellStyle name="Currency 13 3 7 2 2 2 3" xfId="54179" xr:uid="{5C95B56F-5660-4044-A9F3-A7F47DDA066E}"/>
    <cellStyle name="Currency 13 3 7 2 2 3" xfId="18759" xr:uid="{F4942723-8005-42B0-B1C1-195224A6EB0A}"/>
    <cellStyle name="Currency 13 3 7 2 2 4" xfId="32449" xr:uid="{0F4A452B-C19E-4397-9DE0-1FC00589ECE5}"/>
    <cellStyle name="Currency 13 3 7 2 2 5" xfId="47333" xr:uid="{60F26AB8-3C41-457C-BCAC-E8B1089BE2DB}"/>
    <cellStyle name="Currency 13 3 7 2 3" xfId="22181" xr:uid="{B9574ED9-4C5B-4BB3-8E98-8E3B271BEA07}"/>
    <cellStyle name="Currency 13 3 7 2 3 2" xfId="35873" xr:uid="{7647B4C8-594A-445C-A6A1-161F9E7EC92E}"/>
    <cellStyle name="Currency 13 3 7 2 3 3" xfId="50757" xr:uid="{137C2E3A-0A2C-41A1-A06A-82B29E6B27E0}"/>
    <cellStyle name="Currency 13 3 7 2 4" xfId="15337" xr:uid="{E7C59E10-CE74-49A9-9ED5-471538F74567}"/>
    <cellStyle name="Currency 13 3 7 2 5" xfId="29027" xr:uid="{BE535B1D-A0AA-4588-9B2A-BC3B20F5681A}"/>
    <cellStyle name="Currency 13 3 7 2 6" xfId="43911" xr:uid="{9FF582BF-3C90-40AF-8806-EB4A605E53D6}"/>
    <cellStyle name="Currency 13 3 7 3" xfId="10201" xr:uid="{CC408516-9C70-480A-85E0-9141555F5FFB}"/>
    <cellStyle name="Currency 13 3 7 3 2" xfId="23891" xr:uid="{FAEEEA92-C6CB-4F7F-B150-98F25B1E9BD9}"/>
    <cellStyle name="Currency 13 3 7 3 2 2" xfId="37583" xr:uid="{B2092C74-9A47-4899-B078-BAF76DABC4EA}"/>
    <cellStyle name="Currency 13 3 7 3 2 3" xfId="52467" xr:uid="{B92CC87F-F792-489A-BDA0-A0FBBA8C038E}"/>
    <cellStyle name="Currency 13 3 7 3 3" xfId="17047" xr:uid="{0CB692B4-AD4E-4445-8351-3028B26D71BE}"/>
    <cellStyle name="Currency 13 3 7 3 4" xfId="30737" xr:uid="{39023FB8-7E75-4576-8361-02258CFB3F61}"/>
    <cellStyle name="Currency 13 3 7 3 5" xfId="45621" xr:uid="{C22D6958-539A-4F5A-B212-3803ED761AD6}"/>
    <cellStyle name="Currency 13 3 7 4" xfId="20469" xr:uid="{BC00EBB2-0D58-4886-8BE2-B19FD98825F0}"/>
    <cellStyle name="Currency 13 3 7 4 2" xfId="34161" xr:uid="{2059887B-867C-4BF5-84BF-D6629383B8E4}"/>
    <cellStyle name="Currency 13 3 7 4 3" xfId="49045" xr:uid="{62F200B7-2FB4-4E9D-9EB0-C1D9E9DBAA21}"/>
    <cellStyle name="Currency 13 3 7 5" xfId="13625" xr:uid="{5B637882-EC85-4523-B24C-054C17E53290}"/>
    <cellStyle name="Currency 13 3 7 6" xfId="27315" xr:uid="{37C4A566-1DB0-4FF7-BD11-68A32D27582B}"/>
    <cellStyle name="Currency 13 3 7 7" xfId="42199" xr:uid="{A92361D0-5939-4AD6-B3A1-4CAFBD0777DB}"/>
    <cellStyle name="Currency 13 3 8" xfId="8462" xr:uid="{22920BD1-DA0B-45DB-8E62-1174520FAC63}"/>
    <cellStyle name="Currency 13 3 8 2" xfId="11884" xr:uid="{7B26B04F-23ED-4E29-A3CF-49A3E3793470}"/>
    <cellStyle name="Currency 13 3 8 2 2" xfId="25574" xr:uid="{3857BE03-63E9-48B8-9F0D-4E7668CD9030}"/>
    <cellStyle name="Currency 13 3 8 2 2 2" xfId="39266" xr:uid="{48DA4BDE-B334-4089-97DB-71FEC42B7F1B}"/>
    <cellStyle name="Currency 13 3 8 2 2 3" xfId="54150" xr:uid="{FAC767BE-B582-4401-B878-757C4977A5C7}"/>
    <cellStyle name="Currency 13 3 8 2 3" xfId="18730" xr:uid="{7D462A33-2A71-434B-A491-CB6F280F84FE}"/>
    <cellStyle name="Currency 13 3 8 2 4" xfId="32420" xr:uid="{A66F9E2B-8D21-4488-8302-FFD0B4CDA87E}"/>
    <cellStyle name="Currency 13 3 8 2 5" xfId="47304" xr:uid="{045BD341-9CA5-4805-B7AE-D0BC70782B03}"/>
    <cellStyle name="Currency 13 3 8 3" xfId="22152" xr:uid="{C46DB61F-FCB7-4EE3-8008-FCF3FCB0C670}"/>
    <cellStyle name="Currency 13 3 8 3 2" xfId="35844" xr:uid="{A6261EC8-0602-4A35-BE4B-A9A0E423FDDA}"/>
    <cellStyle name="Currency 13 3 8 3 3" xfId="50728" xr:uid="{72536324-F7EF-4AE4-92C9-7DCC23E56999}"/>
    <cellStyle name="Currency 13 3 8 4" xfId="15308" xr:uid="{17C4DB92-987C-4F58-AEA3-5BF0B494D2AF}"/>
    <cellStyle name="Currency 13 3 8 5" xfId="28998" xr:uid="{99B2FC30-4B86-4D78-8030-D16E63A39150}"/>
    <cellStyle name="Currency 13 3 8 6" xfId="43882" xr:uid="{B58B44F3-013D-4B1F-A409-0D36198B73AF}"/>
    <cellStyle name="Currency 13 3 9" xfId="10172" xr:uid="{7113EB1F-99F3-45C0-A74C-E1C367F6607E}"/>
    <cellStyle name="Currency 13 3 9 2" xfId="23862" xr:uid="{3792AF7C-0888-4914-8646-52FEA3D3E696}"/>
    <cellStyle name="Currency 13 3 9 2 2" xfId="37554" xr:uid="{F8A4390C-ECDF-4818-8D69-E1C896E26072}"/>
    <cellStyle name="Currency 13 3 9 2 3" xfId="52438" xr:uid="{0458F9B9-CBCF-41D3-9047-28D15E51C79A}"/>
    <cellStyle name="Currency 13 3 9 3" xfId="17018" xr:uid="{C0D8F320-3D2C-451B-8E90-F0FEB5C3387A}"/>
    <cellStyle name="Currency 13 3 9 4" xfId="30708" xr:uid="{2ECDCE2D-D11D-4B57-8CD8-868648612324}"/>
    <cellStyle name="Currency 13 3 9 5" xfId="45592" xr:uid="{8C4F340B-3D3A-48A0-93A9-41A53D3D1060}"/>
    <cellStyle name="Currency 13 4" xfId="4324" xr:uid="{EB0CEC4E-57EF-40E3-8CDE-CC716F2852D2}"/>
    <cellStyle name="Currency 13 4 10" xfId="13626" xr:uid="{C1112BCE-3C4B-4EC6-B1F7-F455D5BBD4C1}"/>
    <cellStyle name="Currency 13 4 10 2" xfId="41324" xr:uid="{6715EFE2-A7D4-4015-8392-F673BF617A9D}"/>
    <cellStyle name="Currency 13 4 11" xfId="27316" xr:uid="{A96C4D36-1E96-41F5-8730-450B8C88B876}"/>
    <cellStyle name="Currency 13 4 12" xfId="42200" xr:uid="{5E08E0A9-29B5-431C-AED1-E11E1F768850}"/>
    <cellStyle name="Currency 13 4 13" xfId="6778" xr:uid="{17429C09-10C4-4534-887E-6E3165625EC0}"/>
    <cellStyle name="Currency 13 4 2" xfId="6779" xr:uid="{49DE781B-80AF-4A69-8514-36B4AA8FD185}"/>
    <cellStyle name="Currency 13 4 2 10" xfId="42201" xr:uid="{2017BEE4-0876-4AF0-AC39-43A4BC6281AA}"/>
    <cellStyle name="Currency 13 4 2 2" xfId="6780" xr:uid="{D9706064-7A83-4EF7-88D1-F79E9A1150D6}"/>
    <cellStyle name="Currency 13 4 2 2 2" xfId="6781" xr:uid="{1017FB1F-92FD-462D-BDA8-819E1E3CB661}"/>
    <cellStyle name="Currency 13 4 2 2 2 2" xfId="8495" xr:uid="{7B58760A-AA29-4A8C-8464-277B98EA6644}"/>
    <cellStyle name="Currency 13 4 2 2 2 2 2" xfId="11917" xr:uid="{37096FAD-719A-4519-8FCF-AC09A5B818D1}"/>
    <cellStyle name="Currency 13 4 2 2 2 2 2 2" xfId="25607" xr:uid="{32BC8680-107C-4ECD-A760-598F0FAEA97F}"/>
    <cellStyle name="Currency 13 4 2 2 2 2 2 2 2" xfId="39299" xr:uid="{E24D1328-D858-487D-B88E-1547203A2B15}"/>
    <cellStyle name="Currency 13 4 2 2 2 2 2 2 3" xfId="54183" xr:uid="{0DD10E4A-16AC-4E82-89AB-1B8A20A5AD61}"/>
    <cellStyle name="Currency 13 4 2 2 2 2 2 3" xfId="18763" xr:uid="{97C227F4-E7B4-4969-86EF-7729CAB0B4CE}"/>
    <cellStyle name="Currency 13 4 2 2 2 2 2 4" xfId="32453" xr:uid="{B992D410-8410-4C72-B393-237537D10568}"/>
    <cellStyle name="Currency 13 4 2 2 2 2 2 5" xfId="47337" xr:uid="{C69ECB57-575C-4DF0-BEDF-1182A098617F}"/>
    <cellStyle name="Currency 13 4 2 2 2 2 3" xfId="22185" xr:uid="{9935A21C-8372-47F1-B3FD-E27E4770543B}"/>
    <cellStyle name="Currency 13 4 2 2 2 2 3 2" xfId="35877" xr:uid="{9932B969-96E8-4D6C-8EB8-060AAF961439}"/>
    <cellStyle name="Currency 13 4 2 2 2 2 3 3" xfId="50761" xr:uid="{F4664F76-4E7A-4AB6-BA99-5CCAE3E36888}"/>
    <cellStyle name="Currency 13 4 2 2 2 2 4" xfId="15341" xr:uid="{6645889D-F003-4780-8BDC-8729696BB220}"/>
    <cellStyle name="Currency 13 4 2 2 2 2 5" xfId="29031" xr:uid="{D7DBFC7F-F561-4D1C-8514-41EF7F405756}"/>
    <cellStyle name="Currency 13 4 2 2 2 2 6" xfId="43915" xr:uid="{D68B6ACE-07A2-4501-AC16-59B59B6B24D0}"/>
    <cellStyle name="Currency 13 4 2 2 2 3" xfId="10205" xr:uid="{A0CFF7E3-43BD-4636-8193-A3BE7612C7B6}"/>
    <cellStyle name="Currency 13 4 2 2 2 3 2" xfId="23895" xr:uid="{0AD2138C-A336-4C5F-8DAB-0C2DBFEFABE2}"/>
    <cellStyle name="Currency 13 4 2 2 2 3 2 2" xfId="37587" xr:uid="{C3EA2C76-9FB3-4A17-81D3-DE0EE81B1507}"/>
    <cellStyle name="Currency 13 4 2 2 2 3 2 3" xfId="52471" xr:uid="{A61E43DC-F000-4B8B-A93C-AF86FED98505}"/>
    <cellStyle name="Currency 13 4 2 2 2 3 3" xfId="17051" xr:uid="{BCCCC711-15E8-4F53-B8A9-61E93F973863}"/>
    <cellStyle name="Currency 13 4 2 2 2 3 4" xfId="30741" xr:uid="{5C253CF9-DCED-42B9-A9E7-F30EBB195FB0}"/>
    <cellStyle name="Currency 13 4 2 2 2 3 5" xfId="45625" xr:uid="{F2D9EBDE-40CA-49F9-9320-752BA083F9B2}"/>
    <cellStyle name="Currency 13 4 2 2 2 4" xfId="20473" xr:uid="{7DECCA78-2E46-4D5E-858D-4DCE856F9A9F}"/>
    <cellStyle name="Currency 13 4 2 2 2 4 2" xfId="34165" xr:uid="{FF311F1E-4BAD-41DC-AE57-898DE28A736D}"/>
    <cellStyle name="Currency 13 4 2 2 2 4 3" xfId="49049" xr:uid="{81FA5859-506A-40ED-B1E1-77AE453B8427}"/>
    <cellStyle name="Currency 13 4 2 2 2 5" xfId="13629" xr:uid="{AE3CF21D-4DA4-4589-84D0-7AFE462F460F}"/>
    <cellStyle name="Currency 13 4 2 2 2 6" xfId="27319" xr:uid="{7CC632B2-21B8-4B09-9BCD-C4AD2153AF89}"/>
    <cellStyle name="Currency 13 4 2 2 2 7" xfId="42203" xr:uid="{074D4E66-8074-4DA4-B143-D3820182D879}"/>
    <cellStyle name="Currency 13 4 2 2 3" xfId="8494" xr:uid="{6627D0F2-EB46-4EE5-840B-F5BE58A0E3F9}"/>
    <cellStyle name="Currency 13 4 2 2 3 2" xfId="11916" xr:uid="{B45F9ACC-19CC-4908-8313-E3ED208811C9}"/>
    <cellStyle name="Currency 13 4 2 2 3 2 2" xfId="25606" xr:uid="{736B00FB-1F7B-4A6A-9D80-963548CCE29B}"/>
    <cellStyle name="Currency 13 4 2 2 3 2 2 2" xfId="39298" xr:uid="{78A965C6-5422-460B-90EA-CA93DA06518C}"/>
    <cellStyle name="Currency 13 4 2 2 3 2 2 3" xfId="54182" xr:uid="{54D7DFB1-1FD1-43C6-85A3-C86A21475035}"/>
    <cellStyle name="Currency 13 4 2 2 3 2 3" xfId="18762" xr:uid="{94387E6B-EC3C-49CE-AE9D-311E45761DBD}"/>
    <cellStyle name="Currency 13 4 2 2 3 2 4" xfId="32452" xr:uid="{BE054263-A155-4CA1-B60B-C4037B6F8428}"/>
    <cellStyle name="Currency 13 4 2 2 3 2 5" xfId="47336" xr:uid="{5718E740-C32B-4CA8-8CF6-CB9D26D8A778}"/>
    <cellStyle name="Currency 13 4 2 2 3 3" xfId="22184" xr:uid="{4CEF9156-C587-4544-ADAA-A70B4B7C4E0A}"/>
    <cellStyle name="Currency 13 4 2 2 3 3 2" xfId="35876" xr:uid="{E21736F1-0ED3-4D0A-8995-E9F60A013E6C}"/>
    <cellStyle name="Currency 13 4 2 2 3 3 3" xfId="50760" xr:uid="{545A89EC-1B3E-4847-96A3-5B554E28F299}"/>
    <cellStyle name="Currency 13 4 2 2 3 4" xfId="15340" xr:uid="{D3F4D9F0-467A-46A5-A555-6A74DD41964B}"/>
    <cellStyle name="Currency 13 4 2 2 3 5" xfId="29030" xr:uid="{699A4692-150F-45AF-B9E5-991938FF71FE}"/>
    <cellStyle name="Currency 13 4 2 2 3 6" xfId="43914" xr:uid="{0BC15604-7D3C-4E61-B5FB-8DEC790B66DA}"/>
    <cellStyle name="Currency 13 4 2 2 4" xfId="10204" xr:uid="{57625D92-E0C0-493F-9483-325E48EFA2EA}"/>
    <cellStyle name="Currency 13 4 2 2 4 2" xfId="23894" xr:uid="{A82F6F57-7574-4A15-BCDD-661D82D543D5}"/>
    <cellStyle name="Currency 13 4 2 2 4 2 2" xfId="37586" xr:uid="{2E5710D9-D9A9-4DE9-8B21-E492FAAFB676}"/>
    <cellStyle name="Currency 13 4 2 2 4 2 3" xfId="52470" xr:uid="{F6B0CC8A-6B92-41E8-91BD-2E979ADE07CD}"/>
    <cellStyle name="Currency 13 4 2 2 4 3" xfId="17050" xr:uid="{9349F735-0E20-457C-860F-1EC1B37CDD0B}"/>
    <cellStyle name="Currency 13 4 2 2 4 4" xfId="30740" xr:uid="{D63E7E0A-8686-400A-83A4-587DEFC3F366}"/>
    <cellStyle name="Currency 13 4 2 2 4 5" xfId="45624" xr:uid="{480AF62C-4EE6-4BBD-AD80-355CE6901DED}"/>
    <cellStyle name="Currency 13 4 2 2 5" xfId="20472" xr:uid="{04F2BFD6-46BB-40A2-828E-2554D764AB96}"/>
    <cellStyle name="Currency 13 4 2 2 5 2" xfId="34164" xr:uid="{82DE3B4E-3E78-49D7-B8CC-9C6AA8D574B6}"/>
    <cellStyle name="Currency 13 4 2 2 5 3" xfId="49048" xr:uid="{9EEECBC7-AA48-4D69-A5F7-282C819DF0C1}"/>
    <cellStyle name="Currency 13 4 2 2 6" xfId="13628" xr:uid="{F06CC1E1-9F7C-4573-BCCE-2D4F113D2D23}"/>
    <cellStyle name="Currency 13 4 2 2 7" xfId="27318" xr:uid="{47A0F05D-4142-4D64-AEB7-41A42098A389}"/>
    <cellStyle name="Currency 13 4 2 2 8" xfId="42202" xr:uid="{3A277273-4BBB-42A0-B840-34F290156EFB}"/>
    <cellStyle name="Currency 13 4 2 3" xfId="6782" xr:uid="{EF4C8B66-5274-496D-B5E5-FD517601A193}"/>
    <cellStyle name="Currency 13 4 2 3 2" xfId="8496" xr:uid="{42B7387E-5E98-42C9-B896-2FC6956E0946}"/>
    <cellStyle name="Currency 13 4 2 3 2 2" xfId="11918" xr:uid="{9245FBC7-9AB9-4F4C-99D8-B308B9BD0BEE}"/>
    <cellStyle name="Currency 13 4 2 3 2 2 2" xfId="25608" xr:uid="{A860D3A8-4134-48C3-8366-64C371164F93}"/>
    <cellStyle name="Currency 13 4 2 3 2 2 2 2" xfId="39300" xr:uid="{B93B8E2D-2B33-4999-BD47-3015DD10FF40}"/>
    <cellStyle name="Currency 13 4 2 3 2 2 2 3" xfId="54184" xr:uid="{B59EF6BC-5895-4958-AE29-2E3B70A3D576}"/>
    <cellStyle name="Currency 13 4 2 3 2 2 3" xfId="18764" xr:uid="{F6169097-24DC-4965-A4A8-0E6A6CD867DA}"/>
    <cellStyle name="Currency 13 4 2 3 2 2 4" xfId="32454" xr:uid="{242356BF-93A1-48DB-8D14-1F796162F0CF}"/>
    <cellStyle name="Currency 13 4 2 3 2 2 5" xfId="47338" xr:uid="{7C892B28-AC5B-4B5F-8577-EE0303B63FC1}"/>
    <cellStyle name="Currency 13 4 2 3 2 3" xfId="22186" xr:uid="{6BEB260F-E791-4987-8C0B-600A18E0FDA7}"/>
    <cellStyle name="Currency 13 4 2 3 2 3 2" xfId="35878" xr:uid="{40B3CDD8-EEA6-4E3F-80D4-E003571BE834}"/>
    <cellStyle name="Currency 13 4 2 3 2 3 3" xfId="50762" xr:uid="{40016B8F-E841-43B5-B949-98176F1DDEA8}"/>
    <cellStyle name="Currency 13 4 2 3 2 4" xfId="15342" xr:uid="{6ACFF0D9-9194-45FB-B906-8D3187BFA716}"/>
    <cellStyle name="Currency 13 4 2 3 2 5" xfId="29032" xr:uid="{9349F6A2-E736-4F9B-B303-C66F5DD00C2C}"/>
    <cellStyle name="Currency 13 4 2 3 2 6" xfId="43916" xr:uid="{4106FD24-4404-48A3-BE3B-3E28FD128EE2}"/>
    <cellStyle name="Currency 13 4 2 3 3" xfId="10206" xr:uid="{2564B945-4BB6-4F03-BA66-83328BFCD31B}"/>
    <cellStyle name="Currency 13 4 2 3 3 2" xfId="23896" xr:uid="{9CDD32C6-2F4E-41D5-B51D-47E6EF137730}"/>
    <cellStyle name="Currency 13 4 2 3 3 2 2" xfId="37588" xr:uid="{DE5172DA-4E49-43FC-8522-9F85CFB9A624}"/>
    <cellStyle name="Currency 13 4 2 3 3 2 3" xfId="52472" xr:uid="{EB518EBD-2826-400F-A0AE-B8EB1874B0D0}"/>
    <cellStyle name="Currency 13 4 2 3 3 3" xfId="17052" xr:uid="{F7416E13-3F5E-455E-B727-DFEA2C67F295}"/>
    <cellStyle name="Currency 13 4 2 3 3 4" xfId="30742" xr:uid="{F5D2BEBE-C3B2-42F3-B60C-3D9F1C65A20B}"/>
    <cellStyle name="Currency 13 4 2 3 3 5" xfId="45626" xr:uid="{9853AA60-8FDE-45F8-AC55-51FCCEA893EB}"/>
    <cellStyle name="Currency 13 4 2 3 4" xfId="20474" xr:uid="{E3EECB1F-A0D3-4B3A-9294-BCBE4C19995E}"/>
    <cellStyle name="Currency 13 4 2 3 4 2" xfId="34166" xr:uid="{18DDF550-CFB0-4A23-AA39-BE4B3FAAB075}"/>
    <cellStyle name="Currency 13 4 2 3 4 3" xfId="49050" xr:uid="{E7372354-9635-4483-8D30-90D1648A6121}"/>
    <cellStyle name="Currency 13 4 2 3 5" xfId="13630" xr:uid="{101EEF35-8EC1-45BF-9073-C0073CDFEDCE}"/>
    <cellStyle name="Currency 13 4 2 3 6" xfId="27320" xr:uid="{84856F00-3370-490B-BB79-39A5D4FCF371}"/>
    <cellStyle name="Currency 13 4 2 3 7" xfId="42204" xr:uid="{156EC6FA-3E6D-4D63-91EA-56BB1C2678D2}"/>
    <cellStyle name="Currency 13 4 2 4" xfId="6783" xr:uid="{DD908163-B846-46A6-8657-21DF7400B890}"/>
    <cellStyle name="Currency 13 4 2 4 2" xfId="8497" xr:uid="{ED2EE28B-9B98-4964-B7B5-AE4C49886983}"/>
    <cellStyle name="Currency 13 4 2 4 2 2" xfId="11919" xr:uid="{9DF756F5-FF7D-446F-8C52-3438A98F858C}"/>
    <cellStyle name="Currency 13 4 2 4 2 2 2" xfId="25609" xr:uid="{71F61719-258C-445F-A3D1-C8394BA3CE4F}"/>
    <cellStyle name="Currency 13 4 2 4 2 2 2 2" xfId="39301" xr:uid="{193EAF18-17E7-4381-9E28-F5575650E1BD}"/>
    <cellStyle name="Currency 13 4 2 4 2 2 2 3" xfId="54185" xr:uid="{AF849362-4BF0-400F-B217-34E1A794B62D}"/>
    <cellStyle name="Currency 13 4 2 4 2 2 3" xfId="18765" xr:uid="{1D30BBA3-2858-41F4-B2C0-0CF7FC903555}"/>
    <cellStyle name="Currency 13 4 2 4 2 2 4" xfId="32455" xr:uid="{65BD2650-C89F-4EE0-85AE-C2A4E8446C34}"/>
    <cellStyle name="Currency 13 4 2 4 2 2 5" xfId="47339" xr:uid="{5FA9A139-9C94-4C83-9370-DB7C513E2AFD}"/>
    <cellStyle name="Currency 13 4 2 4 2 3" xfId="22187" xr:uid="{66B6DCD1-2420-42F2-B474-20C2CD12EC71}"/>
    <cellStyle name="Currency 13 4 2 4 2 3 2" xfId="35879" xr:uid="{80ABEB5D-BDE7-44BD-9AB0-8C7F89484446}"/>
    <cellStyle name="Currency 13 4 2 4 2 3 3" xfId="50763" xr:uid="{BB221E42-F606-4C33-97D5-ED2C5C5E3F8A}"/>
    <cellStyle name="Currency 13 4 2 4 2 4" xfId="15343" xr:uid="{0F648B3C-26B6-40C3-AD66-8898B016BBD4}"/>
    <cellStyle name="Currency 13 4 2 4 2 5" xfId="29033" xr:uid="{71D90376-4962-4AC1-9F5A-4791F19CA1A1}"/>
    <cellStyle name="Currency 13 4 2 4 2 6" xfId="43917" xr:uid="{AE2151A0-D964-406C-9079-EEFF862B947E}"/>
    <cellStyle name="Currency 13 4 2 4 3" xfId="10207" xr:uid="{AA1E9F83-4EC6-4CA4-9F72-94E47B18DFAE}"/>
    <cellStyle name="Currency 13 4 2 4 3 2" xfId="23897" xr:uid="{BEA99A4B-781E-43D9-8CF2-62483FE67B72}"/>
    <cellStyle name="Currency 13 4 2 4 3 2 2" xfId="37589" xr:uid="{117122E2-E286-4F3C-8722-8318385FE431}"/>
    <cellStyle name="Currency 13 4 2 4 3 2 3" xfId="52473" xr:uid="{DB4E50A3-C152-4E93-8690-C9E61F9CCC2C}"/>
    <cellStyle name="Currency 13 4 2 4 3 3" xfId="17053" xr:uid="{924FB03A-9BE1-4929-8602-EA0D8B408830}"/>
    <cellStyle name="Currency 13 4 2 4 3 4" xfId="30743" xr:uid="{7B60167F-905B-42ED-BEDA-14CCB04F5706}"/>
    <cellStyle name="Currency 13 4 2 4 3 5" xfId="45627" xr:uid="{86619FBF-E1A5-400D-8A11-444D1B69C9C7}"/>
    <cellStyle name="Currency 13 4 2 4 4" xfId="20475" xr:uid="{2933378A-9B25-4230-82C5-C3331A126F8A}"/>
    <cellStyle name="Currency 13 4 2 4 4 2" xfId="34167" xr:uid="{C4E1C4B6-2838-457B-8B11-57325541A3BA}"/>
    <cellStyle name="Currency 13 4 2 4 4 3" xfId="49051" xr:uid="{808DE0B7-5268-413C-ABE9-0D04C1B9C1C0}"/>
    <cellStyle name="Currency 13 4 2 4 5" xfId="13631" xr:uid="{CECBF2D7-ED85-4FB2-BCCF-C877645EBCD6}"/>
    <cellStyle name="Currency 13 4 2 4 6" xfId="27321" xr:uid="{E8638D70-C3C6-4CCA-AFA1-8695572BF4B2}"/>
    <cellStyle name="Currency 13 4 2 4 7" xfId="42205" xr:uid="{87DCFE38-5DCD-4240-994E-82644154EEEF}"/>
    <cellStyle name="Currency 13 4 2 5" xfId="8493" xr:uid="{7955AC6E-5FB7-4ACA-A1F9-3928D54110D9}"/>
    <cellStyle name="Currency 13 4 2 5 2" xfId="11915" xr:uid="{18658C7B-7B48-4941-BCD7-40043B156D08}"/>
    <cellStyle name="Currency 13 4 2 5 2 2" xfId="25605" xr:uid="{00AF73D6-B101-413D-8E09-02AE74E99587}"/>
    <cellStyle name="Currency 13 4 2 5 2 2 2" xfId="39297" xr:uid="{D7CC8205-47EA-464E-A567-6F0A6AE7FBD5}"/>
    <cellStyle name="Currency 13 4 2 5 2 2 3" xfId="54181" xr:uid="{F41C0F5C-52F1-47CF-AD55-A38A88E42B26}"/>
    <cellStyle name="Currency 13 4 2 5 2 3" xfId="18761" xr:uid="{F6DE70C2-B465-470A-B0E9-10B55957782B}"/>
    <cellStyle name="Currency 13 4 2 5 2 4" xfId="32451" xr:uid="{2EDC478D-4387-49EE-91C8-4F2F3D047A19}"/>
    <cellStyle name="Currency 13 4 2 5 2 5" xfId="47335" xr:uid="{618DB65A-F5A7-48A0-AAF5-92F7B4D6DAAA}"/>
    <cellStyle name="Currency 13 4 2 5 3" xfId="22183" xr:uid="{C16614FF-5250-4584-A208-9640F80F3BD4}"/>
    <cellStyle name="Currency 13 4 2 5 3 2" xfId="35875" xr:uid="{A1530F63-42B8-44AB-8F43-E65912E10763}"/>
    <cellStyle name="Currency 13 4 2 5 3 3" xfId="50759" xr:uid="{85BA9D85-9DD2-4599-9006-8A46239EB9FF}"/>
    <cellStyle name="Currency 13 4 2 5 4" xfId="15339" xr:uid="{9249E51B-1C9F-4FC8-9A03-81FEE8A18E8E}"/>
    <cellStyle name="Currency 13 4 2 5 5" xfId="29029" xr:uid="{2168D502-101A-42A4-9C76-EA87D8E9EFF0}"/>
    <cellStyle name="Currency 13 4 2 5 6" xfId="43913" xr:uid="{002FB7F8-C44C-4AB0-B12B-6D1984AA2219}"/>
    <cellStyle name="Currency 13 4 2 6" xfId="10203" xr:uid="{6412167F-40F3-4A33-BEF7-3C89F02361A7}"/>
    <cellStyle name="Currency 13 4 2 6 2" xfId="23893" xr:uid="{60EFF3DB-4514-4FB5-9937-CB29DBAF0AE8}"/>
    <cellStyle name="Currency 13 4 2 6 2 2" xfId="37585" xr:uid="{7736C850-ED4F-42DB-BBDF-7C1E176F0C18}"/>
    <cellStyle name="Currency 13 4 2 6 2 3" xfId="52469" xr:uid="{CB638BB7-AFCD-409C-9A01-2C6011C21397}"/>
    <cellStyle name="Currency 13 4 2 6 3" xfId="17049" xr:uid="{9DF480E3-5F4A-4A03-B452-6F246123A7FE}"/>
    <cellStyle name="Currency 13 4 2 6 4" xfId="30739" xr:uid="{4205C53C-965C-483C-BBEC-15C07A4C1EB9}"/>
    <cellStyle name="Currency 13 4 2 6 5" xfId="45623" xr:uid="{B3E8BA3F-FDE0-4DE8-B3F9-6D5431F4179A}"/>
    <cellStyle name="Currency 13 4 2 7" xfId="20471" xr:uid="{FFB7FBCB-0DFA-4C93-8382-98A8B89AE48B}"/>
    <cellStyle name="Currency 13 4 2 7 2" xfId="34163" xr:uid="{381250B7-49F7-49F6-8C18-6F8442827C94}"/>
    <cellStyle name="Currency 13 4 2 7 3" xfId="49047" xr:uid="{9E927513-B916-4758-961C-4BA9EB4BE957}"/>
    <cellStyle name="Currency 13 4 2 8" xfId="13627" xr:uid="{CD41EDFD-D5CE-4AF8-AD34-D085191CBBD3}"/>
    <cellStyle name="Currency 13 4 2 9" xfId="27317" xr:uid="{6491C36A-B36F-411C-A9A0-D759A04CB4A6}"/>
    <cellStyle name="Currency 13 4 3" xfId="6784" xr:uid="{5E4FD2AF-FE7C-4199-B49D-8E291564F343}"/>
    <cellStyle name="Currency 13 4 3 10" xfId="42206" xr:uid="{8829A51D-4192-4928-9C72-589FC9CFC78A}"/>
    <cellStyle name="Currency 13 4 3 2" xfId="6785" xr:uid="{6BA354B6-5FC5-494E-8438-C2BF3D43071B}"/>
    <cellStyle name="Currency 13 4 3 2 2" xfId="6786" xr:uid="{328E7117-808C-40C5-8C8B-C01C9C88F041}"/>
    <cellStyle name="Currency 13 4 3 2 2 2" xfId="8500" xr:uid="{0DC842F3-F9F5-464F-9A05-BD7B63561CD4}"/>
    <cellStyle name="Currency 13 4 3 2 2 2 2" xfId="11922" xr:uid="{1120A7D2-BF8F-488D-A12D-CA239959125C}"/>
    <cellStyle name="Currency 13 4 3 2 2 2 2 2" xfId="25612" xr:uid="{56552036-4B24-494C-AAC1-51EB507B6BB7}"/>
    <cellStyle name="Currency 13 4 3 2 2 2 2 2 2" xfId="39304" xr:uid="{B99C3257-B522-4130-9CFB-906217D056B1}"/>
    <cellStyle name="Currency 13 4 3 2 2 2 2 2 3" xfId="54188" xr:uid="{0249BCD2-92FA-43EF-B4EB-E56D62AA42E2}"/>
    <cellStyle name="Currency 13 4 3 2 2 2 2 3" xfId="18768" xr:uid="{A8B20309-A9E4-4134-8C77-90132010DDD4}"/>
    <cellStyle name="Currency 13 4 3 2 2 2 2 4" xfId="32458" xr:uid="{AE204425-B9E3-4EF3-9F33-2DFACC16A0AA}"/>
    <cellStyle name="Currency 13 4 3 2 2 2 2 5" xfId="47342" xr:uid="{60E13D36-29C5-4299-B98B-6CC4EBB51BB2}"/>
    <cellStyle name="Currency 13 4 3 2 2 2 3" xfId="22190" xr:uid="{EF64D72C-E05E-4D6F-A46F-78D969A5B6CF}"/>
    <cellStyle name="Currency 13 4 3 2 2 2 3 2" xfId="35882" xr:uid="{35A816E4-BA5C-4BE7-8135-34571076EA0C}"/>
    <cellStyle name="Currency 13 4 3 2 2 2 3 3" xfId="50766" xr:uid="{35DF9385-9423-4FB9-A75E-6670511FFF2C}"/>
    <cellStyle name="Currency 13 4 3 2 2 2 4" xfId="15346" xr:uid="{0964B1EC-B648-4B46-803E-4090F6FD1592}"/>
    <cellStyle name="Currency 13 4 3 2 2 2 5" xfId="29036" xr:uid="{94FF0E79-8482-49B7-8293-C916F42A0937}"/>
    <cellStyle name="Currency 13 4 3 2 2 2 6" xfId="43920" xr:uid="{9B7236A0-4776-4247-AA5C-4F98D4100949}"/>
    <cellStyle name="Currency 13 4 3 2 2 3" xfId="10210" xr:uid="{B2DBD349-4787-496C-B4F1-8F2087B2BA6C}"/>
    <cellStyle name="Currency 13 4 3 2 2 3 2" xfId="23900" xr:uid="{FAAB6D3A-4098-4C8E-B900-AE442BA6A23C}"/>
    <cellStyle name="Currency 13 4 3 2 2 3 2 2" xfId="37592" xr:uid="{A0BBBF74-BD7B-4E09-9CCF-8CE3BDE657B2}"/>
    <cellStyle name="Currency 13 4 3 2 2 3 2 3" xfId="52476" xr:uid="{422E7731-FF22-4025-AE23-CDA910B95496}"/>
    <cellStyle name="Currency 13 4 3 2 2 3 3" xfId="17056" xr:uid="{75C3F86C-E15D-4494-9B78-241174F312D6}"/>
    <cellStyle name="Currency 13 4 3 2 2 3 4" xfId="30746" xr:uid="{77147843-F3B3-404D-BDD9-3EB0CE078BA0}"/>
    <cellStyle name="Currency 13 4 3 2 2 3 5" xfId="45630" xr:uid="{6DE1328A-1DD5-48B4-AEDA-DA27F1FF4297}"/>
    <cellStyle name="Currency 13 4 3 2 2 4" xfId="20478" xr:uid="{9897669E-ACC2-4267-849A-E86307AEC6E4}"/>
    <cellStyle name="Currency 13 4 3 2 2 4 2" xfId="34170" xr:uid="{85AB2685-019A-4843-A7B4-E4408B996F8A}"/>
    <cellStyle name="Currency 13 4 3 2 2 4 3" xfId="49054" xr:uid="{B19D4F3A-C207-419E-93C9-113B442F6B11}"/>
    <cellStyle name="Currency 13 4 3 2 2 5" xfId="13634" xr:uid="{AF82149D-BB7A-46A5-8AA5-B4CFABEA50BD}"/>
    <cellStyle name="Currency 13 4 3 2 2 6" xfId="27324" xr:uid="{C59EECDD-B573-40EA-A463-997D1688E837}"/>
    <cellStyle name="Currency 13 4 3 2 2 7" xfId="42208" xr:uid="{9D172775-137F-42E2-BEB5-D88158FA23AE}"/>
    <cellStyle name="Currency 13 4 3 2 3" xfId="8499" xr:uid="{05AA883B-4650-414E-9D61-EBEC8C6009A2}"/>
    <cellStyle name="Currency 13 4 3 2 3 2" xfId="11921" xr:uid="{7040481D-EC84-4A0F-A0CD-72059FA5E10D}"/>
    <cellStyle name="Currency 13 4 3 2 3 2 2" xfId="25611" xr:uid="{47FB9B77-D009-4E30-9823-7DAED1CD8066}"/>
    <cellStyle name="Currency 13 4 3 2 3 2 2 2" xfId="39303" xr:uid="{0F0180D6-F129-41A0-91B9-CAFD17651683}"/>
    <cellStyle name="Currency 13 4 3 2 3 2 2 3" xfId="54187" xr:uid="{AB79A0EF-3322-4559-A2E3-B2E13B9B432A}"/>
    <cellStyle name="Currency 13 4 3 2 3 2 3" xfId="18767" xr:uid="{5B70AFB7-0FD6-4EDF-B5A2-67E6D836E3FB}"/>
    <cellStyle name="Currency 13 4 3 2 3 2 4" xfId="32457" xr:uid="{D41B3BDE-47E4-44DF-8193-595B14627B20}"/>
    <cellStyle name="Currency 13 4 3 2 3 2 5" xfId="47341" xr:uid="{4034C10E-7EB1-45F6-9D43-CA875CC3EC50}"/>
    <cellStyle name="Currency 13 4 3 2 3 3" xfId="22189" xr:uid="{21F8ED8A-1FA2-4F62-BF25-1E904B68C47D}"/>
    <cellStyle name="Currency 13 4 3 2 3 3 2" xfId="35881" xr:uid="{778F8D6E-B46C-44FD-B77A-F85658667488}"/>
    <cellStyle name="Currency 13 4 3 2 3 3 3" xfId="50765" xr:uid="{FC418E2B-71FF-4F47-A7F6-83D21C00CB8D}"/>
    <cellStyle name="Currency 13 4 3 2 3 4" xfId="15345" xr:uid="{1C8DBECF-AD10-4577-A5DF-013586F2D521}"/>
    <cellStyle name="Currency 13 4 3 2 3 5" xfId="29035" xr:uid="{5B595BFC-87E8-4582-9B48-12B4B7EA2841}"/>
    <cellStyle name="Currency 13 4 3 2 3 6" xfId="43919" xr:uid="{2DBF8F11-5721-418F-924C-D4CDD526AE2E}"/>
    <cellStyle name="Currency 13 4 3 2 4" xfId="10209" xr:uid="{04366935-4D67-40AF-A39B-856E0AD8756C}"/>
    <cellStyle name="Currency 13 4 3 2 4 2" xfId="23899" xr:uid="{74470423-B19C-4262-B92B-C90ACF648551}"/>
    <cellStyle name="Currency 13 4 3 2 4 2 2" xfId="37591" xr:uid="{10288D64-C8E8-4FD5-87C1-F2DF37A04AE3}"/>
    <cellStyle name="Currency 13 4 3 2 4 2 3" xfId="52475" xr:uid="{6996CD26-DF8F-49F5-938F-8283EFB49064}"/>
    <cellStyle name="Currency 13 4 3 2 4 3" xfId="17055" xr:uid="{C275F854-F03C-4062-9BA6-C431AF3C99AA}"/>
    <cellStyle name="Currency 13 4 3 2 4 4" xfId="30745" xr:uid="{306B755A-0181-4F74-9893-8FAA42BEC782}"/>
    <cellStyle name="Currency 13 4 3 2 4 5" xfId="45629" xr:uid="{EBE4022F-FDD2-4147-AB4E-444A1DBB0616}"/>
    <cellStyle name="Currency 13 4 3 2 5" xfId="20477" xr:uid="{7A2EB8F9-B67D-4034-B97A-99A72FF3102B}"/>
    <cellStyle name="Currency 13 4 3 2 5 2" xfId="34169" xr:uid="{1DB1F011-0159-400A-903E-F0A687522CDA}"/>
    <cellStyle name="Currency 13 4 3 2 5 3" xfId="49053" xr:uid="{F0651ABF-932D-410B-9067-CF70C625E205}"/>
    <cellStyle name="Currency 13 4 3 2 6" xfId="13633" xr:uid="{99A9D927-64ED-476D-9A3A-4032F2197870}"/>
    <cellStyle name="Currency 13 4 3 2 7" xfId="27323" xr:uid="{3BAABC55-5A49-4D76-8927-5FC0B3E3CA23}"/>
    <cellStyle name="Currency 13 4 3 2 8" xfId="42207" xr:uid="{7D503279-C027-4519-A73C-61434527D88E}"/>
    <cellStyle name="Currency 13 4 3 3" xfId="6787" xr:uid="{0F98A841-3FBE-4329-83D1-94E0560F47A9}"/>
    <cellStyle name="Currency 13 4 3 3 2" xfId="8501" xr:uid="{F1289647-DBFC-4270-B436-ED9CF8CC6F6A}"/>
    <cellStyle name="Currency 13 4 3 3 2 2" xfId="11923" xr:uid="{6C83986D-C72D-4564-82BB-0712AAD59852}"/>
    <cellStyle name="Currency 13 4 3 3 2 2 2" xfId="25613" xr:uid="{C8A91BC6-DBFC-4011-998A-DD29C6CAE2ED}"/>
    <cellStyle name="Currency 13 4 3 3 2 2 2 2" xfId="39305" xr:uid="{20AFF90E-9A3E-452C-9910-C6F030D300F8}"/>
    <cellStyle name="Currency 13 4 3 3 2 2 2 3" xfId="54189" xr:uid="{52CBDB1D-392E-40F2-84C9-BA21361FBCC3}"/>
    <cellStyle name="Currency 13 4 3 3 2 2 3" xfId="18769" xr:uid="{749C8070-CBC0-467C-8838-BF952B1DB4BB}"/>
    <cellStyle name="Currency 13 4 3 3 2 2 4" xfId="32459" xr:uid="{327BA193-7970-4583-8E5D-F4E2B90FDEDE}"/>
    <cellStyle name="Currency 13 4 3 3 2 2 5" xfId="47343" xr:uid="{D45B9065-DCFF-4C6D-8313-C0B4C1292BE6}"/>
    <cellStyle name="Currency 13 4 3 3 2 3" xfId="22191" xr:uid="{D366719D-3C98-4B08-8C3E-39FF6F647814}"/>
    <cellStyle name="Currency 13 4 3 3 2 3 2" xfId="35883" xr:uid="{1EDE5330-7205-4102-A20F-8DB597669297}"/>
    <cellStyle name="Currency 13 4 3 3 2 3 3" xfId="50767" xr:uid="{102672ED-7B2E-4B46-A98D-8626D07B2B97}"/>
    <cellStyle name="Currency 13 4 3 3 2 4" xfId="15347" xr:uid="{A8FFEE70-CE2E-465F-9487-843B17574A73}"/>
    <cellStyle name="Currency 13 4 3 3 2 5" xfId="29037" xr:uid="{FC96F18D-3E90-4781-B086-6B11E103179F}"/>
    <cellStyle name="Currency 13 4 3 3 2 6" xfId="43921" xr:uid="{1D607D38-EAC3-480D-80D2-0A6C56FFA11B}"/>
    <cellStyle name="Currency 13 4 3 3 3" xfId="10211" xr:uid="{03A082DF-388B-4B9A-9255-56B7AFFDFF75}"/>
    <cellStyle name="Currency 13 4 3 3 3 2" xfId="23901" xr:uid="{48769C57-E8C4-4FA3-B8B7-DAAC5218D48A}"/>
    <cellStyle name="Currency 13 4 3 3 3 2 2" xfId="37593" xr:uid="{E277E0C8-1300-4575-9CAF-BE7868AC26A9}"/>
    <cellStyle name="Currency 13 4 3 3 3 2 3" xfId="52477" xr:uid="{C4E03805-BDD1-47EB-ACE2-0F349F16C88E}"/>
    <cellStyle name="Currency 13 4 3 3 3 3" xfId="17057" xr:uid="{AF4F908E-54B2-476A-A492-78D40E9620E5}"/>
    <cellStyle name="Currency 13 4 3 3 3 4" xfId="30747" xr:uid="{2D51AEB7-38CC-4B30-8A37-4BA4D0A3F019}"/>
    <cellStyle name="Currency 13 4 3 3 3 5" xfId="45631" xr:uid="{41C1B3DD-4C4A-4AAC-AE9C-605500C82B06}"/>
    <cellStyle name="Currency 13 4 3 3 4" xfId="20479" xr:uid="{816CB6F3-36B6-4125-AC46-9C3A675C99EC}"/>
    <cellStyle name="Currency 13 4 3 3 4 2" xfId="34171" xr:uid="{23D57E06-DAF7-4438-A457-082DE4B83599}"/>
    <cellStyle name="Currency 13 4 3 3 4 3" xfId="49055" xr:uid="{AF85CAC1-842B-4E09-B613-D18DC1DAD5F2}"/>
    <cellStyle name="Currency 13 4 3 3 5" xfId="13635" xr:uid="{D71DF539-CD7B-4FCF-869E-63A6D60D8AD2}"/>
    <cellStyle name="Currency 13 4 3 3 6" xfId="27325" xr:uid="{C1F9204D-F7F0-4644-ABA8-549A8151CA04}"/>
    <cellStyle name="Currency 13 4 3 3 7" xfId="42209" xr:uid="{5CC4F478-DDA0-427E-BDAA-A649075882C3}"/>
    <cellStyle name="Currency 13 4 3 4" xfId="6788" xr:uid="{49B0170A-FE08-4B5A-9E57-84121291B53F}"/>
    <cellStyle name="Currency 13 4 3 4 2" xfId="8502" xr:uid="{482B7850-ED48-478D-A482-9976F45B9719}"/>
    <cellStyle name="Currency 13 4 3 4 2 2" xfId="11924" xr:uid="{AF5E1080-3829-4613-833A-F0C6F75BB739}"/>
    <cellStyle name="Currency 13 4 3 4 2 2 2" xfId="25614" xr:uid="{E7D85C12-9ACB-49FD-BA0C-88F946593740}"/>
    <cellStyle name="Currency 13 4 3 4 2 2 2 2" xfId="39306" xr:uid="{B511EFD6-1682-4D5A-8910-571407D2D175}"/>
    <cellStyle name="Currency 13 4 3 4 2 2 2 3" xfId="54190" xr:uid="{0E6702CB-054C-4187-AE19-43B212E40085}"/>
    <cellStyle name="Currency 13 4 3 4 2 2 3" xfId="18770" xr:uid="{A248FD6D-D2FD-4F57-AA5C-64FC7C050CA6}"/>
    <cellStyle name="Currency 13 4 3 4 2 2 4" xfId="32460" xr:uid="{22AAFA8E-3BBC-43D8-92EA-68E6A5A2D6F3}"/>
    <cellStyle name="Currency 13 4 3 4 2 2 5" xfId="47344" xr:uid="{AEE96A0E-1770-471C-B525-983870192218}"/>
    <cellStyle name="Currency 13 4 3 4 2 3" xfId="22192" xr:uid="{4A71A890-BD2E-4771-8C0A-0F56D884CBEA}"/>
    <cellStyle name="Currency 13 4 3 4 2 3 2" xfId="35884" xr:uid="{64FE5DBE-EFBC-45EF-8170-B8CD5377E563}"/>
    <cellStyle name="Currency 13 4 3 4 2 3 3" xfId="50768" xr:uid="{3E713D94-DFEB-4536-97EF-C497FFB7FBE7}"/>
    <cellStyle name="Currency 13 4 3 4 2 4" xfId="15348" xr:uid="{E00EB34F-9702-437F-B227-DCF32E865020}"/>
    <cellStyle name="Currency 13 4 3 4 2 5" xfId="29038" xr:uid="{F96D9C5D-9341-40CF-891B-0478AB2779C6}"/>
    <cellStyle name="Currency 13 4 3 4 2 6" xfId="43922" xr:uid="{5387569E-7DD1-4B76-A2B1-A125B46D3797}"/>
    <cellStyle name="Currency 13 4 3 4 3" xfId="10212" xr:uid="{A0E5F949-2F33-40E0-9314-2B1B98A96D58}"/>
    <cellStyle name="Currency 13 4 3 4 3 2" xfId="23902" xr:uid="{E84F2D76-B43A-4433-A8E3-07591F1B46AA}"/>
    <cellStyle name="Currency 13 4 3 4 3 2 2" xfId="37594" xr:uid="{714B0DE7-9177-45B7-8806-180A8DB4DCDB}"/>
    <cellStyle name="Currency 13 4 3 4 3 2 3" xfId="52478" xr:uid="{F4A9F995-D9C8-4F17-B597-749F38FFCF2E}"/>
    <cellStyle name="Currency 13 4 3 4 3 3" xfId="17058" xr:uid="{67E46E5F-B1B7-4B9F-995D-2EFDA5C54FAA}"/>
    <cellStyle name="Currency 13 4 3 4 3 4" xfId="30748" xr:uid="{C6C65930-3226-425A-B6A4-03A3AE7875D4}"/>
    <cellStyle name="Currency 13 4 3 4 3 5" xfId="45632" xr:uid="{404AE348-F859-4ADE-8D99-9E0478C05C12}"/>
    <cellStyle name="Currency 13 4 3 4 4" xfId="20480" xr:uid="{3BC16CD4-D043-4B1A-AF7C-1B8BA475FF77}"/>
    <cellStyle name="Currency 13 4 3 4 4 2" xfId="34172" xr:uid="{15E399F6-F3EA-4663-B62D-43E2A5894090}"/>
    <cellStyle name="Currency 13 4 3 4 4 3" xfId="49056" xr:uid="{CC9BE078-B4E6-4B82-80C2-1C2622DC58E2}"/>
    <cellStyle name="Currency 13 4 3 4 5" xfId="13636" xr:uid="{6B50E85F-D209-4A5B-AE6B-3E6CA31BED0C}"/>
    <cellStyle name="Currency 13 4 3 4 6" xfId="27326" xr:uid="{BDD4446E-5464-47D4-B5C1-7BAB66E5C944}"/>
    <cellStyle name="Currency 13 4 3 4 7" xfId="42210" xr:uid="{9AE846A9-99B1-42E1-804A-9C151FED644F}"/>
    <cellStyle name="Currency 13 4 3 5" xfId="8498" xr:uid="{3898E36D-9AF6-42DC-BDF7-D6198A603EEA}"/>
    <cellStyle name="Currency 13 4 3 5 2" xfId="11920" xr:uid="{5E3F0006-7DAE-4DC0-A999-1B83C0C6C01B}"/>
    <cellStyle name="Currency 13 4 3 5 2 2" xfId="25610" xr:uid="{D547BD04-9B7B-420D-A59D-89487172A612}"/>
    <cellStyle name="Currency 13 4 3 5 2 2 2" xfId="39302" xr:uid="{28593392-37A5-4924-BEC1-7C06FD49B1BD}"/>
    <cellStyle name="Currency 13 4 3 5 2 2 3" xfId="54186" xr:uid="{2603AFBD-431F-40EA-8CE5-D30C7C87F10A}"/>
    <cellStyle name="Currency 13 4 3 5 2 3" xfId="18766" xr:uid="{C567478E-7FAD-4288-9B6D-22B2FFDBB1A5}"/>
    <cellStyle name="Currency 13 4 3 5 2 4" xfId="32456" xr:uid="{F3FEC9D8-3C0F-47B2-8719-E4D68A5E177A}"/>
    <cellStyle name="Currency 13 4 3 5 2 5" xfId="47340" xr:uid="{332D98C7-0F35-486F-A7BC-E7F5D2D79103}"/>
    <cellStyle name="Currency 13 4 3 5 3" xfId="22188" xr:uid="{0620A7A1-98E3-4E0B-BB02-A183B6965E68}"/>
    <cellStyle name="Currency 13 4 3 5 3 2" xfId="35880" xr:uid="{BED1E652-D15C-472D-9A2C-16F2748C4BEC}"/>
    <cellStyle name="Currency 13 4 3 5 3 3" xfId="50764" xr:uid="{1024C05C-F7B8-4D44-A966-6A667C431694}"/>
    <cellStyle name="Currency 13 4 3 5 4" xfId="15344" xr:uid="{F9062F12-0F01-4157-BE1A-C2E6A845C195}"/>
    <cellStyle name="Currency 13 4 3 5 5" xfId="29034" xr:uid="{C97BE9DB-606C-477C-A79B-42C16E4B8B56}"/>
    <cellStyle name="Currency 13 4 3 5 6" xfId="43918" xr:uid="{97FECE36-4B7A-45C8-BF00-698475783D24}"/>
    <cellStyle name="Currency 13 4 3 6" xfId="10208" xr:uid="{545D644F-8B64-4D0C-ABF3-71BD1946444F}"/>
    <cellStyle name="Currency 13 4 3 6 2" xfId="23898" xr:uid="{DB8FE99C-8044-4E4E-9D51-4D44977E69E1}"/>
    <cellStyle name="Currency 13 4 3 6 2 2" xfId="37590" xr:uid="{77282032-AA08-454B-B62A-1F8FA6CF6756}"/>
    <cellStyle name="Currency 13 4 3 6 2 3" xfId="52474" xr:uid="{6C4DED85-5DCC-4245-ADD4-3BD2D3563300}"/>
    <cellStyle name="Currency 13 4 3 6 3" xfId="17054" xr:uid="{762AEEF2-0BC8-4350-8C2D-BB00D697DFAE}"/>
    <cellStyle name="Currency 13 4 3 6 4" xfId="30744" xr:uid="{C4521633-3BA7-48C3-B643-818D16835AB1}"/>
    <cellStyle name="Currency 13 4 3 6 5" xfId="45628" xr:uid="{A639EC6C-87F3-4968-8152-91776D5BBF04}"/>
    <cellStyle name="Currency 13 4 3 7" xfId="20476" xr:uid="{5166EF6F-1117-433D-8151-148D9A08D71C}"/>
    <cellStyle name="Currency 13 4 3 7 2" xfId="34168" xr:uid="{5C442FD2-6345-448A-8DEE-70A5BB7E0327}"/>
    <cellStyle name="Currency 13 4 3 7 3" xfId="49052" xr:uid="{6E1F8853-FFDF-478B-AE83-542FEEAB7F50}"/>
    <cellStyle name="Currency 13 4 3 8" xfId="13632" xr:uid="{C4EBF4E0-E46C-402A-B47D-A8E4A438B9CB}"/>
    <cellStyle name="Currency 13 4 3 9" xfId="27322" xr:uid="{4E02181C-A69E-45DA-ADA1-A5BDB63B4C55}"/>
    <cellStyle name="Currency 13 4 4" xfId="6789" xr:uid="{08953741-A9BD-42EF-B857-79AB8E9509BA}"/>
    <cellStyle name="Currency 13 4 4 2" xfId="6790" xr:uid="{B6697F19-66F2-4797-B20B-6FA76DC640E5}"/>
    <cellStyle name="Currency 13 4 4 2 2" xfId="8504" xr:uid="{772A1D7F-762A-413E-AB85-1181DDC47204}"/>
    <cellStyle name="Currency 13 4 4 2 2 2" xfId="11926" xr:uid="{12FB2DCF-90A2-4041-ACBB-EC9611F9F74B}"/>
    <cellStyle name="Currency 13 4 4 2 2 2 2" xfId="25616" xr:uid="{54C37F0E-8115-4A5C-A75E-3F827A0C212F}"/>
    <cellStyle name="Currency 13 4 4 2 2 2 2 2" xfId="39308" xr:uid="{C4181F77-6EE3-4F94-B92A-1192611B4B59}"/>
    <cellStyle name="Currency 13 4 4 2 2 2 2 3" xfId="54192" xr:uid="{2F9DEE27-2246-4939-AF27-C8E0CFC51AA3}"/>
    <cellStyle name="Currency 13 4 4 2 2 2 3" xfId="18772" xr:uid="{123C1088-6653-4FDC-9BE1-6FDD845A5752}"/>
    <cellStyle name="Currency 13 4 4 2 2 2 4" xfId="32462" xr:uid="{CF97018C-E28C-400B-BDA3-96C848579C06}"/>
    <cellStyle name="Currency 13 4 4 2 2 2 5" xfId="47346" xr:uid="{E74F3EEB-4588-4A45-9F0C-EDCC55B72D13}"/>
    <cellStyle name="Currency 13 4 4 2 2 3" xfId="22194" xr:uid="{B54BA634-3D36-482E-8607-704A051F42EB}"/>
    <cellStyle name="Currency 13 4 4 2 2 3 2" xfId="35886" xr:uid="{57EF0C42-F72C-47C9-A3B6-04AFF3767EA2}"/>
    <cellStyle name="Currency 13 4 4 2 2 3 3" xfId="50770" xr:uid="{81D99EA0-05AC-4920-B989-9E31E5AB62BC}"/>
    <cellStyle name="Currency 13 4 4 2 2 4" xfId="15350" xr:uid="{CD979000-4BDE-4214-B849-B935A7CF3EF0}"/>
    <cellStyle name="Currency 13 4 4 2 2 5" xfId="29040" xr:uid="{3226516F-AA9F-4834-80FE-69A90E95CF4B}"/>
    <cellStyle name="Currency 13 4 4 2 2 6" xfId="43924" xr:uid="{C7EA55D6-8261-4767-B81D-6C5FA21E075B}"/>
    <cellStyle name="Currency 13 4 4 2 3" xfId="10214" xr:uid="{ACEB3475-C3F0-4DCC-A0BD-DE54F6768951}"/>
    <cellStyle name="Currency 13 4 4 2 3 2" xfId="23904" xr:uid="{00516CB7-2859-454D-872A-F97DAB37CB64}"/>
    <cellStyle name="Currency 13 4 4 2 3 2 2" xfId="37596" xr:uid="{468E5112-D9B8-4E62-A568-874A03EB936B}"/>
    <cellStyle name="Currency 13 4 4 2 3 2 3" xfId="52480" xr:uid="{B505B1A2-E240-4013-887A-B9D85D09506B}"/>
    <cellStyle name="Currency 13 4 4 2 3 3" xfId="17060" xr:uid="{859CB095-0A62-4895-93FD-70C1485A4046}"/>
    <cellStyle name="Currency 13 4 4 2 3 4" xfId="30750" xr:uid="{E740670D-232C-4909-A57E-64FC0AFE9BB7}"/>
    <cellStyle name="Currency 13 4 4 2 3 5" xfId="45634" xr:uid="{D604FE3B-4C07-443E-9F61-42E714BA278C}"/>
    <cellStyle name="Currency 13 4 4 2 4" xfId="20482" xr:uid="{52688BC2-C9FE-4373-A12E-698CFF3E1DBB}"/>
    <cellStyle name="Currency 13 4 4 2 4 2" xfId="34174" xr:uid="{CEA1273F-2196-4C96-9B41-D998BB21D3A1}"/>
    <cellStyle name="Currency 13 4 4 2 4 3" xfId="49058" xr:uid="{56C878E5-D0BD-408A-AF3D-1F984DF3FB06}"/>
    <cellStyle name="Currency 13 4 4 2 5" xfId="13638" xr:uid="{4D40F649-C147-4B92-99F4-63C614092334}"/>
    <cellStyle name="Currency 13 4 4 2 6" xfId="27328" xr:uid="{160ADD00-853D-45FB-8D8D-9D83A48F0B22}"/>
    <cellStyle name="Currency 13 4 4 2 7" xfId="42212" xr:uid="{381EE6E0-8042-49EF-8DF7-95114F1C81DF}"/>
    <cellStyle name="Currency 13 4 4 3" xfId="8503" xr:uid="{E140D25F-C753-4722-A878-21E3C9FE2415}"/>
    <cellStyle name="Currency 13 4 4 3 2" xfId="11925" xr:uid="{6FE194FB-3D90-4107-9CBD-AB9956E2298B}"/>
    <cellStyle name="Currency 13 4 4 3 2 2" xfId="25615" xr:uid="{B39564B4-E36F-48C0-B50C-9ABE445800F1}"/>
    <cellStyle name="Currency 13 4 4 3 2 2 2" xfId="39307" xr:uid="{C79CF65C-1F02-4A92-8A7D-D89FB96DCE96}"/>
    <cellStyle name="Currency 13 4 4 3 2 2 3" xfId="54191" xr:uid="{3C9504C5-C943-4871-98EC-11CC77B57C88}"/>
    <cellStyle name="Currency 13 4 4 3 2 3" xfId="18771" xr:uid="{AB2FF111-D4E6-4320-8878-6A3D7B65470E}"/>
    <cellStyle name="Currency 13 4 4 3 2 4" xfId="32461" xr:uid="{3FB2E258-DFDC-44FA-9D0C-FBE329238B05}"/>
    <cellStyle name="Currency 13 4 4 3 2 5" xfId="47345" xr:uid="{AAD25226-9390-47DE-BFE3-A295E32E784A}"/>
    <cellStyle name="Currency 13 4 4 3 3" xfId="22193" xr:uid="{775E1D2D-4400-4CC2-BBFB-DCD3892AE529}"/>
    <cellStyle name="Currency 13 4 4 3 3 2" xfId="35885" xr:uid="{927B3E9F-A897-4B6A-838F-E3BB3CCAFECB}"/>
    <cellStyle name="Currency 13 4 4 3 3 3" xfId="50769" xr:uid="{EAC8C6F2-1EB1-4F5F-AF43-D21DB100B670}"/>
    <cellStyle name="Currency 13 4 4 3 4" xfId="15349" xr:uid="{76F76E43-515E-43EF-A162-15570AEFB6A8}"/>
    <cellStyle name="Currency 13 4 4 3 5" xfId="29039" xr:uid="{36B3F40D-9C6C-4E45-836D-00348D30ACFC}"/>
    <cellStyle name="Currency 13 4 4 3 6" xfId="43923" xr:uid="{8636C2DE-C00F-4E0F-A35C-D01935FB9BE2}"/>
    <cellStyle name="Currency 13 4 4 4" xfId="10213" xr:uid="{633BDFED-EE02-4EC1-89B8-1AB28E172789}"/>
    <cellStyle name="Currency 13 4 4 4 2" xfId="23903" xr:uid="{D230131F-1431-4265-A1D1-535EF17C6666}"/>
    <cellStyle name="Currency 13 4 4 4 2 2" xfId="37595" xr:uid="{324AC3DF-0321-4B9B-A22A-996F346A18DE}"/>
    <cellStyle name="Currency 13 4 4 4 2 3" xfId="52479" xr:uid="{FE463C9C-6B45-413B-A80A-0614F4FA4C33}"/>
    <cellStyle name="Currency 13 4 4 4 3" xfId="17059" xr:uid="{C3FFDFB8-9F11-4105-A52D-042B252B7BDD}"/>
    <cellStyle name="Currency 13 4 4 4 4" xfId="30749" xr:uid="{35C99D7B-28A8-4594-987C-473ADE262043}"/>
    <cellStyle name="Currency 13 4 4 4 5" xfId="45633" xr:uid="{B6B88958-4A3B-4932-9364-F985D45CE018}"/>
    <cellStyle name="Currency 13 4 4 5" xfId="20481" xr:uid="{2D6A973C-D403-4582-B955-C09F7A577224}"/>
    <cellStyle name="Currency 13 4 4 5 2" xfId="34173" xr:uid="{E5A82EA3-8A48-4D75-B099-99425390BD92}"/>
    <cellStyle name="Currency 13 4 4 5 3" xfId="49057" xr:uid="{CDE088E5-A7F2-4CA0-97E6-DC20F949732E}"/>
    <cellStyle name="Currency 13 4 4 6" xfId="13637" xr:uid="{F35DD3F9-3234-414A-B50E-12DF78F38508}"/>
    <cellStyle name="Currency 13 4 4 7" xfId="27327" xr:uid="{E3C34D45-33F5-4E93-A442-205B4BC9F8F6}"/>
    <cellStyle name="Currency 13 4 4 8" xfId="42211" xr:uid="{CC827018-5579-4155-8AA8-F05A025CA5AB}"/>
    <cellStyle name="Currency 13 4 5" xfId="6791" xr:uid="{8D49A3E4-22EC-4C0A-9C3F-0DD8CC32F13D}"/>
    <cellStyle name="Currency 13 4 5 2" xfId="8505" xr:uid="{76AB0078-95B4-4C38-B2BE-56C1C74183A3}"/>
    <cellStyle name="Currency 13 4 5 2 2" xfId="11927" xr:uid="{F95C3FC2-1BC9-4D40-9B0C-479841EC50B3}"/>
    <cellStyle name="Currency 13 4 5 2 2 2" xfId="25617" xr:uid="{39259204-EEC0-4AE7-A31F-A067BC5AFCA0}"/>
    <cellStyle name="Currency 13 4 5 2 2 2 2" xfId="39309" xr:uid="{42B1A1FA-E2B0-4C86-84C0-FD8800114D12}"/>
    <cellStyle name="Currency 13 4 5 2 2 2 3" xfId="54193" xr:uid="{993C52F2-028C-490B-ADFB-860BC48E5A51}"/>
    <cellStyle name="Currency 13 4 5 2 2 3" xfId="18773" xr:uid="{89EC7135-DE41-4347-985C-4A5A4B50E1D7}"/>
    <cellStyle name="Currency 13 4 5 2 2 4" xfId="32463" xr:uid="{F5F48E45-61D9-4FC2-9AF6-A8F5D2490EE4}"/>
    <cellStyle name="Currency 13 4 5 2 2 5" xfId="47347" xr:uid="{24ABAC17-2689-4E4C-A260-83A46FD81811}"/>
    <cellStyle name="Currency 13 4 5 2 3" xfId="22195" xr:uid="{1759D7C1-1A0F-43EA-85FA-2A20B97A1EA9}"/>
    <cellStyle name="Currency 13 4 5 2 3 2" xfId="35887" xr:uid="{9124CFBB-3DD8-4ADA-9E74-AAAB581D693C}"/>
    <cellStyle name="Currency 13 4 5 2 3 3" xfId="50771" xr:uid="{17A09C59-9121-4BF9-871E-D6BBDC02A7E4}"/>
    <cellStyle name="Currency 13 4 5 2 4" xfId="15351" xr:uid="{6A10FBE0-8BF0-4B4E-BF2A-207EAF611E77}"/>
    <cellStyle name="Currency 13 4 5 2 5" xfId="29041" xr:uid="{7568FB90-DBF2-40DE-8F1C-1A66A3C77F11}"/>
    <cellStyle name="Currency 13 4 5 2 6" xfId="43925" xr:uid="{7B620CC5-1240-43B9-B8A3-0AFD327327EA}"/>
    <cellStyle name="Currency 13 4 5 3" xfId="10215" xr:uid="{C476ED34-52A7-4005-90C8-5348A7C68015}"/>
    <cellStyle name="Currency 13 4 5 3 2" xfId="23905" xr:uid="{20850D6A-B0A3-4C6C-8708-3AF53AC1B17A}"/>
    <cellStyle name="Currency 13 4 5 3 2 2" xfId="37597" xr:uid="{F619B1C5-4311-4BA9-BB59-33BE4B92E690}"/>
    <cellStyle name="Currency 13 4 5 3 2 3" xfId="52481" xr:uid="{597C85BF-D92E-4D2A-A194-C7B206BB1F56}"/>
    <cellStyle name="Currency 13 4 5 3 3" xfId="17061" xr:uid="{63BD044E-7CF0-40AD-8471-DB0806892096}"/>
    <cellStyle name="Currency 13 4 5 3 4" xfId="30751" xr:uid="{141681C9-1B98-40F2-91EE-E58AC36079E0}"/>
    <cellStyle name="Currency 13 4 5 3 5" xfId="45635" xr:uid="{548F9AB4-D578-4EC9-85EF-05DAE0546EB1}"/>
    <cellStyle name="Currency 13 4 5 4" xfId="20483" xr:uid="{80493782-40D2-404E-8C5E-418BA8E52B7B}"/>
    <cellStyle name="Currency 13 4 5 4 2" xfId="34175" xr:uid="{955ABCF9-026D-4BE7-BC37-E8BB2264F0EB}"/>
    <cellStyle name="Currency 13 4 5 4 3" xfId="49059" xr:uid="{19D36142-B112-4A00-8A15-6E0D06A84221}"/>
    <cellStyle name="Currency 13 4 5 5" xfId="13639" xr:uid="{455FE381-14F1-4655-B5A9-224338333B20}"/>
    <cellStyle name="Currency 13 4 5 6" xfId="27329" xr:uid="{4F5DA939-3D77-4F82-9BED-B344906D2382}"/>
    <cellStyle name="Currency 13 4 5 7" xfId="42213" xr:uid="{D396E5AA-4FC5-478A-8083-63AE43D442A8}"/>
    <cellStyle name="Currency 13 4 6" xfId="6792" xr:uid="{66344DE7-8070-4DE7-95F3-D9C934D5CD88}"/>
    <cellStyle name="Currency 13 4 6 2" xfId="8506" xr:uid="{4F9C94B9-356C-4A33-ACC4-1064D8F38641}"/>
    <cellStyle name="Currency 13 4 6 2 2" xfId="11928" xr:uid="{891220FD-927E-4EFE-845C-235FCA5482B1}"/>
    <cellStyle name="Currency 13 4 6 2 2 2" xfId="25618" xr:uid="{27531B01-5244-4B58-8977-9C122F47E909}"/>
    <cellStyle name="Currency 13 4 6 2 2 2 2" xfId="39310" xr:uid="{B00B1469-9C14-4713-93E9-FCDE540F8CA9}"/>
    <cellStyle name="Currency 13 4 6 2 2 2 3" xfId="54194" xr:uid="{C78E0EFC-1EEB-4878-9A81-46569EF7BA38}"/>
    <cellStyle name="Currency 13 4 6 2 2 3" xfId="18774" xr:uid="{31D99B93-B0DD-4F83-9DA2-323139CCF062}"/>
    <cellStyle name="Currency 13 4 6 2 2 4" xfId="32464" xr:uid="{D7D9D9CF-0E89-4A69-8A92-08D5F0DF0468}"/>
    <cellStyle name="Currency 13 4 6 2 2 5" xfId="47348" xr:uid="{6D15C3F2-1EB6-4350-9188-FA0A7A3AAF2E}"/>
    <cellStyle name="Currency 13 4 6 2 3" xfId="22196" xr:uid="{03EC0220-0536-4532-8F83-18F1F12F25E8}"/>
    <cellStyle name="Currency 13 4 6 2 3 2" xfId="35888" xr:uid="{CB92F9E9-90E8-4004-A654-B9A2AF8E9E66}"/>
    <cellStyle name="Currency 13 4 6 2 3 3" xfId="50772" xr:uid="{F82EAD1E-3FEE-41A3-8A7B-300D7C42960E}"/>
    <cellStyle name="Currency 13 4 6 2 4" xfId="15352" xr:uid="{CF848231-738F-45C7-957B-7259D0C40AA7}"/>
    <cellStyle name="Currency 13 4 6 2 5" xfId="29042" xr:uid="{C9916259-1919-4BC4-87AC-82E79698D4FB}"/>
    <cellStyle name="Currency 13 4 6 2 6" xfId="43926" xr:uid="{C17D92BA-AFA0-420A-A4AC-F77553638A16}"/>
    <cellStyle name="Currency 13 4 6 3" xfId="10216" xr:uid="{B2A293CB-81AE-4331-A60C-B9446F6E0116}"/>
    <cellStyle name="Currency 13 4 6 3 2" xfId="23906" xr:uid="{30C74CD8-36B6-4E54-86DB-C21462479E7D}"/>
    <cellStyle name="Currency 13 4 6 3 2 2" xfId="37598" xr:uid="{F8D2661E-3385-4C78-8D70-60DD2C22CB16}"/>
    <cellStyle name="Currency 13 4 6 3 2 3" xfId="52482" xr:uid="{7D68F6DF-EEFC-4EB9-93B4-6B82EC545D89}"/>
    <cellStyle name="Currency 13 4 6 3 3" xfId="17062" xr:uid="{4B75872E-126C-4605-83D4-322FD72FB9B9}"/>
    <cellStyle name="Currency 13 4 6 3 4" xfId="30752" xr:uid="{04D44E92-8DC5-4ACC-8B8C-EC6953497EAC}"/>
    <cellStyle name="Currency 13 4 6 3 5" xfId="45636" xr:uid="{0C3D9A0E-7CA8-4440-A6BB-E315D4030A8E}"/>
    <cellStyle name="Currency 13 4 6 4" xfId="20484" xr:uid="{3CBB7D82-F475-4F2D-8E76-D352E12F7A5B}"/>
    <cellStyle name="Currency 13 4 6 4 2" xfId="34176" xr:uid="{2B8F5793-8F2C-4BB3-BB63-787CE5D27F59}"/>
    <cellStyle name="Currency 13 4 6 4 3" xfId="49060" xr:uid="{C84CB66F-0ADF-453F-B811-BCEFC71A0E14}"/>
    <cellStyle name="Currency 13 4 6 5" xfId="13640" xr:uid="{C426250A-C205-4E6A-9AE8-A4741AB32324}"/>
    <cellStyle name="Currency 13 4 6 6" xfId="27330" xr:uid="{0A11A96F-2471-4DB1-9803-050CA7EB9E3F}"/>
    <cellStyle name="Currency 13 4 6 7" xfId="42214" xr:uid="{C348EA90-FB2A-4CCC-85A7-39F8DCDEB5F7}"/>
    <cellStyle name="Currency 13 4 7" xfId="8492" xr:uid="{1CE01778-2D9C-4DB6-81E5-A6531F5C9011}"/>
    <cellStyle name="Currency 13 4 7 2" xfId="11914" xr:uid="{DCCD1C37-8117-4D64-BE4E-DB5F0494D13D}"/>
    <cellStyle name="Currency 13 4 7 2 2" xfId="25604" xr:uid="{E266AB44-C768-4DFC-823D-2975A955B429}"/>
    <cellStyle name="Currency 13 4 7 2 2 2" xfId="39296" xr:uid="{8DF18459-DA79-4BA2-9D7E-B256B7A42EC7}"/>
    <cellStyle name="Currency 13 4 7 2 2 3" xfId="54180" xr:uid="{977C8FF6-6A15-4A29-89EF-AD13F7F3AFEB}"/>
    <cellStyle name="Currency 13 4 7 2 3" xfId="18760" xr:uid="{7634951D-5E6A-4D0F-BD35-4673EAF389CE}"/>
    <cellStyle name="Currency 13 4 7 2 4" xfId="32450" xr:uid="{8ECC27B1-A3A6-441F-8DE5-4911459C3283}"/>
    <cellStyle name="Currency 13 4 7 2 5" xfId="47334" xr:uid="{313B0C24-4867-4F7C-AD3A-34850D463348}"/>
    <cellStyle name="Currency 13 4 7 3" xfId="22182" xr:uid="{84C2E358-AED6-4A71-915D-CDFCFC6B2CB8}"/>
    <cellStyle name="Currency 13 4 7 3 2" xfId="35874" xr:uid="{6EACE9A5-8FAB-40E3-934D-48E030A701C9}"/>
    <cellStyle name="Currency 13 4 7 3 3" xfId="50758" xr:uid="{6BF2936E-71FB-4E2C-B023-491057CED0E0}"/>
    <cellStyle name="Currency 13 4 7 4" xfId="15338" xr:uid="{725F924E-ADCD-4ED7-974F-71F1CEB3400F}"/>
    <cellStyle name="Currency 13 4 7 5" xfId="29028" xr:uid="{0ACAED51-F41D-4C94-A468-D93403CB7319}"/>
    <cellStyle name="Currency 13 4 7 6" xfId="43912" xr:uid="{D529A17E-C515-4E35-A7E5-049FF90671BF}"/>
    <cellStyle name="Currency 13 4 8" xfId="10202" xr:uid="{490A3C7D-8254-4EB5-9BAC-43227A89039C}"/>
    <cellStyle name="Currency 13 4 8 2" xfId="23892" xr:uid="{4BCE17B5-B562-44E1-A4B0-F842B492C9C6}"/>
    <cellStyle name="Currency 13 4 8 2 2" xfId="37584" xr:uid="{7CBC9EA2-7223-4D65-B6D9-DA97E6727809}"/>
    <cellStyle name="Currency 13 4 8 2 3" xfId="52468" xr:uid="{AABDCC33-0CAB-46F9-91F7-22090D065FE6}"/>
    <cellStyle name="Currency 13 4 8 3" xfId="17048" xr:uid="{7AAFC6B7-2331-492D-A015-EE571E681077}"/>
    <cellStyle name="Currency 13 4 8 4" xfId="30738" xr:uid="{B1B3CCBC-F283-4908-AC33-259DDC08588A}"/>
    <cellStyle name="Currency 13 4 8 5" xfId="45622" xr:uid="{5A4C91AC-9122-44A5-B1E2-D3700B8A6AB9}"/>
    <cellStyle name="Currency 13 4 9" xfId="20470" xr:uid="{15386902-6ABC-4A9A-B4A0-D96C4843D8F5}"/>
    <cellStyle name="Currency 13 4 9 2" xfId="34162" xr:uid="{AEFCE940-3F59-4EB0-80B1-DF1ABA405B36}"/>
    <cellStyle name="Currency 13 4 9 3" xfId="49046" xr:uid="{9D4DF9F7-939F-4EF1-BDE6-C4C538063166}"/>
    <cellStyle name="Currency 13 5" xfId="4761" xr:uid="{C0A57B99-02E4-461C-B509-8DD63F06F182}"/>
    <cellStyle name="Currency 13 5 10" xfId="13641" xr:uid="{EB5BE4B0-7E10-4433-BA1E-4102554C88DE}"/>
    <cellStyle name="Currency 13 5 10 2" xfId="41390" xr:uid="{7EA17DF8-254D-47BD-B636-F2AE740BAC3A}"/>
    <cellStyle name="Currency 13 5 11" xfId="27331" xr:uid="{CA79FA9A-0EA1-4F57-A7BF-201962BDEBC2}"/>
    <cellStyle name="Currency 13 5 12" xfId="42215" xr:uid="{4A11B61A-D921-4BD5-B813-4CF038C47431}"/>
    <cellStyle name="Currency 13 5 13" xfId="6793" xr:uid="{955CBC6B-2EC5-4114-8E1A-075D18328493}"/>
    <cellStyle name="Currency 13 5 2" xfId="6794" xr:uid="{A90BB5A5-313B-49AC-843F-5807B8EBD29B}"/>
    <cellStyle name="Currency 13 5 2 10" xfId="42216" xr:uid="{66EBE526-30C0-4597-9BCD-8598CF9DA3DC}"/>
    <cellStyle name="Currency 13 5 2 2" xfId="6795" xr:uid="{44AFDF6A-DE9F-4331-9EB2-044C3C420783}"/>
    <cellStyle name="Currency 13 5 2 2 2" xfId="6796" xr:uid="{4405856D-232B-4513-90E8-7D67A977DAD7}"/>
    <cellStyle name="Currency 13 5 2 2 2 2" xfId="8510" xr:uid="{B1EF4F5B-BEFB-43D5-B9C7-D3D9C1ABE028}"/>
    <cellStyle name="Currency 13 5 2 2 2 2 2" xfId="11932" xr:uid="{7D021711-9F48-4FDE-8B75-5C4457235D66}"/>
    <cellStyle name="Currency 13 5 2 2 2 2 2 2" xfId="25622" xr:uid="{C705127E-1FF1-4F1A-83CC-BB31E07B3115}"/>
    <cellStyle name="Currency 13 5 2 2 2 2 2 2 2" xfId="39314" xr:uid="{FACC447B-2DC2-41F7-8F56-782386A30C49}"/>
    <cellStyle name="Currency 13 5 2 2 2 2 2 2 3" xfId="54198" xr:uid="{9F8B4D78-0F76-4756-94B1-DCACACBB9B16}"/>
    <cellStyle name="Currency 13 5 2 2 2 2 2 3" xfId="18778" xr:uid="{28C0E899-7791-4CA8-8840-6B54CE1E3ECE}"/>
    <cellStyle name="Currency 13 5 2 2 2 2 2 4" xfId="32468" xr:uid="{A545106F-4222-4B7D-90E1-50234EF7D58D}"/>
    <cellStyle name="Currency 13 5 2 2 2 2 2 5" xfId="47352" xr:uid="{C436D311-6951-4167-B259-A40A1D2DE986}"/>
    <cellStyle name="Currency 13 5 2 2 2 2 3" xfId="22200" xr:uid="{D9ECBAA7-B73D-4AD4-9852-5E94E611EC73}"/>
    <cellStyle name="Currency 13 5 2 2 2 2 3 2" xfId="35892" xr:uid="{250F900C-EB8A-42F4-964A-4E7BD003974F}"/>
    <cellStyle name="Currency 13 5 2 2 2 2 3 3" xfId="50776" xr:uid="{C55D9FC7-F674-4171-9E08-601EF7DE79B4}"/>
    <cellStyle name="Currency 13 5 2 2 2 2 4" xfId="15356" xr:uid="{C4995C19-7049-409D-AB7D-B36298679722}"/>
    <cellStyle name="Currency 13 5 2 2 2 2 5" xfId="29046" xr:uid="{0F67944D-8D23-4F0B-AD9A-75B796C8E978}"/>
    <cellStyle name="Currency 13 5 2 2 2 2 6" xfId="43930" xr:uid="{BE868F85-9600-4A4D-A2EA-FF5633569293}"/>
    <cellStyle name="Currency 13 5 2 2 2 3" xfId="10220" xr:uid="{B6091590-C9D0-465A-8913-31C74EA3DEA3}"/>
    <cellStyle name="Currency 13 5 2 2 2 3 2" xfId="23910" xr:uid="{B6C9933F-E25C-41C8-9124-645BCA4B1BF3}"/>
    <cellStyle name="Currency 13 5 2 2 2 3 2 2" xfId="37602" xr:uid="{1C04C181-DB3D-4CA0-A98A-384D918DF3E7}"/>
    <cellStyle name="Currency 13 5 2 2 2 3 2 3" xfId="52486" xr:uid="{F05C7B7A-4677-4288-A3AE-B7040BF5C1C1}"/>
    <cellStyle name="Currency 13 5 2 2 2 3 3" xfId="17066" xr:uid="{174CB477-9442-4830-B07C-4D955B7A507C}"/>
    <cellStyle name="Currency 13 5 2 2 2 3 4" xfId="30756" xr:uid="{13AFE303-F07D-4307-878C-1DFCBFEB72AF}"/>
    <cellStyle name="Currency 13 5 2 2 2 3 5" xfId="45640" xr:uid="{3AD2E38A-793E-430D-A817-A0B261B3EE63}"/>
    <cellStyle name="Currency 13 5 2 2 2 4" xfId="20488" xr:uid="{07627771-6813-40F3-8D0C-E30A987FE1AD}"/>
    <cellStyle name="Currency 13 5 2 2 2 4 2" xfId="34180" xr:uid="{87B34C71-7C12-4BCE-8D70-0D66E21D60FE}"/>
    <cellStyle name="Currency 13 5 2 2 2 4 3" xfId="49064" xr:uid="{6CFD41F5-935D-4A3A-8AEC-DE1E72DB8796}"/>
    <cellStyle name="Currency 13 5 2 2 2 5" xfId="13644" xr:uid="{C68ACBCB-E82A-4090-86C4-B0F506EDDD5B}"/>
    <cellStyle name="Currency 13 5 2 2 2 6" xfId="27334" xr:uid="{26D26E12-188C-493C-A855-DE13272623D0}"/>
    <cellStyle name="Currency 13 5 2 2 2 7" xfId="42218" xr:uid="{BFB78A42-7AAE-47D8-B4F4-60133AD09552}"/>
    <cellStyle name="Currency 13 5 2 2 3" xfId="8509" xr:uid="{CDD43405-AB96-48DF-9813-3BF8E8345F72}"/>
    <cellStyle name="Currency 13 5 2 2 3 2" xfId="11931" xr:uid="{ECE32573-CE68-474A-A068-8854B7023F1D}"/>
    <cellStyle name="Currency 13 5 2 2 3 2 2" xfId="25621" xr:uid="{FF708221-64C6-485C-A06F-C525F65161FF}"/>
    <cellStyle name="Currency 13 5 2 2 3 2 2 2" xfId="39313" xr:uid="{FA252FE0-8708-4005-A414-94FBCB28BB6A}"/>
    <cellStyle name="Currency 13 5 2 2 3 2 2 3" xfId="54197" xr:uid="{02A9D658-C297-4A2B-9076-C37B44C2DC41}"/>
    <cellStyle name="Currency 13 5 2 2 3 2 3" xfId="18777" xr:uid="{20FDB11C-ABE4-4FA6-8DA0-630CF48629EA}"/>
    <cellStyle name="Currency 13 5 2 2 3 2 4" xfId="32467" xr:uid="{0B7F1B57-606B-4C74-9183-84188ADFC804}"/>
    <cellStyle name="Currency 13 5 2 2 3 2 5" xfId="47351" xr:uid="{BAD01456-86BF-4083-8E0A-C4CAD2BD93A8}"/>
    <cellStyle name="Currency 13 5 2 2 3 3" xfId="22199" xr:uid="{DE6D6101-39D6-461E-BC8A-9383D540BEDC}"/>
    <cellStyle name="Currency 13 5 2 2 3 3 2" xfId="35891" xr:uid="{53DB01F6-CB2D-4DCF-9B2D-D438A357C711}"/>
    <cellStyle name="Currency 13 5 2 2 3 3 3" xfId="50775" xr:uid="{E5E7CFA0-80EF-4215-AED9-BF26DD956288}"/>
    <cellStyle name="Currency 13 5 2 2 3 4" xfId="15355" xr:uid="{AEE04E5C-A68D-42D4-8A93-83228B3501B3}"/>
    <cellStyle name="Currency 13 5 2 2 3 5" xfId="29045" xr:uid="{37E78276-7F72-4DCA-AFDE-BB8A737190DD}"/>
    <cellStyle name="Currency 13 5 2 2 3 6" xfId="43929" xr:uid="{DB6681DB-5381-4901-B5B8-0E4761CD48DC}"/>
    <cellStyle name="Currency 13 5 2 2 4" xfId="10219" xr:uid="{8A22350C-34A1-4304-9287-6D9A1A93D039}"/>
    <cellStyle name="Currency 13 5 2 2 4 2" xfId="23909" xr:uid="{9024DD58-1197-436D-BE1C-E1E5D7526FD3}"/>
    <cellStyle name="Currency 13 5 2 2 4 2 2" xfId="37601" xr:uid="{E50C425B-6821-4874-A999-C250FC6FC73F}"/>
    <cellStyle name="Currency 13 5 2 2 4 2 3" xfId="52485" xr:uid="{BEC2C740-2BF1-4C0D-AC1C-EB7B9FF2E965}"/>
    <cellStyle name="Currency 13 5 2 2 4 3" xfId="17065" xr:uid="{65BF8CFE-0030-4776-88B8-E62B1287AB2A}"/>
    <cellStyle name="Currency 13 5 2 2 4 4" xfId="30755" xr:uid="{305AABE6-2AE2-4FAE-8FFF-760F6B1D3F34}"/>
    <cellStyle name="Currency 13 5 2 2 4 5" xfId="45639" xr:uid="{5DC0D21E-7601-4D38-ACF6-7B656C25AF8C}"/>
    <cellStyle name="Currency 13 5 2 2 5" xfId="20487" xr:uid="{FC80DC9F-5E31-4C12-A310-DB2B5B661223}"/>
    <cellStyle name="Currency 13 5 2 2 5 2" xfId="34179" xr:uid="{843723DC-84A2-45BA-B33A-9AD04AB5BB5C}"/>
    <cellStyle name="Currency 13 5 2 2 5 3" xfId="49063" xr:uid="{2A9A012C-2AAC-489B-8AEC-DAB5FB7CB735}"/>
    <cellStyle name="Currency 13 5 2 2 6" xfId="13643" xr:uid="{9C52830C-75DC-479A-982C-50317735995D}"/>
    <cellStyle name="Currency 13 5 2 2 7" xfId="27333" xr:uid="{184EF5BD-2913-4C45-92A8-9F064E90BC29}"/>
    <cellStyle name="Currency 13 5 2 2 8" xfId="42217" xr:uid="{21AB5B47-A799-458D-BBAB-B9A777B0A04B}"/>
    <cellStyle name="Currency 13 5 2 3" xfId="6797" xr:uid="{9FD39F21-4034-4A75-9263-C5DE326BF7D1}"/>
    <cellStyle name="Currency 13 5 2 3 2" xfId="8511" xr:uid="{11B734B1-DDB5-4A60-B977-0D4A99CBF6B8}"/>
    <cellStyle name="Currency 13 5 2 3 2 2" xfId="11933" xr:uid="{A94A0767-A9D2-4789-9F74-A9D9039AAAF3}"/>
    <cellStyle name="Currency 13 5 2 3 2 2 2" xfId="25623" xr:uid="{E9A7E200-DCFC-48B9-9B37-07A8C6C6041B}"/>
    <cellStyle name="Currency 13 5 2 3 2 2 2 2" xfId="39315" xr:uid="{C2EBCBBB-3DF8-41C8-A2E2-25244DE64A92}"/>
    <cellStyle name="Currency 13 5 2 3 2 2 2 3" xfId="54199" xr:uid="{F07BBD58-1D64-4B3F-B3E3-EDE105E30203}"/>
    <cellStyle name="Currency 13 5 2 3 2 2 3" xfId="18779" xr:uid="{8721ECC3-9F8B-4091-96F6-218B8B566BFC}"/>
    <cellStyle name="Currency 13 5 2 3 2 2 4" xfId="32469" xr:uid="{980F9491-AE1D-4E65-8247-6EAFEBED831C}"/>
    <cellStyle name="Currency 13 5 2 3 2 2 5" xfId="47353" xr:uid="{86838946-42FF-4895-AA6A-35CBF469E66D}"/>
    <cellStyle name="Currency 13 5 2 3 2 3" xfId="22201" xr:uid="{56F4FDFB-3EF6-4AF0-A7C5-71FB2052B9A6}"/>
    <cellStyle name="Currency 13 5 2 3 2 3 2" xfId="35893" xr:uid="{0CD50BB9-3B59-4382-97AC-A9F16748B749}"/>
    <cellStyle name="Currency 13 5 2 3 2 3 3" xfId="50777" xr:uid="{D9A81F37-9BCA-4105-B0EB-E73BFE90914D}"/>
    <cellStyle name="Currency 13 5 2 3 2 4" xfId="15357" xr:uid="{6966A731-901D-4BC8-BD54-8D3E04967E4F}"/>
    <cellStyle name="Currency 13 5 2 3 2 5" xfId="29047" xr:uid="{2BF31A1F-3D5C-4873-AA39-44E5684DA038}"/>
    <cellStyle name="Currency 13 5 2 3 2 6" xfId="43931" xr:uid="{70B14F8A-05E0-4E39-92B5-90E9AF8DBA56}"/>
    <cellStyle name="Currency 13 5 2 3 3" xfId="10221" xr:uid="{A1FC36CA-BFCA-401F-850C-9C295CCC15E8}"/>
    <cellStyle name="Currency 13 5 2 3 3 2" xfId="23911" xr:uid="{44AF231B-E9BD-4001-98F1-5F321D7A1BD9}"/>
    <cellStyle name="Currency 13 5 2 3 3 2 2" xfId="37603" xr:uid="{2D6BCE39-7EE5-4B3C-8189-CB0224A3362B}"/>
    <cellStyle name="Currency 13 5 2 3 3 2 3" xfId="52487" xr:uid="{1AD98039-7F08-4D54-A347-5B632DCA3EB0}"/>
    <cellStyle name="Currency 13 5 2 3 3 3" xfId="17067" xr:uid="{FE43D98E-E5C1-486A-8C1C-BCC202A113F4}"/>
    <cellStyle name="Currency 13 5 2 3 3 4" xfId="30757" xr:uid="{0A50F44E-BBB5-4BB3-A045-CE6AA065A59E}"/>
    <cellStyle name="Currency 13 5 2 3 3 5" xfId="45641" xr:uid="{0385DAD1-DAAB-4669-A172-06FCF668821F}"/>
    <cellStyle name="Currency 13 5 2 3 4" xfId="20489" xr:uid="{8360B25D-B013-4A09-A253-C3D49A86FA4F}"/>
    <cellStyle name="Currency 13 5 2 3 4 2" xfId="34181" xr:uid="{88B471B3-328E-4281-9768-7C74A3DD47DB}"/>
    <cellStyle name="Currency 13 5 2 3 4 3" xfId="49065" xr:uid="{0908C186-987B-494C-840B-E6F1CDD7090D}"/>
    <cellStyle name="Currency 13 5 2 3 5" xfId="13645" xr:uid="{B6169409-4FAA-4BB2-9E9C-FA80D811D01B}"/>
    <cellStyle name="Currency 13 5 2 3 6" xfId="27335" xr:uid="{1D85F64B-180D-4480-B32D-12903EBAB502}"/>
    <cellStyle name="Currency 13 5 2 3 7" xfId="42219" xr:uid="{32BD9878-D97C-4223-B009-48C60B75F367}"/>
    <cellStyle name="Currency 13 5 2 4" xfId="6798" xr:uid="{D09158B3-E3F5-4F7F-A797-AA07F1511EEF}"/>
    <cellStyle name="Currency 13 5 2 4 2" xfId="8512" xr:uid="{FADEC3F7-04AA-4353-BCC6-ED4515270D87}"/>
    <cellStyle name="Currency 13 5 2 4 2 2" xfId="11934" xr:uid="{9988D071-75E9-4845-98EF-04BB0E8E4F30}"/>
    <cellStyle name="Currency 13 5 2 4 2 2 2" xfId="25624" xr:uid="{8581E1B3-823D-40E1-8ADD-F342FEA3061A}"/>
    <cellStyle name="Currency 13 5 2 4 2 2 2 2" xfId="39316" xr:uid="{CFD4146B-ABDF-4B23-9FB5-55C45A8701A2}"/>
    <cellStyle name="Currency 13 5 2 4 2 2 2 3" xfId="54200" xr:uid="{EEA01268-EF19-486C-9266-A1A565554F28}"/>
    <cellStyle name="Currency 13 5 2 4 2 2 3" xfId="18780" xr:uid="{E769F3B0-5538-46FC-9CD7-6FBAD24B3BCE}"/>
    <cellStyle name="Currency 13 5 2 4 2 2 4" xfId="32470" xr:uid="{488A0211-91E8-45B9-B0FF-9437F86345A5}"/>
    <cellStyle name="Currency 13 5 2 4 2 2 5" xfId="47354" xr:uid="{3AF25F1E-3AA6-4EF1-A9FC-DC5232151335}"/>
    <cellStyle name="Currency 13 5 2 4 2 3" xfId="22202" xr:uid="{2475EA84-0D50-46DD-9B76-B124AF88B982}"/>
    <cellStyle name="Currency 13 5 2 4 2 3 2" xfId="35894" xr:uid="{7F401551-1FE3-4548-A233-109F58C03B0F}"/>
    <cellStyle name="Currency 13 5 2 4 2 3 3" xfId="50778" xr:uid="{178E8304-36A4-43E2-90B6-36948EFEEDF8}"/>
    <cellStyle name="Currency 13 5 2 4 2 4" xfId="15358" xr:uid="{A1A73D45-538A-4EC5-B375-AF357A3FF773}"/>
    <cellStyle name="Currency 13 5 2 4 2 5" xfId="29048" xr:uid="{E476FB7F-D1F9-4C4F-BF00-B326091ECDBE}"/>
    <cellStyle name="Currency 13 5 2 4 2 6" xfId="43932" xr:uid="{300879B0-2EA0-4A1D-B3A4-DE4579B37D95}"/>
    <cellStyle name="Currency 13 5 2 4 3" xfId="10222" xr:uid="{F41C4A1D-0A91-4C17-B99C-6624C51901FD}"/>
    <cellStyle name="Currency 13 5 2 4 3 2" xfId="23912" xr:uid="{7FD0F374-1E6C-4C08-AFC6-C356D27FE1ED}"/>
    <cellStyle name="Currency 13 5 2 4 3 2 2" xfId="37604" xr:uid="{EB0C0E38-1470-4B69-983F-F7F6C9C45B4F}"/>
    <cellStyle name="Currency 13 5 2 4 3 2 3" xfId="52488" xr:uid="{1DDEA8C6-35CF-4E3D-89EE-6AA5E7C63120}"/>
    <cellStyle name="Currency 13 5 2 4 3 3" xfId="17068" xr:uid="{44DF89CD-3002-471A-ABF7-1348FCCD85F4}"/>
    <cellStyle name="Currency 13 5 2 4 3 4" xfId="30758" xr:uid="{AB04EB19-C6A9-4ED0-80DC-1E3619638BD3}"/>
    <cellStyle name="Currency 13 5 2 4 3 5" xfId="45642" xr:uid="{63EB3038-1AAF-4A0E-8BF5-B4DA8ADC9613}"/>
    <cellStyle name="Currency 13 5 2 4 4" xfId="20490" xr:uid="{ECA3BCF5-A700-4F05-8609-889E08F4A818}"/>
    <cellStyle name="Currency 13 5 2 4 4 2" xfId="34182" xr:uid="{457DEBA0-F936-4126-BAEE-8E51D9FEA3EA}"/>
    <cellStyle name="Currency 13 5 2 4 4 3" xfId="49066" xr:uid="{41D83193-3637-4559-B9C9-7A71D3750EDB}"/>
    <cellStyle name="Currency 13 5 2 4 5" xfId="13646" xr:uid="{A367A5C4-C21A-4FE2-B7E9-F2EAF185D817}"/>
    <cellStyle name="Currency 13 5 2 4 6" xfId="27336" xr:uid="{F871DE85-995C-4C98-862C-6B0AFCDB2674}"/>
    <cellStyle name="Currency 13 5 2 4 7" xfId="42220" xr:uid="{91239D7C-19F0-432C-B5D6-BD4AEBC292D3}"/>
    <cellStyle name="Currency 13 5 2 5" xfId="8508" xr:uid="{B01CE8F8-1005-48E4-B090-A11CA239C0DD}"/>
    <cellStyle name="Currency 13 5 2 5 2" xfId="11930" xr:uid="{65C087EC-6763-4DA0-BD16-49A219CD8B0F}"/>
    <cellStyle name="Currency 13 5 2 5 2 2" xfId="25620" xr:uid="{750149E8-8ADC-4D64-8740-59D05DE81219}"/>
    <cellStyle name="Currency 13 5 2 5 2 2 2" xfId="39312" xr:uid="{789E552A-DCC4-4FB4-82A7-76EBF3982AB8}"/>
    <cellStyle name="Currency 13 5 2 5 2 2 3" xfId="54196" xr:uid="{FBD838FD-95EB-45D3-8FC1-65124BC7C1B9}"/>
    <cellStyle name="Currency 13 5 2 5 2 3" xfId="18776" xr:uid="{B8CCB62A-88E5-449B-A50A-C1332E033936}"/>
    <cellStyle name="Currency 13 5 2 5 2 4" xfId="32466" xr:uid="{8D9CEB52-57D1-46E7-B611-BA3880F45376}"/>
    <cellStyle name="Currency 13 5 2 5 2 5" xfId="47350" xr:uid="{10BFFEDA-5648-4E79-8584-E2A3721F78D7}"/>
    <cellStyle name="Currency 13 5 2 5 3" xfId="22198" xr:uid="{29464D64-3319-4412-BEAC-4F227D74CBC2}"/>
    <cellStyle name="Currency 13 5 2 5 3 2" xfId="35890" xr:uid="{D02BD466-A0B1-475F-A5E3-F24DF8954DC4}"/>
    <cellStyle name="Currency 13 5 2 5 3 3" xfId="50774" xr:uid="{779112DF-1A0F-45B6-9A02-9C5C0593C8AC}"/>
    <cellStyle name="Currency 13 5 2 5 4" xfId="15354" xr:uid="{3991DA3B-3D6C-47E0-872A-3F6A3DF4CE50}"/>
    <cellStyle name="Currency 13 5 2 5 5" xfId="29044" xr:uid="{890776B3-42B8-4A7E-B999-9163C23998A6}"/>
    <cellStyle name="Currency 13 5 2 5 6" xfId="43928" xr:uid="{0EFE97DF-CB13-4A71-A1B9-43C95AA26B16}"/>
    <cellStyle name="Currency 13 5 2 6" xfId="10218" xr:uid="{31B3BBE4-78EF-4D0F-A50B-B7A2FFFD67C7}"/>
    <cellStyle name="Currency 13 5 2 6 2" xfId="23908" xr:uid="{3D01E07C-6D87-4337-A986-84CDBBFA8FAD}"/>
    <cellStyle name="Currency 13 5 2 6 2 2" xfId="37600" xr:uid="{C6BD6431-A543-4C77-92DF-2D09E0A58D64}"/>
    <cellStyle name="Currency 13 5 2 6 2 3" xfId="52484" xr:uid="{FC368FD9-55C3-48F6-8350-917606DB2882}"/>
    <cellStyle name="Currency 13 5 2 6 3" xfId="17064" xr:uid="{952E9E3F-BCDE-4DB2-9899-F2DAC747C279}"/>
    <cellStyle name="Currency 13 5 2 6 4" xfId="30754" xr:uid="{2932A8BD-5098-4ECD-B27A-92C533D32099}"/>
    <cellStyle name="Currency 13 5 2 6 5" xfId="45638" xr:uid="{5CF8D50E-A32D-4736-B4FD-B3CFDE79E558}"/>
    <cellStyle name="Currency 13 5 2 7" xfId="20486" xr:uid="{027843B8-1DAF-47AC-925D-04AE69A3C3F6}"/>
    <cellStyle name="Currency 13 5 2 7 2" xfId="34178" xr:uid="{09BDFC61-9106-43CB-9C59-3DEDDB3C3940}"/>
    <cellStyle name="Currency 13 5 2 7 3" xfId="49062" xr:uid="{05F908D0-DC6A-4338-A5BB-2A02685A619B}"/>
    <cellStyle name="Currency 13 5 2 8" xfId="13642" xr:uid="{30BC4C74-8968-45D3-B86E-C9306AD1DD6C}"/>
    <cellStyle name="Currency 13 5 2 9" xfId="27332" xr:uid="{913277C6-FEB1-47A2-AC30-AD527BC4D291}"/>
    <cellStyle name="Currency 13 5 3" xfId="6799" xr:uid="{CEB9D12C-524B-495D-8566-6C5E79ADA9EC}"/>
    <cellStyle name="Currency 13 5 3 10" xfId="42221" xr:uid="{F486442E-FAE8-423D-A4D1-0133FE5A8AA9}"/>
    <cellStyle name="Currency 13 5 3 2" xfId="6800" xr:uid="{E001D28C-6941-4957-AA53-9B01FA57D0BF}"/>
    <cellStyle name="Currency 13 5 3 2 2" xfId="6801" xr:uid="{969EA3C8-46C0-4867-A62B-B773AB94DC5C}"/>
    <cellStyle name="Currency 13 5 3 2 2 2" xfId="8515" xr:uid="{34695636-9FC1-4405-8957-F95F57CD55D8}"/>
    <cellStyle name="Currency 13 5 3 2 2 2 2" xfId="11937" xr:uid="{7336D020-69EA-49E8-89F7-D6C75796F33E}"/>
    <cellStyle name="Currency 13 5 3 2 2 2 2 2" xfId="25627" xr:uid="{4FE3BD34-D3C9-415A-9AA9-E07E45F88B8C}"/>
    <cellStyle name="Currency 13 5 3 2 2 2 2 2 2" xfId="39319" xr:uid="{012F9DC5-411D-41A6-AF53-5A6223CD81A2}"/>
    <cellStyle name="Currency 13 5 3 2 2 2 2 2 3" xfId="54203" xr:uid="{8B5CBC05-6075-4EB0-8F84-ECBE44B58172}"/>
    <cellStyle name="Currency 13 5 3 2 2 2 2 3" xfId="18783" xr:uid="{36D0085E-99E6-4240-A27E-F97F741E1826}"/>
    <cellStyle name="Currency 13 5 3 2 2 2 2 4" xfId="32473" xr:uid="{758C41B5-A22D-4429-853A-E61FD5D6DCF8}"/>
    <cellStyle name="Currency 13 5 3 2 2 2 2 5" xfId="47357" xr:uid="{C499C740-2FC9-4DCD-8E71-C177DE5CC356}"/>
    <cellStyle name="Currency 13 5 3 2 2 2 3" xfId="22205" xr:uid="{C929B48E-63B0-4FFB-BDED-F44BCAD0F917}"/>
    <cellStyle name="Currency 13 5 3 2 2 2 3 2" xfId="35897" xr:uid="{7A885DF2-CF39-43F5-8DDC-47258DDE2BAD}"/>
    <cellStyle name="Currency 13 5 3 2 2 2 3 3" xfId="50781" xr:uid="{1C005D61-B9D1-4621-98E5-ED1205AE1E37}"/>
    <cellStyle name="Currency 13 5 3 2 2 2 4" xfId="15361" xr:uid="{82B9AA0C-1F6F-4FDF-BC78-ABA92B8F4797}"/>
    <cellStyle name="Currency 13 5 3 2 2 2 5" xfId="29051" xr:uid="{24BDEB5D-FB46-441E-9358-5D28D914F1F0}"/>
    <cellStyle name="Currency 13 5 3 2 2 2 6" xfId="43935" xr:uid="{A9001457-4B39-4F45-AC16-9C89371FC63B}"/>
    <cellStyle name="Currency 13 5 3 2 2 3" xfId="10225" xr:uid="{D37C3A89-1B49-4FF1-A34D-E816794D8E30}"/>
    <cellStyle name="Currency 13 5 3 2 2 3 2" xfId="23915" xr:uid="{FE6B277B-12CA-4E7F-B0F6-899A95FBF63F}"/>
    <cellStyle name="Currency 13 5 3 2 2 3 2 2" xfId="37607" xr:uid="{C94D2EAC-2EE3-47C2-B089-537A248F2093}"/>
    <cellStyle name="Currency 13 5 3 2 2 3 2 3" xfId="52491" xr:uid="{605650B2-785D-4A2F-8AF3-A6AD45FB85D0}"/>
    <cellStyle name="Currency 13 5 3 2 2 3 3" xfId="17071" xr:uid="{12805B33-E812-483B-BF47-0DA3986236DD}"/>
    <cellStyle name="Currency 13 5 3 2 2 3 4" xfId="30761" xr:uid="{C9FABCA6-D567-44DC-9EA7-11A9073FEDF1}"/>
    <cellStyle name="Currency 13 5 3 2 2 3 5" xfId="45645" xr:uid="{441C3876-D242-4466-BAC7-330DAD5F4915}"/>
    <cellStyle name="Currency 13 5 3 2 2 4" xfId="20493" xr:uid="{2761790D-9643-4F4C-9406-AFAE65F2ADF8}"/>
    <cellStyle name="Currency 13 5 3 2 2 4 2" xfId="34185" xr:uid="{16195F7A-A0FB-403D-9D9B-ABAFF8E8CC34}"/>
    <cellStyle name="Currency 13 5 3 2 2 4 3" xfId="49069" xr:uid="{B2B5791B-A39F-4E87-9004-662034EAF9E1}"/>
    <cellStyle name="Currency 13 5 3 2 2 5" xfId="13649" xr:uid="{F8FD80B2-9EA9-4DE9-AFE0-EC61401B5BFB}"/>
    <cellStyle name="Currency 13 5 3 2 2 6" xfId="27339" xr:uid="{DCBB2B75-D703-4793-9F68-2D411B7FDB35}"/>
    <cellStyle name="Currency 13 5 3 2 2 7" xfId="42223" xr:uid="{B2FE827E-C292-48B0-8C28-E379809870FB}"/>
    <cellStyle name="Currency 13 5 3 2 3" xfId="8514" xr:uid="{AA8A5E24-84DA-42BC-B0A7-F8139F1F54EF}"/>
    <cellStyle name="Currency 13 5 3 2 3 2" xfId="11936" xr:uid="{DD6EDC40-1141-41B4-9A73-BBD4F7625C3D}"/>
    <cellStyle name="Currency 13 5 3 2 3 2 2" xfId="25626" xr:uid="{B7628A6A-C1C0-497B-8C9F-AEB7D596770E}"/>
    <cellStyle name="Currency 13 5 3 2 3 2 2 2" xfId="39318" xr:uid="{9A3EEAD7-A2D4-43F1-B053-9247378397ED}"/>
    <cellStyle name="Currency 13 5 3 2 3 2 2 3" xfId="54202" xr:uid="{37977E8F-5B56-481F-A3A0-78362335166E}"/>
    <cellStyle name="Currency 13 5 3 2 3 2 3" xfId="18782" xr:uid="{3D374AFE-2D39-407B-8192-F87569FCFE37}"/>
    <cellStyle name="Currency 13 5 3 2 3 2 4" xfId="32472" xr:uid="{3A409EF0-A73B-4DB9-B468-80C023B49495}"/>
    <cellStyle name="Currency 13 5 3 2 3 2 5" xfId="47356" xr:uid="{DAA57CA9-EB46-49F3-AF1C-E12E474F0B95}"/>
    <cellStyle name="Currency 13 5 3 2 3 3" xfId="22204" xr:uid="{ECFA85EF-EB15-407B-A851-70425124892D}"/>
    <cellStyle name="Currency 13 5 3 2 3 3 2" xfId="35896" xr:uid="{0D504C09-8706-45CD-9F22-CDBD5F9E6F90}"/>
    <cellStyle name="Currency 13 5 3 2 3 3 3" xfId="50780" xr:uid="{3CDEE9E8-075A-41A8-BAD6-F220805D730E}"/>
    <cellStyle name="Currency 13 5 3 2 3 4" xfId="15360" xr:uid="{95ED97D0-40FC-46E6-95CB-5131C358FFF3}"/>
    <cellStyle name="Currency 13 5 3 2 3 5" xfId="29050" xr:uid="{86FEE207-8C96-4FD3-92A9-FB01F8FE3F9B}"/>
    <cellStyle name="Currency 13 5 3 2 3 6" xfId="43934" xr:uid="{BB2CDE51-80C8-4AB8-8E8F-5B430E8F1F7C}"/>
    <cellStyle name="Currency 13 5 3 2 4" xfId="10224" xr:uid="{392B30C9-D544-41CD-AADE-80F33735A498}"/>
    <cellStyle name="Currency 13 5 3 2 4 2" xfId="23914" xr:uid="{241D3331-0D44-40DF-B5AB-2C151478B023}"/>
    <cellStyle name="Currency 13 5 3 2 4 2 2" xfId="37606" xr:uid="{3F6A4C28-C07E-499B-B1F6-D0D14452E073}"/>
    <cellStyle name="Currency 13 5 3 2 4 2 3" xfId="52490" xr:uid="{21A19510-7C80-4F09-AFBD-9F7394A3AD5E}"/>
    <cellStyle name="Currency 13 5 3 2 4 3" xfId="17070" xr:uid="{8F22DE0F-E97E-4E3D-AFBF-4C9508EEB44F}"/>
    <cellStyle name="Currency 13 5 3 2 4 4" xfId="30760" xr:uid="{70177359-FDFA-47D0-A0BF-C18F64A50D48}"/>
    <cellStyle name="Currency 13 5 3 2 4 5" xfId="45644" xr:uid="{BC463358-6F8C-4BA1-B6E3-FB0897C87DE0}"/>
    <cellStyle name="Currency 13 5 3 2 5" xfId="20492" xr:uid="{3C99BC0C-C1DF-412D-8206-A708AD25507B}"/>
    <cellStyle name="Currency 13 5 3 2 5 2" xfId="34184" xr:uid="{866294CA-AD4A-416A-805A-507381804E08}"/>
    <cellStyle name="Currency 13 5 3 2 5 3" xfId="49068" xr:uid="{1E5D0768-297F-4CEA-96FC-2E5501A25EF9}"/>
    <cellStyle name="Currency 13 5 3 2 6" xfId="13648" xr:uid="{9466663E-3491-40B1-8319-D18285E1F5C5}"/>
    <cellStyle name="Currency 13 5 3 2 7" xfId="27338" xr:uid="{16DFA085-0B8B-48A6-A106-540E10643937}"/>
    <cellStyle name="Currency 13 5 3 2 8" xfId="42222" xr:uid="{49C48DC5-20B6-4BC8-BAF6-B69A04FFEAA8}"/>
    <cellStyle name="Currency 13 5 3 3" xfId="6802" xr:uid="{5E37A2BE-4E02-40D9-A700-EA30FD485D0D}"/>
    <cellStyle name="Currency 13 5 3 3 2" xfId="8516" xr:uid="{FBDCB5AC-29DD-4FFA-B5A3-B97D100580BF}"/>
    <cellStyle name="Currency 13 5 3 3 2 2" xfId="11938" xr:uid="{2093EB7E-36E8-4F92-965E-C9B9F8A5145F}"/>
    <cellStyle name="Currency 13 5 3 3 2 2 2" xfId="25628" xr:uid="{45632D78-339A-43B4-867E-87EB4069EED3}"/>
    <cellStyle name="Currency 13 5 3 3 2 2 2 2" xfId="39320" xr:uid="{893E1624-EB25-48DD-B646-6988D4DA05A3}"/>
    <cellStyle name="Currency 13 5 3 3 2 2 2 3" xfId="54204" xr:uid="{1207CF4D-FC3A-4B8B-93D8-2551551E4E9D}"/>
    <cellStyle name="Currency 13 5 3 3 2 2 3" xfId="18784" xr:uid="{595824B7-B60C-41AF-8694-3B84AD2EEFA3}"/>
    <cellStyle name="Currency 13 5 3 3 2 2 4" xfId="32474" xr:uid="{04FDAB4F-E306-4DFA-B0D7-DF3BC1218DE9}"/>
    <cellStyle name="Currency 13 5 3 3 2 2 5" xfId="47358" xr:uid="{C4D37C8F-0241-423B-9B9B-AACE1975AC28}"/>
    <cellStyle name="Currency 13 5 3 3 2 3" xfId="22206" xr:uid="{CA643C18-CCD7-4B2A-9FCC-077CB8D9F4C0}"/>
    <cellStyle name="Currency 13 5 3 3 2 3 2" xfId="35898" xr:uid="{A44B2549-FF5A-481A-9C8D-21B366DE985A}"/>
    <cellStyle name="Currency 13 5 3 3 2 3 3" xfId="50782" xr:uid="{8B96AB6B-B10D-4CDB-B6C1-75B3047F7247}"/>
    <cellStyle name="Currency 13 5 3 3 2 4" xfId="15362" xr:uid="{6B692F8C-D168-4E29-9E7A-1C14A6E0ABD4}"/>
    <cellStyle name="Currency 13 5 3 3 2 5" xfId="29052" xr:uid="{CA3D1FFD-959A-486A-99CE-A8CA8B90D8FE}"/>
    <cellStyle name="Currency 13 5 3 3 2 6" xfId="43936" xr:uid="{77BB58C4-AC55-4966-805B-946CA1A076DE}"/>
    <cellStyle name="Currency 13 5 3 3 3" xfId="10226" xr:uid="{97A528AF-74D1-4239-B72D-7CD7FD6D9C55}"/>
    <cellStyle name="Currency 13 5 3 3 3 2" xfId="23916" xr:uid="{76D0C2A7-D2DD-4F64-9C57-D1321A8983C8}"/>
    <cellStyle name="Currency 13 5 3 3 3 2 2" xfId="37608" xr:uid="{06162516-6B6F-4027-9AC6-0E655EE48498}"/>
    <cellStyle name="Currency 13 5 3 3 3 2 3" xfId="52492" xr:uid="{ADA86FB7-6275-42DA-A47C-4C4980BE6CBF}"/>
    <cellStyle name="Currency 13 5 3 3 3 3" xfId="17072" xr:uid="{A2A0B34E-0FF1-45A3-A975-DE56845CA433}"/>
    <cellStyle name="Currency 13 5 3 3 3 4" xfId="30762" xr:uid="{AFB7BF75-EC0D-4705-BAF3-8C068772923D}"/>
    <cellStyle name="Currency 13 5 3 3 3 5" xfId="45646" xr:uid="{9ECA0422-34E5-465B-B8AF-2503C54A78AE}"/>
    <cellStyle name="Currency 13 5 3 3 4" xfId="20494" xr:uid="{8B1F1AAC-598F-4378-B328-3564EB4E9870}"/>
    <cellStyle name="Currency 13 5 3 3 4 2" xfId="34186" xr:uid="{8D608430-E1AD-451D-BE50-D012E961F156}"/>
    <cellStyle name="Currency 13 5 3 3 4 3" xfId="49070" xr:uid="{A184729F-F9F2-483B-88B0-37D9A3E8C7A6}"/>
    <cellStyle name="Currency 13 5 3 3 5" xfId="13650" xr:uid="{1690A550-7F00-4E12-A9BA-6F3769083440}"/>
    <cellStyle name="Currency 13 5 3 3 6" xfId="27340" xr:uid="{2D90E543-BD85-4A00-A143-F2F03923AA21}"/>
    <cellStyle name="Currency 13 5 3 3 7" xfId="42224" xr:uid="{08897AE9-E6CB-43B0-8EF6-C812BA134FB9}"/>
    <cellStyle name="Currency 13 5 3 4" xfId="6803" xr:uid="{97637F1B-337C-448C-AD4F-102EF601A635}"/>
    <cellStyle name="Currency 13 5 3 4 2" xfId="8517" xr:uid="{6F2BC97F-49FF-4FAF-9D7F-16B010BE82EE}"/>
    <cellStyle name="Currency 13 5 3 4 2 2" xfId="11939" xr:uid="{844D5E22-5C20-4C72-B047-A42DA6370F43}"/>
    <cellStyle name="Currency 13 5 3 4 2 2 2" xfId="25629" xr:uid="{5446FD32-C179-4577-86D3-E9A93AD16E97}"/>
    <cellStyle name="Currency 13 5 3 4 2 2 2 2" xfId="39321" xr:uid="{9E70EFEF-C203-4633-8FC3-B5D636BEBA90}"/>
    <cellStyle name="Currency 13 5 3 4 2 2 2 3" xfId="54205" xr:uid="{BEDCBD6D-8E72-4E03-879A-A9ED63E15FE7}"/>
    <cellStyle name="Currency 13 5 3 4 2 2 3" xfId="18785" xr:uid="{11138221-1FBA-4DD8-8B3A-F7A5D375122B}"/>
    <cellStyle name="Currency 13 5 3 4 2 2 4" xfId="32475" xr:uid="{2EDF64D1-1115-4E98-B4E1-F8ABE0829BFB}"/>
    <cellStyle name="Currency 13 5 3 4 2 2 5" xfId="47359" xr:uid="{CF72DEB0-ECD8-46FB-A06E-5EC62C991F0A}"/>
    <cellStyle name="Currency 13 5 3 4 2 3" xfId="22207" xr:uid="{A4A26051-30FF-459E-901D-A1335F934AE5}"/>
    <cellStyle name="Currency 13 5 3 4 2 3 2" xfId="35899" xr:uid="{9960FDA0-EF02-4186-8D49-897996380B99}"/>
    <cellStyle name="Currency 13 5 3 4 2 3 3" xfId="50783" xr:uid="{28FA8642-A411-47D9-BE18-C43820A7DBF1}"/>
    <cellStyle name="Currency 13 5 3 4 2 4" xfId="15363" xr:uid="{88F6DCC2-713D-4990-AED0-BF86FBD56241}"/>
    <cellStyle name="Currency 13 5 3 4 2 5" xfId="29053" xr:uid="{F5AC4258-2272-45E4-B4CC-DA48D1F57989}"/>
    <cellStyle name="Currency 13 5 3 4 2 6" xfId="43937" xr:uid="{9F0E009D-2F4F-4C3C-A0C3-A4CBEAB93814}"/>
    <cellStyle name="Currency 13 5 3 4 3" xfId="10227" xr:uid="{21C4F5A2-B7E7-4B2D-9698-FB09C9411DBA}"/>
    <cellStyle name="Currency 13 5 3 4 3 2" xfId="23917" xr:uid="{A7A63591-4B0A-4A9A-B578-7B8CAF347B37}"/>
    <cellStyle name="Currency 13 5 3 4 3 2 2" xfId="37609" xr:uid="{7E08F406-EA49-4D71-A79D-F6DF8E85BBF8}"/>
    <cellStyle name="Currency 13 5 3 4 3 2 3" xfId="52493" xr:uid="{CE3D39B4-FD44-401D-9A12-C5E0BDECE17C}"/>
    <cellStyle name="Currency 13 5 3 4 3 3" xfId="17073" xr:uid="{8CE0EA3D-69A1-446B-BB91-8F70E94CD200}"/>
    <cellStyle name="Currency 13 5 3 4 3 4" xfId="30763" xr:uid="{0AB48069-BAF0-4AFC-9792-4C9C73A0AD22}"/>
    <cellStyle name="Currency 13 5 3 4 3 5" xfId="45647" xr:uid="{4675613A-3E7A-4A0B-8648-41625661284A}"/>
    <cellStyle name="Currency 13 5 3 4 4" xfId="20495" xr:uid="{774AF22E-D855-4377-A236-14DF01F23E6E}"/>
    <cellStyle name="Currency 13 5 3 4 4 2" xfId="34187" xr:uid="{F21B2DD1-5B0B-4CF3-B0E5-D2297B8C7588}"/>
    <cellStyle name="Currency 13 5 3 4 4 3" xfId="49071" xr:uid="{4307F40F-025A-41CC-A44E-0A85B07D847E}"/>
    <cellStyle name="Currency 13 5 3 4 5" xfId="13651" xr:uid="{5DB84D83-6ABF-4532-8469-4EB3D52FA5DF}"/>
    <cellStyle name="Currency 13 5 3 4 6" xfId="27341" xr:uid="{3A30A0E7-48BC-49E5-BDF7-9005B2D745AF}"/>
    <cellStyle name="Currency 13 5 3 4 7" xfId="42225" xr:uid="{721B83AF-C4AC-4CE6-AEF4-110BD63D5BCB}"/>
    <cellStyle name="Currency 13 5 3 5" xfId="8513" xr:uid="{6D718C72-9A51-48B8-B5DC-14098F8675D5}"/>
    <cellStyle name="Currency 13 5 3 5 2" xfId="11935" xr:uid="{7994B40A-3474-4B52-A5A5-8DD4E07B2858}"/>
    <cellStyle name="Currency 13 5 3 5 2 2" xfId="25625" xr:uid="{30024F67-E8D5-4E2B-B515-14A3A3B5DBFA}"/>
    <cellStyle name="Currency 13 5 3 5 2 2 2" xfId="39317" xr:uid="{7A9B1AA8-F7C8-4F4C-AF3B-8B81D1D12B9C}"/>
    <cellStyle name="Currency 13 5 3 5 2 2 3" xfId="54201" xr:uid="{1E5FA4B1-1255-4D0F-A7DD-F73CFCEE24C4}"/>
    <cellStyle name="Currency 13 5 3 5 2 3" xfId="18781" xr:uid="{8E433007-0E67-4C7E-A68D-ABB118579754}"/>
    <cellStyle name="Currency 13 5 3 5 2 4" xfId="32471" xr:uid="{7DFACE45-D188-4D02-ADE2-9D3ED6C6A28C}"/>
    <cellStyle name="Currency 13 5 3 5 2 5" xfId="47355" xr:uid="{FB3C7915-8EAB-4C22-9B5E-46FD9A93FE19}"/>
    <cellStyle name="Currency 13 5 3 5 3" xfId="22203" xr:uid="{6E2D9A6B-315A-401E-9818-44C4CD085970}"/>
    <cellStyle name="Currency 13 5 3 5 3 2" xfId="35895" xr:uid="{598B4138-B771-4DA1-A903-FDEF3400B027}"/>
    <cellStyle name="Currency 13 5 3 5 3 3" xfId="50779" xr:uid="{F4D51A08-9ED3-4356-8F8F-03C20067E446}"/>
    <cellStyle name="Currency 13 5 3 5 4" xfId="15359" xr:uid="{97158F1D-51BF-4338-99C7-589848778A77}"/>
    <cellStyle name="Currency 13 5 3 5 5" xfId="29049" xr:uid="{C2055B8A-DD14-4291-BC50-D51DBE8A2ED3}"/>
    <cellStyle name="Currency 13 5 3 5 6" xfId="43933" xr:uid="{7F0AA5B5-FF78-4271-9AD9-94FA248AA706}"/>
    <cellStyle name="Currency 13 5 3 6" xfId="10223" xr:uid="{E8F37201-4330-44E5-A3B4-FC3386B3265E}"/>
    <cellStyle name="Currency 13 5 3 6 2" xfId="23913" xr:uid="{BD1FAF81-6F13-4306-A348-4610C85E4860}"/>
    <cellStyle name="Currency 13 5 3 6 2 2" xfId="37605" xr:uid="{E7E0DDB8-4E9B-4049-9DF4-081E82C85D23}"/>
    <cellStyle name="Currency 13 5 3 6 2 3" xfId="52489" xr:uid="{09F659B7-4D00-40D2-9686-0D71665BBA97}"/>
    <cellStyle name="Currency 13 5 3 6 3" xfId="17069" xr:uid="{6DC0C744-38DB-4121-85F6-5A9767C7EFE9}"/>
    <cellStyle name="Currency 13 5 3 6 4" xfId="30759" xr:uid="{EB65AF6B-1BB2-41BC-931B-8E260C07D748}"/>
    <cellStyle name="Currency 13 5 3 6 5" xfId="45643" xr:uid="{B9ADBD56-6278-4B85-8560-7784BCD29282}"/>
    <cellStyle name="Currency 13 5 3 7" xfId="20491" xr:uid="{AC6F9CB1-944E-479A-8E07-17C5CBB43783}"/>
    <cellStyle name="Currency 13 5 3 7 2" xfId="34183" xr:uid="{EED0A599-3472-4291-A207-BF1E83CB6DCC}"/>
    <cellStyle name="Currency 13 5 3 7 3" xfId="49067" xr:uid="{96C7BE22-D5F8-4F68-B742-3AD4DC30CCBD}"/>
    <cellStyle name="Currency 13 5 3 8" xfId="13647" xr:uid="{13E20B48-46C8-49B5-ABD5-512423AB922E}"/>
    <cellStyle name="Currency 13 5 3 9" xfId="27337" xr:uid="{D894AAAB-2F4E-48C5-BF1A-250F458F04DD}"/>
    <cellStyle name="Currency 13 5 4" xfId="6804" xr:uid="{8DCD6269-58B5-4EC3-856E-951A93B69C49}"/>
    <cellStyle name="Currency 13 5 4 2" xfId="6805" xr:uid="{2777A0F4-B38A-4BCA-A82A-70B4610574C6}"/>
    <cellStyle name="Currency 13 5 4 2 2" xfId="8519" xr:uid="{D8F50975-DD3E-4D76-B0A1-17EB4FF51001}"/>
    <cellStyle name="Currency 13 5 4 2 2 2" xfId="11941" xr:uid="{AA3D9F59-6522-4FE1-8F0A-5878B928B8F7}"/>
    <cellStyle name="Currency 13 5 4 2 2 2 2" xfId="25631" xr:uid="{A200A28F-08BF-44DE-A785-0331AD31C679}"/>
    <cellStyle name="Currency 13 5 4 2 2 2 2 2" xfId="39323" xr:uid="{56EE667D-E98A-483A-8597-0E70D907D0D6}"/>
    <cellStyle name="Currency 13 5 4 2 2 2 2 3" xfId="54207" xr:uid="{1BAB897F-0DB1-437B-AF13-443B19FDD8EF}"/>
    <cellStyle name="Currency 13 5 4 2 2 2 3" xfId="18787" xr:uid="{EF020DD1-8722-4470-B6CA-1B087EF4635B}"/>
    <cellStyle name="Currency 13 5 4 2 2 2 4" xfId="32477" xr:uid="{FB9C130D-7EF3-4A91-AC61-649E0FD30B28}"/>
    <cellStyle name="Currency 13 5 4 2 2 2 5" xfId="47361" xr:uid="{2B3C14AF-92EF-41DE-BE1E-3B49DB9779DA}"/>
    <cellStyle name="Currency 13 5 4 2 2 3" xfId="22209" xr:uid="{B26248D0-D232-4390-9259-EB4159EA4D28}"/>
    <cellStyle name="Currency 13 5 4 2 2 3 2" xfId="35901" xr:uid="{D27E74B4-D7AA-4DF4-90AD-7F26D9400BC6}"/>
    <cellStyle name="Currency 13 5 4 2 2 3 3" xfId="50785" xr:uid="{D5412B63-C805-40AA-99B8-B3108334D612}"/>
    <cellStyle name="Currency 13 5 4 2 2 4" xfId="15365" xr:uid="{C82438F0-4050-46BC-ABF5-62538CCEBD15}"/>
    <cellStyle name="Currency 13 5 4 2 2 5" xfId="29055" xr:uid="{3A199B91-3BCB-42C3-9D59-58D8244DBD49}"/>
    <cellStyle name="Currency 13 5 4 2 2 6" xfId="43939" xr:uid="{855C9723-2499-44A3-B159-7A831F2C2F8A}"/>
    <cellStyle name="Currency 13 5 4 2 3" xfId="10229" xr:uid="{2295D6DC-859A-4489-A4F9-AC09584C9EF9}"/>
    <cellStyle name="Currency 13 5 4 2 3 2" xfId="23919" xr:uid="{3485CAE8-8642-4881-9287-C0B07E350CCB}"/>
    <cellStyle name="Currency 13 5 4 2 3 2 2" xfId="37611" xr:uid="{8D58B2F4-3377-4293-ADEB-F1F77DBF4424}"/>
    <cellStyle name="Currency 13 5 4 2 3 2 3" xfId="52495" xr:uid="{020042D0-72EA-4371-972C-33FBCF432A46}"/>
    <cellStyle name="Currency 13 5 4 2 3 3" xfId="17075" xr:uid="{27457107-3544-4F24-B4A6-9178ECE787B6}"/>
    <cellStyle name="Currency 13 5 4 2 3 4" xfId="30765" xr:uid="{E929D7A3-A41C-46E5-B23A-364038C301E4}"/>
    <cellStyle name="Currency 13 5 4 2 3 5" xfId="45649" xr:uid="{3077271D-6C37-4298-BBF8-D303836EC473}"/>
    <cellStyle name="Currency 13 5 4 2 4" xfId="20497" xr:uid="{85B96E70-286B-422C-AC51-23331E862A38}"/>
    <cellStyle name="Currency 13 5 4 2 4 2" xfId="34189" xr:uid="{9BD865E5-E1ED-40C1-AC56-6B4F358274AF}"/>
    <cellStyle name="Currency 13 5 4 2 4 3" xfId="49073" xr:uid="{CE2292A1-4C11-4D78-9A40-C2C545AF4D3F}"/>
    <cellStyle name="Currency 13 5 4 2 5" xfId="13653" xr:uid="{6A9AA75B-A7F8-4A3A-BCAD-A05CC419A95A}"/>
    <cellStyle name="Currency 13 5 4 2 6" xfId="27343" xr:uid="{976D145C-DC66-4860-B335-DBC0B7056817}"/>
    <cellStyle name="Currency 13 5 4 2 7" xfId="42227" xr:uid="{EBBFDB18-3DF1-4E97-99F2-95ACE4C99AB6}"/>
    <cellStyle name="Currency 13 5 4 3" xfId="8518" xr:uid="{17868C31-C9CC-4128-B5E7-BE1DD5B34BFF}"/>
    <cellStyle name="Currency 13 5 4 3 2" xfId="11940" xr:uid="{B0E1059E-8127-4F70-9FCA-0A360F36BA8B}"/>
    <cellStyle name="Currency 13 5 4 3 2 2" xfId="25630" xr:uid="{AE9446F2-76AD-4C46-A90B-5D5296F2CAAB}"/>
    <cellStyle name="Currency 13 5 4 3 2 2 2" xfId="39322" xr:uid="{1605C9EA-E07B-441F-8ED8-14CAEE142100}"/>
    <cellStyle name="Currency 13 5 4 3 2 2 3" xfId="54206" xr:uid="{B1071F2E-23DB-4F00-BE74-F325E71BC81C}"/>
    <cellStyle name="Currency 13 5 4 3 2 3" xfId="18786" xr:uid="{4AC887BB-9ACD-4922-85DF-0897769A8A77}"/>
    <cellStyle name="Currency 13 5 4 3 2 4" xfId="32476" xr:uid="{C2E23229-6C4D-4BF6-9ECA-31C48EDEA3F7}"/>
    <cellStyle name="Currency 13 5 4 3 2 5" xfId="47360" xr:uid="{8719A4E8-0208-483C-A005-43C4C8B04345}"/>
    <cellStyle name="Currency 13 5 4 3 3" xfId="22208" xr:uid="{6A66541D-ED96-4DEF-B4C8-978F297A259A}"/>
    <cellStyle name="Currency 13 5 4 3 3 2" xfId="35900" xr:uid="{25F5E62D-8BEA-4113-A12D-87A9888E003B}"/>
    <cellStyle name="Currency 13 5 4 3 3 3" xfId="50784" xr:uid="{362DA637-3052-44ED-8F50-23761005DD99}"/>
    <cellStyle name="Currency 13 5 4 3 4" xfId="15364" xr:uid="{59ECFF7C-FC99-4804-A62E-4F91D2B2B73B}"/>
    <cellStyle name="Currency 13 5 4 3 5" xfId="29054" xr:uid="{FEF3F57B-C961-4F4B-BF08-E9CA5ABF4C85}"/>
    <cellStyle name="Currency 13 5 4 3 6" xfId="43938" xr:uid="{0A66B186-0B06-4706-AB28-A5D253B7D599}"/>
    <cellStyle name="Currency 13 5 4 4" xfId="10228" xr:uid="{3E9D826B-8DAC-41C0-9C83-10A451B42AC7}"/>
    <cellStyle name="Currency 13 5 4 4 2" xfId="23918" xr:uid="{20A0D0BE-6ED0-486E-86EC-01F404006768}"/>
    <cellStyle name="Currency 13 5 4 4 2 2" xfId="37610" xr:uid="{3FDFD85D-94B6-4DE4-9A96-950E36A15270}"/>
    <cellStyle name="Currency 13 5 4 4 2 3" xfId="52494" xr:uid="{E162C01A-1ECE-4BF1-8468-4AC9399BFBD3}"/>
    <cellStyle name="Currency 13 5 4 4 3" xfId="17074" xr:uid="{F6FE2443-4149-4AB0-977F-436D036C24C2}"/>
    <cellStyle name="Currency 13 5 4 4 4" xfId="30764" xr:uid="{D611DD9F-DEA0-4DF6-A967-BDF4E202D5BF}"/>
    <cellStyle name="Currency 13 5 4 4 5" xfId="45648" xr:uid="{35C94896-AFFE-4CAF-8903-20B1584537B5}"/>
    <cellStyle name="Currency 13 5 4 5" xfId="20496" xr:uid="{ECE8A7CA-7BCF-419E-89A3-ACD0461CAC83}"/>
    <cellStyle name="Currency 13 5 4 5 2" xfId="34188" xr:uid="{F1A142DE-D66D-4DB2-9174-D646B949982A}"/>
    <cellStyle name="Currency 13 5 4 5 3" xfId="49072" xr:uid="{728718D5-A22E-4AE8-B003-35B15713D88E}"/>
    <cellStyle name="Currency 13 5 4 6" xfId="13652" xr:uid="{268F3B28-6B97-4DF5-BD55-EA4B4341D869}"/>
    <cellStyle name="Currency 13 5 4 7" xfId="27342" xr:uid="{C2B0A09F-0021-41FC-9C1E-87F3A1E7E8F8}"/>
    <cellStyle name="Currency 13 5 4 8" xfId="42226" xr:uid="{5F1224EA-849B-4330-B1CF-4EDBF753B3BA}"/>
    <cellStyle name="Currency 13 5 5" xfId="6806" xr:uid="{9FFFCF47-53D8-4189-A2A0-B17A35AA0CCE}"/>
    <cellStyle name="Currency 13 5 5 2" xfId="8520" xr:uid="{521B1E55-1042-4F36-9FFA-4198F0BDA67E}"/>
    <cellStyle name="Currency 13 5 5 2 2" xfId="11942" xr:uid="{628FF7B2-D486-494E-B72F-64AFE0F55061}"/>
    <cellStyle name="Currency 13 5 5 2 2 2" xfId="25632" xr:uid="{4F332F29-6783-480C-983A-8BDEB1C88AE9}"/>
    <cellStyle name="Currency 13 5 5 2 2 2 2" xfId="39324" xr:uid="{B01766FF-911B-4FD1-93DD-1C3D3EDE42DE}"/>
    <cellStyle name="Currency 13 5 5 2 2 2 3" xfId="54208" xr:uid="{FE26B088-0758-4E3F-8122-356A59132A07}"/>
    <cellStyle name="Currency 13 5 5 2 2 3" xfId="18788" xr:uid="{841D467E-1078-4EE2-BEC4-2B624ED53E00}"/>
    <cellStyle name="Currency 13 5 5 2 2 4" xfId="32478" xr:uid="{871212AC-A624-40C2-B464-D7E3A593055A}"/>
    <cellStyle name="Currency 13 5 5 2 2 5" xfId="47362" xr:uid="{5A5C2E66-7A56-42E4-A255-5B3066C4AA77}"/>
    <cellStyle name="Currency 13 5 5 2 3" xfId="22210" xr:uid="{BB4C0B10-8C62-4578-A755-C7BB9282A724}"/>
    <cellStyle name="Currency 13 5 5 2 3 2" xfId="35902" xr:uid="{7C0EEC26-675B-4020-88A4-8B040D983C93}"/>
    <cellStyle name="Currency 13 5 5 2 3 3" xfId="50786" xr:uid="{AB74C950-8820-42A3-A052-064E00989CD1}"/>
    <cellStyle name="Currency 13 5 5 2 4" xfId="15366" xr:uid="{B62866B7-6A24-4572-8C8B-0A9EB575D91E}"/>
    <cellStyle name="Currency 13 5 5 2 5" xfId="29056" xr:uid="{53145051-F9F0-43FF-8DFF-773191043E34}"/>
    <cellStyle name="Currency 13 5 5 2 6" xfId="43940" xr:uid="{5AF27B0D-9F7F-490D-9328-00ECDC451DE4}"/>
    <cellStyle name="Currency 13 5 5 3" xfId="10230" xr:uid="{6095BE02-7829-4859-8103-842E6AE61BE0}"/>
    <cellStyle name="Currency 13 5 5 3 2" xfId="23920" xr:uid="{342A227E-88DE-474E-90A8-4E33AAB09ABC}"/>
    <cellStyle name="Currency 13 5 5 3 2 2" xfId="37612" xr:uid="{F314321B-2C25-40FC-A02C-15E20EF0DA70}"/>
    <cellStyle name="Currency 13 5 5 3 2 3" xfId="52496" xr:uid="{3527B4F0-55E4-4EC4-BDEF-164DF7F5B0ED}"/>
    <cellStyle name="Currency 13 5 5 3 3" xfId="17076" xr:uid="{DE470FCE-87FF-453E-AB19-12FF61A218A4}"/>
    <cellStyle name="Currency 13 5 5 3 4" xfId="30766" xr:uid="{C7DD7664-CD41-4AF1-97C9-669DC6B0067B}"/>
    <cellStyle name="Currency 13 5 5 3 5" xfId="45650" xr:uid="{35B905D8-2A09-4482-8F3E-233BC793DB7E}"/>
    <cellStyle name="Currency 13 5 5 4" xfId="20498" xr:uid="{FCA09A8B-0815-48FC-94E5-55E5B4B37F22}"/>
    <cellStyle name="Currency 13 5 5 4 2" xfId="34190" xr:uid="{0C30E371-82AE-4285-8CFD-76EFEF90EC14}"/>
    <cellStyle name="Currency 13 5 5 4 3" xfId="49074" xr:uid="{E077C5D8-0833-47EF-AC39-5082BE01FC3F}"/>
    <cellStyle name="Currency 13 5 5 5" xfId="13654" xr:uid="{AA36DC29-4390-4687-B3B0-48632FCB493F}"/>
    <cellStyle name="Currency 13 5 5 6" xfId="27344" xr:uid="{CC7F332C-0E78-4354-9E47-2CE99C0D9AA1}"/>
    <cellStyle name="Currency 13 5 5 7" xfId="42228" xr:uid="{BD266FC5-E3BA-4060-9E33-12B53C2B3A75}"/>
    <cellStyle name="Currency 13 5 6" xfId="6807" xr:uid="{3B14C799-B963-4F31-9A4B-F3A244CAA816}"/>
    <cellStyle name="Currency 13 5 6 2" xfId="8521" xr:uid="{0F3275B9-9F19-485E-A628-07D2F01E84A1}"/>
    <cellStyle name="Currency 13 5 6 2 2" xfId="11943" xr:uid="{C2353B7E-C37E-4532-B0BA-AFE95CEF8E06}"/>
    <cellStyle name="Currency 13 5 6 2 2 2" xfId="25633" xr:uid="{603498F3-AE4A-4FE3-A5B7-1E78F78E6A8A}"/>
    <cellStyle name="Currency 13 5 6 2 2 2 2" xfId="39325" xr:uid="{4C4F82DC-A7BD-4CC0-AB30-02B414B7333F}"/>
    <cellStyle name="Currency 13 5 6 2 2 2 3" xfId="54209" xr:uid="{F869AECE-E8CA-4482-8206-5EFE03F09748}"/>
    <cellStyle name="Currency 13 5 6 2 2 3" xfId="18789" xr:uid="{611C6FC7-4645-437A-A3BC-19A3EF2DDCA0}"/>
    <cellStyle name="Currency 13 5 6 2 2 4" xfId="32479" xr:uid="{B9595FDD-2FDA-4A2A-8B7F-9EF65BB7FF61}"/>
    <cellStyle name="Currency 13 5 6 2 2 5" xfId="47363" xr:uid="{DAB8AF1B-54F5-4EAB-A068-C0EDAA7E4DD0}"/>
    <cellStyle name="Currency 13 5 6 2 3" xfId="22211" xr:uid="{C676218F-5CCB-4074-B69B-EAD9AE16381E}"/>
    <cellStyle name="Currency 13 5 6 2 3 2" xfId="35903" xr:uid="{E1C8B869-DD10-4BC6-9727-7E37A09CCB2B}"/>
    <cellStyle name="Currency 13 5 6 2 3 3" xfId="50787" xr:uid="{AD1FA140-D1CF-4D9E-BCE3-F8523FE1DF28}"/>
    <cellStyle name="Currency 13 5 6 2 4" xfId="15367" xr:uid="{5762498C-18F4-4EBD-9EF5-23480418AEDF}"/>
    <cellStyle name="Currency 13 5 6 2 5" xfId="29057" xr:uid="{43336DA0-CF8E-4135-BCC8-D373EF885C43}"/>
    <cellStyle name="Currency 13 5 6 2 6" xfId="43941" xr:uid="{B1C2ACAE-E240-4BF5-B8BE-F3C6D064AE3B}"/>
    <cellStyle name="Currency 13 5 6 3" xfId="10231" xr:uid="{1D4B95C8-9839-4D1C-9156-90503D2262D7}"/>
    <cellStyle name="Currency 13 5 6 3 2" xfId="23921" xr:uid="{C0413150-D606-4389-AD6B-FF64E737E234}"/>
    <cellStyle name="Currency 13 5 6 3 2 2" xfId="37613" xr:uid="{88EE5323-C554-4BDB-893F-6FB9267AC3D9}"/>
    <cellStyle name="Currency 13 5 6 3 2 3" xfId="52497" xr:uid="{CB69CDEC-9E66-4F3E-AF2F-4B470874E65C}"/>
    <cellStyle name="Currency 13 5 6 3 3" xfId="17077" xr:uid="{38C9F135-66A7-4D99-8C12-73D3C96A2FE2}"/>
    <cellStyle name="Currency 13 5 6 3 4" xfId="30767" xr:uid="{541AECDC-16B0-4948-80F6-2DFE3122A770}"/>
    <cellStyle name="Currency 13 5 6 3 5" xfId="45651" xr:uid="{53180F34-1EF7-48EC-8EAA-B6F396AE892E}"/>
    <cellStyle name="Currency 13 5 6 4" xfId="20499" xr:uid="{E65AFD03-7A73-4B1E-A90C-D8EBF0E0051F}"/>
    <cellStyle name="Currency 13 5 6 4 2" xfId="34191" xr:uid="{32E1BFBC-75D7-4725-924A-84FCD73D36CD}"/>
    <cellStyle name="Currency 13 5 6 4 3" xfId="49075" xr:uid="{B9232523-A5EA-4070-9686-D15B37B804A5}"/>
    <cellStyle name="Currency 13 5 6 5" xfId="13655" xr:uid="{678501E9-7A9F-48B5-89E4-59F4B85B179D}"/>
    <cellStyle name="Currency 13 5 6 6" xfId="27345" xr:uid="{6798806A-5C81-49E4-A5BB-6E365B155076}"/>
    <cellStyle name="Currency 13 5 6 7" xfId="42229" xr:uid="{45D639AD-95A7-41A8-8B43-CE99AA1D8141}"/>
    <cellStyle name="Currency 13 5 7" xfId="8507" xr:uid="{07769F92-07B2-4BE5-8BCF-F9B3B4589FC0}"/>
    <cellStyle name="Currency 13 5 7 2" xfId="11929" xr:uid="{30DCF78D-9710-4E61-84E9-3F13287957CC}"/>
    <cellStyle name="Currency 13 5 7 2 2" xfId="25619" xr:uid="{9C322BEC-C637-41CC-B27A-8F5E0B76F79C}"/>
    <cellStyle name="Currency 13 5 7 2 2 2" xfId="39311" xr:uid="{CB2C9D41-3869-44C4-8830-6EB31C212B3B}"/>
    <cellStyle name="Currency 13 5 7 2 2 3" xfId="54195" xr:uid="{421A9203-DDBA-4DEF-8E12-BFBD21D2FFD9}"/>
    <cellStyle name="Currency 13 5 7 2 3" xfId="18775" xr:uid="{8446598F-D0A5-4C6A-AE47-7B247BF2102B}"/>
    <cellStyle name="Currency 13 5 7 2 4" xfId="32465" xr:uid="{DA961097-5966-469C-9C60-6B31FF65E59F}"/>
    <cellStyle name="Currency 13 5 7 2 5" xfId="47349" xr:uid="{430CE0AB-B719-41E2-8FB9-1CCD8E603981}"/>
    <cellStyle name="Currency 13 5 7 3" xfId="22197" xr:uid="{F860A418-B870-4D3D-B40F-51969F2C51C6}"/>
    <cellStyle name="Currency 13 5 7 3 2" xfId="35889" xr:uid="{6C87AB5A-2156-4973-9BE4-443824CCEB82}"/>
    <cellStyle name="Currency 13 5 7 3 3" xfId="50773" xr:uid="{BC37CEE7-EBEE-4669-8BDB-75268A91577E}"/>
    <cellStyle name="Currency 13 5 7 4" xfId="15353" xr:uid="{BB6E605C-42AF-457A-A245-75FF322317D1}"/>
    <cellStyle name="Currency 13 5 7 5" xfId="29043" xr:uid="{1B73159B-D3BD-4377-9D9E-E75C14411E45}"/>
    <cellStyle name="Currency 13 5 7 6" xfId="43927" xr:uid="{03FE37E4-762C-41B1-BA9F-C4DCDFB16D23}"/>
    <cellStyle name="Currency 13 5 8" xfId="10217" xr:uid="{610E1554-1CAF-4701-B485-69FC5F144138}"/>
    <cellStyle name="Currency 13 5 8 2" xfId="23907" xr:uid="{A187B040-7252-40BF-A66B-62D593E01E52}"/>
    <cellStyle name="Currency 13 5 8 2 2" xfId="37599" xr:uid="{CE0E9D81-C76E-4A71-91E1-123FC91D868F}"/>
    <cellStyle name="Currency 13 5 8 2 3" xfId="52483" xr:uid="{1E8A8304-A4C3-4D56-9683-53CC7A23FE19}"/>
    <cellStyle name="Currency 13 5 8 3" xfId="17063" xr:uid="{6F83EAEC-2D41-44EF-9AE5-1A8EACBA99F3}"/>
    <cellStyle name="Currency 13 5 8 4" xfId="30753" xr:uid="{D6DE04CE-9894-4448-8275-067504EB8938}"/>
    <cellStyle name="Currency 13 5 8 5" xfId="45637" xr:uid="{40D01526-D1C9-443B-90D8-772D404911E2}"/>
    <cellStyle name="Currency 13 5 9" xfId="20485" xr:uid="{05499082-87E0-4796-B644-4B351F64A27F}"/>
    <cellStyle name="Currency 13 5 9 2" xfId="34177" xr:uid="{5FB0E4D4-483B-43EC-B98D-9374569CDFB7}"/>
    <cellStyle name="Currency 13 5 9 3" xfId="49061" xr:uid="{6FAE925D-4A96-482D-BEDF-943AE858E83B}"/>
    <cellStyle name="Currency 13 6" xfId="6808" xr:uid="{1AB7A184-18C7-41E2-8917-CCEE35EA5B8B}"/>
    <cellStyle name="Currency 13 6 10" xfId="42230" xr:uid="{9F7BA449-7774-4F05-B894-46B4002CC624}"/>
    <cellStyle name="Currency 13 6 2" xfId="6809" xr:uid="{5E1EDB78-DE57-416E-93BA-E7FF2B0F8D5C}"/>
    <cellStyle name="Currency 13 6 2 2" xfId="6810" xr:uid="{53BE350F-ACEE-4B5B-AAB7-37670D98E3FC}"/>
    <cellStyle name="Currency 13 6 2 2 2" xfId="8524" xr:uid="{053C768F-53A6-4D1B-B941-26AF8EB40DE2}"/>
    <cellStyle name="Currency 13 6 2 2 2 2" xfId="11946" xr:uid="{B31E1AC3-5901-450E-AF3C-617DF2C2C5DB}"/>
    <cellStyle name="Currency 13 6 2 2 2 2 2" xfId="25636" xr:uid="{C9E37D33-D54C-42AC-A9EA-5D5CD829C8DB}"/>
    <cellStyle name="Currency 13 6 2 2 2 2 2 2" xfId="39328" xr:uid="{51D48B0D-A544-4624-931A-AA655B96354B}"/>
    <cellStyle name="Currency 13 6 2 2 2 2 2 3" xfId="54212" xr:uid="{7556FCCE-7B94-44F3-BE67-ABAA0A4CBB2C}"/>
    <cellStyle name="Currency 13 6 2 2 2 2 3" xfId="18792" xr:uid="{FE4C323A-FC89-4B45-B6FA-74D4C7491805}"/>
    <cellStyle name="Currency 13 6 2 2 2 2 4" xfId="32482" xr:uid="{0568EDED-082F-47BA-A7DB-5DB507DA6730}"/>
    <cellStyle name="Currency 13 6 2 2 2 2 5" xfId="47366" xr:uid="{F0218801-9738-4C24-B452-A900AAAB29A2}"/>
    <cellStyle name="Currency 13 6 2 2 2 3" xfId="22214" xr:uid="{A024ACFD-9578-4A29-9713-6CB29B80489E}"/>
    <cellStyle name="Currency 13 6 2 2 2 3 2" xfId="35906" xr:uid="{5E9BFFBB-D607-46AB-8825-06018F215211}"/>
    <cellStyle name="Currency 13 6 2 2 2 3 3" xfId="50790" xr:uid="{DE41B11F-B6A3-4199-8431-F83E489179AF}"/>
    <cellStyle name="Currency 13 6 2 2 2 4" xfId="15370" xr:uid="{1C16091A-8197-4FDC-A0B6-19A5F3949FCF}"/>
    <cellStyle name="Currency 13 6 2 2 2 5" xfId="29060" xr:uid="{D6FF47D5-4256-4DE7-9C8F-3D93D5F99CE8}"/>
    <cellStyle name="Currency 13 6 2 2 2 6" xfId="43944" xr:uid="{F0AD8D9B-7974-456E-9AF7-6AFC447C645A}"/>
    <cellStyle name="Currency 13 6 2 2 3" xfId="10234" xr:uid="{25171A0C-90AD-48EB-A0D5-1CA1B0D21950}"/>
    <cellStyle name="Currency 13 6 2 2 3 2" xfId="23924" xr:uid="{3D0D63C9-1EF4-4093-B90C-904A6C392ABB}"/>
    <cellStyle name="Currency 13 6 2 2 3 2 2" xfId="37616" xr:uid="{B5512B52-49D5-4AED-B4FC-A62EDAF3F4C2}"/>
    <cellStyle name="Currency 13 6 2 2 3 2 3" xfId="52500" xr:uid="{4D72E09D-38B5-49A8-B79C-01F82BC7634E}"/>
    <cellStyle name="Currency 13 6 2 2 3 3" xfId="17080" xr:uid="{390B1943-5AD6-4B05-991B-1AB38365A70B}"/>
    <cellStyle name="Currency 13 6 2 2 3 4" xfId="30770" xr:uid="{6817FA81-AA34-4974-9DDD-40138FC70EC4}"/>
    <cellStyle name="Currency 13 6 2 2 3 5" xfId="45654" xr:uid="{CF3E4757-9970-40A1-BC49-3037C8EE0729}"/>
    <cellStyle name="Currency 13 6 2 2 4" xfId="20502" xr:uid="{562BFF46-07DD-4BDA-A431-3F9F915552A9}"/>
    <cellStyle name="Currency 13 6 2 2 4 2" xfId="34194" xr:uid="{36A4CC07-E1AD-430C-BD95-85D81AE7A350}"/>
    <cellStyle name="Currency 13 6 2 2 4 3" xfId="49078" xr:uid="{C03C6257-A840-467D-BC3E-9FF8CF3B69FB}"/>
    <cellStyle name="Currency 13 6 2 2 5" xfId="13658" xr:uid="{D98E0FB2-8C49-4330-8B7D-E955B21BBAA2}"/>
    <cellStyle name="Currency 13 6 2 2 6" xfId="27348" xr:uid="{BA27FAFE-F933-4AA0-A102-72C3CBA6C216}"/>
    <cellStyle name="Currency 13 6 2 2 7" xfId="42232" xr:uid="{C5DD1ACB-185B-444F-8280-50910A3BAE85}"/>
    <cellStyle name="Currency 13 6 2 3" xfId="8523" xr:uid="{8C04FFAA-F6AA-4368-BBF1-27952FD60596}"/>
    <cellStyle name="Currency 13 6 2 3 2" xfId="11945" xr:uid="{316D7CE3-1D95-4669-8166-55477A353912}"/>
    <cellStyle name="Currency 13 6 2 3 2 2" xfId="25635" xr:uid="{6FC9C430-7568-4898-8530-A21ADD365155}"/>
    <cellStyle name="Currency 13 6 2 3 2 2 2" xfId="39327" xr:uid="{2844FE44-B517-4E4E-935C-F377826ADD80}"/>
    <cellStyle name="Currency 13 6 2 3 2 2 3" xfId="54211" xr:uid="{55449615-5998-47A4-B3A6-45C191287509}"/>
    <cellStyle name="Currency 13 6 2 3 2 3" xfId="18791" xr:uid="{8317DB6D-2E8F-43A0-8324-B7692362C4B1}"/>
    <cellStyle name="Currency 13 6 2 3 2 4" xfId="32481" xr:uid="{D4B13B15-B41E-40E1-94BA-B71849CD6F9C}"/>
    <cellStyle name="Currency 13 6 2 3 2 5" xfId="47365" xr:uid="{2FDA78D2-A1EB-4581-A85F-72EE423FE4DE}"/>
    <cellStyle name="Currency 13 6 2 3 3" xfId="22213" xr:uid="{AF83DAD0-72E4-4A48-BD3E-231720574809}"/>
    <cellStyle name="Currency 13 6 2 3 3 2" xfId="35905" xr:uid="{565F3742-045B-4AA2-A4A2-97E73A504FBC}"/>
    <cellStyle name="Currency 13 6 2 3 3 3" xfId="50789" xr:uid="{9455E6CC-ECEA-43DA-AD7A-9499D2CB8856}"/>
    <cellStyle name="Currency 13 6 2 3 4" xfId="15369" xr:uid="{06EBFB74-927F-4422-B8EB-7ADA20580158}"/>
    <cellStyle name="Currency 13 6 2 3 5" xfId="29059" xr:uid="{086C513C-68B2-4BFB-BE85-3F06457E04C1}"/>
    <cellStyle name="Currency 13 6 2 3 6" xfId="43943" xr:uid="{D8E28154-A874-42EA-84AC-1F1B594A296E}"/>
    <cellStyle name="Currency 13 6 2 4" xfId="10233" xr:uid="{E6202787-F923-495D-ADFB-EECD9F42F5C2}"/>
    <cellStyle name="Currency 13 6 2 4 2" xfId="23923" xr:uid="{D4BAFA09-6B19-487B-B794-30AEE1E5A7BE}"/>
    <cellStyle name="Currency 13 6 2 4 2 2" xfId="37615" xr:uid="{B2EFAFD8-4753-4495-BAFC-751405C10919}"/>
    <cellStyle name="Currency 13 6 2 4 2 3" xfId="52499" xr:uid="{BE6C7B7B-1EAB-4327-9E23-91ED3D952E26}"/>
    <cellStyle name="Currency 13 6 2 4 3" xfId="17079" xr:uid="{93C90398-D51B-4C3D-8141-833C0A315598}"/>
    <cellStyle name="Currency 13 6 2 4 4" xfId="30769" xr:uid="{CF5DF757-CB39-4618-8D35-A9A65B0D6984}"/>
    <cellStyle name="Currency 13 6 2 4 5" xfId="45653" xr:uid="{E52001B2-96E2-43C4-B215-00BFAA67AAF8}"/>
    <cellStyle name="Currency 13 6 2 5" xfId="20501" xr:uid="{0FC37BC7-2438-49C1-B1A8-898936F16389}"/>
    <cellStyle name="Currency 13 6 2 5 2" xfId="34193" xr:uid="{28F3EEB0-A8A8-4E4C-A48E-18B7F9652D56}"/>
    <cellStyle name="Currency 13 6 2 5 3" xfId="49077" xr:uid="{E929DEFB-325B-413D-97DC-4921A7AF739F}"/>
    <cellStyle name="Currency 13 6 2 6" xfId="13657" xr:uid="{21AFE7FC-EE0C-44D3-B102-EAD97242221A}"/>
    <cellStyle name="Currency 13 6 2 7" xfId="27347" xr:uid="{EA4FDD8A-9A89-4715-9FC9-3A322A6B9868}"/>
    <cellStyle name="Currency 13 6 2 8" xfId="42231" xr:uid="{42C7A87A-13B1-4E97-84A5-23ED8FB084B2}"/>
    <cellStyle name="Currency 13 6 3" xfId="6811" xr:uid="{1EA8080F-2F9A-4E3A-919C-B55A2BB05774}"/>
    <cellStyle name="Currency 13 6 3 2" xfId="8525" xr:uid="{E1E18432-5930-442B-92E3-24FA73446718}"/>
    <cellStyle name="Currency 13 6 3 2 2" xfId="11947" xr:uid="{C3277B8A-02A9-460F-A75D-78620ED3D618}"/>
    <cellStyle name="Currency 13 6 3 2 2 2" xfId="25637" xr:uid="{BDF67B06-5B43-4069-A8DE-CA1137E4812C}"/>
    <cellStyle name="Currency 13 6 3 2 2 2 2" xfId="39329" xr:uid="{CCAA92F9-25C8-4D82-A518-E46CAEDBB05E}"/>
    <cellStyle name="Currency 13 6 3 2 2 2 3" xfId="54213" xr:uid="{7B9B2D69-DC60-4EC8-AF0F-12634E5C67AC}"/>
    <cellStyle name="Currency 13 6 3 2 2 3" xfId="18793" xr:uid="{4030B38B-B135-4B4A-82A9-49830FF92A2B}"/>
    <cellStyle name="Currency 13 6 3 2 2 4" xfId="32483" xr:uid="{AB749195-C497-465C-B52A-759F33DC2402}"/>
    <cellStyle name="Currency 13 6 3 2 2 5" xfId="47367" xr:uid="{137E6CE0-642A-4688-8592-29F814E2C563}"/>
    <cellStyle name="Currency 13 6 3 2 3" xfId="22215" xr:uid="{0E4E71AA-9263-4F8B-872C-F254F6D33784}"/>
    <cellStyle name="Currency 13 6 3 2 3 2" xfId="35907" xr:uid="{1D5150DB-503D-4B6F-837B-E80D971D9EFB}"/>
    <cellStyle name="Currency 13 6 3 2 3 3" xfId="50791" xr:uid="{9649909A-FCD3-4454-A95F-FACB3244ED4A}"/>
    <cellStyle name="Currency 13 6 3 2 4" xfId="15371" xr:uid="{6A3F8B8F-48FA-418D-A8B9-ADB75FD8E269}"/>
    <cellStyle name="Currency 13 6 3 2 5" xfId="29061" xr:uid="{D3E3C165-562E-44A1-A80D-61EC8B5604FD}"/>
    <cellStyle name="Currency 13 6 3 2 6" xfId="43945" xr:uid="{A3B107BE-C1A0-468E-B339-13DD455E9507}"/>
    <cellStyle name="Currency 13 6 3 3" xfId="10235" xr:uid="{8E7E02BD-093D-4549-AEF0-151DF4C30684}"/>
    <cellStyle name="Currency 13 6 3 3 2" xfId="23925" xr:uid="{A3C2E6D4-7CAF-4BFC-ABF9-616E0F8D4B30}"/>
    <cellStyle name="Currency 13 6 3 3 2 2" xfId="37617" xr:uid="{B0BA91A1-0EE6-4351-8007-424DD4094427}"/>
    <cellStyle name="Currency 13 6 3 3 2 3" xfId="52501" xr:uid="{F118A291-9D00-402F-91F7-D117114F0BAA}"/>
    <cellStyle name="Currency 13 6 3 3 3" xfId="17081" xr:uid="{E6A9B2C4-A1E3-4F32-B786-1818F36EC1FF}"/>
    <cellStyle name="Currency 13 6 3 3 4" xfId="30771" xr:uid="{89E6729D-6042-4641-BF14-438A506EE662}"/>
    <cellStyle name="Currency 13 6 3 3 5" xfId="45655" xr:uid="{75699FA0-CDA1-4A3D-AC6C-8B1C35FAF193}"/>
    <cellStyle name="Currency 13 6 3 4" xfId="20503" xr:uid="{D36C3ABB-AC65-47E8-A950-ECF4A2C723BD}"/>
    <cellStyle name="Currency 13 6 3 4 2" xfId="34195" xr:uid="{91846A99-146B-4E6B-99D5-B598489F3E66}"/>
    <cellStyle name="Currency 13 6 3 4 3" xfId="49079" xr:uid="{41773FB6-2A76-4FC1-9F9B-F27511BB560C}"/>
    <cellStyle name="Currency 13 6 3 5" xfId="13659" xr:uid="{DBA87024-FCD3-422F-9B5F-C795EC9B5255}"/>
    <cellStyle name="Currency 13 6 3 6" xfId="27349" xr:uid="{B0499E2E-DB01-4914-A027-17DCFAB5CDA7}"/>
    <cellStyle name="Currency 13 6 3 7" xfId="42233" xr:uid="{16E289A0-CB3B-4E4B-8916-0226C1F100FA}"/>
    <cellStyle name="Currency 13 6 4" xfId="6812" xr:uid="{DD27679D-74C1-4630-AF7B-7CED44565A3E}"/>
    <cellStyle name="Currency 13 6 4 2" xfId="8526" xr:uid="{A4432D64-3855-40D2-BD74-56FF099B78F2}"/>
    <cellStyle name="Currency 13 6 4 2 2" xfId="11948" xr:uid="{65F8F029-089E-40BB-A14A-21962F3E800E}"/>
    <cellStyle name="Currency 13 6 4 2 2 2" xfId="25638" xr:uid="{5C49E78D-C9F5-4EB6-8221-E718058328D3}"/>
    <cellStyle name="Currency 13 6 4 2 2 2 2" xfId="39330" xr:uid="{5A36E909-877A-4BE9-BA53-07BC2A0250B1}"/>
    <cellStyle name="Currency 13 6 4 2 2 2 3" xfId="54214" xr:uid="{111B56E9-20F5-49BD-9F21-BB1F3939412E}"/>
    <cellStyle name="Currency 13 6 4 2 2 3" xfId="18794" xr:uid="{AE127AA9-F661-4284-81FE-9D437D8C1F1C}"/>
    <cellStyle name="Currency 13 6 4 2 2 4" xfId="32484" xr:uid="{B4231EF6-3D43-4076-BEA7-1D10B7A26936}"/>
    <cellStyle name="Currency 13 6 4 2 2 5" xfId="47368" xr:uid="{F72273D5-A05C-438C-A46C-80DC9ABF2AB1}"/>
    <cellStyle name="Currency 13 6 4 2 3" xfId="22216" xr:uid="{91EF3ED1-6B9C-4C6F-A99E-60493BC0BB9B}"/>
    <cellStyle name="Currency 13 6 4 2 3 2" xfId="35908" xr:uid="{8780B383-0279-44A7-932A-176494035AA5}"/>
    <cellStyle name="Currency 13 6 4 2 3 3" xfId="50792" xr:uid="{1A13038D-FB7B-4970-94A3-C4DED4CCF6A7}"/>
    <cellStyle name="Currency 13 6 4 2 4" xfId="15372" xr:uid="{AC169033-B553-4259-8F96-00776E1360B6}"/>
    <cellStyle name="Currency 13 6 4 2 5" xfId="29062" xr:uid="{E607316D-075F-44AE-91D0-C8B9CA572B3C}"/>
    <cellStyle name="Currency 13 6 4 2 6" xfId="43946" xr:uid="{D68A60AE-A65A-4AF3-9468-07A94E742645}"/>
    <cellStyle name="Currency 13 6 4 3" xfId="10236" xr:uid="{CF22BBA7-56B9-4862-B5F4-356880D8C0CE}"/>
    <cellStyle name="Currency 13 6 4 3 2" xfId="23926" xr:uid="{4BC45AAC-CCFD-4518-87EA-2925571A8245}"/>
    <cellStyle name="Currency 13 6 4 3 2 2" xfId="37618" xr:uid="{08404BE3-46EC-44E6-934E-4CB4EE37E231}"/>
    <cellStyle name="Currency 13 6 4 3 2 3" xfId="52502" xr:uid="{398CC688-4E8D-4C7A-AD79-D01939E538FB}"/>
    <cellStyle name="Currency 13 6 4 3 3" xfId="17082" xr:uid="{A1E74C47-A25D-4539-B7F7-55DA9032409D}"/>
    <cellStyle name="Currency 13 6 4 3 4" xfId="30772" xr:uid="{418FC71C-9A26-4378-A9B1-5685DCB161ED}"/>
    <cellStyle name="Currency 13 6 4 3 5" xfId="45656" xr:uid="{84FEA233-DB3F-449A-8EA5-727382264611}"/>
    <cellStyle name="Currency 13 6 4 4" xfId="20504" xr:uid="{27E0B58A-9D5B-479A-B111-6981D572ACE6}"/>
    <cellStyle name="Currency 13 6 4 4 2" xfId="34196" xr:uid="{AC7A2B61-DDDA-42A6-803E-25EF3199D9FC}"/>
    <cellStyle name="Currency 13 6 4 4 3" xfId="49080" xr:uid="{3157E25C-6254-41CA-8970-06B647CD9777}"/>
    <cellStyle name="Currency 13 6 4 5" xfId="13660" xr:uid="{3FEF1151-4FA2-4B5B-89E6-529D090B32C3}"/>
    <cellStyle name="Currency 13 6 4 6" xfId="27350" xr:uid="{D78FC3B5-BD28-44FC-8176-989265325EB1}"/>
    <cellStyle name="Currency 13 6 4 7" xfId="42234" xr:uid="{D6DADFC5-0FBF-4FFF-8CB9-196DCFFC3F5F}"/>
    <cellStyle name="Currency 13 6 5" xfId="8522" xr:uid="{8B7E6899-B60F-43A0-8A7E-25287670BCD5}"/>
    <cellStyle name="Currency 13 6 5 2" xfId="11944" xr:uid="{ABE4AF57-CFB4-48CC-B95A-642E635D2F3F}"/>
    <cellStyle name="Currency 13 6 5 2 2" xfId="25634" xr:uid="{788D07A8-1D53-4761-AB88-7333E517DC82}"/>
    <cellStyle name="Currency 13 6 5 2 2 2" xfId="39326" xr:uid="{ABCAEA10-01B1-43E5-8671-921A4C2B1089}"/>
    <cellStyle name="Currency 13 6 5 2 2 3" xfId="54210" xr:uid="{CDBEB1D9-EA61-4273-9E1D-C107A2EB947C}"/>
    <cellStyle name="Currency 13 6 5 2 3" xfId="18790" xr:uid="{6073B29C-C53C-4307-8ABE-F08358A8CD9B}"/>
    <cellStyle name="Currency 13 6 5 2 4" xfId="32480" xr:uid="{C05CD603-C743-475B-992F-2299A223E56D}"/>
    <cellStyle name="Currency 13 6 5 2 5" xfId="47364" xr:uid="{4FD305A0-CC45-4676-9EA5-BDF59C65DBF3}"/>
    <cellStyle name="Currency 13 6 5 3" xfId="22212" xr:uid="{BB0DA5BA-E176-4228-8214-64DC8699CF29}"/>
    <cellStyle name="Currency 13 6 5 3 2" xfId="35904" xr:uid="{6C952129-B6D5-41DF-AF38-877FAC955BE7}"/>
    <cellStyle name="Currency 13 6 5 3 3" xfId="50788" xr:uid="{6C987AC4-6B00-4C35-83E7-4A59236EB33F}"/>
    <cellStyle name="Currency 13 6 5 4" xfId="15368" xr:uid="{E86DF9F2-0FCD-4682-89B6-14460DCE599B}"/>
    <cellStyle name="Currency 13 6 5 5" xfId="29058" xr:uid="{2F200CD1-0A8E-4534-B82D-764A084335B3}"/>
    <cellStyle name="Currency 13 6 5 6" xfId="43942" xr:uid="{A4C7DAED-EFCB-44BE-A79A-AA3C11753A15}"/>
    <cellStyle name="Currency 13 6 6" xfId="10232" xr:uid="{0F6452A4-D5A8-467B-9BCD-D538FF3D6E77}"/>
    <cellStyle name="Currency 13 6 6 2" xfId="23922" xr:uid="{427649D7-996F-4BD3-92A7-9E1E8DE4BCFF}"/>
    <cellStyle name="Currency 13 6 6 2 2" xfId="37614" xr:uid="{E8747048-DF40-4A7C-8037-39BB5DE41EF1}"/>
    <cellStyle name="Currency 13 6 6 2 3" xfId="52498" xr:uid="{5BC59098-8BE2-46E4-BFF1-440942D21171}"/>
    <cellStyle name="Currency 13 6 6 3" xfId="17078" xr:uid="{4536FDF5-FE7E-4AD6-8DB7-F05099639CB8}"/>
    <cellStyle name="Currency 13 6 6 4" xfId="30768" xr:uid="{3D50EB79-87E2-452D-8C4E-9BE9E74092AD}"/>
    <cellStyle name="Currency 13 6 6 5" xfId="45652" xr:uid="{3F0EBC73-634D-4A3C-9705-D36C99F95BA1}"/>
    <cellStyle name="Currency 13 6 7" xfId="20500" xr:uid="{5722E7B0-7E46-42EE-AC42-9E769D951269}"/>
    <cellStyle name="Currency 13 6 7 2" xfId="34192" xr:uid="{B93D74CA-7A68-4918-A0A5-35AB0CEE17FC}"/>
    <cellStyle name="Currency 13 6 7 3" xfId="49076" xr:uid="{95ADE7C6-14D4-4220-8610-2CEF4CB053E7}"/>
    <cellStyle name="Currency 13 6 8" xfId="13656" xr:uid="{33CE6515-16ED-4892-8D19-7281127FC628}"/>
    <cellStyle name="Currency 13 6 9" xfId="27346" xr:uid="{5AF740E3-A7F6-49C1-9567-9BE638D11C79}"/>
    <cellStyle name="Currency 13 7" xfId="6813" xr:uid="{392A1ABE-6F21-432C-9963-FBEF7345549F}"/>
    <cellStyle name="Currency 13 7 10" xfId="42235" xr:uid="{C1FA2526-6620-4AE2-B44C-8E4E164B69E2}"/>
    <cellStyle name="Currency 13 7 2" xfId="6814" xr:uid="{A136C57C-CD37-4F6A-A5A9-F3CCE4963DD1}"/>
    <cellStyle name="Currency 13 7 2 2" xfId="6815" xr:uid="{2D53CE33-9993-410C-95E4-57DFE58B014D}"/>
    <cellStyle name="Currency 13 7 2 2 2" xfId="8529" xr:uid="{D87165E0-ED08-4EED-AE49-C9C190954252}"/>
    <cellStyle name="Currency 13 7 2 2 2 2" xfId="11951" xr:uid="{B07F5087-51F8-448C-A233-64CC4BE5A80F}"/>
    <cellStyle name="Currency 13 7 2 2 2 2 2" xfId="25641" xr:uid="{C89319BF-314A-4AEB-89DA-B08F5DC20F4F}"/>
    <cellStyle name="Currency 13 7 2 2 2 2 2 2" xfId="39333" xr:uid="{6A32B20C-E358-4351-8781-4889E92C39DA}"/>
    <cellStyle name="Currency 13 7 2 2 2 2 2 3" xfId="54217" xr:uid="{6D2A3328-1E82-4F39-8E99-2F8A1542E060}"/>
    <cellStyle name="Currency 13 7 2 2 2 2 3" xfId="18797" xr:uid="{F0AACAF5-236B-4134-813C-9C83AE192043}"/>
    <cellStyle name="Currency 13 7 2 2 2 2 4" xfId="32487" xr:uid="{E4AC0F4A-875F-4D25-AFC4-0B67D6BC55FD}"/>
    <cellStyle name="Currency 13 7 2 2 2 2 5" xfId="47371" xr:uid="{991F2B4C-445F-4298-92ED-07EAB0DA7FBD}"/>
    <cellStyle name="Currency 13 7 2 2 2 3" xfId="22219" xr:uid="{DDD2FDEA-7206-4D01-B134-CE9483A65CA4}"/>
    <cellStyle name="Currency 13 7 2 2 2 3 2" xfId="35911" xr:uid="{741DE821-AAE7-4CD2-8D45-4A4A5E6821B1}"/>
    <cellStyle name="Currency 13 7 2 2 2 3 3" xfId="50795" xr:uid="{D6B5788F-86A0-454B-B1D3-8D3380F89F9D}"/>
    <cellStyle name="Currency 13 7 2 2 2 4" xfId="15375" xr:uid="{815495A0-22B5-4F81-8E03-61128879C60D}"/>
    <cellStyle name="Currency 13 7 2 2 2 5" xfId="29065" xr:uid="{609E1872-FF33-4045-852D-CCFE788D97C4}"/>
    <cellStyle name="Currency 13 7 2 2 2 6" xfId="43949" xr:uid="{5A187496-0A72-4EB8-94E7-7C4260B45FFB}"/>
    <cellStyle name="Currency 13 7 2 2 3" xfId="10239" xr:uid="{BA0AF58B-CA57-4A03-B89D-3338464B853E}"/>
    <cellStyle name="Currency 13 7 2 2 3 2" xfId="23929" xr:uid="{1E7D0E4F-E414-46CD-AF51-CE348B1A6711}"/>
    <cellStyle name="Currency 13 7 2 2 3 2 2" xfId="37621" xr:uid="{9A64809B-DD29-40AA-A524-E07F0C16CC3D}"/>
    <cellStyle name="Currency 13 7 2 2 3 2 3" xfId="52505" xr:uid="{BC483FF3-D1F2-46C1-8964-E550CE563B2F}"/>
    <cellStyle name="Currency 13 7 2 2 3 3" xfId="17085" xr:uid="{303719EB-DCF0-4581-9553-860D4A97BF12}"/>
    <cellStyle name="Currency 13 7 2 2 3 4" xfId="30775" xr:uid="{ABAD2B6C-2443-4C83-AD1D-E02CD05EBA02}"/>
    <cellStyle name="Currency 13 7 2 2 3 5" xfId="45659" xr:uid="{E865AEAE-7937-4BD9-846C-99A03DD057EE}"/>
    <cellStyle name="Currency 13 7 2 2 4" xfId="20507" xr:uid="{5342ABDE-B747-43A5-8B30-D933778B5216}"/>
    <cellStyle name="Currency 13 7 2 2 4 2" xfId="34199" xr:uid="{90533C73-8446-4F69-8547-7F612E25B450}"/>
    <cellStyle name="Currency 13 7 2 2 4 3" xfId="49083" xr:uid="{A9D0181B-4D21-4B14-943E-B8AA320BF987}"/>
    <cellStyle name="Currency 13 7 2 2 5" xfId="13663" xr:uid="{D6279377-9AC0-4A4E-A7D2-F9E47EFD6FE9}"/>
    <cellStyle name="Currency 13 7 2 2 6" xfId="27353" xr:uid="{8CCF8090-EAF1-41E7-B82D-F4551F2E056E}"/>
    <cellStyle name="Currency 13 7 2 2 7" xfId="42237" xr:uid="{E79C881F-D214-49A0-8B8C-8C28B66825F8}"/>
    <cellStyle name="Currency 13 7 2 3" xfId="8528" xr:uid="{563080F6-C11E-46CD-B468-659B76599089}"/>
    <cellStyle name="Currency 13 7 2 3 2" xfId="11950" xr:uid="{083C222D-4829-44DB-9F38-A22298E6E1C7}"/>
    <cellStyle name="Currency 13 7 2 3 2 2" xfId="25640" xr:uid="{AB8B1499-B322-4EF5-B989-F932E29EC1E4}"/>
    <cellStyle name="Currency 13 7 2 3 2 2 2" xfId="39332" xr:uid="{E72B46B9-F952-49D7-A7EB-E9944AD0AF90}"/>
    <cellStyle name="Currency 13 7 2 3 2 2 3" xfId="54216" xr:uid="{B22F6AF1-E9A5-4729-9A87-C784DA004232}"/>
    <cellStyle name="Currency 13 7 2 3 2 3" xfId="18796" xr:uid="{9B605372-2D1B-429C-B811-6099CF7366B9}"/>
    <cellStyle name="Currency 13 7 2 3 2 4" xfId="32486" xr:uid="{707F4BB4-C697-4933-AFC7-A32C562F1908}"/>
    <cellStyle name="Currency 13 7 2 3 2 5" xfId="47370" xr:uid="{901C0FFC-CEBF-43BF-922F-E4DB3F4E6006}"/>
    <cellStyle name="Currency 13 7 2 3 3" xfId="22218" xr:uid="{F530222E-370B-435B-AB01-7B9084DD5EFF}"/>
    <cellStyle name="Currency 13 7 2 3 3 2" xfId="35910" xr:uid="{6FC1A54E-9D48-4761-AD4F-24B73732B31F}"/>
    <cellStyle name="Currency 13 7 2 3 3 3" xfId="50794" xr:uid="{B372329B-79CF-4DEB-BF92-193A5289695D}"/>
    <cellStyle name="Currency 13 7 2 3 4" xfId="15374" xr:uid="{D1D32AC9-581B-428C-8DFA-5189F7D7A3EE}"/>
    <cellStyle name="Currency 13 7 2 3 5" xfId="29064" xr:uid="{4CE376F0-7350-4D9F-A4E3-5D36A9486390}"/>
    <cellStyle name="Currency 13 7 2 3 6" xfId="43948" xr:uid="{9419920F-213E-49A9-A6ED-0D47F1B175A8}"/>
    <cellStyle name="Currency 13 7 2 4" xfId="10238" xr:uid="{03C52453-81FD-40DA-91A4-910F3C8FD296}"/>
    <cellStyle name="Currency 13 7 2 4 2" xfId="23928" xr:uid="{9B9D17FA-CF99-433C-84D1-568CBDF585A0}"/>
    <cellStyle name="Currency 13 7 2 4 2 2" xfId="37620" xr:uid="{BE51E034-D003-4E28-9053-1FD8DF835912}"/>
    <cellStyle name="Currency 13 7 2 4 2 3" xfId="52504" xr:uid="{58C0778A-E98B-42E8-B455-C0C1E0FD1FA2}"/>
    <cellStyle name="Currency 13 7 2 4 3" xfId="17084" xr:uid="{E0B03304-AD2A-4781-A91B-4A35A081F0AB}"/>
    <cellStyle name="Currency 13 7 2 4 4" xfId="30774" xr:uid="{BF2911C7-2D55-43C6-AA24-C5089D490DC0}"/>
    <cellStyle name="Currency 13 7 2 4 5" xfId="45658" xr:uid="{C45334D6-A8B9-4B25-AD3A-8F37458FC369}"/>
    <cellStyle name="Currency 13 7 2 5" xfId="20506" xr:uid="{885A595D-4398-4278-BFC3-13DAEC0B4BDF}"/>
    <cellStyle name="Currency 13 7 2 5 2" xfId="34198" xr:uid="{876A3C92-5607-4240-9CDC-EC33F310C4EE}"/>
    <cellStyle name="Currency 13 7 2 5 3" xfId="49082" xr:uid="{72A04224-A265-4CEC-8A37-A1D4F6D25280}"/>
    <cellStyle name="Currency 13 7 2 6" xfId="13662" xr:uid="{7FB74754-E05D-47D7-9E7E-8BE700B42967}"/>
    <cellStyle name="Currency 13 7 2 7" xfId="27352" xr:uid="{751A1251-7C0D-460F-9E9F-1F4906507514}"/>
    <cellStyle name="Currency 13 7 2 8" xfId="42236" xr:uid="{3B7C4289-66EA-4E07-AA67-31D1F4C2BB6D}"/>
    <cellStyle name="Currency 13 7 3" xfId="6816" xr:uid="{D9C03543-4EF0-43F7-A488-047DFFF37F7A}"/>
    <cellStyle name="Currency 13 7 3 2" xfId="8530" xr:uid="{8D9935C9-B11C-40C7-B0EC-48C559216DED}"/>
    <cellStyle name="Currency 13 7 3 2 2" xfId="11952" xr:uid="{244B48F8-F725-4469-87D6-7910E2B19DFB}"/>
    <cellStyle name="Currency 13 7 3 2 2 2" xfId="25642" xr:uid="{CD9A519C-3552-4848-93E2-AD89E344C7D4}"/>
    <cellStyle name="Currency 13 7 3 2 2 2 2" xfId="39334" xr:uid="{E4425154-8809-45B9-8CBD-B020F510ED53}"/>
    <cellStyle name="Currency 13 7 3 2 2 2 3" xfId="54218" xr:uid="{3424605A-23FA-4C16-A78F-8B57596021EB}"/>
    <cellStyle name="Currency 13 7 3 2 2 3" xfId="18798" xr:uid="{EA3BC0C3-7E81-4134-B035-9E0258F243EA}"/>
    <cellStyle name="Currency 13 7 3 2 2 4" xfId="32488" xr:uid="{70337B2C-12D0-48A3-9EF3-6FF0EF17A803}"/>
    <cellStyle name="Currency 13 7 3 2 2 5" xfId="47372" xr:uid="{9937DF65-2370-4357-AEA6-2A0EBC7811AA}"/>
    <cellStyle name="Currency 13 7 3 2 3" xfId="22220" xr:uid="{F2EEFC9E-68F2-40F8-B109-A24355B0D19E}"/>
    <cellStyle name="Currency 13 7 3 2 3 2" xfId="35912" xr:uid="{1045C16B-A959-4480-8A09-C9B258EB0C0A}"/>
    <cellStyle name="Currency 13 7 3 2 3 3" xfId="50796" xr:uid="{EACCF9C0-B42A-49D6-B4D7-E85C0D08147C}"/>
    <cellStyle name="Currency 13 7 3 2 4" xfId="15376" xr:uid="{E2455507-DE79-456D-A4DA-E099F78A328A}"/>
    <cellStyle name="Currency 13 7 3 2 5" xfId="29066" xr:uid="{8828AAE4-AA3D-4392-8A1C-48917CF80E15}"/>
    <cellStyle name="Currency 13 7 3 2 6" xfId="43950" xr:uid="{A4381822-261D-4C5C-8B67-79EED317B90D}"/>
    <cellStyle name="Currency 13 7 3 3" xfId="10240" xr:uid="{126A4496-DBA5-4C94-94FD-C19ED53A4E2A}"/>
    <cellStyle name="Currency 13 7 3 3 2" xfId="23930" xr:uid="{09933EBD-C589-45F6-8942-41B87BB1BFFA}"/>
    <cellStyle name="Currency 13 7 3 3 2 2" xfId="37622" xr:uid="{455AFF85-D7EC-4421-8A71-09D6E0E8D3DC}"/>
    <cellStyle name="Currency 13 7 3 3 2 3" xfId="52506" xr:uid="{132CC91A-B9D3-4EF4-9CD5-5B0588E445D9}"/>
    <cellStyle name="Currency 13 7 3 3 3" xfId="17086" xr:uid="{0F7C8A25-CFF0-43D9-8D21-5EE844F5B130}"/>
    <cellStyle name="Currency 13 7 3 3 4" xfId="30776" xr:uid="{0024D698-D014-4821-A2C7-09C3D33E6A89}"/>
    <cellStyle name="Currency 13 7 3 3 5" xfId="45660" xr:uid="{4C00FC9D-D478-4BAF-8C31-CF1ED95CB944}"/>
    <cellStyle name="Currency 13 7 3 4" xfId="20508" xr:uid="{D74AD7AB-DD79-47CE-B1A8-ED1E388C28FE}"/>
    <cellStyle name="Currency 13 7 3 4 2" xfId="34200" xr:uid="{7C017288-818F-40AB-8E09-A317D9D574A0}"/>
    <cellStyle name="Currency 13 7 3 4 3" xfId="49084" xr:uid="{7091465E-9F9C-4D2A-9DED-F96E5C10DE2A}"/>
    <cellStyle name="Currency 13 7 3 5" xfId="13664" xr:uid="{50B6F437-6E2D-4D8C-83CD-A6940B61A7DB}"/>
    <cellStyle name="Currency 13 7 3 6" xfId="27354" xr:uid="{94E2FABD-76F4-4B92-B1B5-5D38F247F8C3}"/>
    <cellStyle name="Currency 13 7 3 7" xfId="42238" xr:uid="{961A4600-5795-4F43-B6F8-C7C6699436C2}"/>
    <cellStyle name="Currency 13 7 4" xfId="6817" xr:uid="{372A51CB-60EF-4A01-B619-5DC96C46F18E}"/>
    <cellStyle name="Currency 13 7 4 2" xfId="8531" xr:uid="{FF001335-714E-48AE-853F-AC58E008D5A1}"/>
    <cellStyle name="Currency 13 7 4 2 2" xfId="11953" xr:uid="{4C37E6B1-6CA3-4473-861C-E82F4176FC41}"/>
    <cellStyle name="Currency 13 7 4 2 2 2" xfId="25643" xr:uid="{75104B54-BC76-44AD-A13D-490929DD1F43}"/>
    <cellStyle name="Currency 13 7 4 2 2 2 2" xfId="39335" xr:uid="{753AE87F-974A-496F-A50A-B0EA2EE3707F}"/>
    <cellStyle name="Currency 13 7 4 2 2 2 3" xfId="54219" xr:uid="{1CAADCCB-9ED9-47D6-841C-4F59161C32B3}"/>
    <cellStyle name="Currency 13 7 4 2 2 3" xfId="18799" xr:uid="{4AA48960-DA3D-4276-AF4A-DD723008F81F}"/>
    <cellStyle name="Currency 13 7 4 2 2 4" xfId="32489" xr:uid="{D5005070-264A-4BD5-9252-5C3EE2AB7807}"/>
    <cellStyle name="Currency 13 7 4 2 2 5" xfId="47373" xr:uid="{CF737EE1-5733-4D9A-98C8-F74D1C86413A}"/>
    <cellStyle name="Currency 13 7 4 2 3" xfId="22221" xr:uid="{64D56DF6-D80E-47F7-ABB3-F78725FAB977}"/>
    <cellStyle name="Currency 13 7 4 2 3 2" xfId="35913" xr:uid="{1D18F096-166E-47A1-A931-A22DB8A1078D}"/>
    <cellStyle name="Currency 13 7 4 2 3 3" xfId="50797" xr:uid="{B17F9DFD-1E9D-4351-A9CD-B081299E6F3A}"/>
    <cellStyle name="Currency 13 7 4 2 4" xfId="15377" xr:uid="{8932EBA5-A089-4946-86EF-5322346B2DCD}"/>
    <cellStyle name="Currency 13 7 4 2 5" xfId="29067" xr:uid="{909EE106-49B0-4F9B-B947-03C4C5804E9B}"/>
    <cellStyle name="Currency 13 7 4 2 6" xfId="43951" xr:uid="{A8EBA14A-A075-4571-8DED-337983732D34}"/>
    <cellStyle name="Currency 13 7 4 3" xfId="10241" xr:uid="{01C4C979-364C-42ED-8359-36912E37347B}"/>
    <cellStyle name="Currency 13 7 4 3 2" xfId="23931" xr:uid="{8B53D5A2-1137-4CBF-ADD8-25BFF3426E13}"/>
    <cellStyle name="Currency 13 7 4 3 2 2" xfId="37623" xr:uid="{A54C8BF7-2E2A-4841-9495-6FDD63E34E31}"/>
    <cellStyle name="Currency 13 7 4 3 2 3" xfId="52507" xr:uid="{BC249100-5263-48E5-A83B-47AF710E9AC5}"/>
    <cellStyle name="Currency 13 7 4 3 3" xfId="17087" xr:uid="{56F1E4E8-7A90-428E-A1AF-AA6D2463B294}"/>
    <cellStyle name="Currency 13 7 4 3 4" xfId="30777" xr:uid="{18B8996F-B76C-4210-A19C-93B28AC45D14}"/>
    <cellStyle name="Currency 13 7 4 3 5" xfId="45661" xr:uid="{53B4A258-7C9F-4410-925F-1F7A69F4B58A}"/>
    <cellStyle name="Currency 13 7 4 4" xfId="20509" xr:uid="{8C773F59-92EB-4C0B-AEF6-A4D6A739B481}"/>
    <cellStyle name="Currency 13 7 4 4 2" xfId="34201" xr:uid="{7017AB31-435E-4EEB-8C19-335522BC4D10}"/>
    <cellStyle name="Currency 13 7 4 4 3" xfId="49085" xr:uid="{C86B3A78-956A-4092-8283-987ADE0FBB2B}"/>
    <cellStyle name="Currency 13 7 4 5" xfId="13665" xr:uid="{C117CAF5-506A-41EA-BFCE-51629378DB80}"/>
    <cellStyle name="Currency 13 7 4 6" xfId="27355" xr:uid="{436C026F-472E-43DF-882C-E500EAADCA98}"/>
    <cellStyle name="Currency 13 7 4 7" xfId="42239" xr:uid="{BF946022-C57B-44BC-B81C-B79D62EFC8C8}"/>
    <cellStyle name="Currency 13 7 5" xfId="8527" xr:uid="{68BAFE84-06EB-4D24-A824-736542FDFA82}"/>
    <cellStyle name="Currency 13 7 5 2" xfId="11949" xr:uid="{44FE433A-1771-49AC-9F07-2EAD1B457444}"/>
    <cellStyle name="Currency 13 7 5 2 2" xfId="25639" xr:uid="{71D4321F-5DA0-4BD8-9E24-3E60A438801F}"/>
    <cellStyle name="Currency 13 7 5 2 2 2" xfId="39331" xr:uid="{2B8A113B-5641-4565-B822-F936CF9305A3}"/>
    <cellStyle name="Currency 13 7 5 2 2 3" xfId="54215" xr:uid="{09CC5CBE-06ED-40C7-B93D-96B592822077}"/>
    <cellStyle name="Currency 13 7 5 2 3" xfId="18795" xr:uid="{EC0C71A0-F6E2-4EDA-97AA-45E6C80FDBF7}"/>
    <cellStyle name="Currency 13 7 5 2 4" xfId="32485" xr:uid="{E0C473D5-B2C2-48A6-BA50-076DB69F4205}"/>
    <cellStyle name="Currency 13 7 5 2 5" xfId="47369" xr:uid="{FA490C36-13DD-40E7-8A47-E1F7914BC954}"/>
    <cellStyle name="Currency 13 7 5 3" xfId="22217" xr:uid="{51D45D01-FD69-4740-9C9B-DD48037AD52E}"/>
    <cellStyle name="Currency 13 7 5 3 2" xfId="35909" xr:uid="{E0168BD3-77C1-4B15-8826-EB8FDF2491F0}"/>
    <cellStyle name="Currency 13 7 5 3 3" xfId="50793" xr:uid="{4AF5C36F-33EB-454B-B494-47B733285968}"/>
    <cellStyle name="Currency 13 7 5 4" xfId="15373" xr:uid="{8D123CA7-ECD7-44D1-95CE-A7CE5CAC464B}"/>
    <cellStyle name="Currency 13 7 5 5" xfId="29063" xr:uid="{20DCBA24-2CB8-4C7B-9397-07D11F488286}"/>
    <cellStyle name="Currency 13 7 5 6" xfId="43947" xr:uid="{7C5CDF26-081D-4351-8B94-96DE382137F6}"/>
    <cellStyle name="Currency 13 7 6" xfId="10237" xr:uid="{BAB1FCD7-77E6-4962-88C9-84CBFE16BBAE}"/>
    <cellStyle name="Currency 13 7 6 2" xfId="23927" xr:uid="{E57335C2-52ED-46A1-8B7B-11CB2A9200F6}"/>
    <cellStyle name="Currency 13 7 6 2 2" xfId="37619" xr:uid="{18FFE151-1B49-44C5-9CA6-89F363E9D3F0}"/>
    <cellStyle name="Currency 13 7 6 2 3" xfId="52503" xr:uid="{91E32B76-6D5D-425E-B6CA-63353B857086}"/>
    <cellStyle name="Currency 13 7 6 3" xfId="17083" xr:uid="{182CC1FC-3ED0-4E24-BD8C-403B7CBD339B}"/>
    <cellStyle name="Currency 13 7 6 4" xfId="30773" xr:uid="{E89344F1-6642-4EF3-AF58-76F454E5D5A5}"/>
    <cellStyle name="Currency 13 7 6 5" xfId="45657" xr:uid="{05D5383F-DEA9-485D-989E-567055D677EA}"/>
    <cellStyle name="Currency 13 7 7" xfId="20505" xr:uid="{910F1A1C-8E63-4778-BE57-D20C3491C73A}"/>
    <cellStyle name="Currency 13 7 7 2" xfId="34197" xr:uid="{86ACD67E-7FF8-4B3C-B7EE-0393C5E7C009}"/>
    <cellStyle name="Currency 13 7 7 3" xfId="49081" xr:uid="{A0721BC3-39AF-46C4-A9A8-102B2154398A}"/>
    <cellStyle name="Currency 13 7 8" xfId="13661" xr:uid="{01777946-0E06-42A2-B0E6-E32F40400072}"/>
    <cellStyle name="Currency 13 7 9" xfId="27351" xr:uid="{0ECDEA86-3300-4916-8148-F168BDF92E00}"/>
    <cellStyle name="Currency 13 8" xfId="6818" xr:uid="{1CD58312-5E8B-414E-82C1-7535FB6CFFEF}"/>
    <cellStyle name="Currency 13 8 2" xfId="6819" xr:uid="{58EA4EE6-D270-4033-A3E0-C789B8DC14AA}"/>
    <cellStyle name="Currency 13 8 2 2" xfId="8533" xr:uid="{D7EC6B0C-C916-465A-9667-E33D8BC9F7FB}"/>
    <cellStyle name="Currency 13 8 2 2 2" xfId="11955" xr:uid="{B4DF3F8C-17CE-49FC-8E03-D7C469AE2432}"/>
    <cellStyle name="Currency 13 8 2 2 2 2" xfId="25645" xr:uid="{045FD733-FAAC-4002-B67F-5C98178CEB46}"/>
    <cellStyle name="Currency 13 8 2 2 2 2 2" xfId="39337" xr:uid="{CEE1BEA6-D109-495D-9542-69E7F60AC024}"/>
    <cellStyle name="Currency 13 8 2 2 2 2 3" xfId="54221" xr:uid="{330EC78A-A5D5-4E8F-BD0C-E308884B962B}"/>
    <cellStyle name="Currency 13 8 2 2 2 3" xfId="18801" xr:uid="{224A5724-6F1B-4CFB-8C56-8D0C0D1384CC}"/>
    <cellStyle name="Currency 13 8 2 2 2 4" xfId="32491" xr:uid="{C93BF46F-93B8-427B-8EF2-826C93E06ECB}"/>
    <cellStyle name="Currency 13 8 2 2 2 5" xfId="47375" xr:uid="{E4E39CEC-2A5E-4F24-A4F4-5A2141021C32}"/>
    <cellStyle name="Currency 13 8 2 2 3" xfId="22223" xr:uid="{D00A0C29-464F-4215-AFB6-FF8337C2EA9B}"/>
    <cellStyle name="Currency 13 8 2 2 3 2" xfId="35915" xr:uid="{8071F027-F7EB-4467-A62D-498E03B630E2}"/>
    <cellStyle name="Currency 13 8 2 2 3 3" xfId="50799" xr:uid="{99439999-211B-4A8C-B3A2-A5E2673F6024}"/>
    <cellStyle name="Currency 13 8 2 2 4" xfId="15379" xr:uid="{E0CFCF3A-3FDD-470C-B096-53AD05E46393}"/>
    <cellStyle name="Currency 13 8 2 2 5" xfId="29069" xr:uid="{5686A15B-918A-4786-B64E-15A3FBAB80B3}"/>
    <cellStyle name="Currency 13 8 2 2 6" xfId="43953" xr:uid="{B63D9B91-43DC-4764-8F48-E9B879E8EF06}"/>
    <cellStyle name="Currency 13 8 2 3" xfId="10243" xr:uid="{7360E73E-7320-4D39-939F-B5162D33D589}"/>
    <cellStyle name="Currency 13 8 2 3 2" xfId="23933" xr:uid="{027C060A-EA46-45A2-9D72-31B7AA2BCA9D}"/>
    <cellStyle name="Currency 13 8 2 3 2 2" xfId="37625" xr:uid="{B66C5ABB-87FF-4E9D-917C-1A2066499ABE}"/>
    <cellStyle name="Currency 13 8 2 3 2 3" xfId="52509" xr:uid="{B8706F80-930B-4641-8240-8F9C50EA87F1}"/>
    <cellStyle name="Currency 13 8 2 3 3" xfId="17089" xr:uid="{F99535D9-AFC3-4831-92D0-ED88D7470AAB}"/>
    <cellStyle name="Currency 13 8 2 3 4" xfId="30779" xr:uid="{7A752881-6A89-443A-AA65-ECCFB4882C86}"/>
    <cellStyle name="Currency 13 8 2 3 5" xfId="45663" xr:uid="{B8DF1DE5-5266-4BF6-BEB7-BC84A447DC43}"/>
    <cellStyle name="Currency 13 8 2 4" xfId="20511" xr:uid="{B664AC31-E312-487D-ABFB-B98D65878979}"/>
    <cellStyle name="Currency 13 8 2 4 2" xfId="34203" xr:uid="{EBB63E42-D5EB-44AC-8555-BCA06E329CED}"/>
    <cellStyle name="Currency 13 8 2 4 3" xfId="49087" xr:uid="{C1C0D8BE-1199-4FDA-AC09-A7708FFA67FF}"/>
    <cellStyle name="Currency 13 8 2 5" xfId="13667" xr:uid="{8710A21F-53FF-44B5-A332-11A0A24022B0}"/>
    <cellStyle name="Currency 13 8 2 6" xfId="27357" xr:uid="{E5340EAC-E190-47A4-A8AF-4AFCC300B1C0}"/>
    <cellStyle name="Currency 13 8 2 7" xfId="42241" xr:uid="{E300E0DF-7474-4904-BE06-A80870327911}"/>
    <cellStyle name="Currency 13 8 3" xfId="8532" xr:uid="{E7EE03F8-EC76-47E9-8A9F-80B60E4499A8}"/>
    <cellStyle name="Currency 13 8 3 2" xfId="11954" xr:uid="{15C84B36-B986-448A-920F-36489430C9BD}"/>
    <cellStyle name="Currency 13 8 3 2 2" xfId="25644" xr:uid="{A39F4FD0-DE59-4970-A3D1-52DCC893A0C9}"/>
    <cellStyle name="Currency 13 8 3 2 2 2" xfId="39336" xr:uid="{60C9BB53-B42A-4CE1-BC97-8D2D53283761}"/>
    <cellStyle name="Currency 13 8 3 2 2 3" xfId="54220" xr:uid="{BC263DA3-F309-48BE-BF69-E66E451EBE57}"/>
    <cellStyle name="Currency 13 8 3 2 3" xfId="18800" xr:uid="{AC8DBDED-21E6-40D2-B256-E33EFACF94C2}"/>
    <cellStyle name="Currency 13 8 3 2 4" xfId="32490" xr:uid="{7E1AB888-5498-4025-9DD2-26BFC90563EA}"/>
    <cellStyle name="Currency 13 8 3 2 5" xfId="47374" xr:uid="{945D4405-172E-417F-8A86-E7249A16A28F}"/>
    <cellStyle name="Currency 13 8 3 3" xfId="22222" xr:uid="{1CDF0618-8648-41D2-859C-7B869D389F98}"/>
    <cellStyle name="Currency 13 8 3 3 2" xfId="35914" xr:uid="{3F288F7A-F4E7-465F-A2EF-86BDE03DB8A4}"/>
    <cellStyle name="Currency 13 8 3 3 3" xfId="50798" xr:uid="{CCCD8121-E578-4CBE-B2AA-FA219EABC005}"/>
    <cellStyle name="Currency 13 8 3 4" xfId="15378" xr:uid="{8C230EFB-2C90-493F-8497-849C5700AC93}"/>
    <cellStyle name="Currency 13 8 3 5" xfId="29068" xr:uid="{58AB6E0D-7943-4B10-B041-116272A4F28A}"/>
    <cellStyle name="Currency 13 8 3 6" xfId="43952" xr:uid="{611C8854-E92C-4776-A0BB-A56E4AEE5F0A}"/>
    <cellStyle name="Currency 13 8 4" xfId="10242" xr:uid="{6470D57E-136C-4339-B61F-F0350F36FD5E}"/>
    <cellStyle name="Currency 13 8 4 2" xfId="23932" xr:uid="{7D2095BD-6543-4B2B-B29A-F056D334B568}"/>
    <cellStyle name="Currency 13 8 4 2 2" xfId="37624" xr:uid="{009E0EF8-23DB-4DB7-B011-197731689573}"/>
    <cellStyle name="Currency 13 8 4 2 3" xfId="52508" xr:uid="{49A9921F-0357-423D-A293-85C93431985D}"/>
    <cellStyle name="Currency 13 8 4 3" xfId="17088" xr:uid="{51D25B5A-C6A0-43EF-937D-C8181B976ADA}"/>
    <cellStyle name="Currency 13 8 4 4" xfId="30778" xr:uid="{C30FCD26-2AD5-40FE-B2A9-D26822BD57B2}"/>
    <cellStyle name="Currency 13 8 4 5" xfId="45662" xr:uid="{1D1F7B44-D88C-4A5F-8442-A9EBF5EA1958}"/>
    <cellStyle name="Currency 13 8 5" xfId="20510" xr:uid="{25DF2249-D5DB-44A6-A739-98C47782753F}"/>
    <cellStyle name="Currency 13 8 5 2" xfId="34202" xr:uid="{F0FD71A2-9B41-4AC4-9090-EB478A882ACC}"/>
    <cellStyle name="Currency 13 8 5 3" xfId="49086" xr:uid="{E8F6A0D8-B086-4CC6-AD9C-2A1C165A26CA}"/>
    <cellStyle name="Currency 13 8 6" xfId="13666" xr:uid="{BFDBEC6F-12D7-4AA6-BB6E-8C82A804F249}"/>
    <cellStyle name="Currency 13 8 7" xfId="27356" xr:uid="{AF3A3421-5B1F-4FD5-8AAB-5D22F3F91EE9}"/>
    <cellStyle name="Currency 13 8 8" xfId="42240" xr:uid="{CB98B97B-BA4A-4927-8DFF-51DDB649C622}"/>
    <cellStyle name="Currency 13 9" xfId="6820" xr:uid="{97E562CA-3678-4276-B011-22330F150A46}"/>
    <cellStyle name="Currency 13 9 2" xfId="8534" xr:uid="{F9BF4066-A666-467B-8A3F-793753307308}"/>
    <cellStyle name="Currency 13 9 2 2" xfId="11956" xr:uid="{FC247899-A471-47C4-996A-643112598C34}"/>
    <cellStyle name="Currency 13 9 2 2 2" xfId="25646" xr:uid="{2564BD8A-E789-4595-BBC8-8659C2AD16F3}"/>
    <cellStyle name="Currency 13 9 2 2 2 2" xfId="39338" xr:uid="{ED59CE9C-B0DF-4DF1-AD8A-F0AB281E1244}"/>
    <cellStyle name="Currency 13 9 2 2 2 3" xfId="54222" xr:uid="{8CDB1695-1571-4B55-BE48-EDF343E6F8FB}"/>
    <cellStyle name="Currency 13 9 2 2 3" xfId="18802" xr:uid="{09DDC095-D6B2-4517-AAEB-873B861D8333}"/>
    <cellStyle name="Currency 13 9 2 2 4" xfId="32492" xr:uid="{2027A8FA-7D52-4E24-BDF8-5513E973C8FE}"/>
    <cellStyle name="Currency 13 9 2 2 5" xfId="47376" xr:uid="{1A508537-19EF-4AFF-A30A-FED87A3A130E}"/>
    <cellStyle name="Currency 13 9 2 3" xfId="22224" xr:uid="{3850DFBE-3563-4B6B-BD91-4D1CF9AAF6C0}"/>
    <cellStyle name="Currency 13 9 2 3 2" xfId="35916" xr:uid="{2354CA53-042E-4A63-9F62-ED3248377CC4}"/>
    <cellStyle name="Currency 13 9 2 3 3" xfId="50800" xr:uid="{DCE441C1-8FBE-463A-B6C4-63B0E9ED3A04}"/>
    <cellStyle name="Currency 13 9 2 4" xfId="15380" xr:uid="{E6244087-3CFE-4CB8-9824-287FC810130F}"/>
    <cellStyle name="Currency 13 9 2 5" xfId="29070" xr:uid="{0D55F5E1-B952-4F88-9666-7BF73B9E8143}"/>
    <cellStyle name="Currency 13 9 2 6" xfId="43954" xr:uid="{BB1B9898-E9AF-4D7D-AB8D-948D04462CD1}"/>
    <cellStyle name="Currency 13 9 3" xfId="10244" xr:uid="{C6023BBA-023A-4443-8AD5-A5FC7874176F}"/>
    <cellStyle name="Currency 13 9 3 2" xfId="23934" xr:uid="{46B3480E-1F0B-4B83-BF88-88E8B5D088E1}"/>
    <cellStyle name="Currency 13 9 3 2 2" xfId="37626" xr:uid="{AE7B7661-A3F4-4DCE-AC4E-D20C7F00EE55}"/>
    <cellStyle name="Currency 13 9 3 2 3" xfId="52510" xr:uid="{54C7EAB6-ABE5-44AE-A78F-4DCCCCE1FA3C}"/>
    <cellStyle name="Currency 13 9 3 3" xfId="17090" xr:uid="{E893F0A8-BB3E-44E1-BE31-66BE937F671A}"/>
    <cellStyle name="Currency 13 9 3 4" xfId="30780" xr:uid="{08D9FC6E-8786-4E82-B32E-0206A4DAB3FB}"/>
    <cellStyle name="Currency 13 9 3 5" xfId="45664" xr:uid="{C1879482-0EA0-49B0-9195-B3F18D2149E0}"/>
    <cellStyle name="Currency 13 9 4" xfId="20512" xr:uid="{898A795E-A309-4EA9-AE31-87D8E34A79B3}"/>
    <cellStyle name="Currency 13 9 4 2" xfId="34204" xr:uid="{03CB319D-24EC-4727-8ECA-1C971765AD5D}"/>
    <cellStyle name="Currency 13 9 4 3" xfId="49088" xr:uid="{4DB67883-AD5C-4230-A6A6-B54B9F872220}"/>
    <cellStyle name="Currency 13 9 5" xfId="13668" xr:uid="{7566E50C-C11B-4826-8299-6E35459661F1}"/>
    <cellStyle name="Currency 13 9 6" xfId="27358" xr:uid="{A5C69385-16D7-409D-81AB-4A03F04870D0}"/>
    <cellStyle name="Currency 13 9 7" xfId="42242" xr:uid="{5BA9779B-766F-4A00-8C76-A761D99CFB56}"/>
    <cellStyle name="Currency 14" xfId="21" xr:uid="{28A44486-B7D1-45C9-83CA-AAF9986E4473}"/>
    <cellStyle name="Currency 14 2" xfId="215" xr:uid="{F80CFA8A-B5BF-4CDC-9CE6-7940FF257166}"/>
    <cellStyle name="Currency 14 2 2" xfId="4627" xr:uid="{87DA7FF8-146F-462B-9411-E2C49E5C54BC}"/>
    <cellStyle name="Currency 14 3" xfId="4521" xr:uid="{915D51D6-A1D1-4524-B001-CCB46090D97B}"/>
    <cellStyle name="Currency 15" xfId="4417" xr:uid="{FFBF9A51-019F-4C11-914D-6A2E68CEFB51}"/>
    <cellStyle name="Currency 15 2" xfId="6821" xr:uid="{768DA356-00D9-41AF-B789-17CFA5875DE4}"/>
    <cellStyle name="Currency 17" xfId="4327" xr:uid="{9F85FEC8-9CD0-4653-9EFE-636944F7030E}"/>
    <cellStyle name="Currency 2" xfId="22" xr:uid="{C5F1E594-3183-4B58-9F4A-A065DCF9C338}"/>
    <cellStyle name="Currency 2 2" xfId="23" xr:uid="{4E508B48-13CA-4528-A024-EBDC2164310E}"/>
    <cellStyle name="Currency 2 2 2" xfId="24" xr:uid="{FFBA29BD-5351-4FAE-B21D-170DAD700026}"/>
    <cellStyle name="Currency 2 2 2 2" xfId="25" xr:uid="{E65DFDFA-EAB9-4613-BC08-07E7987645A1}"/>
    <cellStyle name="Currency 2 2 2 2 10" xfId="6823" xr:uid="{C4EB4110-FFAD-41BF-8BC1-41DF71175359}"/>
    <cellStyle name="Currency 2 2 2 2 10 2" xfId="8536" xr:uid="{14C715E5-AB28-43DB-B270-0251FE4E9310}"/>
    <cellStyle name="Currency 2 2 2 2 10 2 2" xfId="11958" xr:uid="{97E63872-41E2-4AFE-98DA-B886A1AA7367}"/>
    <cellStyle name="Currency 2 2 2 2 10 2 2 2" xfId="25648" xr:uid="{47D76BB8-204F-488B-9163-8919E2E27827}"/>
    <cellStyle name="Currency 2 2 2 2 10 2 2 2 2" xfId="39340" xr:uid="{69D6C10C-EE5B-4FB7-A0C2-2003706E860A}"/>
    <cellStyle name="Currency 2 2 2 2 10 2 2 2 3" xfId="54224" xr:uid="{D89425C7-4D04-485B-81C3-66965544D38B}"/>
    <cellStyle name="Currency 2 2 2 2 10 2 2 3" xfId="18804" xr:uid="{7053B4B3-344E-46F1-9A98-16B10AA10445}"/>
    <cellStyle name="Currency 2 2 2 2 10 2 2 4" xfId="32494" xr:uid="{8B628C42-EEB1-48B7-9191-4110DF390980}"/>
    <cellStyle name="Currency 2 2 2 2 10 2 2 5" xfId="47378" xr:uid="{471913EF-1293-4B82-A5D1-7087BE58B2B5}"/>
    <cellStyle name="Currency 2 2 2 2 10 2 3" xfId="22226" xr:uid="{AEA7C60C-36FB-4947-A1C8-05FE46CA2263}"/>
    <cellStyle name="Currency 2 2 2 2 10 2 3 2" xfId="35918" xr:uid="{2997EED5-8AB9-4881-8D21-9E40DFD129C8}"/>
    <cellStyle name="Currency 2 2 2 2 10 2 3 3" xfId="50802" xr:uid="{0F63A8ED-0B47-41F8-8602-B163E6CFA942}"/>
    <cellStyle name="Currency 2 2 2 2 10 2 4" xfId="15382" xr:uid="{432159A1-DA87-423E-BAD9-B226D40686F7}"/>
    <cellStyle name="Currency 2 2 2 2 10 2 5" xfId="29072" xr:uid="{F6213E75-22E2-4409-AF7C-D319E36C10C0}"/>
    <cellStyle name="Currency 2 2 2 2 10 2 6" xfId="43956" xr:uid="{7DB82868-18FF-436E-A5D6-70D3DE6F8B34}"/>
    <cellStyle name="Currency 2 2 2 2 10 3" xfId="10246" xr:uid="{33AAB6D7-C648-44D0-ADC4-4E1197D587E9}"/>
    <cellStyle name="Currency 2 2 2 2 10 3 2" xfId="23936" xr:uid="{62EB9265-CCB7-4363-90B7-E868998DDDF2}"/>
    <cellStyle name="Currency 2 2 2 2 10 3 2 2" xfId="37628" xr:uid="{5BD35F3F-0E01-4533-89E4-8826AD9D56F9}"/>
    <cellStyle name="Currency 2 2 2 2 10 3 2 3" xfId="52512" xr:uid="{546A80F9-C644-4820-824F-E18548E42809}"/>
    <cellStyle name="Currency 2 2 2 2 10 3 3" xfId="17092" xr:uid="{A7867B80-7663-496D-805D-B3A5BE4EBBAD}"/>
    <cellStyle name="Currency 2 2 2 2 10 3 4" xfId="30782" xr:uid="{F8E9235A-450F-4AB5-86FA-355816BB53D1}"/>
    <cellStyle name="Currency 2 2 2 2 10 3 5" xfId="45666" xr:uid="{AE0075F6-DD36-4DE3-91DF-46392CC916ED}"/>
    <cellStyle name="Currency 2 2 2 2 10 4" xfId="20514" xr:uid="{C683B27B-6CA9-498C-8998-A68791D9245C}"/>
    <cellStyle name="Currency 2 2 2 2 10 4 2" xfId="34206" xr:uid="{B33AF906-02AB-4B37-BFB5-4DEFEBE36338}"/>
    <cellStyle name="Currency 2 2 2 2 10 4 3" xfId="49090" xr:uid="{1E232B88-1016-403E-977E-32430261AD04}"/>
    <cellStyle name="Currency 2 2 2 2 10 5" xfId="13670" xr:uid="{5EFC35F3-6209-4B09-9C74-4B50E355AA0A}"/>
    <cellStyle name="Currency 2 2 2 2 10 6" xfId="27360" xr:uid="{8139E4A4-BD80-4D30-B16E-D4425EF413FF}"/>
    <cellStyle name="Currency 2 2 2 2 10 7" xfId="42244" xr:uid="{E5576B5E-D07A-48E5-9149-C79138E39175}"/>
    <cellStyle name="Currency 2 2 2 2 11" xfId="8535" xr:uid="{207D4D0D-7D6D-42C2-977B-C10EEF793D57}"/>
    <cellStyle name="Currency 2 2 2 2 11 2" xfId="11957" xr:uid="{85216E40-9518-4C15-BB05-076A4A8F9D98}"/>
    <cellStyle name="Currency 2 2 2 2 11 2 2" xfId="25647" xr:uid="{369D60BB-173D-4A25-8786-8DEAD5060953}"/>
    <cellStyle name="Currency 2 2 2 2 11 2 2 2" xfId="39339" xr:uid="{A2700E07-5309-415B-B287-8C7C7328CB21}"/>
    <cellStyle name="Currency 2 2 2 2 11 2 2 3" xfId="54223" xr:uid="{2BE089E0-6BFD-425D-95AE-85CC97B2A4CC}"/>
    <cellStyle name="Currency 2 2 2 2 11 2 3" xfId="18803" xr:uid="{C4D9BA68-48C7-48E5-8BCA-53448D8C1925}"/>
    <cellStyle name="Currency 2 2 2 2 11 2 4" xfId="32493" xr:uid="{41AA123E-AEB2-4769-B421-C43D2B59A354}"/>
    <cellStyle name="Currency 2 2 2 2 11 2 5" xfId="47377" xr:uid="{8488066E-2464-44D1-BAD4-02FC65057B05}"/>
    <cellStyle name="Currency 2 2 2 2 11 3" xfId="22225" xr:uid="{0DB11C3F-E902-4B5F-9F2C-4A801CABF437}"/>
    <cellStyle name="Currency 2 2 2 2 11 3 2" xfId="35917" xr:uid="{A2C9C272-AB48-410C-B58C-9013D49DFC08}"/>
    <cellStyle name="Currency 2 2 2 2 11 3 3" xfId="50801" xr:uid="{809B4D63-EC56-49EC-86CB-52DFF6BB3A8C}"/>
    <cellStyle name="Currency 2 2 2 2 11 4" xfId="15381" xr:uid="{0BED2F9A-682A-4A61-BA6B-FD9358E64898}"/>
    <cellStyle name="Currency 2 2 2 2 11 5" xfId="29071" xr:uid="{9E8CE71D-9F91-4362-9FFE-747B7B3151A7}"/>
    <cellStyle name="Currency 2 2 2 2 11 6" xfId="43955" xr:uid="{D629C018-4888-4B51-88FD-A1BA4873F898}"/>
    <cellStyle name="Currency 2 2 2 2 12" xfId="10245" xr:uid="{CB65A14A-E4DA-497B-9FB1-01DEA25E915C}"/>
    <cellStyle name="Currency 2 2 2 2 12 2" xfId="23935" xr:uid="{AAD17264-BAC6-4524-9B18-61D370E835C5}"/>
    <cellStyle name="Currency 2 2 2 2 12 2 2" xfId="37627" xr:uid="{0D0795F0-CD9A-48A4-BF7C-3843577B64AD}"/>
    <cellStyle name="Currency 2 2 2 2 12 2 3" xfId="52511" xr:uid="{BAA385CD-1DD3-4AA8-B6E8-D5051A433231}"/>
    <cellStyle name="Currency 2 2 2 2 12 3" xfId="17091" xr:uid="{6ACA0B34-498C-4756-863B-778048740E00}"/>
    <cellStyle name="Currency 2 2 2 2 12 4" xfId="30781" xr:uid="{B4DF76C7-23B0-41B9-9CA6-35FB24C1A9EE}"/>
    <cellStyle name="Currency 2 2 2 2 12 5" xfId="45665" xr:uid="{5C612BFC-D294-4747-8E4E-A3E3B182AEB8}"/>
    <cellStyle name="Currency 2 2 2 2 13" xfId="20513" xr:uid="{3E73FF3B-7679-45DD-8258-F5C0AC4AC1B1}"/>
    <cellStyle name="Currency 2 2 2 2 13 2" xfId="34205" xr:uid="{BFD9EB55-A214-4926-B0EB-102A817C8B42}"/>
    <cellStyle name="Currency 2 2 2 2 13 3" xfId="49089" xr:uid="{3ED4A7C5-CB89-4642-9CDF-C64748BE28DE}"/>
    <cellStyle name="Currency 2 2 2 2 14" xfId="13669" xr:uid="{436E09B2-8167-4DA7-8A64-45B25967170F}"/>
    <cellStyle name="Currency 2 2 2 2 14 2" xfId="40755" xr:uid="{E113FA7A-5A3C-4DAC-9ADB-18CE77F68BB5}"/>
    <cellStyle name="Currency 2 2 2 2 15" xfId="27359" xr:uid="{BE3A9144-3C83-47AC-A95B-7649C7F1A4DA}"/>
    <cellStyle name="Currency 2 2 2 2 16" xfId="42243" xr:uid="{4A7A9159-AA92-4F47-8836-3FB6AC04A1BC}"/>
    <cellStyle name="Currency 2 2 2 2 17" xfId="6822" xr:uid="{F121D09F-2774-45E1-A26F-43DCCF98211A}"/>
    <cellStyle name="Currency 2 2 2 2 18" xfId="5933" xr:uid="{8212DD84-FFB6-421E-A001-5ACD793577A1}"/>
    <cellStyle name="Currency 2 2 2 2 19" xfId="5341" xr:uid="{D66079F7-FCC1-458E-851D-579412C9E79F}"/>
    <cellStyle name="Currency 2 2 2 2 2" xfId="4763" xr:uid="{5F866CA0-82E7-4E28-B94F-B1B1A136C8B7}"/>
    <cellStyle name="Currency 2 2 2 2 2 10" xfId="8537" xr:uid="{FF6D18DA-8092-4D99-A497-F6689EAEC132}"/>
    <cellStyle name="Currency 2 2 2 2 2 10 2" xfId="11959" xr:uid="{2CBC7F7A-4F2F-49C5-8A47-F954C65C2496}"/>
    <cellStyle name="Currency 2 2 2 2 2 10 2 2" xfId="25649" xr:uid="{D7CF725E-ED32-4A4F-83BE-F5D3B8E73406}"/>
    <cellStyle name="Currency 2 2 2 2 2 10 2 2 2" xfId="39341" xr:uid="{4F40DF48-CE5E-4C03-B7DB-5A700C324988}"/>
    <cellStyle name="Currency 2 2 2 2 2 10 2 2 3" xfId="54225" xr:uid="{9E642BAF-51D8-4043-A491-7238E843A7E1}"/>
    <cellStyle name="Currency 2 2 2 2 2 10 2 3" xfId="18805" xr:uid="{1E381A00-D87E-48C2-801F-1CABD13F503C}"/>
    <cellStyle name="Currency 2 2 2 2 2 10 2 4" xfId="32495" xr:uid="{26279972-8AC6-41FB-BFC7-EA215C0B5CC8}"/>
    <cellStyle name="Currency 2 2 2 2 2 10 2 5" xfId="47379" xr:uid="{043774F8-6731-4043-A543-B3E98F092C6A}"/>
    <cellStyle name="Currency 2 2 2 2 2 10 3" xfId="22227" xr:uid="{847DADF6-69BF-489D-B85E-A754028810BF}"/>
    <cellStyle name="Currency 2 2 2 2 2 10 3 2" xfId="35919" xr:uid="{9EF32198-CC9D-4ED4-AD7E-C4F85006EFD9}"/>
    <cellStyle name="Currency 2 2 2 2 2 10 3 3" xfId="50803" xr:uid="{C041566F-1D2B-4C49-85EA-4B19C9B0BBC2}"/>
    <cellStyle name="Currency 2 2 2 2 2 10 4" xfId="15383" xr:uid="{F449662B-BEE8-449D-9571-AD51F02D2717}"/>
    <cellStyle name="Currency 2 2 2 2 2 10 5" xfId="29073" xr:uid="{817141D6-2C36-4588-B6FD-49AE6E93981D}"/>
    <cellStyle name="Currency 2 2 2 2 2 10 6" xfId="43957" xr:uid="{AA695F9B-F523-4321-A8C0-3526FF4D1CEC}"/>
    <cellStyle name="Currency 2 2 2 2 2 11" xfId="10247" xr:uid="{219733FE-519D-4507-816C-6329ADCC4A95}"/>
    <cellStyle name="Currency 2 2 2 2 2 11 2" xfId="23937" xr:uid="{10BD5CB8-8748-434D-B298-D76AF59F6C77}"/>
    <cellStyle name="Currency 2 2 2 2 2 11 2 2" xfId="37629" xr:uid="{B3EF65AB-4096-4E94-91D2-57C47ACFA596}"/>
    <cellStyle name="Currency 2 2 2 2 2 11 2 3" xfId="52513" xr:uid="{43FC4AC1-23C4-44C3-B78B-F129290B2C71}"/>
    <cellStyle name="Currency 2 2 2 2 2 11 3" xfId="17093" xr:uid="{15B7B2FA-622A-44A0-83FA-758ABA22B4B0}"/>
    <cellStyle name="Currency 2 2 2 2 2 11 4" xfId="30783" xr:uid="{E21B2740-3321-42FE-8EA0-C9C1C2440E3F}"/>
    <cellStyle name="Currency 2 2 2 2 2 11 5" xfId="45667" xr:uid="{C137E1FA-D4E4-4EA5-8FD8-AE40A85AFBB4}"/>
    <cellStyle name="Currency 2 2 2 2 2 12" xfId="20515" xr:uid="{325DE158-904F-43A4-B781-EFD68CBFCF7E}"/>
    <cellStyle name="Currency 2 2 2 2 2 12 2" xfId="34207" xr:uid="{478C1DBD-EC8D-41FF-BE53-3858E49FEA58}"/>
    <cellStyle name="Currency 2 2 2 2 2 12 3" xfId="49091" xr:uid="{DC7607FC-8799-441B-BB9D-73C87EE85A50}"/>
    <cellStyle name="Currency 2 2 2 2 2 13" xfId="13671" xr:uid="{AACEE54E-307A-4E03-B056-4258B5E96A7C}"/>
    <cellStyle name="Currency 2 2 2 2 2 13 2" xfId="41392" xr:uid="{61462021-24BC-4DE3-9150-5933B5E18298}"/>
    <cellStyle name="Currency 2 2 2 2 2 14" xfId="27361" xr:uid="{70024551-595D-4268-AFEC-FB1590118F64}"/>
    <cellStyle name="Currency 2 2 2 2 2 15" xfId="42245" xr:uid="{4A6B0E03-86F5-4A16-A820-D73F61F5BFA3}"/>
    <cellStyle name="Currency 2 2 2 2 2 16" xfId="6824" xr:uid="{12EFF4C2-F8A1-405E-85E8-4B3115ED162E}"/>
    <cellStyle name="Currency 2 2 2 2 2 2" xfId="6825" xr:uid="{4CDE3BE0-D31F-4397-BF05-59523D8998B8}"/>
    <cellStyle name="Currency 2 2 2 2 2 2 10" xfId="20516" xr:uid="{2FC2C0CC-FD41-42FE-9F83-281803FF4903}"/>
    <cellStyle name="Currency 2 2 2 2 2 2 10 2" xfId="34208" xr:uid="{9F1F4CA6-EC4D-498B-86CE-F3EF032FBFC4}"/>
    <cellStyle name="Currency 2 2 2 2 2 2 10 3" xfId="49092" xr:uid="{444B9C7C-C7F0-4541-8C3E-E0F5491FF9D2}"/>
    <cellStyle name="Currency 2 2 2 2 2 2 11" xfId="13672" xr:uid="{E36108A2-C11D-4125-8EAD-6720DAE6471F}"/>
    <cellStyle name="Currency 2 2 2 2 2 2 12" xfId="27362" xr:uid="{7B0EB808-C4D2-4638-B95E-92A3E0EF5157}"/>
    <cellStyle name="Currency 2 2 2 2 2 2 13" xfId="42246" xr:uid="{A86CB5BA-82BA-4A84-A506-80E132C9E54E}"/>
    <cellStyle name="Currency 2 2 2 2 2 2 2" xfId="6826" xr:uid="{16FBDAAF-A7EC-43C4-A945-CF1DCF7B9745}"/>
    <cellStyle name="Currency 2 2 2 2 2 2 2 10" xfId="13673" xr:uid="{1B9068E3-4657-4C5F-A510-896C3A903D31}"/>
    <cellStyle name="Currency 2 2 2 2 2 2 2 11" xfId="27363" xr:uid="{0F49B024-98A0-420F-93DC-6DCFC9EF847E}"/>
    <cellStyle name="Currency 2 2 2 2 2 2 2 12" xfId="42247" xr:uid="{C66E9090-F5CA-4029-A4A6-3483C8833D87}"/>
    <cellStyle name="Currency 2 2 2 2 2 2 2 2" xfId="6827" xr:uid="{B5AD5E29-22F6-4232-A80F-311475CBD796}"/>
    <cellStyle name="Currency 2 2 2 2 2 2 2 2 10" xfId="42248" xr:uid="{AD771D67-AFBA-47E3-A898-4A7EEA49C06E}"/>
    <cellStyle name="Currency 2 2 2 2 2 2 2 2 2" xfId="6828" xr:uid="{E7EFD9BA-6292-4C8A-8607-24D7591989ED}"/>
    <cellStyle name="Currency 2 2 2 2 2 2 2 2 2 2" xfId="6829" xr:uid="{02C5733D-ADBE-4579-98A4-7CD0FA32E0B2}"/>
    <cellStyle name="Currency 2 2 2 2 2 2 2 2 2 2 2" xfId="8542" xr:uid="{B25C7D7F-774E-40C5-AB65-92DA62C7744F}"/>
    <cellStyle name="Currency 2 2 2 2 2 2 2 2 2 2 2 2" xfId="11964" xr:uid="{51542D4B-2AE1-441B-B584-A587C9F204AB}"/>
    <cellStyle name="Currency 2 2 2 2 2 2 2 2 2 2 2 2 2" xfId="25654" xr:uid="{F40E7387-72DD-4A42-B77F-0DABF5C9070D}"/>
    <cellStyle name="Currency 2 2 2 2 2 2 2 2 2 2 2 2 2 2" xfId="39346" xr:uid="{A4E74957-5FA7-4E88-ABFA-B8441D48E64F}"/>
    <cellStyle name="Currency 2 2 2 2 2 2 2 2 2 2 2 2 2 3" xfId="54230" xr:uid="{01FA8432-CA72-498F-9044-C6A9B89BBDD5}"/>
    <cellStyle name="Currency 2 2 2 2 2 2 2 2 2 2 2 2 3" xfId="18810" xr:uid="{A5F72E79-5DE2-464F-8DA9-C2FC0B561A10}"/>
    <cellStyle name="Currency 2 2 2 2 2 2 2 2 2 2 2 2 4" xfId="32500" xr:uid="{460527F7-C4B6-496F-BF9B-234C810B0814}"/>
    <cellStyle name="Currency 2 2 2 2 2 2 2 2 2 2 2 2 5" xfId="47384" xr:uid="{9112C1AC-8BAA-4921-9558-94B057669EEE}"/>
    <cellStyle name="Currency 2 2 2 2 2 2 2 2 2 2 2 3" xfId="22232" xr:uid="{7FB88162-114E-4F3E-B5F3-8795897C8423}"/>
    <cellStyle name="Currency 2 2 2 2 2 2 2 2 2 2 2 3 2" xfId="35924" xr:uid="{E869B069-32E3-4FA5-853B-4FF24E75799B}"/>
    <cellStyle name="Currency 2 2 2 2 2 2 2 2 2 2 2 3 3" xfId="50808" xr:uid="{9AA9BAFA-8F11-43F1-9E62-E15105319892}"/>
    <cellStyle name="Currency 2 2 2 2 2 2 2 2 2 2 2 4" xfId="15388" xr:uid="{B632E8BF-9E4A-4FCB-983C-65A2C8F82A56}"/>
    <cellStyle name="Currency 2 2 2 2 2 2 2 2 2 2 2 5" xfId="29078" xr:uid="{0B571232-35AF-4D95-AABA-6F1660271439}"/>
    <cellStyle name="Currency 2 2 2 2 2 2 2 2 2 2 2 6" xfId="43962" xr:uid="{31CBFBC5-C291-4966-893E-426B6FE672CF}"/>
    <cellStyle name="Currency 2 2 2 2 2 2 2 2 2 2 3" xfId="10252" xr:uid="{7D614093-4444-4F2A-879F-1621F2746F6A}"/>
    <cellStyle name="Currency 2 2 2 2 2 2 2 2 2 2 3 2" xfId="23942" xr:uid="{0592A79F-7B1B-4030-8BAD-3C61A80AFB56}"/>
    <cellStyle name="Currency 2 2 2 2 2 2 2 2 2 2 3 2 2" xfId="37634" xr:uid="{9CE0FC05-ADDB-4695-B88F-DCFDAD707C72}"/>
    <cellStyle name="Currency 2 2 2 2 2 2 2 2 2 2 3 2 3" xfId="52518" xr:uid="{5C480862-2243-486C-A007-14033DA0D41F}"/>
    <cellStyle name="Currency 2 2 2 2 2 2 2 2 2 2 3 3" xfId="17098" xr:uid="{ED280614-5B71-4B52-8C79-A31DBC72DEDF}"/>
    <cellStyle name="Currency 2 2 2 2 2 2 2 2 2 2 3 4" xfId="30788" xr:uid="{DF23126D-498E-4D5A-AD1E-0C8FEE96E0A2}"/>
    <cellStyle name="Currency 2 2 2 2 2 2 2 2 2 2 3 5" xfId="45672" xr:uid="{A27660CB-796D-4197-9083-9CF8629588AC}"/>
    <cellStyle name="Currency 2 2 2 2 2 2 2 2 2 2 4" xfId="20520" xr:uid="{385F34C0-DFFF-478F-A96B-327978E44CFA}"/>
    <cellStyle name="Currency 2 2 2 2 2 2 2 2 2 2 4 2" xfId="34212" xr:uid="{B33AF1DA-DDEC-4179-BDD4-C0E82C72DC1F}"/>
    <cellStyle name="Currency 2 2 2 2 2 2 2 2 2 2 4 3" xfId="49096" xr:uid="{153E0B87-CACA-493E-8F9A-394AA7D26A94}"/>
    <cellStyle name="Currency 2 2 2 2 2 2 2 2 2 2 5" xfId="13676" xr:uid="{8AC1BA56-23B5-4B9D-94F5-35FE563764A8}"/>
    <cellStyle name="Currency 2 2 2 2 2 2 2 2 2 2 6" xfId="27366" xr:uid="{CF6F17AB-5E01-4F5E-88C7-76B1C250CEC4}"/>
    <cellStyle name="Currency 2 2 2 2 2 2 2 2 2 2 7" xfId="42250" xr:uid="{F33F1F7C-76D0-4E36-AF2A-6FADC25194EB}"/>
    <cellStyle name="Currency 2 2 2 2 2 2 2 2 2 3" xfId="8541" xr:uid="{54079C93-290E-4771-AD88-E370C65A912E}"/>
    <cellStyle name="Currency 2 2 2 2 2 2 2 2 2 3 2" xfId="11963" xr:uid="{3B5CA50D-840A-499D-8434-AD3DB6B6E9F9}"/>
    <cellStyle name="Currency 2 2 2 2 2 2 2 2 2 3 2 2" xfId="25653" xr:uid="{3886922D-10F1-4880-B8DB-3FD8C00E0F57}"/>
    <cellStyle name="Currency 2 2 2 2 2 2 2 2 2 3 2 2 2" xfId="39345" xr:uid="{E64DE75A-CAE7-4BA4-BFA6-5F022398B854}"/>
    <cellStyle name="Currency 2 2 2 2 2 2 2 2 2 3 2 2 3" xfId="54229" xr:uid="{9FD20D99-5732-4612-8E44-02018113796B}"/>
    <cellStyle name="Currency 2 2 2 2 2 2 2 2 2 3 2 3" xfId="18809" xr:uid="{7ADFF645-978B-4EE5-AE34-C79573863715}"/>
    <cellStyle name="Currency 2 2 2 2 2 2 2 2 2 3 2 4" xfId="32499" xr:uid="{5885C01B-C2C5-4492-97C6-E5964579EF46}"/>
    <cellStyle name="Currency 2 2 2 2 2 2 2 2 2 3 2 5" xfId="47383" xr:uid="{15914298-E6CD-4E31-9301-DBD37C2967C4}"/>
    <cellStyle name="Currency 2 2 2 2 2 2 2 2 2 3 3" xfId="22231" xr:uid="{F181302C-163A-47D5-9DFB-AF1F9739F245}"/>
    <cellStyle name="Currency 2 2 2 2 2 2 2 2 2 3 3 2" xfId="35923" xr:uid="{5B9839A6-B20F-44B4-AEB9-C6C2C0E37369}"/>
    <cellStyle name="Currency 2 2 2 2 2 2 2 2 2 3 3 3" xfId="50807" xr:uid="{90BB8EDA-14E2-499E-965C-18184CAD1FCA}"/>
    <cellStyle name="Currency 2 2 2 2 2 2 2 2 2 3 4" xfId="15387" xr:uid="{E54950FF-0B0D-43B1-85B6-6973024AE5E6}"/>
    <cellStyle name="Currency 2 2 2 2 2 2 2 2 2 3 5" xfId="29077" xr:uid="{FF514761-8D37-4223-97C3-732A71654024}"/>
    <cellStyle name="Currency 2 2 2 2 2 2 2 2 2 3 6" xfId="43961" xr:uid="{E8220A5D-E7AC-4B75-9D09-C715A668477F}"/>
    <cellStyle name="Currency 2 2 2 2 2 2 2 2 2 4" xfId="10251" xr:uid="{A79371E4-AE2C-4B3A-A3FB-4609E1866AC1}"/>
    <cellStyle name="Currency 2 2 2 2 2 2 2 2 2 4 2" xfId="23941" xr:uid="{E21DA150-A9F6-48BC-B6D0-024FF2C2B8DE}"/>
    <cellStyle name="Currency 2 2 2 2 2 2 2 2 2 4 2 2" xfId="37633" xr:uid="{E2A325A4-AF83-47AE-B13E-6A72B122DAB8}"/>
    <cellStyle name="Currency 2 2 2 2 2 2 2 2 2 4 2 3" xfId="52517" xr:uid="{7DF688C8-8527-45BB-AC79-89F7A2E0EE15}"/>
    <cellStyle name="Currency 2 2 2 2 2 2 2 2 2 4 3" xfId="17097" xr:uid="{895080B9-5B55-434C-8839-017F76AACBA3}"/>
    <cellStyle name="Currency 2 2 2 2 2 2 2 2 2 4 4" xfId="30787" xr:uid="{8D37E9A3-2113-4BA5-82DE-18760BDD57EE}"/>
    <cellStyle name="Currency 2 2 2 2 2 2 2 2 2 4 5" xfId="45671" xr:uid="{8E54DA36-9189-4DE6-8859-2E8E99E3BF8D}"/>
    <cellStyle name="Currency 2 2 2 2 2 2 2 2 2 5" xfId="20519" xr:uid="{C65AC0A0-5E60-4C03-AFA1-0389FF199223}"/>
    <cellStyle name="Currency 2 2 2 2 2 2 2 2 2 5 2" xfId="34211" xr:uid="{BC2308C7-0511-4372-A49A-CBA9014C093F}"/>
    <cellStyle name="Currency 2 2 2 2 2 2 2 2 2 5 3" xfId="49095" xr:uid="{87D68047-405D-4189-BA98-042948B94E70}"/>
    <cellStyle name="Currency 2 2 2 2 2 2 2 2 2 6" xfId="13675" xr:uid="{C96C955A-DF24-4B8B-859B-DF2946216349}"/>
    <cellStyle name="Currency 2 2 2 2 2 2 2 2 2 7" xfId="27365" xr:uid="{7E159BE5-B6AF-4E9B-B589-1AAB0D47C27A}"/>
    <cellStyle name="Currency 2 2 2 2 2 2 2 2 2 8" xfId="42249" xr:uid="{D6EF1ACD-F7F8-4826-B895-DD692D06388B}"/>
    <cellStyle name="Currency 2 2 2 2 2 2 2 2 3" xfId="6830" xr:uid="{0585E071-553D-40AE-936D-9F972B49A1E2}"/>
    <cellStyle name="Currency 2 2 2 2 2 2 2 2 3 2" xfId="8543" xr:uid="{392CEE69-D828-4929-80EA-D1C14485B401}"/>
    <cellStyle name="Currency 2 2 2 2 2 2 2 2 3 2 2" xfId="11965" xr:uid="{DC8E9868-1C0D-4BB3-A0E6-F3412E72413B}"/>
    <cellStyle name="Currency 2 2 2 2 2 2 2 2 3 2 2 2" xfId="25655" xr:uid="{550310B7-4854-4B0B-BAB1-7A8398385E32}"/>
    <cellStyle name="Currency 2 2 2 2 2 2 2 2 3 2 2 2 2" xfId="39347" xr:uid="{A650ABA1-35B8-4AB5-B4FE-2FB19FDF5C4D}"/>
    <cellStyle name="Currency 2 2 2 2 2 2 2 2 3 2 2 2 3" xfId="54231" xr:uid="{4FFCC56E-D9F1-4DFD-98AC-211DBC6BDF2D}"/>
    <cellStyle name="Currency 2 2 2 2 2 2 2 2 3 2 2 3" xfId="18811" xr:uid="{41D22E94-ACAF-4F4D-BFE4-362481C81F74}"/>
    <cellStyle name="Currency 2 2 2 2 2 2 2 2 3 2 2 4" xfId="32501" xr:uid="{E6867B77-6E02-42BF-A217-EADB086E29B3}"/>
    <cellStyle name="Currency 2 2 2 2 2 2 2 2 3 2 2 5" xfId="47385" xr:uid="{75D2CFC9-3F93-42CA-9948-63E9B4B20C53}"/>
    <cellStyle name="Currency 2 2 2 2 2 2 2 2 3 2 3" xfId="22233" xr:uid="{D813CA3E-B123-49A0-A7C2-5164DE68F2B5}"/>
    <cellStyle name="Currency 2 2 2 2 2 2 2 2 3 2 3 2" xfId="35925" xr:uid="{026DBFB6-1937-48DE-A56A-550DD546D8FE}"/>
    <cellStyle name="Currency 2 2 2 2 2 2 2 2 3 2 3 3" xfId="50809" xr:uid="{7E96628C-082E-4471-ACE9-A5D42CD27276}"/>
    <cellStyle name="Currency 2 2 2 2 2 2 2 2 3 2 4" xfId="15389" xr:uid="{3D6B5059-E353-4C85-9699-D5422FB96431}"/>
    <cellStyle name="Currency 2 2 2 2 2 2 2 2 3 2 5" xfId="29079" xr:uid="{CA1E4BD0-DADA-4D2C-8F90-0ADAA25202EE}"/>
    <cellStyle name="Currency 2 2 2 2 2 2 2 2 3 2 6" xfId="43963" xr:uid="{7983A955-06F0-45A7-ACEB-C7FF17BD31D3}"/>
    <cellStyle name="Currency 2 2 2 2 2 2 2 2 3 3" xfId="10253" xr:uid="{0ABC920F-FDF1-4A69-841F-6BD31FBF18A9}"/>
    <cellStyle name="Currency 2 2 2 2 2 2 2 2 3 3 2" xfId="23943" xr:uid="{1DDE283E-DF10-4845-9B00-382938DF8D5D}"/>
    <cellStyle name="Currency 2 2 2 2 2 2 2 2 3 3 2 2" xfId="37635" xr:uid="{DBC709C6-1A07-4EAB-B74E-1A3D65A6DA3F}"/>
    <cellStyle name="Currency 2 2 2 2 2 2 2 2 3 3 2 3" xfId="52519" xr:uid="{B36BCA13-C877-4A8B-B2C8-116FEA031FC5}"/>
    <cellStyle name="Currency 2 2 2 2 2 2 2 2 3 3 3" xfId="17099" xr:uid="{21EB1FDF-3486-4CAC-8D05-4AE71BF47AF5}"/>
    <cellStyle name="Currency 2 2 2 2 2 2 2 2 3 3 4" xfId="30789" xr:uid="{B2FE9657-BC53-4330-800A-F1D59E59A5D4}"/>
    <cellStyle name="Currency 2 2 2 2 2 2 2 2 3 3 5" xfId="45673" xr:uid="{20E4CC40-2B7B-405E-B4AD-BC6A80D32F04}"/>
    <cellStyle name="Currency 2 2 2 2 2 2 2 2 3 4" xfId="20521" xr:uid="{46B209E8-CBCD-4BB7-9221-F09C8946DBC4}"/>
    <cellStyle name="Currency 2 2 2 2 2 2 2 2 3 4 2" xfId="34213" xr:uid="{2A2AB8A4-11EB-4D5F-BDF2-A7EDB8FE481C}"/>
    <cellStyle name="Currency 2 2 2 2 2 2 2 2 3 4 3" xfId="49097" xr:uid="{329866EE-6E09-49C9-A242-1B3520635AB9}"/>
    <cellStyle name="Currency 2 2 2 2 2 2 2 2 3 5" xfId="13677" xr:uid="{A66BA829-CCD7-40D1-BE43-600C9F65A4BC}"/>
    <cellStyle name="Currency 2 2 2 2 2 2 2 2 3 6" xfId="27367" xr:uid="{01D69A92-432E-4237-91F6-173327FA466B}"/>
    <cellStyle name="Currency 2 2 2 2 2 2 2 2 3 7" xfId="42251" xr:uid="{8FF774B3-14D6-4465-BD08-3C83A0B97EB8}"/>
    <cellStyle name="Currency 2 2 2 2 2 2 2 2 4" xfId="6831" xr:uid="{7C431B8F-2C79-4FA4-BA50-7C7024340CF2}"/>
    <cellStyle name="Currency 2 2 2 2 2 2 2 2 4 2" xfId="8544" xr:uid="{C69F402C-2535-4842-B12A-581C1C147DD9}"/>
    <cellStyle name="Currency 2 2 2 2 2 2 2 2 4 2 2" xfId="11966" xr:uid="{846A5519-E430-4E5C-BEEF-5BDED0680B46}"/>
    <cellStyle name="Currency 2 2 2 2 2 2 2 2 4 2 2 2" xfId="25656" xr:uid="{1C27C7A6-CD8B-4137-AA13-5C606BF13D63}"/>
    <cellStyle name="Currency 2 2 2 2 2 2 2 2 4 2 2 2 2" xfId="39348" xr:uid="{78970033-D1F5-4415-ADDB-EDCB90F1E469}"/>
    <cellStyle name="Currency 2 2 2 2 2 2 2 2 4 2 2 2 3" xfId="54232" xr:uid="{55701750-9FDC-4036-8E1C-28EFDC2F6026}"/>
    <cellStyle name="Currency 2 2 2 2 2 2 2 2 4 2 2 3" xfId="18812" xr:uid="{7AAA4808-7AB8-4EA7-8072-ABD04D11EB39}"/>
    <cellStyle name="Currency 2 2 2 2 2 2 2 2 4 2 2 4" xfId="32502" xr:uid="{269B8318-8247-48A5-8FDE-BB0E0D02C1EE}"/>
    <cellStyle name="Currency 2 2 2 2 2 2 2 2 4 2 2 5" xfId="47386" xr:uid="{01FA6674-37FE-4EAB-95FD-B5D606D9F271}"/>
    <cellStyle name="Currency 2 2 2 2 2 2 2 2 4 2 3" xfId="22234" xr:uid="{3C19D5C6-B42E-4CFA-837F-A13CA24121D7}"/>
    <cellStyle name="Currency 2 2 2 2 2 2 2 2 4 2 3 2" xfId="35926" xr:uid="{858AF0AB-2679-43BF-A215-A3F570A230DA}"/>
    <cellStyle name="Currency 2 2 2 2 2 2 2 2 4 2 3 3" xfId="50810" xr:uid="{AC0532CF-FC87-4ACF-AB52-B8E4F1CFBF26}"/>
    <cellStyle name="Currency 2 2 2 2 2 2 2 2 4 2 4" xfId="15390" xr:uid="{321234B2-33D8-4080-A64E-D1FDCEE307F3}"/>
    <cellStyle name="Currency 2 2 2 2 2 2 2 2 4 2 5" xfId="29080" xr:uid="{A0BF3FE0-EADD-4824-A3DE-EE5A7DC443D3}"/>
    <cellStyle name="Currency 2 2 2 2 2 2 2 2 4 2 6" xfId="43964" xr:uid="{93585E07-40A4-476F-A2A9-8B8569CD325F}"/>
    <cellStyle name="Currency 2 2 2 2 2 2 2 2 4 3" xfId="10254" xr:uid="{A23CEB52-D89F-421D-9D62-BA4EE6916E60}"/>
    <cellStyle name="Currency 2 2 2 2 2 2 2 2 4 3 2" xfId="23944" xr:uid="{FF129A1B-107B-4D54-A1FB-488AAE0BA0BB}"/>
    <cellStyle name="Currency 2 2 2 2 2 2 2 2 4 3 2 2" xfId="37636" xr:uid="{8011EE98-6009-41EC-8DD1-10E9645807DE}"/>
    <cellStyle name="Currency 2 2 2 2 2 2 2 2 4 3 2 3" xfId="52520" xr:uid="{0524CC63-B922-48F0-BC41-B3EAE16B1141}"/>
    <cellStyle name="Currency 2 2 2 2 2 2 2 2 4 3 3" xfId="17100" xr:uid="{AA52E402-8C70-48AD-8C3D-DB24994C162B}"/>
    <cellStyle name="Currency 2 2 2 2 2 2 2 2 4 3 4" xfId="30790" xr:uid="{364B6D00-76D9-4663-B91E-A426E01A390C}"/>
    <cellStyle name="Currency 2 2 2 2 2 2 2 2 4 3 5" xfId="45674" xr:uid="{3A2FE7E3-B484-4CDB-94FB-4C9F9F241E11}"/>
    <cellStyle name="Currency 2 2 2 2 2 2 2 2 4 4" xfId="20522" xr:uid="{899EADF9-1623-43C4-A9BF-4A1E79A171AB}"/>
    <cellStyle name="Currency 2 2 2 2 2 2 2 2 4 4 2" xfId="34214" xr:uid="{EA08BE9A-352C-47CE-AABA-3A5AF924257E}"/>
    <cellStyle name="Currency 2 2 2 2 2 2 2 2 4 4 3" xfId="49098" xr:uid="{2353A218-A20B-4564-8DAB-B340C5CFADFA}"/>
    <cellStyle name="Currency 2 2 2 2 2 2 2 2 4 5" xfId="13678" xr:uid="{7638DC23-B9EB-497E-930C-264915CDB5D4}"/>
    <cellStyle name="Currency 2 2 2 2 2 2 2 2 4 6" xfId="27368" xr:uid="{49599D2A-5BD9-43DE-98EB-05F52345AFC1}"/>
    <cellStyle name="Currency 2 2 2 2 2 2 2 2 4 7" xfId="42252" xr:uid="{5E9F051E-40F0-4CC9-9D88-40727EBF2516}"/>
    <cellStyle name="Currency 2 2 2 2 2 2 2 2 5" xfId="8540" xr:uid="{D6863027-9C13-40C3-8BE9-2676B8FAA5D4}"/>
    <cellStyle name="Currency 2 2 2 2 2 2 2 2 5 2" xfId="11962" xr:uid="{8BE795DD-09DA-4BD6-8455-27F5C0031829}"/>
    <cellStyle name="Currency 2 2 2 2 2 2 2 2 5 2 2" xfId="25652" xr:uid="{B24591D4-021F-41DF-91F0-A14821EE0DA2}"/>
    <cellStyle name="Currency 2 2 2 2 2 2 2 2 5 2 2 2" xfId="39344" xr:uid="{FBA88045-A6AB-4B47-8288-75C717AB0E84}"/>
    <cellStyle name="Currency 2 2 2 2 2 2 2 2 5 2 2 3" xfId="54228" xr:uid="{6CCF9E1C-8489-45F3-A2AD-5D3A6259347C}"/>
    <cellStyle name="Currency 2 2 2 2 2 2 2 2 5 2 3" xfId="18808" xr:uid="{B6528201-57C2-43A9-BF77-C842536923AF}"/>
    <cellStyle name="Currency 2 2 2 2 2 2 2 2 5 2 4" xfId="32498" xr:uid="{8703E4F6-D567-4060-8380-B49D316F05C1}"/>
    <cellStyle name="Currency 2 2 2 2 2 2 2 2 5 2 5" xfId="47382" xr:uid="{0AC8F26D-6A7E-427B-8946-A36937C48C18}"/>
    <cellStyle name="Currency 2 2 2 2 2 2 2 2 5 3" xfId="22230" xr:uid="{EA884DB2-36BD-4939-94C2-3808CBF584E0}"/>
    <cellStyle name="Currency 2 2 2 2 2 2 2 2 5 3 2" xfId="35922" xr:uid="{144AF4A6-6A49-4372-A2DE-02C987E9A51C}"/>
    <cellStyle name="Currency 2 2 2 2 2 2 2 2 5 3 3" xfId="50806" xr:uid="{1D0004B3-B8A9-47C3-8C4C-08BC905F84D5}"/>
    <cellStyle name="Currency 2 2 2 2 2 2 2 2 5 4" xfId="15386" xr:uid="{323A17A5-DE81-4357-B032-CD156A14D67E}"/>
    <cellStyle name="Currency 2 2 2 2 2 2 2 2 5 5" xfId="29076" xr:uid="{852E30DE-157C-4829-888D-E29A44C58C93}"/>
    <cellStyle name="Currency 2 2 2 2 2 2 2 2 5 6" xfId="43960" xr:uid="{165A0794-F67E-4AA4-BF0F-3D949E0496B8}"/>
    <cellStyle name="Currency 2 2 2 2 2 2 2 2 6" xfId="10250" xr:uid="{C04E09C2-016A-4327-8138-0E83DCBAB5F2}"/>
    <cellStyle name="Currency 2 2 2 2 2 2 2 2 6 2" xfId="23940" xr:uid="{1B4712F4-1E4D-48E0-AA4D-117CBE5F9334}"/>
    <cellStyle name="Currency 2 2 2 2 2 2 2 2 6 2 2" xfId="37632" xr:uid="{85182ECF-73C6-4C8B-8A83-C1BB3136990A}"/>
    <cellStyle name="Currency 2 2 2 2 2 2 2 2 6 2 3" xfId="52516" xr:uid="{81A62B5F-6EBE-4816-86A2-8C174FF008D2}"/>
    <cellStyle name="Currency 2 2 2 2 2 2 2 2 6 3" xfId="17096" xr:uid="{C2C7655B-D13F-4D31-B965-CB96C11D04B8}"/>
    <cellStyle name="Currency 2 2 2 2 2 2 2 2 6 4" xfId="30786" xr:uid="{BF00B7F9-8D2F-41AF-B16F-FC6516EC2201}"/>
    <cellStyle name="Currency 2 2 2 2 2 2 2 2 6 5" xfId="45670" xr:uid="{D640DE7E-C27A-46A8-9412-FA6175AC559B}"/>
    <cellStyle name="Currency 2 2 2 2 2 2 2 2 7" xfId="20518" xr:uid="{0A33F971-6CAE-4D62-8159-1613C9F37367}"/>
    <cellStyle name="Currency 2 2 2 2 2 2 2 2 7 2" xfId="34210" xr:uid="{76563C3C-359C-4BD5-8240-C5EF5E53BC84}"/>
    <cellStyle name="Currency 2 2 2 2 2 2 2 2 7 3" xfId="49094" xr:uid="{86937EAB-D292-4E68-8FC0-D7FD1F05A783}"/>
    <cellStyle name="Currency 2 2 2 2 2 2 2 2 8" xfId="13674" xr:uid="{D0EBBF39-FE0F-48D8-8646-7B4207E0404D}"/>
    <cellStyle name="Currency 2 2 2 2 2 2 2 2 9" xfId="27364" xr:uid="{584409EF-BB24-42D9-B180-BD35904726F5}"/>
    <cellStyle name="Currency 2 2 2 2 2 2 2 3" xfId="6832" xr:uid="{22BD5E29-E8D9-4C32-B776-A28F77626649}"/>
    <cellStyle name="Currency 2 2 2 2 2 2 2 3 10" xfId="42253" xr:uid="{E538F4BE-3F52-4E84-A6C7-014523840F52}"/>
    <cellStyle name="Currency 2 2 2 2 2 2 2 3 2" xfId="6833" xr:uid="{4E942B63-DA08-4433-90C8-76C961BB3CD3}"/>
    <cellStyle name="Currency 2 2 2 2 2 2 2 3 2 2" xfId="6834" xr:uid="{A654841A-1282-47EA-8BBF-DB1F96D3A76E}"/>
    <cellStyle name="Currency 2 2 2 2 2 2 2 3 2 2 2" xfId="8547" xr:uid="{F0B44C64-07AC-489D-A045-682EC2F608E8}"/>
    <cellStyle name="Currency 2 2 2 2 2 2 2 3 2 2 2 2" xfId="11969" xr:uid="{FD39B8C9-E637-407F-BAAA-0496C98CBF91}"/>
    <cellStyle name="Currency 2 2 2 2 2 2 2 3 2 2 2 2 2" xfId="25659" xr:uid="{1FFE99B1-9B46-4597-8705-48F0A4D02DC7}"/>
    <cellStyle name="Currency 2 2 2 2 2 2 2 3 2 2 2 2 2 2" xfId="39351" xr:uid="{A1363E03-E250-4C77-A65D-103E48B40A4D}"/>
    <cellStyle name="Currency 2 2 2 2 2 2 2 3 2 2 2 2 2 3" xfId="54235" xr:uid="{560F334A-3959-4918-97E0-0F3363EB26E9}"/>
    <cellStyle name="Currency 2 2 2 2 2 2 2 3 2 2 2 2 3" xfId="18815" xr:uid="{8A80CF27-3D75-4FF4-AE65-8ACFC14F5C2C}"/>
    <cellStyle name="Currency 2 2 2 2 2 2 2 3 2 2 2 2 4" xfId="32505" xr:uid="{76B97DAE-1D65-44A5-90A9-2419417C22EE}"/>
    <cellStyle name="Currency 2 2 2 2 2 2 2 3 2 2 2 2 5" xfId="47389" xr:uid="{FC51218D-3A29-432D-B69B-91E0D5E28587}"/>
    <cellStyle name="Currency 2 2 2 2 2 2 2 3 2 2 2 3" xfId="22237" xr:uid="{8D677CAF-9C46-4059-AB76-751FD6DF80D2}"/>
    <cellStyle name="Currency 2 2 2 2 2 2 2 3 2 2 2 3 2" xfId="35929" xr:uid="{05497BC9-1449-4533-B3B0-A0129B5318E3}"/>
    <cellStyle name="Currency 2 2 2 2 2 2 2 3 2 2 2 3 3" xfId="50813" xr:uid="{23EC138C-6A15-40DB-B2EB-DEBA8024A0AC}"/>
    <cellStyle name="Currency 2 2 2 2 2 2 2 3 2 2 2 4" xfId="15393" xr:uid="{82FCF19C-C803-453F-A747-56D2706E89C3}"/>
    <cellStyle name="Currency 2 2 2 2 2 2 2 3 2 2 2 5" xfId="29083" xr:uid="{88ED467A-9FFB-4798-8D74-6ED38A6500A6}"/>
    <cellStyle name="Currency 2 2 2 2 2 2 2 3 2 2 2 6" xfId="43967" xr:uid="{4C4634CB-4FC6-447D-A498-6E17C6C3C8F0}"/>
    <cellStyle name="Currency 2 2 2 2 2 2 2 3 2 2 3" xfId="10257" xr:uid="{5001931A-648A-48C1-A401-F0FC72A3A8DB}"/>
    <cellStyle name="Currency 2 2 2 2 2 2 2 3 2 2 3 2" xfId="23947" xr:uid="{C3584774-D22B-40C4-8DE8-FF984990CD33}"/>
    <cellStyle name="Currency 2 2 2 2 2 2 2 3 2 2 3 2 2" xfId="37639" xr:uid="{55BC26E9-6B66-44BF-83A0-404EA9A6D393}"/>
    <cellStyle name="Currency 2 2 2 2 2 2 2 3 2 2 3 2 3" xfId="52523" xr:uid="{4511D6ED-63C9-42B8-A1B2-053D108A5E6F}"/>
    <cellStyle name="Currency 2 2 2 2 2 2 2 3 2 2 3 3" xfId="17103" xr:uid="{BF01D683-9258-4286-9657-5BD22556B220}"/>
    <cellStyle name="Currency 2 2 2 2 2 2 2 3 2 2 3 4" xfId="30793" xr:uid="{4235D133-2434-48C0-B763-235121C64765}"/>
    <cellStyle name="Currency 2 2 2 2 2 2 2 3 2 2 3 5" xfId="45677" xr:uid="{788F1DCC-7AD6-43EF-8C11-1282F0159A2D}"/>
    <cellStyle name="Currency 2 2 2 2 2 2 2 3 2 2 4" xfId="20525" xr:uid="{E7116881-90F9-433D-881B-8375098BF39E}"/>
    <cellStyle name="Currency 2 2 2 2 2 2 2 3 2 2 4 2" xfId="34217" xr:uid="{88F555B0-1316-41C6-810B-C2475F807190}"/>
    <cellStyle name="Currency 2 2 2 2 2 2 2 3 2 2 4 3" xfId="49101" xr:uid="{45CB8EEF-6986-427F-922F-D883D9ACA7F1}"/>
    <cellStyle name="Currency 2 2 2 2 2 2 2 3 2 2 5" xfId="13681" xr:uid="{B52B818F-E48B-41EC-AEA1-10B2C189A2A2}"/>
    <cellStyle name="Currency 2 2 2 2 2 2 2 3 2 2 6" xfId="27371" xr:uid="{DC27E7EB-779A-476D-9B71-002EA8D4DFCB}"/>
    <cellStyle name="Currency 2 2 2 2 2 2 2 3 2 2 7" xfId="42255" xr:uid="{8EDB6684-97BE-43DD-B7E7-B70237959088}"/>
    <cellStyle name="Currency 2 2 2 2 2 2 2 3 2 3" xfId="8546" xr:uid="{3BDD31CF-A2EC-47E7-9412-83F99D2555E2}"/>
    <cellStyle name="Currency 2 2 2 2 2 2 2 3 2 3 2" xfId="11968" xr:uid="{70CE0C70-10C9-4125-8637-5E2717334651}"/>
    <cellStyle name="Currency 2 2 2 2 2 2 2 3 2 3 2 2" xfId="25658" xr:uid="{05740D65-42E5-43C2-A751-E035659C406D}"/>
    <cellStyle name="Currency 2 2 2 2 2 2 2 3 2 3 2 2 2" xfId="39350" xr:uid="{0FBF7682-E810-4A9E-BD06-74A32055BD55}"/>
    <cellStyle name="Currency 2 2 2 2 2 2 2 3 2 3 2 2 3" xfId="54234" xr:uid="{C8E9FAF2-7269-4171-AD09-D71B92956360}"/>
    <cellStyle name="Currency 2 2 2 2 2 2 2 3 2 3 2 3" xfId="18814" xr:uid="{4ECFA886-E8EA-45E8-8535-2FF419E31616}"/>
    <cellStyle name="Currency 2 2 2 2 2 2 2 3 2 3 2 4" xfId="32504" xr:uid="{09217E46-98F2-4805-9EC3-94E5C95E7460}"/>
    <cellStyle name="Currency 2 2 2 2 2 2 2 3 2 3 2 5" xfId="47388" xr:uid="{2D9A9737-19C2-4684-8F9A-617A025CE9BE}"/>
    <cellStyle name="Currency 2 2 2 2 2 2 2 3 2 3 3" xfId="22236" xr:uid="{04F6F0A3-97BE-4DF5-9965-3D69A4CE161E}"/>
    <cellStyle name="Currency 2 2 2 2 2 2 2 3 2 3 3 2" xfId="35928" xr:uid="{301EE615-B7B1-4E01-93B1-6BC751452CAF}"/>
    <cellStyle name="Currency 2 2 2 2 2 2 2 3 2 3 3 3" xfId="50812" xr:uid="{6B6E67C0-AED0-45F6-B3F9-BF96420E1ADB}"/>
    <cellStyle name="Currency 2 2 2 2 2 2 2 3 2 3 4" xfId="15392" xr:uid="{574EE0C2-0A45-4B48-BCEF-652A7ECE3D9C}"/>
    <cellStyle name="Currency 2 2 2 2 2 2 2 3 2 3 5" xfId="29082" xr:uid="{3FD15FA6-678B-4BA4-AE51-2ECEE80832AD}"/>
    <cellStyle name="Currency 2 2 2 2 2 2 2 3 2 3 6" xfId="43966" xr:uid="{9CE7840C-1DE6-4AD5-8920-36012DE342DB}"/>
    <cellStyle name="Currency 2 2 2 2 2 2 2 3 2 4" xfId="10256" xr:uid="{7F96BC56-9317-43A8-8103-9BEBD4551029}"/>
    <cellStyle name="Currency 2 2 2 2 2 2 2 3 2 4 2" xfId="23946" xr:uid="{B2029A49-0142-4EB4-9B45-AD3DF5F89B6D}"/>
    <cellStyle name="Currency 2 2 2 2 2 2 2 3 2 4 2 2" xfId="37638" xr:uid="{B39A4027-2FE1-4050-A4C9-1166023A6DC2}"/>
    <cellStyle name="Currency 2 2 2 2 2 2 2 3 2 4 2 3" xfId="52522" xr:uid="{34C97B99-59BB-4F88-A143-8754F6253FF4}"/>
    <cellStyle name="Currency 2 2 2 2 2 2 2 3 2 4 3" xfId="17102" xr:uid="{C57B5709-1ADD-4EDD-8DCE-56CD10FEF24A}"/>
    <cellStyle name="Currency 2 2 2 2 2 2 2 3 2 4 4" xfId="30792" xr:uid="{CFD57505-6EB7-4081-9F32-1E731B5D0F69}"/>
    <cellStyle name="Currency 2 2 2 2 2 2 2 3 2 4 5" xfId="45676" xr:uid="{737D8691-3EF0-46D6-A0CD-5340FB2E8F51}"/>
    <cellStyle name="Currency 2 2 2 2 2 2 2 3 2 5" xfId="20524" xr:uid="{D73BE9B3-2E8F-4A37-A940-4B229A9480C4}"/>
    <cellStyle name="Currency 2 2 2 2 2 2 2 3 2 5 2" xfId="34216" xr:uid="{109AAC75-A5F1-41A5-B3EC-2CD4B81835F8}"/>
    <cellStyle name="Currency 2 2 2 2 2 2 2 3 2 5 3" xfId="49100" xr:uid="{9385AC35-E4E3-434D-AAFD-1A392D0F40D8}"/>
    <cellStyle name="Currency 2 2 2 2 2 2 2 3 2 6" xfId="13680" xr:uid="{E8635B6A-A727-4E9D-A5F2-554FA0100B0C}"/>
    <cellStyle name="Currency 2 2 2 2 2 2 2 3 2 7" xfId="27370" xr:uid="{B438927D-24B3-4A89-9429-76783019A463}"/>
    <cellStyle name="Currency 2 2 2 2 2 2 2 3 2 8" xfId="42254" xr:uid="{B25882CC-71C9-475F-97E3-56DA367EB83E}"/>
    <cellStyle name="Currency 2 2 2 2 2 2 2 3 3" xfId="6835" xr:uid="{A91444E5-C321-4189-9B32-5BBC69713862}"/>
    <cellStyle name="Currency 2 2 2 2 2 2 2 3 3 2" xfId="8548" xr:uid="{EFC543D4-019B-4A07-996E-69C107A76A8E}"/>
    <cellStyle name="Currency 2 2 2 2 2 2 2 3 3 2 2" xfId="11970" xr:uid="{F4DEA3EB-8E9B-4463-9F9D-D029C399A6F6}"/>
    <cellStyle name="Currency 2 2 2 2 2 2 2 3 3 2 2 2" xfId="25660" xr:uid="{0E1017D0-950E-4EE5-A0B8-6E6037F4303A}"/>
    <cellStyle name="Currency 2 2 2 2 2 2 2 3 3 2 2 2 2" xfId="39352" xr:uid="{8AB1657D-0794-471A-BC46-6F6A37522303}"/>
    <cellStyle name="Currency 2 2 2 2 2 2 2 3 3 2 2 2 3" xfId="54236" xr:uid="{DDD0374A-207C-4293-BCFA-612F80A9E226}"/>
    <cellStyle name="Currency 2 2 2 2 2 2 2 3 3 2 2 3" xfId="18816" xr:uid="{31F9B490-4FDA-4600-BB15-2CFE2FCB32F7}"/>
    <cellStyle name="Currency 2 2 2 2 2 2 2 3 3 2 2 4" xfId="32506" xr:uid="{597928FF-17DF-4C9A-ABAC-7D6205689234}"/>
    <cellStyle name="Currency 2 2 2 2 2 2 2 3 3 2 2 5" xfId="47390" xr:uid="{A73C06FF-266F-4B9C-B2DE-318FAB22B9C4}"/>
    <cellStyle name="Currency 2 2 2 2 2 2 2 3 3 2 3" xfId="22238" xr:uid="{6D98CC3C-300A-416B-8720-045024CBF39B}"/>
    <cellStyle name="Currency 2 2 2 2 2 2 2 3 3 2 3 2" xfId="35930" xr:uid="{90DBB1ED-A96F-43BA-80B4-7D4260D6CE98}"/>
    <cellStyle name="Currency 2 2 2 2 2 2 2 3 3 2 3 3" xfId="50814" xr:uid="{B72EE4A8-455C-4409-8A30-1905B94D2BDB}"/>
    <cellStyle name="Currency 2 2 2 2 2 2 2 3 3 2 4" xfId="15394" xr:uid="{DB443770-054E-4A49-B6C8-C43B7D4318D2}"/>
    <cellStyle name="Currency 2 2 2 2 2 2 2 3 3 2 5" xfId="29084" xr:uid="{AE757FB5-25DD-4798-884F-B10599103737}"/>
    <cellStyle name="Currency 2 2 2 2 2 2 2 3 3 2 6" xfId="43968" xr:uid="{615A7C0A-1978-4AD7-AF47-934EBD0DB0D0}"/>
    <cellStyle name="Currency 2 2 2 2 2 2 2 3 3 3" xfId="10258" xr:uid="{F8A5125A-8BF3-40FB-B1DF-620E0108ACBA}"/>
    <cellStyle name="Currency 2 2 2 2 2 2 2 3 3 3 2" xfId="23948" xr:uid="{8C256B93-A789-40BC-B3B6-4EE5AB61ED28}"/>
    <cellStyle name="Currency 2 2 2 2 2 2 2 3 3 3 2 2" xfId="37640" xr:uid="{7FCE9123-2A1E-40FF-AA43-BC170632BFFB}"/>
    <cellStyle name="Currency 2 2 2 2 2 2 2 3 3 3 2 3" xfId="52524" xr:uid="{A32D1FC1-1FF4-45AA-8386-A64D87FEA0AE}"/>
    <cellStyle name="Currency 2 2 2 2 2 2 2 3 3 3 3" xfId="17104" xr:uid="{AF96ECE7-E561-4F27-9E4E-6B43D23B0E9F}"/>
    <cellStyle name="Currency 2 2 2 2 2 2 2 3 3 3 4" xfId="30794" xr:uid="{6938DECA-0E68-49A5-8BDA-8A5705CB101C}"/>
    <cellStyle name="Currency 2 2 2 2 2 2 2 3 3 3 5" xfId="45678" xr:uid="{44CE00AE-58B7-4A34-AB39-E1ADB15D984A}"/>
    <cellStyle name="Currency 2 2 2 2 2 2 2 3 3 4" xfId="20526" xr:uid="{738A35A0-B7F3-417C-A97E-35D5E20D8CC0}"/>
    <cellStyle name="Currency 2 2 2 2 2 2 2 3 3 4 2" xfId="34218" xr:uid="{4DD45FB9-545C-4B5E-83B9-3C217D9C73D5}"/>
    <cellStyle name="Currency 2 2 2 2 2 2 2 3 3 4 3" xfId="49102" xr:uid="{620CD0FE-8564-4DA9-BED1-EEBABE29EDA4}"/>
    <cellStyle name="Currency 2 2 2 2 2 2 2 3 3 5" xfId="13682" xr:uid="{EBC62086-7AD0-4699-863E-4BC806E0D1B6}"/>
    <cellStyle name="Currency 2 2 2 2 2 2 2 3 3 6" xfId="27372" xr:uid="{35455EE9-EC98-4859-B898-5ADE4D65600B}"/>
    <cellStyle name="Currency 2 2 2 2 2 2 2 3 3 7" xfId="42256" xr:uid="{773E0CB6-DD25-4688-A15C-13C9FF1CF6CA}"/>
    <cellStyle name="Currency 2 2 2 2 2 2 2 3 4" xfId="6836" xr:uid="{CCA2B2F2-BE15-4D02-92CB-BB54B9AF2FB2}"/>
    <cellStyle name="Currency 2 2 2 2 2 2 2 3 4 2" xfId="8549" xr:uid="{5BA9167B-1706-4838-8F83-1395FF158E38}"/>
    <cellStyle name="Currency 2 2 2 2 2 2 2 3 4 2 2" xfId="11971" xr:uid="{A3644AE5-64BF-4CE1-8062-CE4FA13C3DAF}"/>
    <cellStyle name="Currency 2 2 2 2 2 2 2 3 4 2 2 2" xfId="25661" xr:uid="{408390C4-628A-443F-9F3B-A1B3ECA4CB15}"/>
    <cellStyle name="Currency 2 2 2 2 2 2 2 3 4 2 2 2 2" xfId="39353" xr:uid="{66CA7F2F-6048-4476-A80C-00960F589C8D}"/>
    <cellStyle name="Currency 2 2 2 2 2 2 2 3 4 2 2 2 3" xfId="54237" xr:uid="{F162BD6C-6C59-4F46-B27A-63DB1CA66330}"/>
    <cellStyle name="Currency 2 2 2 2 2 2 2 3 4 2 2 3" xfId="18817" xr:uid="{64C426B8-E99B-4887-ABF2-86C2E3D58548}"/>
    <cellStyle name="Currency 2 2 2 2 2 2 2 3 4 2 2 4" xfId="32507" xr:uid="{849C89C1-8617-40D8-862F-A4F90A42915E}"/>
    <cellStyle name="Currency 2 2 2 2 2 2 2 3 4 2 2 5" xfId="47391" xr:uid="{319EC33F-7612-4FC4-974E-C72616275728}"/>
    <cellStyle name="Currency 2 2 2 2 2 2 2 3 4 2 3" xfId="22239" xr:uid="{2CD56BC1-CB7D-4E58-B709-49D8431611DE}"/>
    <cellStyle name="Currency 2 2 2 2 2 2 2 3 4 2 3 2" xfId="35931" xr:uid="{5D017EC1-6B46-4A75-9590-9A9329390AF4}"/>
    <cellStyle name="Currency 2 2 2 2 2 2 2 3 4 2 3 3" xfId="50815" xr:uid="{D366E065-F67A-46A7-9405-27259B9C3774}"/>
    <cellStyle name="Currency 2 2 2 2 2 2 2 3 4 2 4" xfId="15395" xr:uid="{06C99C3B-2927-4A3D-AEF7-64A639E85F30}"/>
    <cellStyle name="Currency 2 2 2 2 2 2 2 3 4 2 5" xfId="29085" xr:uid="{A048B131-5E7F-41C1-B329-BEB496007CCA}"/>
    <cellStyle name="Currency 2 2 2 2 2 2 2 3 4 2 6" xfId="43969" xr:uid="{D5B7CB34-363A-4CFE-B73D-5A2DCA10163B}"/>
    <cellStyle name="Currency 2 2 2 2 2 2 2 3 4 3" xfId="10259" xr:uid="{4BF77F3F-B5C8-47A6-9491-CF47252F9F45}"/>
    <cellStyle name="Currency 2 2 2 2 2 2 2 3 4 3 2" xfId="23949" xr:uid="{734F033B-D7D0-4BCE-B179-8F0BB177C484}"/>
    <cellStyle name="Currency 2 2 2 2 2 2 2 3 4 3 2 2" xfId="37641" xr:uid="{CD9BC15F-61E8-44AE-AEE5-8E5AFE11CB4B}"/>
    <cellStyle name="Currency 2 2 2 2 2 2 2 3 4 3 2 3" xfId="52525" xr:uid="{CB81A5E5-C322-4FF0-9F8B-F5B77254AFC4}"/>
    <cellStyle name="Currency 2 2 2 2 2 2 2 3 4 3 3" xfId="17105" xr:uid="{567B8D95-4B80-4268-BF61-0B9FF928CD60}"/>
    <cellStyle name="Currency 2 2 2 2 2 2 2 3 4 3 4" xfId="30795" xr:uid="{5894F559-4B6C-4729-AF20-75B607F27237}"/>
    <cellStyle name="Currency 2 2 2 2 2 2 2 3 4 3 5" xfId="45679" xr:uid="{2CEF40D5-0BCE-45F6-A52F-AD18DA130F49}"/>
    <cellStyle name="Currency 2 2 2 2 2 2 2 3 4 4" xfId="20527" xr:uid="{BFCABFD8-4A7F-477D-B88B-61CB2CA54934}"/>
    <cellStyle name="Currency 2 2 2 2 2 2 2 3 4 4 2" xfId="34219" xr:uid="{63F305B7-2C2A-419F-9EEB-B0B39EA6D7A2}"/>
    <cellStyle name="Currency 2 2 2 2 2 2 2 3 4 4 3" xfId="49103" xr:uid="{AC1D0EE0-3CC5-4D83-999C-2EDD26785E15}"/>
    <cellStyle name="Currency 2 2 2 2 2 2 2 3 4 5" xfId="13683" xr:uid="{497BEAA2-5021-4F43-A968-1F6D82818C40}"/>
    <cellStyle name="Currency 2 2 2 2 2 2 2 3 4 6" xfId="27373" xr:uid="{98D60ABA-F620-461E-A1FF-A4804B2153C5}"/>
    <cellStyle name="Currency 2 2 2 2 2 2 2 3 4 7" xfId="42257" xr:uid="{97ED08E4-1F15-4039-9F7F-7708F0729BFF}"/>
    <cellStyle name="Currency 2 2 2 2 2 2 2 3 5" xfId="8545" xr:uid="{ECB72508-506A-41AC-A54D-26ADDC296B58}"/>
    <cellStyle name="Currency 2 2 2 2 2 2 2 3 5 2" xfId="11967" xr:uid="{26653F49-C689-4456-9944-289E2490153E}"/>
    <cellStyle name="Currency 2 2 2 2 2 2 2 3 5 2 2" xfId="25657" xr:uid="{F58D7F2D-F987-49C0-ADE6-2534DBE4A320}"/>
    <cellStyle name="Currency 2 2 2 2 2 2 2 3 5 2 2 2" xfId="39349" xr:uid="{D298EC7D-A52D-4281-BC08-38E95ACE049D}"/>
    <cellStyle name="Currency 2 2 2 2 2 2 2 3 5 2 2 3" xfId="54233" xr:uid="{13AC9DDA-2764-45FE-A4BA-910584AED170}"/>
    <cellStyle name="Currency 2 2 2 2 2 2 2 3 5 2 3" xfId="18813" xr:uid="{0E4F38CF-83CD-4ADF-8BF4-E26FCEE244F0}"/>
    <cellStyle name="Currency 2 2 2 2 2 2 2 3 5 2 4" xfId="32503" xr:uid="{2BAB957D-FCC5-484D-8246-460F4598A6CB}"/>
    <cellStyle name="Currency 2 2 2 2 2 2 2 3 5 2 5" xfId="47387" xr:uid="{1480205B-F540-43B1-A5D3-810A98EF0BD0}"/>
    <cellStyle name="Currency 2 2 2 2 2 2 2 3 5 3" xfId="22235" xr:uid="{776DAE8F-F92C-4964-ACC5-A2AEE6EBB1D5}"/>
    <cellStyle name="Currency 2 2 2 2 2 2 2 3 5 3 2" xfId="35927" xr:uid="{4C7828F0-41B8-47A3-9586-E15FD16E5B15}"/>
    <cellStyle name="Currency 2 2 2 2 2 2 2 3 5 3 3" xfId="50811" xr:uid="{CB82E002-52F5-4F5F-BB58-DD482F4141F8}"/>
    <cellStyle name="Currency 2 2 2 2 2 2 2 3 5 4" xfId="15391" xr:uid="{A5D1CDD9-8A21-4277-9DFF-F80FD34EB8F4}"/>
    <cellStyle name="Currency 2 2 2 2 2 2 2 3 5 5" xfId="29081" xr:uid="{90BA7D27-F8AB-4371-A0B1-289C101B13E3}"/>
    <cellStyle name="Currency 2 2 2 2 2 2 2 3 5 6" xfId="43965" xr:uid="{322DFEB8-EFC9-4D97-AC21-53C49A019F84}"/>
    <cellStyle name="Currency 2 2 2 2 2 2 2 3 6" xfId="10255" xr:uid="{B66FEAAD-5B90-4739-908A-12992FD87AF1}"/>
    <cellStyle name="Currency 2 2 2 2 2 2 2 3 6 2" xfId="23945" xr:uid="{203F49AC-F89D-4554-962B-B955D4C2802D}"/>
    <cellStyle name="Currency 2 2 2 2 2 2 2 3 6 2 2" xfId="37637" xr:uid="{9499A671-2B60-4BA4-A9F0-80091ED05165}"/>
    <cellStyle name="Currency 2 2 2 2 2 2 2 3 6 2 3" xfId="52521" xr:uid="{85DFFF55-958D-438F-8373-DB2E94036433}"/>
    <cellStyle name="Currency 2 2 2 2 2 2 2 3 6 3" xfId="17101" xr:uid="{A86AADF9-CE52-4456-863B-6ED371B35B6F}"/>
    <cellStyle name="Currency 2 2 2 2 2 2 2 3 6 4" xfId="30791" xr:uid="{0C8BEE60-C764-4DD4-AC92-368634076952}"/>
    <cellStyle name="Currency 2 2 2 2 2 2 2 3 6 5" xfId="45675" xr:uid="{2BEC8929-25FC-4493-9AC0-43B5CB1CE163}"/>
    <cellStyle name="Currency 2 2 2 2 2 2 2 3 7" xfId="20523" xr:uid="{1C9ACC1D-0DB9-4364-97B0-16612E19F626}"/>
    <cellStyle name="Currency 2 2 2 2 2 2 2 3 7 2" xfId="34215" xr:uid="{3847B5EB-728A-48B0-90D0-35643AA70ACC}"/>
    <cellStyle name="Currency 2 2 2 2 2 2 2 3 7 3" xfId="49099" xr:uid="{B5E9B0A5-7153-419A-AD5A-6DA2D2C2FA12}"/>
    <cellStyle name="Currency 2 2 2 2 2 2 2 3 8" xfId="13679" xr:uid="{89E9968C-88E4-4986-9DC3-6483789D54B5}"/>
    <cellStyle name="Currency 2 2 2 2 2 2 2 3 9" xfId="27369" xr:uid="{DD725CC7-3B03-41E7-8C35-4929130D95E3}"/>
    <cellStyle name="Currency 2 2 2 2 2 2 2 4" xfId="6837" xr:uid="{2E09F452-74AC-478C-85BB-CD96649585D8}"/>
    <cellStyle name="Currency 2 2 2 2 2 2 2 4 2" xfId="6838" xr:uid="{5D8A7C53-3668-44D8-85EE-CB792CCD6325}"/>
    <cellStyle name="Currency 2 2 2 2 2 2 2 4 2 2" xfId="8551" xr:uid="{C4D0F4C2-2807-418D-8BC1-7280DA915C7F}"/>
    <cellStyle name="Currency 2 2 2 2 2 2 2 4 2 2 2" xfId="11973" xr:uid="{C347DAEB-52E7-44BA-9E17-119658688563}"/>
    <cellStyle name="Currency 2 2 2 2 2 2 2 4 2 2 2 2" xfId="25663" xr:uid="{EBA9423C-C9FD-43A5-993B-3F91EAE11119}"/>
    <cellStyle name="Currency 2 2 2 2 2 2 2 4 2 2 2 2 2" xfId="39355" xr:uid="{169C87B9-EE9D-4E0E-90D6-61BD1457B479}"/>
    <cellStyle name="Currency 2 2 2 2 2 2 2 4 2 2 2 2 3" xfId="54239" xr:uid="{F3B4B1FC-F37B-43CE-88A2-FE872B004981}"/>
    <cellStyle name="Currency 2 2 2 2 2 2 2 4 2 2 2 3" xfId="18819" xr:uid="{2FCFA7ED-F386-4628-A85A-AEE48AB6071C}"/>
    <cellStyle name="Currency 2 2 2 2 2 2 2 4 2 2 2 4" xfId="32509" xr:uid="{0E611B78-6574-4CA8-80C9-670939075EDD}"/>
    <cellStyle name="Currency 2 2 2 2 2 2 2 4 2 2 2 5" xfId="47393" xr:uid="{545F40FC-D31A-48C5-BAA8-D679F1349F16}"/>
    <cellStyle name="Currency 2 2 2 2 2 2 2 4 2 2 3" xfId="22241" xr:uid="{76CDCA5F-5A31-48AD-9445-B67FA8D512B5}"/>
    <cellStyle name="Currency 2 2 2 2 2 2 2 4 2 2 3 2" xfId="35933" xr:uid="{28C6982A-0DC7-46AA-83CF-5B995D282590}"/>
    <cellStyle name="Currency 2 2 2 2 2 2 2 4 2 2 3 3" xfId="50817" xr:uid="{EC8EC92C-6746-4908-9F59-A256D8896110}"/>
    <cellStyle name="Currency 2 2 2 2 2 2 2 4 2 2 4" xfId="15397" xr:uid="{8DB386DE-BDA4-4A74-9C8E-AA55EA23A1EA}"/>
    <cellStyle name="Currency 2 2 2 2 2 2 2 4 2 2 5" xfId="29087" xr:uid="{6C5D4E86-24C7-4971-8591-A36025B4288C}"/>
    <cellStyle name="Currency 2 2 2 2 2 2 2 4 2 2 6" xfId="43971" xr:uid="{C6E6B848-235B-4513-B47B-8E647780F17B}"/>
    <cellStyle name="Currency 2 2 2 2 2 2 2 4 2 3" xfId="10261" xr:uid="{DE8FE85E-CC87-493F-8262-3793BE1AC896}"/>
    <cellStyle name="Currency 2 2 2 2 2 2 2 4 2 3 2" xfId="23951" xr:uid="{58B7F7DA-C314-4D80-A431-B438DBA662F8}"/>
    <cellStyle name="Currency 2 2 2 2 2 2 2 4 2 3 2 2" xfId="37643" xr:uid="{734A9A6D-11D4-4118-8684-D70C64BE0DCB}"/>
    <cellStyle name="Currency 2 2 2 2 2 2 2 4 2 3 2 3" xfId="52527" xr:uid="{4678E1B1-5483-495C-9F2A-36DE414B6F3D}"/>
    <cellStyle name="Currency 2 2 2 2 2 2 2 4 2 3 3" xfId="17107" xr:uid="{AA547824-18C2-46B8-8C9E-7EA431D7C5EC}"/>
    <cellStyle name="Currency 2 2 2 2 2 2 2 4 2 3 4" xfId="30797" xr:uid="{A10C07BF-0E9F-467D-BE1F-381B8C534346}"/>
    <cellStyle name="Currency 2 2 2 2 2 2 2 4 2 3 5" xfId="45681" xr:uid="{331040D1-84BB-4150-A878-E7C75EA20288}"/>
    <cellStyle name="Currency 2 2 2 2 2 2 2 4 2 4" xfId="20529" xr:uid="{8098F8EE-0C39-44E3-81C9-E6BE4D96724F}"/>
    <cellStyle name="Currency 2 2 2 2 2 2 2 4 2 4 2" xfId="34221" xr:uid="{306F3B8A-56A2-4742-AF9B-A1EF84FD0830}"/>
    <cellStyle name="Currency 2 2 2 2 2 2 2 4 2 4 3" xfId="49105" xr:uid="{E2D1618D-831C-4CCD-BA9E-A47ED6FA42C5}"/>
    <cellStyle name="Currency 2 2 2 2 2 2 2 4 2 5" xfId="13685" xr:uid="{2F6C28F1-D018-44AE-ADA6-072692DAF755}"/>
    <cellStyle name="Currency 2 2 2 2 2 2 2 4 2 6" xfId="27375" xr:uid="{1CBC35CE-F784-4172-81B4-CA8F1F12284D}"/>
    <cellStyle name="Currency 2 2 2 2 2 2 2 4 2 7" xfId="42259" xr:uid="{242FBA9B-4FE3-462E-84BE-31CE32229D0B}"/>
    <cellStyle name="Currency 2 2 2 2 2 2 2 4 3" xfId="8550" xr:uid="{B0D76BF5-E0FC-4B41-AA6A-A717DF67867B}"/>
    <cellStyle name="Currency 2 2 2 2 2 2 2 4 3 2" xfId="11972" xr:uid="{792038B6-7C65-4361-AEAB-78FB0C4B2D24}"/>
    <cellStyle name="Currency 2 2 2 2 2 2 2 4 3 2 2" xfId="25662" xr:uid="{17877DC6-3B64-4710-A0DC-C35713E5B7B8}"/>
    <cellStyle name="Currency 2 2 2 2 2 2 2 4 3 2 2 2" xfId="39354" xr:uid="{D76301B5-F370-4A14-8778-366A285F1D54}"/>
    <cellStyle name="Currency 2 2 2 2 2 2 2 4 3 2 2 3" xfId="54238" xr:uid="{FBAE3B8B-44ED-4075-A002-F7BFEA9C8EDD}"/>
    <cellStyle name="Currency 2 2 2 2 2 2 2 4 3 2 3" xfId="18818" xr:uid="{D55D5361-D911-429E-9C7C-63BDBB44DE6A}"/>
    <cellStyle name="Currency 2 2 2 2 2 2 2 4 3 2 4" xfId="32508" xr:uid="{CE6AB6C4-F339-4211-965A-49FFCCEA8178}"/>
    <cellStyle name="Currency 2 2 2 2 2 2 2 4 3 2 5" xfId="47392" xr:uid="{5DA14984-6066-42AF-A748-990389970151}"/>
    <cellStyle name="Currency 2 2 2 2 2 2 2 4 3 3" xfId="22240" xr:uid="{C41B4AF0-2694-42AA-986F-6D431752DFED}"/>
    <cellStyle name="Currency 2 2 2 2 2 2 2 4 3 3 2" xfId="35932" xr:uid="{349C610A-CA67-4C0A-94DC-5EE224744544}"/>
    <cellStyle name="Currency 2 2 2 2 2 2 2 4 3 3 3" xfId="50816" xr:uid="{B93E6469-E4CD-473C-BE11-AB2BD01B8399}"/>
    <cellStyle name="Currency 2 2 2 2 2 2 2 4 3 4" xfId="15396" xr:uid="{2C6FC985-EC9D-4641-B911-DB454506D05B}"/>
    <cellStyle name="Currency 2 2 2 2 2 2 2 4 3 5" xfId="29086" xr:uid="{AD52B327-4AF4-4612-B3EC-20A32A375AEE}"/>
    <cellStyle name="Currency 2 2 2 2 2 2 2 4 3 6" xfId="43970" xr:uid="{10FE9640-5D72-4FB7-A737-009446665C8F}"/>
    <cellStyle name="Currency 2 2 2 2 2 2 2 4 4" xfId="10260" xr:uid="{F8F6CE24-A161-4A9D-9DAD-80657BA7CD2F}"/>
    <cellStyle name="Currency 2 2 2 2 2 2 2 4 4 2" xfId="23950" xr:uid="{9462F563-1534-474C-889B-10D33782956F}"/>
    <cellStyle name="Currency 2 2 2 2 2 2 2 4 4 2 2" xfId="37642" xr:uid="{611EF0BC-16EC-4E55-AE79-A9C5632BBDFE}"/>
    <cellStyle name="Currency 2 2 2 2 2 2 2 4 4 2 3" xfId="52526" xr:uid="{E6EB47B9-15F7-4204-8AE3-E7A3AEE10F4B}"/>
    <cellStyle name="Currency 2 2 2 2 2 2 2 4 4 3" xfId="17106" xr:uid="{117D9E80-D539-4B29-AA42-80A7F5900F7C}"/>
    <cellStyle name="Currency 2 2 2 2 2 2 2 4 4 4" xfId="30796" xr:uid="{0670CECB-77D4-4C63-8E1F-FF1E4BC19799}"/>
    <cellStyle name="Currency 2 2 2 2 2 2 2 4 4 5" xfId="45680" xr:uid="{E7F6FDA2-90BA-4C6E-8D9B-4A1CF532F67B}"/>
    <cellStyle name="Currency 2 2 2 2 2 2 2 4 5" xfId="20528" xr:uid="{A0C78581-666F-46E1-86DB-0EF1AADF4B87}"/>
    <cellStyle name="Currency 2 2 2 2 2 2 2 4 5 2" xfId="34220" xr:uid="{700A6E18-50AB-459A-A96B-36A564D45832}"/>
    <cellStyle name="Currency 2 2 2 2 2 2 2 4 5 3" xfId="49104" xr:uid="{C0DA92CE-7C63-49FD-8407-DF11484B882A}"/>
    <cellStyle name="Currency 2 2 2 2 2 2 2 4 6" xfId="13684" xr:uid="{2A3D1156-63E2-4C60-8C96-A61618120AF5}"/>
    <cellStyle name="Currency 2 2 2 2 2 2 2 4 7" xfId="27374" xr:uid="{891748C2-75CF-465C-B889-E5C517181257}"/>
    <cellStyle name="Currency 2 2 2 2 2 2 2 4 8" xfId="42258" xr:uid="{A294A9A5-64AD-4C05-9801-2C4F7BE7ECB0}"/>
    <cellStyle name="Currency 2 2 2 2 2 2 2 5" xfId="6839" xr:uid="{4D35072B-5594-49EB-93F1-12A4ED14CE57}"/>
    <cellStyle name="Currency 2 2 2 2 2 2 2 5 2" xfId="8552" xr:uid="{B5C50254-D448-4901-BB1D-6F8FA515DB3E}"/>
    <cellStyle name="Currency 2 2 2 2 2 2 2 5 2 2" xfId="11974" xr:uid="{0FF72226-4DB0-4129-AF1B-6218BEFAFF0D}"/>
    <cellStyle name="Currency 2 2 2 2 2 2 2 5 2 2 2" xfId="25664" xr:uid="{EBFA509F-4ADC-4E79-AD6B-9C9449258FE3}"/>
    <cellStyle name="Currency 2 2 2 2 2 2 2 5 2 2 2 2" xfId="39356" xr:uid="{9696349E-6E8B-4810-A36F-B920B8A5DB7E}"/>
    <cellStyle name="Currency 2 2 2 2 2 2 2 5 2 2 2 3" xfId="54240" xr:uid="{25997F6E-7791-46D4-8431-E22844D31697}"/>
    <cellStyle name="Currency 2 2 2 2 2 2 2 5 2 2 3" xfId="18820" xr:uid="{8213CC7D-EC01-4A1C-8B3F-16D0847F8AEE}"/>
    <cellStyle name="Currency 2 2 2 2 2 2 2 5 2 2 4" xfId="32510" xr:uid="{783E6F8C-49FF-4B2A-A4A9-93FD17E344FE}"/>
    <cellStyle name="Currency 2 2 2 2 2 2 2 5 2 2 5" xfId="47394" xr:uid="{A1365072-1180-4B10-802A-C51345D58633}"/>
    <cellStyle name="Currency 2 2 2 2 2 2 2 5 2 3" xfId="22242" xr:uid="{481B14B1-6459-456C-A69F-C6D44986F120}"/>
    <cellStyle name="Currency 2 2 2 2 2 2 2 5 2 3 2" xfId="35934" xr:uid="{52E8653D-61FA-4685-8EF4-A6B26F892A09}"/>
    <cellStyle name="Currency 2 2 2 2 2 2 2 5 2 3 3" xfId="50818" xr:uid="{7A456C79-DA73-419D-992F-17C86AAF533C}"/>
    <cellStyle name="Currency 2 2 2 2 2 2 2 5 2 4" xfId="15398" xr:uid="{319815FB-3EF5-4F7E-8900-178919DCB1FB}"/>
    <cellStyle name="Currency 2 2 2 2 2 2 2 5 2 5" xfId="29088" xr:uid="{37953BC1-E3D0-46FB-AEB2-F01A6630E913}"/>
    <cellStyle name="Currency 2 2 2 2 2 2 2 5 2 6" xfId="43972" xr:uid="{BC2B624C-EB03-4E76-9A0B-17A77A418E1F}"/>
    <cellStyle name="Currency 2 2 2 2 2 2 2 5 3" xfId="10262" xr:uid="{55C5F2AC-6E84-4D46-9843-B7206FEA84E2}"/>
    <cellStyle name="Currency 2 2 2 2 2 2 2 5 3 2" xfId="23952" xr:uid="{531EDB0B-8999-4B36-93CA-53285233CC83}"/>
    <cellStyle name="Currency 2 2 2 2 2 2 2 5 3 2 2" xfId="37644" xr:uid="{FDAFB325-6DCF-462A-8830-DC01973988F4}"/>
    <cellStyle name="Currency 2 2 2 2 2 2 2 5 3 2 3" xfId="52528" xr:uid="{7962377F-CA68-491E-ACBC-99EC05F8C580}"/>
    <cellStyle name="Currency 2 2 2 2 2 2 2 5 3 3" xfId="17108" xr:uid="{73EEA5DB-C703-4301-9381-D358F6A354FD}"/>
    <cellStyle name="Currency 2 2 2 2 2 2 2 5 3 4" xfId="30798" xr:uid="{B4C4016A-515C-4FE5-82B2-EC8EA9A04E00}"/>
    <cellStyle name="Currency 2 2 2 2 2 2 2 5 3 5" xfId="45682" xr:uid="{1649AA8B-0FFC-4735-831C-1DDC29CF6C49}"/>
    <cellStyle name="Currency 2 2 2 2 2 2 2 5 4" xfId="20530" xr:uid="{700DCAB2-B6D5-4CDC-9A97-217D1DCFAC1D}"/>
    <cellStyle name="Currency 2 2 2 2 2 2 2 5 4 2" xfId="34222" xr:uid="{BDE0EBD1-F388-4008-BE88-AF41807C6DAC}"/>
    <cellStyle name="Currency 2 2 2 2 2 2 2 5 4 3" xfId="49106" xr:uid="{D7343490-B2D0-4C3B-A2AE-D6656D2DACBC}"/>
    <cellStyle name="Currency 2 2 2 2 2 2 2 5 5" xfId="13686" xr:uid="{9163ACC7-178A-4D70-9657-D4EA420DA782}"/>
    <cellStyle name="Currency 2 2 2 2 2 2 2 5 6" xfId="27376" xr:uid="{6E328D8B-92B5-4BCB-A405-1C7A3C3E3FF3}"/>
    <cellStyle name="Currency 2 2 2 2 2 2 2 5 7" xfId="42260" xr:uid="{3E9CCECE-17BD-46ED-96A3-3BB7BE15A252}"/>
    <cellStyle name="Currency 2 2 2 2 2 2 2 6" xfId="6840" xr:uid="{11172B36-AB2B-4F15-9967-8C623A9C3FFA}"/>
    <cellStyle name="Currency 2 2 2 2 2 2 2 6 2" xfId="8553" xr:uid="{E0F66BA9-E683-478D-81DE-EBA4F33C250B}"/>
    <cellStyle name="Currency 2 2 2 2 2 2 2 6 2 2" xfId="11975" xr:uid="{DE8A9662-A767-4BCC-A227-CA89442D8B48}"/>
    <cellStyle name="Currency 2 2 2 2 2 2 2 6 2 2 2" xfId="25665" xr:uid="{68A3686D-32B2-4A0D-83B2-180E3F28AB3B}"/>
    <cellStyle name="Currency 2 2 2 2 2 2 2 6 2 2 2 2" xfId="39357" xr:uid="{3CDB3393-1F25-4E3A-9A49-2576D3B73820}"/>
    <cellStyle name="Currency 2 2 2 2 2 2 2 6 2 2 2 3" xfId="54241" xr:uid="{B0EBC3FB-A482-4EB6-BC32-D852C1BA4B85}"/>
    <cellStyle name="Currency 2 2 2 2 2 2 2 6 2 2 3" xfId="18821" xr:uid="{5CAD5165-F25C-45C6-9DFA-0F40505805A1}"/>
    <cellStyle name="Currency 2 2 2 2 2 2 2 6 2 2 4" xfId="32511" xr:uid="{091B03A0-18A3-42AA-B817-8899C3627236}"/>
    <cellStyle name="Currency 2 2 2 2 2 2 2 6 2 2 5" xfId="47395" xr:uid="{E249FA3E-0AB9-4725-8DBA-D8A539A7C76C}"/>
    <cellStyle name="Currency 2 2 2 2 2 2 2 6 2 3" xfId="22243" xr:uid="{49B10263-A23A-4CF4-9F60-D2A74CAF6166}"/>
    <cellStyle name="Currency 2 2 2 2 2 2 2 6 2 3 2" xfId="35935" xr:uid="{672973E9-AD72-4C16-99D4-960E2605277D}"/>
    <cellStyle name="Currency 2 2 2 2 2 2 2 6 2 3 3" xfId="50819" xr:uid="{5291E409-91DF-4EAB-B3F8-6C1C8F1F20D5}"/>
    <cellStyle name="Currency 2 2 2 2 2 2 2 6 2 4" xfId="15399" xr:uid="{32467615-6B4C-49ED-BA5B-64939051E8D2}"/>
    <cellStyle name="Currency 2 2 2 2 2 2 2 6 2 5" xfId="29089" xr:uid="{F44863E6-CE7C-4127-81BD-713175479ECB}"/>
    <cellStyle name="Currency 2 2 2 2 2 2 2 6 2 6" xfId="43973" xr:uid="{2E97996F-27F2-47A9-BDE5-D0F963E94B27}"/>
    <cellStyle name="Currency 2 2 2 2 2 2 2 6 3" xfId="10263" xr:uid="{A5757091-E500-4B69-A4AF-42E7558E3F01}"/>
    <cellStyle name="Currency 2 2 2 2 2 2 2 6 3 2" xfId="23953" xr:uid="{A8DD2C79-FDDB-4F95-A8E3-089E93F51256}"/>
    <cellStyle name="Currency 2 2 2 2 2 2 2 6 3 2 2" xfId="37645" xr:uid="{8F141DD1-55F7-4CA8-986A-EF8AEF165FD7}"/>
    <cellStyle name="Currency 2 2 2 2 2 2 2 6 3 2 3" xfId="52529" xr:uid="{F3329FE0-8F8B-4C42-AF22-476CB03987C7}"/>
    <cellStyle name="Currency 2 2 2 2 2 2 2 6 3 3" xfId="17109" xr:uid="{F71E88EF-F411-435D-A81F-3693793871D0}"/>
    <cellStyle name="Currency 2 2 2 2 2 2 2 6 3 4" xfId="30799" xr:uid="{166A8F4F-3E4E-4FA2-BB4F-85D44C003678}"/>
    <cellStyle name="Currency 2 2 2 2 2 2 2 6 3 5" xfId="45683" xr:uid="{48FFF06F-490A-464A-9399-C10793EFDA0A}"/>
    <cellStyle name="Currency 2 2 2 2 2 2 2 6 4" xfId="20531" xr:uid="{3FA59F78-5D08-4216-8B85-2EAD312D6C92}"/>
    <cellStyle name="Currency 2 2 2 2 2 2 2 6 4 2" xfId="34223" xr:uid="{F6E36796-40AD-4BDE-B4D8-22AFBCBDDFFF}"/>
    <cellStyle name="Currency 2 2 2 2 2 2 2 6 4 3" xfId="49107" xr:uid="{03C0A1AA-3472-467C-896F-D02F7C26E81A}"/>
    <cellStyle name="Currency 2 2 2 2 2 2 2 6 5" xfId="13687" xr:uid="{C9DE303B-44BE-409B-B1D6-1B20EB13E1DC}"/>
    <cellStyle name="Currency 2 2 2 2 2 2 2 6 6" xfId="27377" xr:uid="{A2A985AF-5DEC-4FE5-AE3E-566274786ACA}"/>
    <cellStyle name="Currency 2 2 2 2 2 2 2 6 7" xfId="42261" xr:uid="{FDF0367F-5CF9-4FD6-8525-730D5D0048A6}"/>
    <cellStyle name="Currency 2 2 2 2 2 2 2 7" xfId="8539" xr:uid="{2D4842A4-125D-4304-A6AE-2DCF39413409}"/>
    <cellStyle name="Currency 2 2 2 2 2 2 2 7 2" xfId="11961" xr:uid="{3B584003-D78F-4D55-99E1-289433C05900}"/>
    <cellStyle name="Currency 2 2 2 2 2 2 2 7 2 2" xfId="25651" xr:uid="{A632499F-7036-47BD-854E-1F2C63CDED92}"/>
    <cellStyle name="Currency 2 2 2 2 2 2 2 7 2 2 2" xfId="39343" xr:uid="{AFC0A3C6-48DC-4FF1-825A-D9EF6EB42D08}"/>
    <cellStyle name="Currency 2 2 2 2 2 2 2 7 2 2 3" xfId="54227" xr:uid="{D6DAD03D-8084-49E7-B115-5D4C6FFC5720}"/>
    <cellStyle name="Currency 2 2 2 2 2 2 2 7 2 3" xfId="18807" xr:uid="{DBD50540-00A8-4E2F-BD23-461718C673F6}"/>
    <cellStyle name="Currency 2 2 2 2 2 2 2 7 2 4" xfId="32497" xr:uid="{EE9174A6-4010-439F-93C5-C59E50DC193A}"/>
    <cellStyle name="Currency 2 2 2 2 2 2 2 7 2 5" xfId="47381" xr:uid="{FACD17CC-9898-4B1D-B5EA-942EE10D87AF}"/>
    <cellStyle name="Currency 2 2 2 2 2 2 2 7 3" xfId="22229" xr:uid="{53F4EEDC-83A9-435A-A3AD-870DF6602FDB}"/>
    <cellStyle name="Currency 2 2 2 2 2 2 2 7 3 2" xfId="35921" xr:uid="{4272B7C7-AB21-4A3F-B05C-47342319F110}"/>
    <cellStyle name="Currency 2 2 2 2 2 2 2 7 3 3" xfId="50805" xr:uid="{1F1DD42E-EE4B-45CC-A66B-E373CD187B2D}"/>
    <cellStyle name="Currency 2 2 2 2 2 2 2 7 4" xfId="15385" xr:uid="{F11045E5-DAAA-4FC1-8B36-4875A4B2DF19}"/>
    <cellStyle name="Currency 2 2 2 2 2 2 2 7 5" xfId="29075" xr:uid="{AE2D12D9-1866-4AC0-9811-9B9F8D6FF8D9}"/>
    <cellStyle name="Currency 2 2 2 2 2 2 2 7 6" xfId="43959" xr:uid="{91F8BA32-1685-44A3-B95A-9DB936267C66}"/>
    <cellStyle name="Currency 2 2 2 2 2 2 2 8" xfId="10249" xr:uid="{4DFA43D0-7FBD-462E-A67F-35E9CCD2EF6B}"/>
    <cellStyle name="Currency 2 2 2 2 2 2 2 8 2" xfId="23939" xr:uid="{7F3927E4-40F5-4CFB-9EF8-EF0F9D4071FC}"/>
    <cellStyle name="Currency 2 2 2 2 2 2 2 8 2 2" xfId="37631" xr:uid="{AA8DDA59-7CFA-4822-883A-5A0792BA4146}"/>
    <cellStyle name="Currency 2 2 2 2 2 2 2 8 2 3" xfId="52515" xr:uid="{CB28EA51-280D-449B-B798-2420186CDF9B}"/>
    <cellStyle name="Currency 2 2 2 2 2 2 2 8 3" xfId="17095" xr:uid="{A079E5B3-4339-40B3-AB85-D37AC1280238}"/>
    <cellStyle name="Currency 2 2 2 2 2 2 2 8 4" xfId="30785" xr:uid="{200AB289-F9E6-44E9-8E1D-24AEC3AEB802}"/>
    <cellStyle name="Currency 2 2 2 2 2 2 2 8 5" xfId="45669" xr:uid="{0267D3C8-63E0-4AA1-98EE-9DC53228DF1C}"/>
    <cellStyle name="Currency 2 2 2 2 2 2 2 9" xfId="20517" xr:uid="{1FD53181-2C11-461E-B091-30DA9190A2AE}"/>
    <cellStyle name="Currency 2 2 2 2 2 2 2 9 2" xfId="34209" xr:uid="{AABF6053-9002-4581-8762-76010ECEDDA7}"/>
    <cellStyle name="Currency 2 2 2 2 2 2 2 9 3" xfId="49093" xr:uid="{DCF7344E-249E-448E-94E7-9824D8D4DDB4}"/>
    <cellStyle name="Currency 2 2 2 2 2 2 3" xfId="6841" xr:uid="{92E67335-E9CD-4AFE-827B-2F13C14A727F}"/>
    <cellStyle name="Currency 2 2 2 2 2 2 3 10" xfId="42262" xr:uid="{0FA4C0F9-7326-4BC5-9420-CB63838DFE8D}"/>
    <cellStyle name="Currency 2 2 2 2 2 2 3 2" xfId="6842" xr:uid="{F3E9831D-E1F6-47AB-9FF9-15C19E2DCE6C}"/>
    <cellStyle name="Currency 2 2 2 2 2 2 3 2 2" xfId="6843" xr:uid="{772CF1EE-5CE8-4C35-99DB-390BEFE68813}"/>
    <cellStyle name="Currency 2 2 2 2 2 2 3 2 2 2" xfId="8556" xr:uid="{1BB4258B-D89B-4586-ADF5-09D420E7FF2E}"/>
    <cellStyle name="Currency 2 2 2 2 2 2 3 2 2 2 2" xfId="11978" xr:uid="{49EF2BE5-7082-4551-89C3-A868F8002DF1}"/>
    <cellStyle name="Currency 2 2 2 2 2 2 3 2 2 2 2 2" xfId="25668" xr:uid="{C041A722-CEDF-42DF-B60D-71E32C2D24E1}"/>
    <cellStyle name="Currency 2 2 2 2 2 2 3 2 2 2 2 2 2" xfId="39360" xr:uid="{9D3C0D34-201D-49B4-AF66-A48F9FD5A455}"/>
    <cellStyle name="Currency 2 2 2 2 2 2 3 2 2 2 2 2 3" xfId="54244" xr:uid="{85691AE4-85F5-46C3-AC44-D17F1AB24637}"/>
    <cellStyle name="Currency 2 2 2 2 2 2 3 2 2 2 2 3" xfId="18824" xr:uid="{8AAAF4DD-70A6-4190-94F7-651188F99B1E}"/>
    <cellStyle name="Currency 2 2 2 2 2 2 3 2 2 2 2 4" xfId="32514" xr:uid="{CED8BB50-9ACD-4693-BE5E-844EC6333283}"/>
    <cellStyle name="Currency 2 2 2 2 2 2 3 2 2 2 2 5" xfId="47398" xr:uid="{BED4C016-A99A-4581-84EF-8525010227E6}"/>
    <cellStyle name="Currency 2 2 2 2 2 2 3 2 2 2 3" xfId="22246" xr:uid="{050A25A6-186D-469A-BAD1-66B840D02832}"/>
    <cellStyle name="Currency 2 2 2 2 2 2 3 2 2 2 3 2" xfId="35938" xr:uid="{7236E723-C570-4608-8FCF-6304B25CB5A2}"/>
    <cellStyle name="Currency 2 2 2 2 2 2 3 2 2 2 3 3" xfId="50822" xr:uid="{F7EDEAF1-9C33-41AD-96AE-02DC6B025DE5}"/>
    <cellStyle name="Currency 2 2 2 2 2 2 3 2 2 2 4" xfId="15402" xr:uid="{53327B89-85E4-4F82-889E-2FB835C55784}"/>
    <cellStyle name="Currency 2 2 2 2 2 2 3 2 2 2 5" xfId="29092" xr:uid="{DA7C94C5-68A1-4A01-B062-59912A46D39C}"/>
    <cellStyle name="Currency 2 2 2 2 2 2 3 2 2 2 6" xfId="43976" xr:uid="{E34FFBFB-2F88-48CF-AE9D-3A1D171E42C4}"/>
    <cellStyle name="Currency 2 2 2 2 2 2 3 2 2 3" xfId="10266" xr:uid="{2EB9B068-312F-4A03-B6C1-DBDF756228DC}"/>
    <cellStyle name="Currency 2 2 2 2 2 2 3 2 2 3 2" xfId="23956" xr:uid="{E1FE1586-9BB8-4DF0-8D3C-69AEF2F5710C}"/>
    <cellStyle name="Currency 2 2 2 2 2 2 3 2 2 3 2 2" xfId="37648" xr:uid="{98B710C0-C63F-450A-A0E0-9116C3ECD725}"/>
    <cellStyle name="Currency 2 2 2 2 2 2 3 2 2 3 2 3" xfId="52532" xr:uid="{FF035772-17C9-48A8-8858-AB86E0C426C0}"/>
    <cellStyle name="Currency 2 2 2 2 2 2 3 2 2 3 3" xfId="17112" xr:uid="{55C7E612-E564-4028-A7FB-37AF0A86C47C}"/>
    <cellStyle name="Currency 2 2 2 2 2 2 3 2 2 3 4" xfId="30802" xr:uid="{DDE895E2-BAC9-4FC9-A7BE-90AAAAD0FC5C}"/>
    <cellStyle name="Currency 2 2 2 2 2 2 3 2 2 3 5" xfId="45686" xr:uid="{36724751-56B4-40C8-B0ED-8B7B496E0893}"/>
    <cellStyle name="Currency 2 2 2 2 2 2 3 2 2 4" xfId="20534" xr:uid="{7C0E46B2-A495-43F3-9649-F17FD185677D}"/>
    <cellStyle name="Currency 2 2 2 2 2 2 3 2 2 4 2" xfId="34226" xr:uid="{B2A7A5B1-92D8-474A-A153-47A63F1B79EB}"/>
    <cellStyle name="Currency 2 2 2 2 2 2 3 2 2 4 3" xfId="49110" xr:uid="{559BE5F5-FEE9-48DD-B100-E57A9CE33CFB}"/>
    <cellStyle name="Currency 2 2 2 2 2 2 3 2 2 5" xfId="13690" xr:uid="{284672A3-6F45-48D9-802C-4EF0CAD0ADCE}"/>
    <cellStyle name="Currency 2 2 2 2 2 2 3 2 2 6" xfId="27380" xr:uid="{6589E4B5-F18C-4480-9BF6-6FE98866DA78}"/>
    <cellStyle name="Currency 2 2 2 2 2 2 3 2 2 7" xfId="42264" xr:uid="{05AC345D-9C9E-47E0-AF0F-159FC99CBB58}"/>
    <cellStyle name="Currency 2 2 2 2 2 2 3 2 3" xfId="8555" xr:uid="{51B1BCD9-92D2-4714-A5D8-81738D716078}"/>
    <cellStyle name="Currency 2 2 2 2 2 2 3 2 3 2" xfId="11977" xr:uid="{602C8118-8050-4682-9740-38F09D6A30B0}"/>
    <cellStyle name="Currency 2 2 2 2 2 2 3 2 3 2 2" xfId="25667" xr:uid="{88810808-3C23-495C-AD21-F74C616FD156}"/>
    <cellStyle name="Currency 2 2 2 2 2 2 3 2 3 2 2 2" xfId="39359" xr:uid="{AC15FD7F-FC33-41B7-AFDF-31EB7D5AAD5A}"/>
    <cellStyle name="Currency 2 2 2 2 2 2 3 2 3 2 2 3" xfId="54243" xr:uid="{D6321150-F3ED-4991-B4BE-7B87B8DE48B9}"/>
    <cellStyle name="Currency 2 2 2 2 2 2 3 2 3 2 3" xfId="18823" xr:uid="{673E0ED3-DC39-423C-9830-F7EEB0B03E60}"/>
    <cellStyle name="Currency 2 2 2 2 2 2 3 2 3 2 4" xfId="32513" xr:uid="{64AE5AAA-B81B-4E79-8FCC-D85A481A71D3}"/>
    <cellStyle name="Currency 2 2 2 2 2 2 3 2 3 2 5" xfId="47397" xr:uid="{092F0F38-D86C-48DD-9008-398D8F4A85A1}"/>
    <cellStyle name="Currency 2 2 2 2 2 2 3 2 3 3" xfId="22245" xr:uid="{E671F102-EB7B-4D4A-995B-35857E8BC088}"/>
    <cellStyle name="Currency 2 2 2 2 2 2 3 2 3 3 2" xfId="35937" xr:uid="{D3F0D6CF-E99C-48CA-BD13-811595C44F28}"/>
    <cellStyle name="Currency 2 2 2 2 2 2 3 2 3 3 3" xfId="50821" xr:uid="{81451DF3-F90E-4091-BBD5-C2277F79304A}"/>
    <cellStyle name="Currency 2 2 2 2 2 2 3 2 3 4" xfId="15401" xr:uid="{4CEF0513-DD46-4DA3-A9C7-65BFE2C289CE}"/>
    <cellStyle name="Currency 2 2 2 2 2 2 3 2 3 5" xfId="29091" xr:uid="{5C6A3AE6-7528-4D70-8845-7466394E6CCE}"/>
    <cellStyle name="Currency 2 2 2 2 2 2 3 2 3 6" xfId="43975" xr:uid="{741803C2-CC64-48AD-BE2A-71BC63ECCF64}"/>
    <cellStyle name="Currency 2 2 2 2 2 2 3 2 4" xfId="10265" xr:uid="{7B4ED2EB-EE74-4F84-B284-BE1EB9F7D45B}"/>
    <cellStyle name="Currency 2 2 2 2 2 2 3 2 4 2" xfId="23955" xr:uid="{9BDEBC7B-E403-477A-973E-ED9BDB36F3E4}"/>
    <cellStyle name="Currency 2 2 2 2 2 2 3 2 4 2 2" xfId="37647" xr:uid="{8967B7F9-FF36-4699-AF09-E79D274A708A}"/>
    <cellStyle name="Currency 2 2 2 2 2 2 3 2 4 2 3" xfId="52531" xr:uid="{E5BF7C58-D373-4650-852C-46F7BEA53A2E}"/>
    <cellStyle name="Currency 2 2 2 2 2 2 3 2 4 3" xfId="17111" xr:uid="{50BFF865-2808-4250-BC0B-D9ED7DAE896A}"/>
    <cellStyle name="Currency 2 2 2 2 2 2 3 2 4 4" xfId="30801" xr:uid="{3592F808-09D5-48C7-805C-96CD2B035DE7}"/>
    <cellStyle name="Currency 2 2 2 2 2 2 3 2 4 5" xfId="45685" xr:uid="{65399B17-E837-432B-A0EA-EBA3D80C5C5B}"/>
    <cellStyle name="Currency 2 2 2 2 2 2 3 2 5" xfId="20533" xr:uid="{C0A9CCA5-DED6-468C-85EE-53784DEDF89D}"/>
    <cellStyle name="Currency 2 2 2 2 2 2 3 2 5 2" xfId="34225" xr:uid="{F4C57532-253A-4ABA-8EF8-23205DE69272}"/>
    <cellStyle name="Currency 2 2 2 2 2 2 3 2 5 3" xfId="49109" xr:uid="{2D259D9B-830E-43E4-8676-1D8CF9E08729}"/>
    <cellStyle name="Currency 2 2 2 2 2 2 3 2 6" xfId="13689" xr:uid="{0E45C4A8-7476-4DA2-AE59-0BE093DDD280}"/>
    <cellStyle name="Currency 2 2 2 2 2 2 3 2 7" xfId="27379" xr:uid="{18484A9E-2344-40C2-A4DA-E5AFDD48C3F3}"/>
    <cellStyle name="Currency 2 2 2 2 2 2 3 2 8" xfId="42263" xr:uid="{3697FA70-82A8-455F-93C5-D5E3A8126930}"/>
    <cellStyle name="Currency 2 2 2 2 2 2 3 3" xfId="6844" xr:uid="{5EA62857-20CA-4086-AEBE-C03385CF9CC0}"/>
    <cellStyle name="Currency 2 2 2 2 2 2 3 3 2" xfId="8557" xr:uid="{82FE12E1-62B2-4C52-8F99-7BACDF5CC347}"/>
    <cellStyle name="Currency 2 2 2 2 2 2 3 3 2 2" xfId="11979" xr:uid="{CFFD19AC-604D-452E-BB05-65259B276A82}"/>
    <cellStyle name="Currency 2 2 2 2 2 2 3 3 2 2 2" xfId="25669" xr:uid="{6258FB5A-5F72-4DCB-BB74-6878BD4927F5}"/>
    <cellStyle name="Currency 2 2 2 2 2 2 3 3 2 2 2 2" xfId="39361" xr:uid="{A68F177B-12D2-4875-A8B9-03B18C66C028}"/>
    <cellStyle name="Currency 2 2 2 2 2 2 3 3 2 2 2 3" xfId="54245" xr:uid="{66A92CB6-759A-42F8-81F2-A18EEC84727F}"/>
    <cellStyle name="Currency 2 2 2 2 2 2 3 3 2 2 3" xfId="18825" xr:uid="{6B57583E-788B-4EC8-9110-8B86D891D17F}"/>
    <cellStyle name="Currency 2 2 2 2 2 2 3 3 2 2 4" xfId="32515" xr:uid="{2EAB017B-C3D8-4D54-9565-881463F3E581}"/>
    <cellStyle name="Currency 2 2 2 2 2 2 3 3 2 2 5" xfId="47399" xr:uid="{29964CC2-585C-4350-902B-E978CA60FF24}"/>
    <cellStyle name="Currency 2 2 2 2 2 2 3 3 2 3" xfId="22247" xr:uid="{A4CBAEEF-F367-49E6-A89A-268C5DBB459A}"/>
    <cellStyle name="Currency 2 2 2 2 2 2 3 3 2 3 2" xfId="35939" xr:uid="{0A088BD3-0542-424E-ACED-CB7E34DC638E}"/>
    <cellStyle name="Currency 2 2 2 2 2 2 3 3 2 3 3" xfId="50823" xr:uid="{8A39E2C8-1676-4235-AEBD-8623B7B64AB2}"/>
    <cellStyle name="Currency 2 2 2 2 2 2 3 3 2 4" xfId="15403" xr:uid="{7E88A313-F528-4E16-A5D5-B1D07743DED6}"/>
    <cellStyle name="Currency 2 2 2 2 2 2 3 3 2 5" xfId="29093" xr:uid="{E65CBC0B-259C-4A5C-8A06-E48EB50D6409}"/>
    <cellStyle name="Currency 2 2 2 2 2 2 3 3 2 6" xfId="43977" xr:uid="{81877505-0D95-4A33-B401-194D88F4E86A}"/>
    <cellStyle name="Currency 2 2 2 2 2 2 3 3 3" xfId="10267" xr:uid="{D956461E-7D95-4CF4-8DB7-17FCB2DADA9D}"/>
    <cellStyle name="Currency 2 2 2 2 2 2 3 3 3 2" xfId="23957" xr:uid="{3748338B-6DE1-4121-B936-5ECDEAAD3261}"/>
    <cellStyle name="Currency 2 2 2 2 2 2 3 3 3 2 2" xfId="37649" xr:uid="{1BF81045-ADED-4ACE-8FCF-2D9A50EFF1BD}"/>
    <cellStyle name="Currency 2 2 2 2 2 2 3 3 3 2 3" xfId="52533" xr:uid="{28448FCB-F62D-413C-81F2-E1D3C0C2D120}"/>
    <cellStyle name="Currency 2 2 2 2 2 2 3 3 3 3" xfId="17113" xr:uid="{56FD004F-600B-4EEE-873F-C1AF14654D73}"/>
    <cellStyle name="Currency 2 2 2 2 2 2 3 3 3 4" xfId="30803" xr:uid="{A5823040-3500-4F8C-997D-C6B3765B0661}"/>
    <cellStyle name="Currency 2 2 2 2 2 2 3 3 3 5" xfId="45687" xr:uid="{158177A4-28E3-4DE8-AE2A-A3F8225714D6}"/>
    <cellStyle name="Currency 2 2 2 2 2 2 3 3 4" xfId="20535" xr:uid="{FBAE899E-4F3C-4312-80C5-E8EAE8ECD3EB}"/>
    <cellStyle name="Currency 2 2 2 2 2 2 3 3 4 2" xfId="34227" xr:uid="{D87ADDA2-58B9-4260-AE8B-C4A7462DF087}"/>
    <cellStyle name="Currency 2 2 2 2 2 2 3 3 4 3" xfId="49111" xr:uid="{635A5C2D-CCD7-49E2-A399-4AF2447AB786}"/>
    <cellStyle name="Currency 2 2 2 2 2 2 3 3 5" xfId="13691" xr:uid="{949E12DA-B30A-4766-99DC-7D221BB9880C}"/>
    <cellStyle name="Currency 2 2 2 2 2 2 3 3 6" xfId="27381" xr:uid="{43620A76-DF78-4DE4-A1A5-2BA8488FFAB4}"/>
    <cellStyle name="Currency 2 2 2 2 2 2 3 3 7" xfId="42265" xr:uid="{238A1856-7148-47DC-A7A5-7323D0F754BF}"/>
    <cellStyle name="Currency 2 2 2 2 2 2 3 4" xfId="6845" xr:uid="{23360B4F-5DAF-4C61-8C23-EBCC26CFBDB0}"/>
    <cellStyle name="Currency 2 2 2 2 2 2 3 4 2" xfId="8558" xr:uid="{7F6C6998-48B0-48D3-AF8E-F69B5F1853BA}"/>
    <cellStyle name="Currency 2 2 2 2 2 2 3 4 2 2" xfId="11980" xr:uid="{33267C51-ACBA-4E52-BDD2-D86ED85F825D}"/>
    <cellStyle name="Currency 2 2 2 2 2 2 3 4 2 2 2" xfId="25670" xr:uid="{7774944F-0D35-4AF2-A54D-099BE55941E5}"/>
    <cellStyle name="Currency 2 2 2 2 2 2 3 4 2 2 2 2" xfId="39362" xr:uid="{F0638BEC-E1DC-455E-B1C1-B7C1EF069BA5}"/>
    <cellStyle name="Currency 2 2 2 2 2 2 3 4 2 2 2 3" xfId="54246" xr:uid="{3105400A-F188-4CAD-9431-AE0D77279D77}"/>
    <cellStyle name="Currency 2 2 2 2 2 2 3 4 2 2 3" xfId="18826" xr:uid="{4C02FB39-1D49-42BD-9B16-07462A1E629B}"/>
    <cellStyle name="Currency 2 2 2 2 2 2 3 4 2 2 4" xfId="32516" xr:uid="{29D7ED40-9EB6-42AC-8D87-BE8D6670729E}"/>
    <cellStyle name="Currency 2 2 2 2 2 2 3 4 2 2 5" xfId="47400" xr:uid="{85702B6F-9C23-469D-AE59-53F5DD10C18B}"/>
    <cellStyle name="Currency 2 2 2 2 2 2 3 4 2 3" xfId="22248" xr:uid="{BA6BD188-DE0A-458A-963F-D8EB635F6668}"/>
    <cellStyle name="Currency 2 2 2 2 2 2 3 4 2 3 2" xfId="35940" xr:uid="{D853D6BB-137B-4FB3-8A03-504FF9336B11}"/>
    <cellStyle name="Currency 2 2 2 2 2 2 3 4 2 3 3" xfId="50824" xr:uid="{30151596-30D8-4145-97BF-97B1A6497157}"/>
    <cellStyle name="Currency 2 2 2 2 2 2 3 4 2 4" xfId="15404" xr:uid="{421393E4-11BD-42FF-B90F-967EFCC9EEDF}"/>
    <cellStyle name="Currency 2 2 2 2 2 2 3 4 2 5" xfId="29094" xr:uid="{98997FAB-403E-4157-A470-01A52D7E434D}"/>
    <cellStyle name="Currency 2 2 2 2 2 2 3 4 2 6" xfId="43978" xr:uid="{5173648C-08A8-4E12-8894-99D608C0E575}"/>
    <cellStyle name="Currency 2 2 2 2 2 2 3 4 3" xfId="10268" xr:uid="{CF72C83F-616E-455E-86DD-32EF0BDBA552}"/>
    <cellStyle name="Currency 2 2 2 2 2 2 3 4 3 2" xfId="23958" xr:uid="{CDDEF9E8-AAE4-4E43-9E61-878FDDF10817}"/>
    <cellStyle name="Currency 2 2 2 2 2 2 3 4 3 2 2" xfId="37650" xr:uid="{B25887EA-D578-48D6-B19E-F99176C8A710}"/>
    <cellStyle name="Currency 2 2 2 2 2 2 3 4 3 2 3" xfId="52534" xr:uid="{8A14664D-ED44-41D8-B233-861238C277C0}"/>
    <cellStyle name="Currency 2 2 2 2 2 2 3 4 3 3" xfId="17114" xr:uid="{A10406A2-3C92-442A-9363-30DDDA682D4A}"/>
    <cellStyle name="Currency 2 2 2 2 2 2 3 4 3 4" xfId="30804" xr:uid="{2CC34EF2-AB91-4673-B7B1-5FFAD144352E}"/>
    <cellStyle name="Currency 2 2 2 2 2 2 3 4 3 5" xfId="45688" xr:uid="{879491D0-074C-4E25-9223-40E1CF31B808}"/>
    <cellStyle name="Currency 2 2 2 2 2 2 3 4 4" xfId="20536" xr:uid="{D3C5F1D2-134D-44F4-B9AA-3B364507CD36}"/>
    <cellStyle name="Currency 2 2 2 2 2 2 3 4 4 2" xfId="34228" xr:uid="{C85C990D-CF7F-4EF8-843E-1065C544F082}"/>
    <cellStyle name="Currency 2 2 2 2 2 2 3 4 4 3" xfId="49112" xr:uid="{18A25154-F35F-49D0-852A-54AD4246B925}"/>
    <cellStyle name="Currency 2 2 2 2 2 2 3 4 5" xfId="13692" xr:uid="{29834E8A-94DB-4377-AD2A-C4EBB1094B4F}"/>
    <cellStyle name="Currency 2 2 2 2 2 2 3 4 6" xfId="27382" xr:uid="{80655BA6-B36A-4A8E-8DA9-76A13FC771E1}"/>
    <cellStyle name="Currency 2 2 2 2 2 2 3 4 7" xfId="42266" xr:uid="{34236A3D-350E-4C45-91F5-EDF6397B6B11}"/>
    <cellStyle name="Currency 2 2 2 2 2 2 3 5" xfId="8554" xr:uid="{AC144701-3A9B-40B9-AF64-24BCD74C6257}"/>
    <cellStyle name="Currency 2 2 2 2 2 2 3 5 2" xfId="11976" xr:uid="{D19463E2-4F3E-4CB3-A232-4CE87060EBB7}"/>
    <cellStyle name="Currency 2 2 2 2 2 2 3 5 2 2" xfId="25666" xr:uid="{2875DA54-A16B-44AF-A140-91699C1E8EE6}"/>
    <cellStyle name="Currency 2 2 2 2 2 2 3 5 2 2 2" xfId="39358" xr:uid="{DF4DE32D-3736-401B-AAFC-C905819144E9}"/>
    <cellStyle name="Currency 2 2 2 2 2 2 3 5 2 2 3" xfId="54242" xr:uid="{EA7A36AD-F49A-4004-8183-3035061A6042}"/>
    <cellStyle name="Currency 2 2 2 2 2 2 3 5 2 3" xfId="18822" xr:uid="{4AA94A9B-DDB2-424D-86A4-63E8BEFA473B}"/>
    <cellStyle name="Currency 2 2 2 2 2 2 3 5 2 4" xfId="32512" xr:uid="{00764382-02AE-4060-AAAC-98A8EAE04051}"/>
    <cellStyle name="Currency 2 2 2 2 2 2 3 5 2 5" xfId="47396" xr:uid="{F6F17815-E82F-41C3-BC8F-4B5804C6A75A}"/>
    <cellStyle name="Currency 2 2 2 2 2 2 3 5 3" xfId="22244" xr:uid="{1F6D1E31-B058-4962-B112-866F094C3D14}"/>
    <cellStyle name="Currency 2 2 2 2 2 2 3 5 3 2" xfId="35936" xr:uid="{AC0111D2-C45E-4AD6-8629-327D4F83F968}"/>
    <cellStyle name="Currency 2 2 2 2 2 2 3 5 3 3" xfId="50820" xr:uid="{5CEA767E-623C-4ADE-B0A3-BB7D92FFAC27}"/>
    <cellStyle name="Currency 2 2 2 2 2 2 3 5 4" xfId="15400" xr:uid="{2F39F358-6ABF-4B8D-BBCA-3F1AC32EEBC3}"/>
    <cellStyle name="Currency 2 2 2 2 2 2 3 5 5" xfId="29090" xr:uid="{DE8FFB0F-0B94-4746-BE51-1E2B2894CB08}"/>
    <cellStyle name="Currency 2 2 2 2 2 2 3 5 6" xfId="43974" xr:uid="{038A5A5C-70AB-47F0-A74A-7873C2490EC5}"/>
    <cellStyle name="Currency 2 2 2 2 2 2 3 6" xfId="10264" xr:uid="{E2D7B400-1E10-422E-8A7C-4EBC3EAB389F}"/>
    <cellStyle name="Currency 2 2 2 2 2 2 3 6 2" xfId="23954" xr:uid="{1886375F-7632-4CCE-9526-E72298194F66}"/>
    <cellStyle name="Currency 2 2 2 2 2 2 3 6 2 2" xfId="37646" xr:uid="{E1D6E083-A929-457C-AB50-30782475DE57}"/>
    <cellStyle name="Currency 2 2 2 2 2 2 3 6 2 3" xfId="52530" xr:uid="{2798C7CC-8953-415B-9348-7C63FC934E29}"/>
    <cellStyle name="Currency 2 2 2 2 2 2 3 6 3" xfId="17110" xr:uid="{B0B8C9E9-24C7-4A15-891B-A1EA071E62C2}"/>
    <cellStyle name="Currency 2 2 2 2 2 2 3 6 4" xfId="30800" xr:uid="{4401E25B-F421-461A-8D80-A5459A8A6227}"/>
    <cellStyle name="Currency 2 2 2 2 2 2 3 6 5" xfId="45684" xr:uid="{C855DEFE-F387-4AC4-9B59-531CB01B12AE}"/>
    <cellStyle name="Currency 2 2 2 2 2 2 3 7" xfId="20532" xr:uid="{97ACA5D4-7CD4-4A8F-B14E-0E4910557116}"/>
    <cellStyle name="Currency 2 2 2 2 2 2 3 7 2" xfId="34224" xr:uid="{092777DE-C8C5-4D38-95B3-BD6E937A270B}"/>
    <cellStyle name="Currency 2 2 2 2 2 2 3 7 3" xfId="49108" xr:uid="{EB3715B2-AF68-431E-B8DC-2364B89CAD3C}"/>
    <cellStyle name="Currency 2 2 2 2 2 2 3 8" xfId="13688" xr:uid="{EE0BD428-4723-4BA3-A325-92262CE2D0AD}"/>
    <cellStyle name="Currency 2 2 2 2 2 2 3 9" xfId="27378" xr:uid="{55B8002D-93CC-4AF3-8C6F-661EA883DD5D}"/>
    <cellStyle name="Currency 2 2 2 2 2 2 4" xfId="6846" xr:uid="{EDA94CB3-E88D-4BD9-9AE7-BF2E2F623922}"/>
    <cellStyle name="Currency 2 2 2 2 2 2 4 10" xfId="42267" xr:uid="{4753B104-DA60-405F-8732-88FAB69FB7A6}"/>
    <cellStyle name="Currency 2 2 2 2 2 2 4 2" xfId="6847" xr:uid="{38FBA51B-8376-4460-988B-80D0A2623072}"/>
    <cellStyle name="Currency 2 2 2 2 2 2 4 2 2" xfId="6848" xr:uid="{C874A00F-0517-48CD-A4DB-0BAA1EECACE4}"/>
    <cellStyle name="Currency 2 2 2 2 2 2 4 2 2 2" xfId="8561" xr:uid="{87FC9A05-267A-489E-97BD-8B96FA5E05CD}"/>
    <cellStyle name="Currency 2 2 2 2 2 2 4 2 2 2 2" xfId="11983" xr:uid="{B5996D89-8B8A-4761-80DB-B183D8955DE2}"/>
    <cellStyle name="Currency 2 2 2 2 2 2 4 2 2 2 2 2" xfId="25673" xr:uid="{0914E836-508B-4F09-B876-90058C2594AD}"/>
    <cellStyle name="Currency 2 2 2 2 2 2 4 2 2 2 2 2 2" xfId="39365" xr:uid="{5D8031DB-390B-4473-A888-96FFF7C68F92}"/>
    <cellStyle name="Currency 2 2 2 2 2 2 4 2 2 2 2 2 3" xfId="54249" xr:uid="{F8FF7D85-9D25-4BCA-80BE-A065556F79D4}"/>
    <cellStyle name="Currency 2 2 2 2 2 2 4 2 2 2 2 3" xfId="18829" xr:uid="{7964D4B4-D020-492F-993F-6B43FE00AA68}"/>
    <cellStyle name="Currency 2 2 2 2 2 2 4 2 2 2 2 4" xfId="32519" xr:uid="{5E72D81D-F53D-48E5-84A3-6C07B3B440B6}"/>
    <cellStyle name="Currency 2 2 2 2 2 2 4 2 2 2 2 5" xfId="47403" xr:uid="{5F7C7F56-195E-463C-8401-EAA0AD509247}"/>
    <cellStyle name="Currency 2 2 2 2 2 2 4 2 2 2 3" xfId="22251" xr:uid="{4463D9D8-C178-47E1-B877-4B3367168B9D}"/>
    <cellStyle name="Currency 2 2 2 2 2 2 4 2 2 2 3 2" xfId="35943" xr:uid="{409AC6BF-387E-41A5-93A9-6A2D098FE729}"/>
    <cellStyle name="Currency 2 2 2 2 2 2 4 2 2 2 3 3" xfId="50827" xr:uid="{78C5E16F-B9F0-4DD6-87ED-27EB352B5D1E}"/>
    <cellStyle name="Currency 2 2 2 2 2 2 4 2 2 2 4" xfId="15407" xr:uid="{D79916B0-BD42-40AF-8DCC-1EC1C779B41D}"/>
    <cellStyle name="Currency 2 2 2 2 2 2 4 2 2 2 5" xfId="29097" xr:uid="{9DA1DB30-9730-4172-94CD-6E7869C99130}"/>
    <cellStyle name="Currency 2 2 2 2 2 2 4 2 2 2 6" xfId="43981" xr:uid="{887B7D86-96BD-446E-82E5-93413919C3D3}"/>
    <cellStyle name="Currency 2 2 2 2 2 2 4 2 2 3" xfId="10271" xr:uid="{38EC6837-AD67-4EA8-95A8-93AFD9504038}"/>
    <cellStyle name="Currency 2 2 2 2 2 2 4 2 2 3 2" xfId="23961" xr:uid="{9EC38C55-C0BA-49FF-B155-F1DF78DF5AA6}"/>
    <cellStyle name="Currency 2 2 2 2 2 2 4 2 2 3 2 2" xfId="37653" xr:uid="{A9C4927A-786F-4118-AEA8-0CD6D7E3392B}"/>
    <cellStyle name="Currency 2 2 2 2 2 2 4 2 2 3 2 3" xfId="52537" xr:uid="{60FF4C5F-46D4-4A60-B107-94A2BE068F10}"/>
    <cellStyle name="Currency 2 2 2 2 2 2 4 2 2 3 3" xfId="17117" xr:uid="{42C8CAA3-8743-4187-9121-39352283161E}"/>
    <cellStyle name="Currency 2 2 2 2 2 2 4 2 2 3 4" xfId="30807" xr:uid="{39EDBD43-C642-4DB3-B34E-9EDE339943F9}"/>
    <cellStyle name="Currency 2 2 2 2 2 2 4 2 2 3 5" xfId="45691" xr:uid="{D3537F79-527D-434B-900A-4295A3F51A74}"/>
    <cellStyle name="Currency 2 2 2 2 2 2 4 2 2 4" xfId="20539" xr:uid="{C9162CC5-66E3-4725-AFB9-346EDC3DC480}"/>
    <cellStyle name="Currency 2 2 2 2 2 2 4 2 2 4 2" xfId="34231" xr:uid="{C90FFB6B-80DD-42D2-A4C9-384BF396EA94}"/>
    <cellStyle name="Currency 2 2 2 2 2 2 4 2 2 4 3" xfId="49115" xr:uid="{D6FB1DE1-AB09-45E1-96A5-8AD0D10934B5}"/>
    <cellStyle name="Currency 2 2 2 2 2 2 4 2 2 5" xfId="13695" xr:uid="{09E01B2F-D73D-412E-91F0-54F06D89080F}"/>
    <cellStyle name="Currency 2 2 2 2 2 2 4 2 2 6" xfId="27385" xr:uid="{90EF35BC-ED88-4886-AF20-96726D3BBA6F}"/>
    <cellStyle name="Currency 2 2 2 2 2 2 4 2 2 7" xfId="42269" xr:uid="{90CB95EC-D62C-4852-93BC-EC63344A9071}"/>
    <cellStyle name="Currency 2 2 2 2 2 2 4 2 3" xfId="8560" xr:uid="{C8FC33F3-AABA-4B0A-A61D-C6A7A7EC15F0}"/>
    <cellStyle name="Currency 2 2 2 2 2 2 4 2 3 2" xfId="11982" xr:uid="{3968FC12-A06C-4557-88DE-AF26AE96FA8C}"/>
    <cellStyle name="Currency 2 2 2 2 2 2 4 2 3 2 2" xfId="25672" xr:uid="{0388E3F7-EA72-4CBE-AB88-D2503DD0974B}"/>
    <cellStyle name="Currency 2 2 2 2 2 2 4 2 3 2 2 2" xfId="39364" xr:uid="{42F19CE8-03F8-4A21-94E6-E784871ADFEC}"/>
    <cellStyle name="Currency 2 2 2 2 2 2 4 2 3 2 2 3" xfId="54248" xr:uid="{A93959C9-9978-4AD0-8379-38DF06958CCE}"/>
    <cellStyle name="Currency 2 2 2 2 2 2 4 2 3 2 3" xfId="18828" xr:uid="{AD5F9240-E1D8-4ECF-9F63-1898C0546193}"/>
    <cellStyle name="Currency 2 2 2 2 2 2 4 2 3 2 4" xfId="32518" xr:uid="{5BAF0A15-1872-44D0-840D-25DBDA672400}"/>
    <cellStyle name="Currency 2 2 2 2 2 2 4 2 3 2 5" xfId="47402" xr:uid="{3A8A7991-90E2-41A4-8527-5ACCA7408597}"/>
    <cellStyle name="Currency 2 2 2 2 2 2 4 2 3 3" xfId="22250" xr:uid="{0290D3DE-0544-4866-941A-59DDBA8BAFED}"/>
    <cellStyle name="Currency 2 2 2 2 2 2 4 2 3 3 2" xfId="35942" xr:uid="{A892ADA4-34AF-409B-8C28-3771E1DF6EB4}"/>
    <cellStyle name="Currency 2 2 2 2 2 2 4 2 3 3 3" xfId="50826" xr:uid="{35577990-27E1-42BA-8E93-F761422FD3E3}"/>
    <cellStyle name="Currency 2 2 2 2 2 2 4 2 3 4" xfId="15406" xr:uid="{94023977-29B4-4B45-802E-BF64AC3B3496}"/>
    <cellStyle name="Currency 2 2 2 2 2 2 4 2 3 5" xfId="29096" xr:uid="{070F71BA-1A38-48CA-A99C-2C663623B791}"/>
    <cellStyle name="Currency 2 2 2 2 2 2 4 2 3 6" xfId="43980" xr:uid="{84B22B4D-8496-45AE-AF24-89876EDD3AC4}"/>
    <cellStyle name="Currency 2 2 2 2 2 2 4 2 4" xfId="10270" xr:uid="{72162FFD-4233-4671-9EC9-2351615AB076}"/>
    <cellStyle name="Currency 2 2 2 2 2 2 4 2 4 2" xfId="23960" xr:uid="{411628AA-2958-4A43-A7FB-23904CE8A7E6}"/>
    <cellStyle name="Currency 2 2 2 2 2 2 4 2 4 2 2" xfId="37652" xr:uid="{40EA9B31-7A60-43B7-ABA8-FC08C612F1EB}"/>
    <cellStyle name="Currency 2 2 2 2 2 2 4 2 4 2 3" xfId="52536" xr:uid="{0D75BA3B-AC0D-4073-AA16-BD76CBDBEE26}"/>
    <cellStyle name="Currency 2 2 2 2 2 2 4 2 4 3" xfId="17116" xr:uid="{0CCE6286-5FD7-4E07-A610-970E4088C150}"/>
    <cellStyle name="Currency 2 2 2 2 2 2 4 2 4 4" xfId="30806" xr:uid="{AB40F55F-3617-4110-9104-091BBC4E9431}"/>
    <cellStyle name="Currency 2 2 2 2 2 2 4 2 4 5" xfId="45690" xr:uid="{168CE8DD-F31A-4612-9D49-44AA00409109}"/>
    <cellStyle name="Currency 2 2 2 2 2 2 4 2 5" xfId="20538" xr:uid="{C014D1C5-AAC0-40B0-BF20-473C27EFA13E}"/>
    <cellStyle name="Currency 2 2 2 2 2 2 4 2 5 2" xfId="34230" xr:uid="{4DBB983A-3005-4B0A-A90B-4368993896DB}"/>
    <cellStyle name="Currency 2 2 2 2 2 2 4 2 5 3" xfId="49114" xr:uid="{A9F5C419-AB02-414D-85EE-8164D524FE1A}"/>
    <cellStyle name="Currency 2 2 2 2 2 2 4 2 6" xfId="13694" xr:uid="{68B0B2C7-31EF-496E-B947-58E681B73C45}"/>
    <cellStyle name="Currency 2 2 2 2 2 2 4 2 7" xfId="27384" xr:uid="{39877913-D0C1-4BC5-853D-C8186986A007}"/>
    <cellStyle name="Currency 2 2 2 2 2 2 4 2 8" xfId="42268" xr:uid="{1046A584-682D-4622-8DE5-21E210FCE89C}"/>
    <cellStyle name="Currency 2 2 2 2 2 2 4 3" xfId="6849" xr:uid="{7F35AEEC-B60A-4E3B-9139-6B6309F3FEAB}"/>
    <cellStyle name="Currency 2 2 2 2 2 2 4 3 2" xfId="8562" xr:uid="{CA5FFF29-BC49-4F22-9F2B-5D43D0E8783F}"/>
    <cellStyle name="Currency 2 2 2 2 2 2 4 3 2 2" xfId="11984" xr:uid="{EA1FE6DC-BB9B-4F87-A474-F0978BA06C77}"/>
    <cellStyle name="Currency 2 2 2 2 2 2 4 3 2 2 2" xfId="25674" xr:uid="{6DD0E59D-357D-4CBF-B5E8-72C7452E1E5A}"/>
    <cellStyle name="Currency 2 2 2 2 2 2 4 3 2 2 2 2" xfId="39366" xr:uid="{FAF0E141-7FB5-4356-8589-0DBB3BD7E00E}"/>
    <cellStyle name="Currency 2 2 2 2 2 2 4 3 2 2 2 3" xfId="54250" xr:uid="{A8979C36-D541-491E-8945-1C647D899DFD}"/>
    <cellStyle name="Currency 2 2 2 2 2 2 4 3 2 2 3" xfId="18830" xr:uid="{F22DF245-EA20-41D0-8E8B-61B1AC1C0216}"/>
    <cellStyle name="Currency 2 2 2 2 2 2 4 3 2 2 4" xfId="32520" xr:uid="{802ABBBA-3D0D-4CC7-8882-229234B1E7D4}"/>
    <cellStyle name="Currency 2 2 2 2 2 2 4 3 2 2 5" xfId="47404" xr:uid="{6795FE0A-E7F4-47BB-8BD6-558AA71FC1DB}"/>
    <cellStyle name="Currency 2 2 2 2 2 2 4 3 2 3" xfId="22252" xr:uid="{8A718824-6E44-4CFA-A778-2CFCFC0EA8B7}"/>
    <cellStyle name="Currency 2 2 2 2 2 2 4 3 2 3 2" xfId="35944" xr:uid="{9DD30423-EE93-478C-AC49-D486AA7A5BFF}"/>
    <cellStyle name="Currency 2 2 2 2 2 2 4 3 2 3 3" xfId="50828" xr:uid="{BA59EB45-293C-4D9D-BC03-5DB3859DF989}"/>
    <cellStyle name="Currency 2 2 2 2 2 2 4 3 2 4" xfId="15408" xr:uid="{6B4B53FF-3AA3-40D7-B4CF-0A5DFE59698C}"/>
    <cellStyle name="Currency 2 2 2 2 2 2 4 3 2 5" xfId="29098" xr:uid="{0786845B-FCCE-421E-B936-E74F32060F0C}"/>
    <cellStyle name="Currency 2 2 2 2 2 2 4 3 2 6" xfId="43982" xr:uid="{AB4507C3-B888-4E24-868F-5142977C3EEC}"/>
    <cellStyle name="Currency 2 2 2 2 2 2 4 3 3" xfId="10272" xr:uid="{A6730992-8344-4F9A-B656-67AEA9FA42FF}"/>
    <cellStyle name="Currency 2 2 2 2 2 2 4 3 3 2" xfId="23962" xr:uid="{95E4F28D-B9F6-4595-9DB2-FC9172B71E34}"/>
    <cellStyle name="Currency 2 2 2 2 2 2 4 3 3 2 2" xfId="37654" xr:uid="{5E852171-439E-46EE-877F-FE5B101DEE7F}"/>
    <cellStyle name="Currency 2 2 2 2 2 2 4 3 3 2 3" xfId="52538" xr:uid="{E418AFDA-2E07-4C36-8B8C-89C900F5E819}"/>
    <cellStyle name="Currency 2 2 2 2 2 2 4 3 3 3" xfId="17118" xr:uid="{025124A0-0E02-4360-BEBA-84588EC6057B}"/>
    <cellStyle name="Currency 2 2 2 2 2 2 4 3 3 4" xfId="30808" xr:uid="{E6F58297-BB85-4756-AA3D-18903C15EE43}"/>
    <cellStyle name="Currency 2 2 2 2 2 2 4 3 3 5" xfId="45692" xr:uid="{1B8C357E-DF79-4A9A-9240-385865CBC854}"/>
    <cellStyle name="Currency 2 2 2 2 2 2 4 3 4" xfId="20540" xr:uid="{FEE28F93-A159-4969-BF39-BE8F0AC19929}"/>
    <cellStyle name="Currency 2 2 2 2 2 2 4 3 4 2" xfId="34232" xr:uid="{B2DFE18B-E0E7-48D8-8E61-FE0D6FE2A204}"/>
    <cellStyle name="Currency 2 2 2 2 2 2 4 3 4 3" xfId="49116" xr:uid="{C75EDE4F-A2F8-4DD9-91E2-E986D9B021BE}"/>
    <cellStyle name="Currency 2 2 2 2 2 2 4 3 5" xfId="13696" xr:uid="{46BC0AD4-82A6-43A8-BDAC-438422C5B711}"/>
    <cellStyle name="Currency 2 2 2 2 2 2 4 3 6" xfId="27386" xr:uid="{39F7B3CD-3E88-45A2-9DA3-2E12C3CE306B}"/>
    <cellStyle name="Currency 2 2 2 2 2 2 4 3 7" xfId="42270" xr:uid="{591693D2-C167-4B8E-AD6C-808FA0E49F36}"/>
    <cellStyle name="Currency 2 2 2 2 2 2 4 4" xfId="6850" xr:uid="{2279E902-80C5-41DA-AA97-62B31C97B214}"/>
    <cellStyle name="Currency 2 2 2 2 2 2 4 4 2" xfId="8563" xr:uid="{3242C71F-04EB-48EB-9393-655A3E2E289C}"/>
    <cellStyle name="Currency 2 2 2 2 2 2 4 4 2 2" xfId="11985" xr:uid="{840387AA-2302-4D2B-9D78-857D03433499}"/>
    <cellStyle name="Currency 2 2 2 2 2 2 4 4 2 2 2" xfId="25675" xr:uid="{30BF0C3A-8C94-41A2-A9CF-39A6D2C0BE24}"/>
    <cellStyle name="Currency 2 2 2 2 2 2 4 4 2 2 2 2" xfId="39367" xr:uid="{34B3EEB1-E476-4100-B9EA-8E47BAC29230}"/>
    <cellStyle name="Currency 2 2 2 2 2 2 4 4 2 2 2 3" xfId="54251" xr:uid="{098DF2D7-46E7-4FAA-A87D-884CAC207BEC}"/>
    <cellStyle name="Currency 2 2 2 2 2 2 4 4 2 2 3" xfId="18831" xr:uid="{972E9C50-5438-453B-B07D-F23E3B4EC932}"/>
    <cellStyle name="Currency 2 2 2 2 2 2 4 4 2 2 4" xfId="32521" xr:uid="{69CD3914-ED29-4285-84E1-3049129C4913}"/>
    <cellStyle name="Currency 2 2 2 2 2 2 4 4 2 2 5" xfId="47405" xr:uid="{F3449F17-D807-44D8-BCF1-E209AFC6820A}"/>
    <cellStyle name="Currency 2 2 2 2 2 2 4 4 2 3" xfId="22253" xr:uid="{54A9E482-55CC-4B9B-A8D9-832251B4E206}"/>
    <cellStyle name="Currency 2 2 2 2 2 2 4 4 2 3 2" xfId="35945" xr:uid="{787B2DC1-A247-41E3-9A83-DBDB70F00A6B}"/>
    <cellStyle name="Currency 2 2 2 2 2 2 4 4 2 3 3" xfId="50829" xr:uid="{E54DF0E5-9077-49E1-BB7F-56A83E18107F}"/>
    <cellStyle name="Currency 2 2 2 2 2 2 4 4 2 4" xfId="15409" xr:uid="{0AA5FD45-5C6B-4E3E-AC6A-56ED26264E45}"/>
    <cellStyle name="Currency 2 2 2 2 2 2 4 4 2 5" xfId="29099" xr:uid="{BA1846B6-9F3F-45F7-B0FB-031412BA8C22}"/>
    <cellStyle name="Currency 2 2 2 2 2 2 4 4 2 6" xfId="43983" xr:uid="{792F10C4-5758-47BB-8730-1F19A6B52624}"/>
    <cellStyle name="Currency 2 2 2 2 2 2 4 4 3" xfId="10273" xr:uid="{0D6D2CBF-A292-4D56-9EEC-C522D475F12A}"/>
    <cellStyle name="Currency 2 2 2 2 2 2 4 4 3 2" xfId="23963" xr:uid="{87BF9102-B22C-4D4B-B11F-21393C46C07B}"/>
    <cellStyle name="Currency 2 2 2 2 2 2 4 4 3 2 2" xfId="37655" xr:uid="{3201FEFB-AC14-4B6B-9CBB-DF1B08615385}"/>
    <cellStyle name="Currency 2 2 2 2 2 2 4 4 3 2 3" xfId="52539" xr:uid="{8C9AF7F8-CD64-4DF6-BC20-C89156ABCB39}"/>
    <cellStyle name="Currency 2 2 2 2 2 2 4 4 3 3" xfId="17119" xr:uid="{452A602A-66A9-4A5A-B8CB-04E937FB3625}"/>
    <cellStyle name="Currency 2 2 2 2 2 2 4 4 3 4" xfId="30809" xr:uid="{3ACD6690-C346-4BFC-BBD1-39EE9278E7A3}"/>
    <cellStyle name="Currency 2 2 2 2 2 2 4 4 3 5" xfId="45693" xr:uid="{2ADB08ED-DEBB-411F-B1A6-DF58135BB309}"/>
    <cellStyle name="Currency 2 2 2 2 2 2 4 4 4" xfId="20541" xr:uid="{683D35DE-6495-4343-9DE3-1F29DC9257D2}"/>
    <cellStyle name="Currency 2 2 2 2 2 2 4 4 4 2" xfId="34233" xr:uid="{59F12400-EADA-40E2-87B0-0A551A6D2F60}"/>
    <cellStyle name="Currency 2 2 2 2 2 2 4 4 4 3" xfId="49117" xr:uid="{10843137-3539-406C-8B23-AE386BA68B18}"/>
    <cellStyle name="Currency 2 2 2 2 2 2 4 4 5" xfId="13697" xr:uid="{0CC700DB-4FD7-40F9-AEB6-29DBBF1CC9B9}"/>
    <cellStyle name="Currency 2 2 2 2 2 2 4 4 6" xfId="27387" xr:uid="{D6996390-50A9-45F5-9B18-DB292C7C488A}"/>
    <cellStyle name="Currency 2 2 2 2 2 2 4 4 7" xfId="42271" xr:uid="{D4D3BC34-AC37-4E3A-A7B1-DFA1CE7C7CC5}"/>
    <cellStyle name="Currency 2 2 2 2 2 2 4 5" xfId="8559" xr:uid="{C5420DE0-9D76-47CD-9513-4B61054706CA}"/>
    <cellStyle name="Currency 2 2 2 2 2 2 4 5 2" xfId="11981" xr:uid="{4141EAC7-BE02-4BBC-80A7-19666590214E}"/>
    <cellStyle name="Currency 2 2 2 2 2 2 4 5 2 2" xfId="25671" xr:uid="{06412B45-2E0F-4EED-8238-EE9BF297E5F8}"/>
    <cellStyle name="Currency 2 2 2 2 2 2 4 5 2 2 2" xfId="39363" xr:uid="{40D60B4B-BFB7-4CD8-84C7-6A68EE93F8D7}"/>
    <cellStyle name="Currency 2 2 2 2 2 2 4 5 2 2 3" xfId="54247" xr:uid="{7C239F9A-2076-4E88-8A09-87BB35024436}"/>
    <cellStyle name="Currency 2 2 2 2 2 2 4 5 2 3" xfId="18827" xr:uid="{9B2C67E9-34A9-42BE-8ABD-41EBCC91D6DE}"/>
    <cellStyle name="Currency 2 2 2 2 2 2 4 5 2 4" xfId="32517" xr:uid="{2EF72076-281F-4FA6-BBAD-41C3A505091B}"/>
    <cellStyle name="Currency 2 2 2 2 2 2 4 5 2 5" xfId="47401" xr:uid="{49B91F53-6C8E-40E6-97C4-2BD62658FF1C}"/>
    <cellStyle name="Currency 2 2 2 2 2 2 4 5 3" xfId="22249" xr:uid="{69FBA804-D1E8-4B54-98BA-5E6A728F512A}"/>
    <cellStyle name="Currency 2 2 2 2 2 2 4 5 3 2" xfId="35941" xr:uid="{5E44DADB-5376-4A58-9513-408EE8B793E1}"/>
    <cellStyle name="Currency 2 2 2 2 2 2 4 5 3 3" xfId="50825" xr:uid="{B87993A4-BC0C-4EFE-ACA4-37AF2FC15F86}"/>
    <cellStyle name="Currency 2 2 2 2 2 2 4 5 4" xfId="15405" xr:uid="{BE71F3DD-2414-4415-BD62-A81AE9618C06}"/>
    <cellStyle name="Currency 2 2 2 2 2 2 4 5 5" xfId="29095" xr:uid="{8ED316D9-C7A3-486C-BBD2-B372F3E6D7BC}"/>
    <cellStyle name="Currency 2 2 2 2 2 2 4 5 6" xfId="43979" xr:uid="{2A3F300D-193C-4E1D-95F5-4639FFAFDE65}"/>
    <cellStyle name="Currency 2 2 2 2 2 2 4 6" xfId="10269" xr:uid="{403D40C3-05C4-4ECB-870A-45E5E800AD79}"/>
    <cellStyle name="Currency 2 2 2 2 2 2 4 6 2" xfId="23959" xr:uid="{26BCE1A4-CB2A-4EFF-92F2-BB923C844245}"/>
    <cellStyle name="Currency 2 2 2 2 2 2 4 6 2 2" xfId="37651" xr:uid="{A2891704-B222-4FA3-B958-2E8AB235DE5F}"/>
    <cellStyle name="Currency 2 2 2 2 2 2 4 6 2 3" xfId="52535" xr:uid="{226195C6-768C-4453-B479-40839BCDBFC4}"/>
    <cellStyle name="Currency 2 2 2 2 2 2 4 6 3" xfId="17115" xr:uid="{308AD565-B864-49FE-B04C-00DD29C7E8EE}"/>
    <cellStyle name="Currency 2 2 2 2 2 2 4 6 4" xfId="30805" xr:uid="{95762576-363F-482C-9496-456D96157616}"/>
    <cellStyle name="Currency 2 2 2 2 2 2 4 6 5" xfId="45689" xr:uid="{F47D9A19-D4E8-4E4E-9245-5EDC5B6DDA52}"/>
    <cellStyle name="Currency 2 2 2 2 2 2 4 7" xfId="20537" xr:uid="{CC69EDED-3EF9-4213-8C67-91B16382093E}"/>
    <cellStyle name="Currency 2 2 2 2 2 2 4 7 2" xfId="34229" xr:uid="{236695FE-2BB1-4F00-BFE4-388B830ABD30}"/>
    <cellStyle name="Currency 2 2 2 2 2 2 4 7 3" xfId="49113" xr:uid="{577A22DD-2440-464E-87F6-EA56B7310988}"/>
    <cellStyle name="Currency 2 2 2 2 2 2 4 8" xfId="13693" xr:uid="{4646684B-B75F-4D75-8ED8-5B2F9678EB95}"/>
    <cellStyle name="Currency 2 2 2 2 2 2 4 9" xfId="27383" xr:uid="{219AA74B-9C1A-4FB4-B945-507ADF7EF134}"/>
    <cellStyle name="Currency 2 2 2 2 2 2 5" xfId="6851" xr:uid="{851D2387-3ABA-4129-A277-F49ADD34DCDE}"/>
    <cellStyle name="Currency 2 2 2 2 2 2 5 2" xfId="6852" xr:uid="{15280579-2318-4164-A3CE-DD28F048E60A}"/>
    <cellStyle name="Currency 2 2 2 2 2 2 5 2 2" xfId="8565" xr:uid="{777CF45F-4BDF-46E5-B06E-C3AC4CB66EF9}"/>
    <cellStyle name="Currency 2 2 2 2 2 2 5 2 2 2" xfId="11987" xr:uid="{553225F5-D04C-4CEB-80BE-7F1F5C3222BA}"/>
    <cellStyle name="Currency 2 2 2 2 2 2 5 2 2 2 2" xfId="25677" xr:uid="{C47DA5AA-20BF-4691-B3E4-9FD1CABA4A40}"/>
    <cellStyle name="Currency 2 2 2 2 2 2 5 2 2 2 2 2" xfId="39369" xr:uid="{D8429649-1630-496A-88C9-ED0DB68B7FAC}"/>
    <cellStyle name="Currency 2 2 2 2 2 2 5 2 2 2 2 3" xfId="54253" xr:uid="{8521834D-2C12-4510-9BB4-8A349DB0CA75}"/>
    <cellStyle name="Currency 2 2 2 2 2 2 5 2 2 2 3" xfId="18833" xr:uid="{9CA5B59A-4683-4AAB-AD6F-864C01D61187}"/>
    <cellStyle name="Currency 2 2 2 2 2 2 5 2 2 2 4" xfId="32523" xr:uid="{28A687AC-E903-493D-9169-A121118FCA35}"/>
    <cellStyle name="Currency 2 2 2 2 2 2 5 2 2 2 5" xfId="47407" xr:uid="{9B6B83FC-7AE7-4647-98A6-4DC5782B732F}"/>
    <cellStyle name="Currency 2 2 2 2 2 2 5 2 2 3" xfId="22255" xr:uid="{A1643495-3EE3-4FEA-AE92-A13E299146F4}"/>
    <cellStyle name="Currency 2 2 2 2 2 2 5 2 2 3 2" xfId="35947" xr:uid="{F0F908E3-59D9-407E-AA5A-449DD649D1EB}"/>
    <cellStyle name="Currency 2 2 2 2 2 2 5 2 2 3 3" xfId="50831" xr:uid="{0EB20FA0-4AC6-483E-B807-D6A068ABD71A}"/>
    <cellStyle name="Currency 2 2 2 2 2 2 5 2 2 4" xfId="15411" xr:uid="{0DA300AB-8F5A-46B9-AF53-2C32A5FEA9CC}"/>
    <cellStyle name="Currency 2 2 2 2 2 2 5 2 2 5" xfId="29101" xr:uid="{FEE9D560-A562-4293-8190-D768BDE5A28D}"/>
    <cellStyle name="Currency 2 2 2 2 2 2 5 2 2 6" xfId="43985" xr:uid="{B5C95820-D444-4F96-9935-4E09EED79387}"/>
    <cellStyle name="Currency 2 2 2 2 2 2 5 2 3" xfId="10275" xr:uid="{004FBAC4-619A-44BB-97ED-4AE979DD0E97}"/>
    <cellStyle name="Currency 2 2 2 2 2 2 5 2 3 2" xfId="23965" xr:uid="{BF814EF8-BE47-4116-B3B1-B4BA52C0CBEC}"/>
    <cellStyle name="Currency 2 2 2 2 2 2 5 2 3 2 2" xfId="37657" xr:uid="{A81A0E69-9684-4787-83B0-C7174C1DD777}"/>
    <cellStyle name="Currency 2 2 2 2 2 2 5 2 3 2 3" xfId="52541" xr:uid="{5C203B3E-4761-4EA9-9185-411B09B09D62}"/>
    <cellStyle name="Currency 2 2 2 2 2 2 5 2 3 3" xfId="17121" xr:uid="{EFB0A46D-85E3-4B2A-B439-753E45E843D9}"/>
    <cellStyle name="Currency 2 2 2 2 2 2 5 2 3 4" xfId="30811" xr:uid="{572A4D1D-5612-472B-97B0-8838AC9D806F}"/>
    <cellStyle name="Currency 2 2 2 2 2 2 5 2 3 5" xfId="45695" xr:uid="{6AE31724-2F51-430A-8425-2270C6C2FBD1}"/>
    <cellStyle name="Currency 2 2 2 2 2 2 5 2 4" xfId="20543" xr:uid="{D18A07B7-7DDE-49FA-9B48-FAC9B0DAEF74}"/>
    <cellStyle name="Currency 2 2 2 2 2 2 5 2 4 2" xfId="34235" xr:uid="{00D766D0-95E3-4F54-B00E-8FCECBCADCDA}"/>
    <cellStyle name="Currency 2 2 2 2 2 2 5 2 4 3" xfId="49119" xr:uid="{480B0759-4C85-4B54-9C5B-4CCA66E1BF4E}"/>
    <cellStyle name="Currency 2 2 2 2 2 2 5 2 5" xfId="13699" xr:uid="{4E769559-F076-44E3-B78A-0F8F11371D42}"/>
    <cellStyle name="Currency 2 2 2 2 2 2 5 2 6" xfId="27389" xr:uid="{876966E6-89B8-4EEA-B9D3-7E413A97977C}"/>
    <cellStyle name="Currency 2 2 2 2 2 2 5 2 7" xfId="42273" xr:uid="{4A8E21FC-9C6B-453F-B899-A4F23E421D19}"/>
    <cellStyle name="Currency 2 2 2 2 2 2 5 3" xfId="8564" xr:uid="{C40C3AB8-EC2B-4334-BFFD-3201D630184C}"/>
    <cellStyle name="Currency 2 2 2 2 2 2 5 3 2" xfId="11986" xr:uid="{440162A3-1F84-4ED0-ADF7-6B90F083D501}"/>
    <cellStyle name="Currency 2 2 2 2 2 2 5 3 2 2" xfId="25676" xr:uid="{E25E432A-62C1-484B-9EFD-7227E106E13E}"/>
    <cellStyle name="Currency 2 2 2 2 2 2 5 3 2 2 2" xfId="39368" xr:uid="{172C8649-7909-4391-9BD5-5175E32A5A2F}"/>
    <cellStyle name="Currency 2 2 2 2 2 2 5 3 2 2 3" xfId="54252" xr:uid="{7C6D8E6E-3B62-4FBC-9B48-7786BB0C3FB4}"/>
    <cellStyle name="Currency 2 2 2 2 2 2 5 3 2 3" xfId="18832" xr:uid="{0B18F616-09B9-4CA6-A57D-FCB065F2A0C4}"/>
    <cellStyle name="Currency 2 2 2 2 2 2 5 3 2 4" xfId="32522" xr:uid="{691128D1-9030-4C89-B769-14F014FA08E2}"/>
    <cellStyle name="Currency 2 2 2 2 2 2 5 3 2 5" xfId="47406" xr:uid="{4A808FCF-C090-462B-931A-6B3AA37A6E3E}"/>
    <cellStyle name="Currency 2 2 2 2 2 2 5 3 3" xfId="22254" xr:uid="{5BFFDDA1-12A8-4DC6-9B3D-CC8C8C899C9F}"/>
    <cellStyle name="Currency 2 2 2 2 2 2 5 3 3 2" xfId="35946" xr:uid="{D5081CDD-48E9-4727-A6CD-04E4D469BE67}"/>
    <cellStyle name="Currency 2 2 2 2 2 2 5 3 3 3" xfId="50830" xr:uid="{E4653AB6-67D2-484F-9414-7CDA17210DC4}"/>
    <cellStyle name="Currency 2 2 2 2 2 2 5 3 4" xfId="15410" xr:uid="{2A92099F-A6BD-46BD-83C6-C3736EA53073}"/>
    <cellStyle name="Currency 2 2 2 2 2 2 5 3 5" xfId="29100" xr:uid="{3EEBBC41-0F11-4525-8FE0-A1DEF535D03A}"/>
    <cellStyle name="Currency 2 2 2 2 2 2 5 3 6" xfId="43984" xr:uid="{6BB3D570-506D-47CC-BA3D-1F9640EB0B0A}"/>
    <cellStyle name="Currency 2 2 2 2 2 2 5 4" xfId="10274" xr:uid="{B1D0F031-11ED-4EDB-BB83-F42046F90F21}"/>
    <cellStyle name="Currency 2 2 2 2 2 2 5 4 2" xfId="23964" xr:uid="{9FF0D1A3-3EC7-4659-B804-6EB56273420D}"/>
    <cellStyle name="Currency 2 2 2 2 2 2 5 4 2 2" xfId="37656" xr:uid="{5A4F944E-91B4-4B13-BE63-C5A0FE44F044}"/>
    <cellStyle name="Currency 2 2 2 2 2 2 5 4 2 3" xfId="52540" xr:uid="{65C8AD28-B95E-4FA3-B94A-30B7F822FBF6}"/>
    <cellStyle name="Currency 2 2 2 2 2 2 5 4 3" xfId="17120" xr:uid="{31A68CE1-0C3D-4C8C-AB09-AD904AA51755}"/>
    <cellStyle name="Currency 2 2 2 2 2 2 5 4 4" xfId="30810" xr:uid="{04768D49-2206-474A-826E-902753B0F4E0}"/>
    <cellStyle name="Currency 2 2 2 2 2 2 5 4 5" xfId="45694" xr:uid="{D341EF77-41FF-4233-BE22-834789F660F0}"/>
    <cellStyle name="Currency 2 2 2 2 2 2 5 5" xfId="20542" xr:uid="{4A74DECF-60A4-4C59-BA5B-806853B4ED19}"/>
    <cellStyle name="Currency 2 2 2 2 2 2 5 5 2" xfId="34234" xr:uid="{B4F674B1-C3FA-4B17-8C6D-FB5608199120}"/>
    <cellStyle name="Currency 2 2 2 2 2 2 5 5 3" xfId="49118" xr:uid="{2AAF9280-FAAD-4525-9DC1-6ED96C9CA5B4}"/>
    <cellStyle name="Currency 2 2 2 2 2 2 5 6" xfId="13698" xr:uid="{3F495AF6-C2E1-4571-B2A9-9DC484C12C70}"/>
    <cellStyle name="Currency 2 2 2 2 2 2 5 7" xfId="27388" xr:uid="{6A915B1A-581B-4BA7-ACBD-C427883C974A}"/>
    <cellStyle name="Currency 2 2 2 2 2 2 5 8" xfId="42272" xr:uid="{6F1C3566-4EB0-4AFF-B759-D9627397C8F2}"/>
    <cellStyle name="Currency 2 2 2 2 2 2 6" xfId="6853" xr:uid="{7106AFE2-7E02-41B5-B201-6AE03607DF8B}"/>
    <cellStyle name="Currency 2 2 2 2 2 2 6 2" xfId="8566" xr:uid="{D2926460-8744-4D77-A204-2EAB5FB337A1}"/>
    <cellStyle name="Currency 2 2 2 2 2 2 6 2 2" xfId="11988" xr:uid="{5F3FF80B-3331-4D2B-9FE6-F7C7C18B6140}"/>
    <cellStyle name="Currency 2 2 2 2 2 2 6 2 2 2" xfId="25678" xr:uid="{469439AF-05F9-4CD1-BD5E-4A62CDDAF7A4}"/>
    <cellStyle name="Currency 2 2 2 2 2 2 6 2 2 2 2" xfId="39370" xr:uid="{DA373371-C2E1-49E7-AC08-AB21C8C23124}"/>
    <cellStyle name="Currency 2 2 2 2 2 2 6 2 2 2 3" xfId="54254" xr:uid="{D813DF76-3783-45F9-B879-44D8CA072167}"/>
    <cellStyle name="Currency 2 2 2 2 2 2 6 2 2 3" xfId="18834" xr:uid="{5D17DCFE-C1F4-4DFE-BFB7-441EFF6F829D}"/>
    <cellStyle name="Currency 2 2 2 2 2 2 6 2 2 4" xfId="32524" xr:uid="{7369C43C-7ECE-44D1-A4A9-62206BD4790B}"/>
    <cellStyle name="Currency 2 2 2 2 2 2 6 2 2 5" xfId="47408" xr:uid="{D90C980B-9F89-4414-9666-48F0B9742AEC}"/>
    <cellStyle name="Currency 2 2 2 2 2 2 6 2 3" xfId="22256" xr:uid="{9A88E086-90FC-481D-8A4E-06CE5ADF00BB}"/>
    <cellStyle name="Currency 2 2 2 2 2 2 6 2 3 2" xfId="35948" xr:uid="{43DC6763-B23B-43CB-87E1-A1CE26D27003}"/>
    <cellStyle name="Currency 2 2 2 2 2 2 6 2 3 3" xfId="50832" xr:uid="{7DAD4899-8718-49A8-8C06-153599B7017E}"/>
    <cellStyle name="Currency 2 2 2 2 2 2 6 2 4" xfId="15412" xr:uid="{6F937AED-784E-4865-8A9A-C14742D8FDD0}"/>
    <cellStyle name="Currency 2 2 2 2 2 2 6 2 5" xfId="29102" xr:uid="{067D143D-8FB5-4326-8562-201416D6E2E2}"/>
    <cellStyle name="Currency 2 2 2 2 2 2 6 2 6" xfId="43986" xr:uid="{BE31F2CB-328D-42D6-BCB2-6C80110212FF}"/>
    <cellStyle name="Currency 2 2 2 2 2 2 6 3" xfId="10276" xr:uid="{6E6BA620-0EF9-4F40-BA4B-C6BF61EA8F66}"/>
    <cellStyle name="Currency 2 2 2 2 2 2 6 3 2" xfId="23966" xr:uid="{083489DC-D70A-4F4C-9D3C-0442EE418F3D}"/>
    <cellStyle name="Currency 2 2 2 2 2 2 6 3 2 2" xfId="37658" xr:uid="{1A0CC1EB-D72B-4DC4-A1E7-C4412178335C}"/>
    <cellStyle name="Currency 2 2 2 2 2 2 6 3 2 3" xfId="52542" xr:uid="{22D7593B-B08C-40DD-8A63-D02F81F5781F}"/>
    <cellStyle name="Currency 2 2 2 2 2 2 6 3 3" xfId="17122" xr:uid="{0A558CAE-5B00-468E-B6CD-5D0FF1252B01}"/>
    <cellStyle name="Currency 2 2 2 2 2 2 6 3 4" xfId="30812" xr:uid="{5C964C42-C8D2-4413-A299-BE88BBC7C20B}"/>
    <cellStyle name="Currency 2 2 2 2 2 2 6 3 5" xfId="45696" xr:uid="{56DC2EA9-2EA7-49EB-9919-2FB37DB821F2}"/>
    <cellStyle name="Currency 2 2 2 2 2 2 6 4" xfId="20544" xr:uid="{36CAC03D-B22C-4A2A-B4D6-77CB38B4C06F}"/>
    <cellStyle name="Currency 2 2 2 2 2 2 6 4 2" xfId="34236" xr:uid="{52A18113-482A-485C-8477-68A92DA95CCC}"/>
    <cellStyle name="Currency 2 2 2 2 2 2 6 4 3" xfId="49120" xr:uid="{24B61380-07F1-446C-9EDD-86442359B51D}"/>
    <cellStyle name="Currency 2 2 2 2 2 2 6 5" xfId="13700" xr:uid="{36B520B7-80BD-4068-A8FE-AF1ED26B941B}"/>
    <cellStyle name="Currency 2 2 2 2 2 2 6 6" xfId="27390" xr:uid="{A7CDA97B-B8C9-438E-8A8B-FB968674A364}"/>
    <cellStyle name="Currency 2 2 2 2 2 2 6 7" xfId="42274" xr:uid="{2FC399E1-67E9-4AE0-92CF-153BE24ACAD9}"/>
    <cellStyle name="Currency 2 2 2 2 2 2 7" xfId="6854" xr:uid="{AFBA95B4-5ABD-4FE8-A58B-B6E118C10AA0}"/>
    <cellStyle name="Currency 2 2 2 2 2 2 7 2" xfId="8567" xr:uid="{B12A8990-2626-433C-A3EF-63D7013B003C}"/>
    <cellStyle name="Currency 2 2 2 2 2 2 7 2 2" xfId="11989" xr:uid="{CEA06881-828B-4BCE-9FA7-DCB97E771E03}"/>
    <cellStyle name="Currency 2 2 2 2 2 2 7 2 2 2" xfId="25679" xr:uid="{913FAE11-C8A4-44D2-8D08-849FC2637042}"/>
    <cellStyle name="Currency 2 2 2 2 2 2 7 2 2 2 2" xfId="39371" xr:uid="{99B5C9F1-9036-483F-8B42-952E97670040}"/>
    <cellStyle name="Currency 2 2 2 2 2 2 7 2 2 2 3" xfId="54255" xr:uid="{B6CE24D2-C1ED-4662-A931-0FE7159F7DA9}"/>
    <cellStyle name="Currency 2 2 2 2 2 2 7 2 2 3" xfId="18835" xr:uid="{58CB1237-C3F7-4086-B896-73A5D38157FC}"/>
    <cellStyle name="Currency 2 2 2 2 2 2 7 2 2 4" xfId="32525" xr:uid="{C21ED51C-8B13-4A72-9ED9-0D35E7A0CC7F}"/>
    <cellStyle name="Currency 2 2 2 2 2 2 7 2 2 5" xfId="47409" xr:uid="{835BF5C4-47BC-4901-89E6-538F9D9C0FC5}"/>
    <cellStyle name="Currency 2 2 2 2 2 2 7 2 3" xfId="22257" xr:uid="{3C7F68D7-CD88-495C-933F-2E8D5705961A}"/>
    <cellStyle name="Currency 2 2 2 2 2 2 7 2 3 2" xfId="35949" xr:uid="{985F4233-7246-4F62-86C2-CC7CBC4680DD}"/>
    <cellStyle name="Currency 2 2 2 2 2 2 7 2 3 3" xfId="50833" xr:uid="{00F06606-D180-45EF-84BA-20D21966917A}"/>
    <cellStyle name="Currency 2 2 2 2 2 2 7 2 4" xfId="15413" xr:uid="{36EAFB95-1A90-4AC3-936F-B16A6CC2FB78}"/>
    <cellStyle name="Currency 2 2 2 2 2 2 7 2 5" xfId="29103" xr:uid="{5C908BD5-699D-4BA6-8B7E-E9927B2BF9A7}"/>
    <cellStyle name="Currency 2 2 2 2 2 2 7 2 6" xfId="43987" xr:uid="{BD4C2610-1CDC-4373-AE0A-17523F79DA39}"/>
    <cellStyle name="Currency 2 2 2 2 2 2 7 3" xfId="10277" xr:uid="{09D46B10-B90B-4036-AC2C-8205C97359C3}"/>
    <cellStyle name="Currency 2 2 2 2 2 2 7 3 2" xfId="23967" xr:uid="{BD067325-F393-4747-80A3-194429AC35F9}"/>
    <cellStyle name="Currency 2 2 2 2 2 2 7 3 2 2" xfId="37659" xr:uid="{625E3031-2256-4984-8B78-76468997A5A5}"/>
    <cellStyle name="Currency 2 2 2 2 2 2 7 3 2 3" xfId="52543" xr:uid="{CF38DC2B-6403-4566-9DA3-03C382886DC4}"/>
    <cellStyle name="Currency 2 2 2 2 2 2 7 3 3" xfId="17123" xr:uid="{DA4A3ADD-D4A1-4A4C-B2A4-875E13F6FCB7}"/>
    <cellStyle name="Currency 2 2 2 2 2 2 7 3 4" xfId="30813" xr:uid="{76DBD9C4-DEC5-463C-BEBB-DA18311D7452}"/>
    <cellStyle name="Currency 2 2 2 2 2 2 7 3 5" xfId="45697" xr:uid="{609409A0-5510-4AD3-95B7-F2FA7E049D6A}"/>
    <cellStyle name="Currency 2 2 2 2 2 2 7 4" xfId="20545" xr:uid="{E3AE2AE3-366B-4085-98A1-8F1635526B93}"/>
    <cellStyle name="Currency 2 2 2 2 2 2 7 4 2" xfId="34237" xr:uid="{BEF83423-D29B-4F47-A5E3-7D5CB93E03D8}"/>
    <cellStyle name="Currency 2 2 2 2 2 2 7 4 3" xfId="49121" xr:uid="{931435E1-2171-4372-8ABB-FFA9A4960D03}"/>
    <cellStyle name="Currency 2 2 2 2 2 2 7 5" xfId="13701" xr:uid="{3D0B7550-615F-446B-99BA-CDF17F7B677C}"/>
    <cellStyle name="Currency 2 2 2 2 2 2 7 6" xfId="27391" xr:uid="{4B40C563-6D25-44EB-B708-93E2345DA8F1}"/>
    <cellStyle name="Currency 2 2 2 2 2 2 7 7" xfId="42275" xr:uid="{CF1787B5-A5E2-42CE-B9F1-096F858416E7}"/>
    <cellStyle name="Currency 2 2 2 2 2 2 8" xfId="8538" xr:uid="{C259B7B4-F7B2-4177-B4E2-3582767B29E4}"/>
    <cellStyle name="Currency 2 2 2 2 2 2 8 2" xfId="11960" xr:uid="{209F005E-CAD6-462C-96C4-8A02302330B9}"/>
    <cellStyle name="Currency 2 2 2 2 2 2 8 2 2" xfId="25650" xr:uid="{1CDF0D6D-E2C2-4F5B-94AA-89A5727C0CEF}"/>
    <cellStyle name="Currency 2 2 2 2 2 2 8 2 2 2" xfId="39342" xr:uid="{6D40E84A-6CAF-4316-B7CC-E7438A5D8962}"/>
    <cellStyle name="Currency 2 2 2 2 2 2 8 2 2 3" xfId="54226" xr:uid="{5213486F-C6CC-4685-9BC8-D85CCD4E5E33}"/>
    <cellStyle name="Currency 2 2 2 2 2 2 8 2 3" xfId="18806" xr:uid="{9D2C1D1B-4910-48F1-86D3-4E8128C627C3}"/>
    <cellStyle name="Currency 2 2 2 2 2 2 8 2 4" xfId="32496" xr:uid="{CE293DE7-289E-4A19-91C0-C965A6BB7F76}"/>
    <cellStyle name="Currency 2 2 2 2 2 2 8 2 5" xfId="47380" xr:uid="{E8A2894B-C9BA-4A6B-8D50-44E1E2D36225}"/>
    <cellStyle name="Currency 2 2 2 2 2 2 8 3" xfId="22228" xr:uid="{048EA172-3980-4D78-8B0E-6BF54D921861}"/>
    <cellStyle name="Currency 2 2 2 2 2 2 8 3 2" xfId="35920" xr:uid="{98906654-519A-4F67-AECB-C41B193AB996}"/>
    <cellStyle name="Currency 2 2 2 2 2 2 8 3 3" xfId="50804" xr:uid="{521BE2F6-23B2-451A-889E-AE69DDE5369E}"/>
    <cellStyle name="Currency 2 2 2 2 2 2 8 4" xfId="15384" xr:uid="{2C42D8DA-25A2-43BB-9481-0BDA4A59BB8E}"/>
    <cellStyle name="Currency 2 2 2 2 2 2 8 5" xfId="29074" xr:uid="{9EBAF2C2-EAA7-40EB-B649-45798B3034A5}"/>
    <cellStyle name="Currency 2 2 2 2 2 2 8 6" xfId="43958" xr:uid="{319B1FF1-EFDE-414A-9FD9-7AECEA729190}"/>
    <cellStyle name="Currency 2 2 2 2 2 2 9" xfId="10248" xr:uid="{6FEB00B7-C876-493E-9B13-F930460EEF7F}"/>
    <cellStyle name="Currency 2 2 2 2 2 2 9 2" xfId="23938" xr:uid="{DE01AB96-569B-43FF-A0B1-721A67C36E5B}"/>
    <cellStyle name="Currency 2 2 2 2 2 2 9 2 2" xfId="37630" xr:uid="{33FA8491-1A97-4F09-BD05-6A8E0352A447}"/>
    <cellStyle name="Currency 2 2 2 2 2 2 9 2 3" xfId="52514" xr:uid="{FC811859-9074-4B10-B1F8-CDC169184300}"/>
    <cellStyle name="Currency 2 2 2 2 2 2 9 3" xfId="17094" xr:uid="{9D6C6358-27C0-4EAB-93F0-7EC2FCB76226}"/>
    <cellStyle name="Currency 2 2 2 2 2 2 9 4" xfId="30784" xr:uid="{5F37150D-A003-417F-8D5E-74D7F433D312}"/>
    <cellStyle name="Currency 2 2 2 2 2 2 9 5" xfId="45668" xr:uid="{21E2A91D-2099-4573-B360-DFF04CC666C5}"/>
    <cellStyle name="Currency 2 2 2 2 2 3" xfId="6855" xr:uid="{0C0F37DA-F003-4C33-9168-D06127C192CC}"/>
    <cellStyle name="Currency 2 2 2 2 2 3 10" xfId="13702" xr:uid="{776B19DD-DFC9-4BC2-B968-FA1BEE03D11E}"/>
    <cellStyle name="Currency 2 2 2 2 2 3 11" xfId="27392" xr:uid="{B68DBEBA-36D8-4899-9614-FD7FB06CBD78}"/>
    <cellStyle name="Currency 2 2 2 2 2 3 12" xfId="42276" xr:uid="{C780533A-B0B5-4E9C-94F8-2C617D554771}"/>
    <cellStyle name="Currency 2 2 2 2 2 3 2" xfId="6856" xr:uid="{0412F5CB-FFB6-4F0E-8BE2-8390535D4EFA}"/>
    <cellStyle name="Currency 2 2 2 2 2 3 2 10" xfId="42277" xr:uid="{23BDC42C-F467-48D4-964A-A9462FE66B5E}"/>
    <cellStyle name="Currency 2 2 2 2 2 3 2 2" xfId="6857" xr:uid="{0A352D91-E097-4637-A52F-C6FF3CF0DBA8}"/>
    <cellStyle name="Currency 2 2 2 2 2 3 2 2 2" xfId="6858" xr:uid="{AF095A5A-8BE1-4E89-A3A1-A826258DDF61}"/>
    <cellStyle name="Currency 2 2 2 2 2 3 2 2 2 2" xfId="8571" xr:uid="{63737716-D8A5-4F75-ABB2-0D12EE776DC2}"/>
    <cellStyle name="Currency 2 2 2 2 2 3 2 2 2 2 2" xfId="11993" xr:uid="{CFA09987-97A2-42FE-86ED-EC9F7C3836B8}"/>
    <cellStyle name="Currency 2 2 2 2 2 3 2 2 2 2 2 2" xfId="25683" xr:uid="{0ACAD5D4-E7CC-4D61-BDFF-D7015DA15330}"/>
    <cellStyle name="Currency 2 2 2 2 2 3 2 2 2 2 2 2 2" xfId="39375" xr:uid="{24FFBE2E-5D49-42EE-9A58-412EA57255B0}"/>
    <cellStyle name="Currency 2 2 2 2 2 3 2 2 2 2 2 2 3" xfId="54259" xr:uid="{D11B2CD9-6DF0-4D38-AB8B-5BA45460B73C}"/>
    <cellStyle name="Currency 2 2 2 2 2 3 2 2 2 2 2 3" xfId="18839" xr:uid="{088096DF-C45A-4496-B7B9-52FC60B6BDB4}"/>
    <cellStyle name="Currency 2 2 2 2 2 3 2 2 2 2 2 4" xfId="32529" xr:uid="{9B1C945B-7D8B-4A61-92A3-BEFFA49F78B7}"/>
    <cellStyle name="Currency 2 2 2 2 2 3 2 2 2 2 2 5" xfId="47413" xr:uid="{8EB1DB70-055D-41A9-A651-7B70D88D54CA}"/>
    <cellStyle name="Currency 2 2 2 2 2 3 2 2 2 2 3" xfId="22261" xr:uid="{3D8B8191-C5B6-4BA8-A27C-7D16C963B84A}"/>
    <cellStyle name="Currency 2 2 2 2 2 3 2 2 2 2 3 2" xfId="35953" xr:uid="{A4269131-4FAD-4138-B9A7-233DE72F52EE}"/>
    <cellStyle name="Currency 2 2 2 2 2 3 2 2 2 2 3 3" xfId="50837" xr:uid="{D08DF8BC-F5CD-4714-B56C-BC0B376FBA9B}"/>
    <cellStyle name="Currency 2 2 2 2 2 3 2 2 2 2 4" xfId="15417" xr:uid="{1353CD3C-4A98-4870-8C9E-D6217B9623CE}"/>
    <cellStyle name="Currency 2 2 2 2 2 3 2 2 2 2 5" xfId="29107" xr:uid="{B9F2EF93-A98C-4673-ADDC-5EFE1E941852}"/>
    <cellStyle name="Currency 2 2 2 2 2 3 2 2 2 2 6" xfId="43991" xr:uid="{9FBC14CD-5350-4F53-9146-076DEB1530C6}"/>
    <cellStyle name="Currency 2 2 2 2 2 3 2 2 2 3" xfId="10281" xr:uid="{315E20C9-CEE1-4B13-AC51-7C4F9232CAC9}"/>
    <cellStyle name="Currency 2 2 2 2 2 3 2 2 2 3 2" xfId="23971" xr:uid="{0A4ADE59-FA88-4F4D-83AA-05B1F4DBA83A}"/>
    <cellStyle name="Currency 2 2 2 2 2 3 2 2 2 3 2 2" xfId="37663" xr:uid="{CE295C86-51A2-4625-9FFB-9B2A5564146F}"/>
    <cellStyle name="Currency 2 2 2 2 2 3 2 2 2 3 2 3" xfId="52547" xr:uid="{E4F494B8-432D-4C04-9F05-CB10B0A79754}"/>
    <cellStyle name="Currency 2 2 2 2 2 3 2 2 2 3 3" xfId="17127" xr:uid="{A8774A1A-0D4C-4D5C-A878-EC72BA033FF5}"/>
    <cellStyle name="Currency 2 2 2 2 2 3 2 2 2 3 4" xfId="30817" xr:uid="{75FAAE28-AE5B-445A-9675-DED60CCD8F16}"/>
    <cellStyle name="Currency 2 2 2 2 2 3 2 2 2 3 5" xfId="45701" xr:uid="{10C1FA16-4628-4CC4-BBD8-F2018E122AEF}"/>
    <cellStyle name="Currency 2 2 2 2 2 3 2 2 2 4" xfId="20549" xr:uid="{EFF62C65-DE88-40E1-854C-7CDE33A7DD14}"/>
    <cellStyle name="Currency 2 2 2 2 2 3 2 2 2 4 2" xfId="34241" xr:uid="{1278F652-22DD-4EE2-8344-97D2B0EC3601}"/>
    <cellStyle name="Currency 2 2 2 2 2 3 2 2 2 4 3" xfId="49125" xr:uid="{620CB47E-16AA-4FCD-8458-D534F068E7B0}"/>
    <cellStyle name="Currency 2 2 2 2 2 3 2 2 2 5" xfId="13705" xr:uid="{5439E4C3-CCD3-4989-A10B-8A216AF3D6BA}"/>
    <cellStyle name="Currency 2 2 2 2 2 3 2 2 2 6" xfId="27395" xr:uid="{4798E85E-EC7F-4599-A011-9B317C8BBF7C}"/>
    <cellStyle name="Currency 2 2 2 2 2 3 2 2 2 7" xfId="42279" xr:uid="{691D9D52-C112-4FE9-8F01-7A4B604C40EE}"/>
    <cellStyle name="Currency 2 2 2 2 2 3 2 2 3" xfId="8570" xr:uid="{35C8BADB-E2EC-4E46-A8F7-6A45190C0D05}"/>
    <cellStyle name="Currency 2 2 2 2 2 3 2 2 3 2" xfId="11992" xr:uid="{145C85D3-B52C-4DEE-B5EE-C036FF14DECD}"/>
    <cellStyle name="Currency 2 2 2 2 2 3 2 2 3 2 2" xfId="25682" xr:uid="{0C629DDC-F720-4173-8656-9E8D8287C71C}"/>
    <cellStyle name="Currency 2 2 2 2 2 3 2 2 3 2 2 2" xfId="39374" xr:uid="{DCBCBDD0-3103-4B4B-B423-AB16B64EEF28}"/>
    <cellStyle name="Currency 2 2 2 2 2 3 2 2 3 2 2 3" xfId="54258" xr:uid="{C85AA048-278D-41EF-AEFE-DFE938309394}"/>
    <cellStyle name="Currency 2 2 2 2 2 3 2 2 3 2 3" xfId="18838" xr:uid="{2BC18F12-D8F8-4338-ACAF-67AFA53197C9}"/>
    <cellStyle name="Currency 2 2 2 2 2 3 2 2 3 2 4" xfId="32528" xr:uid="{76B9728E-9757-481C-B836-3E2716FD8937}"/>
    <cellStyle name="Currency 2 2 2 2 2 3 2 2 3 2 5" xfId="47412" xr:uid="{95E9BA80-82EB-4BB2-9086-DBC54233B26D}"/>
    <cellStyle name="Currency 2 2 2 2 2 3 2 2 3 3" xfId="22260" xr:uid="{4748F7FF-575A-4809-9B9E-26D1548AD03A}"/>
    <cellStyle name="Currency 2 2 2 2 2 3 2 2 3 3 2" xfId="35952" xr:uid="{4374666F-E4DD-4093-86FC-79E27A196974}"/>
    <cellStyle name="Currency 2 2 2 2 2 3 2 2 3 3 3" xfId="50836" xr:uid="{AF36448E-7CC8-4D5C-B682-332B3AC54A0D}"/>
    <cellStyle name="Currency 2 2 2 2 2 3 2 2 3 4" xfId="15416" xr:uid="{0514AC72-1DB3-42B7-8294-16269239985B}"/>
    <cellStyle name="Currency 2 2 2 2 2 3 2 2 3 5" xfId="29106" xr:uid="{02294D78-EE88-4CF4-A852-862F29534502}"/>
    <cellStyle name="Currency 2 2 2 2 2 3 2 2 3 6" xfId="43990" xr:uid="{3B66E405-C4F7-4C2A-A6CE-DFAFB4449366}"/>
    <cellStyle name="Currency 2 2 2 2 2 3 2 2 4" xfId="10280" xr:uid="{F0D1E13B-FE97-4E59-B9DE-DD87FEB45E0B}"/>
    <cellStyle name="Currency 2 2 2 2 2 3 2 2 4 2" xfId="23970" xr:uid="{5F5A9CDA-0030-4280-B2F4-DA2F49A69B4A}"/>
    <cellStyle name="Currency 2 2 2 2 2 3 2 2 4 2 2" xfId="37662" xr:uid="{F2450FF0-584B-4339-8090-4F690F3806C7}"/>
    <cellStyle name="Currency 2 2 2 2 2 3 2 2 4 2 3" xfId="52546" xr:uid="{EDB5D225-5169-4933-9560-DB2346FBFAAE}"/>
    <cellStyle name="Currency 2 2 2 2 2 3 2 2 4 3" xfId="17126" xr:uid="{7CF0BF44-2E7A-4247-BAED-C5280D0B51BE}"/>
    <cellStyle name="Currency 2 2 2 2 2 3 2 2 4 4" xfId="30816" xr:uid="{249FDAE1-824C-4433-B958-BE7827AF18DA}"/>
    <cellStyle name="Currency 2 2 2 2 2 3 2 2 4 5" xfId="45700" xr:uid="{9F95B557-0221-4715-A01A-F918A1A8E8DF}"/>
    <cellStyle name="Currency 2 2 2 2 2 3 2 2 5" xfId="20548" xr:uid="{4A7C241B-F66C-43B0-8028-13ED5DEB8187}"/>
    <cellStyle name="Currency 2 2 2 2 2 3 2 2 5 2" xfId="34240" xr:uid="{A77047F8-989C-4424-9EAA-D7234332ACD2}"/>
    <cellStyle name="Currency 2 2 2 2 2 3 2 2 5 3" xfId="49124" xr:uid="{67118240-2820-4F23-A7CF-10D2820675EE}"/>
    <cellStyle name="Currency 2 2 2 2 2 3 2 2 6" xfId="13704" xr:uid="{0FE280A8-3F5B-4F40-BC76-47A164A3A10B}"/>
    <cellStyle name="Currency 2 2 2 2 2 3 2 2 7" xfId="27394" xr:uid="{82EC0BA2-7490-4E78-8D6C-E0BAC3F2E2F9}"/>
    <cellStyle name="Currency 2 2 2 2 2 3 2 2 8" xfId="42278" xr:uid="{F7918172-C5ED-4D68-A3BC-E4EB9AF5B9EF}"/>
    <cellStyle name="Currency 2 2 2 2 2 3 2 3" xfId="6859" xr:uid="{1E6F3C2F-B83A-4CA2-8E3B-0426FD24B2D7}"/>
    <cellStyle name="Currency 2 2 2 2 2 3 2 3 2" xfId="8572" xr:uid="{C88C7901-7FB3-4D31-A97B-132C8A06A535}"/>
    <cellStyle name="Currency 2 2 2 2 2 3 2 3 2 2" xfId="11994" xr:uid="{988D40BC-0F96-45C8-9726-37ABBFD02068}"/>
    <cellStyle name="Currency 2 2 2 2 2 3 2 3 2 2 2" xfId="25684" xr:uid="{E713B736-E881-4306-A8FE-BDCE09A6F397}"/>
    <cellStyle name="Currency 2 2 2 2 2 3 2 3 2 2 2 2" xfId="39376" xr:uid="{3E3B2342-6382-4D2F-8E83-BE75BFDA5799}"/>
    <cellStyle name="Currency 2 2 2 2 2 3 2 3 2 2 2 3" xfId="54260" xr:uid="{CE97EE2B-F7B6-4A47-B26F-3CEE0357B8C5}"/>
    <cellStyle name="Currency 2 2 2 2 2 3 2 3 2 2 3" xfId="18840" xr:uid="{CCAC2EC3-B4BF-4141-80E5-BEE2DB97664B}"/>
    <cellStyle name="Currency 2 2 2 2 2 3 2 3 2 2 4" xfId="32530" xr:uid="{ED84AF75-1762-46AB-AD8E-9D1A8E80163C}"/>
    <cellStyle name="Currency 2 2 2 2 2 3 2 3 2 2 5" xfId="47414" xr:uid="{47D32F3D-C5F0-4595-ADFD-E63EEAD65C14}"/>
    <cellStyle name="Currency 2 2 2 2 2 3 2 3 2 3" xfId="22262" xr:uid="{0F6B6B56-DD3F-41E9-8E2F-082C6795F8F2}"/>
    <cellStyle name="Currency 2 2 2 2 2 3 2 3 2 3 2" xfId="35954" xr:uid="{FC5266EF-974C-42AB-B6F6-5BC58B24E34B}"/>
    <cellStyle name="Currency 2 2 2 2 2 3 2 3 2 3 3" xfId="50838" xr:uid="{2B271285-8180-43B7-8132-8730AAC23C80}"/>
    <cellStyle name="Currency 2 2 2 2 2 3 2 3 2 4" xfId="15418" xr:uid="{81A5EEDB-F008-4CAA-AC08-9E440DAC507A}"/>
    <cellStyle name="Currency 2 2 2 2 2 3 2 3 2 5" xfId="29108" xr:uid="{789F1AC1-932F-4EF1-9DB5-EBA1873CE853}"/>
    <cellStyle name="Currency 2 2 2 2 2 3 2 3 2 6" xfId="43992" xr:uid="{BA28B1E8-9CB4-4F93-8076-514EFF09A868}"/>
    <cellStyle name="Currency 2 2 2 2 2 3 2 3 3" xfId="10282" xr:uid="{92CA3B1E-AF96-47D9-BD77-560968BEC64F}"/>
    <cellStyle name="Currency 2 2 2 2 2 3 2 3 3 2" xfId="23972" xr:uid="{519A6535-2AB3-48F1-89EA-F303477FC0FA}"/>
    <cellStyle name="Currency 2 2 2 2 2 3 2 3 3 2 2" xfId="37664" xr:uid="{22BC03DE-7409-4DCE-A473-F92178847756}"/>
    <cellStyle name="Currency 2 2 2 2 2 3 2 3 3 2 3" xfId="52548" xr:uid="{CDAEE5E1-1DE5-4890-BF25-D10078385E54}"/>
    <cellStyle name="Currency 2 2 2 2 2 3 2 3 3 3" xfId="17128" xr:uid="{9D280FA2-86AC-4F76-9C57-B93253AD76EB}"/>
    <cellStyle name="Currency 2 2 2 2 2 3 2 3 3 4" xfId="30818" xr:uid="{E96FA89D-6278-4192-AB12-CACAE533346B}"/>
    <cellStyle name="Currency 2 2 2 2 2 3 2 3 3 5" xfId="45702" xr:uid="{0F56D113-4BA8-43F8-98D3-286C46AEAAD0}"/>
    <cellStyle name="Currency 2 2 2 2 2 3 2 3 4" xfId="20550" xr:uid="{B8FD5667-B273-4111-BBC9-9735C2383FCE}"/>
    <cellStyle name="Currency 2 2 2 2 2 3 2 3 4 2" xfId="34242" xr:uid="{24C6EF67-906D-408A-AD41-30F346061881}"/>
    <cellStyle name="Currency 2 2 2 2 2 3 2 3 4 3" xfId="49126" xr:uid="{9CFC7DDC-8EC9-44A7-936C-79DC76913890}"/>
    <cellStyle name="Currency 2 2 2 2 2 3 2 3 5" xfId="13706" xr:uid="{8214131F-5289-48BE-B45C-C240CD4E140E}"/>
    <cellStyle name="Currency 2 2 2 2 2 3 2 3 6" xfId="27396" xr:uid="{DFA347A4-D0A0-4007-8A18-8D9B95EA5C07}"/>
    <cellStyle name="Currency 2 2 2 2 2 3 2 3 7" xfId="42280" xr:uid="{FEEB9223-CD7C-4383-8D7A-B39DD5912488}"/>
    <cellStyle name="Currency 2 2 2 2 2 3 2 4" xfId="6860" xr:uid="{B1FF5EA0-0B55-44E2-90DD-FEE8329BCB0B}"/>
    <cellStyle name="Currency 2 2 2 2 2 3 2 4 2" xfId="8573" xr:uid="{E92C7DE9-C8A4-4681-9073-2D4112547DB5}"/>
    <cellStyle name="Currency 2 2 2 2 2 3 2 4 2 2" xfId="11995" xr:uid="{622C6801-B86A-4A7C-B4F3-0F8D5FC99745}"/>
    <cellStyle name="Currency 2 2 2 2 2 3 2 4 2 2 2" xfId="25685" xr:uid="{01D2E909-E5C3-47D7-BA98-202DFB201441}"/>
    <cellStyle name="Currency 2 2 2 2 2 3 2 4 2 2 2 2" xfId="39377" xr:uid="{65C0CED1-C38C-46D3-87D4-83CE244FFD9C}"/>
    <cellStyle name="Currency 2 2 2 2 2 3 2 4 2 2 2 3" xfId="54261" xr:uid="{E932D40B-11DB-43E9-8D8F-457F596CBF57}"/>
    <cellStyle name="Currency 2 2 2 2 2 3 2 4 2 2 3" xfId="18841" xr:uid="{9B9CF8E9-AD33-4B1D-A4F9-46C18329B1A6}"/>
    <cellStyle name="Currency 2 2 2 2 2 3 2 4 2 2 4" xfId="32531" xr:uid="{8E37B06F-4619-4875-A800-FD32428BB685}"/>
    <cellStyle name="Currency 2 2 2 2 2 3 2 4 2 2 5" xfId="47415" xr:uid="{883AA0F0-3262-49FE-8ACE-42D20BDC3FA2}"/>
    <cellStyle name="Currency 2 2 2 2 2 3 2 4 2 3" xfId="22263" xr:uid="{7B37094D-F1AF-48C2-80B7-588D7749E88A}"/>
    <cellStyle name="Currency 2 2 2 2 2 3 2 4 2 3 2" xfId="35955" xr:uid="{939FC6C4-B9B2-4279-99F3-401DE0BEC566}"/>
    <cellStyle name="Currency 2 2 2 2 2 3 2 4 2 3 3" xfId="50839" xr:uid="{65FC24D9-F573-47D4-9CBF-9D9BEE9C5755}"/>
    <cellStyle name="Currency 2 2 2 2 2 3 2 4 2 4" xfId="15419" xr:uid="{05645ED6-E905-40A4-899F-927BB8E97DE0}"/>
    <cellStyle name="Currency 2 2 2 2 2 3 2 4 2 5" xfId="29109" xr:uid="{38540B2D-3597-40BF-9473-C25BF43CAA0E}"/>
    <cellStyle name="Currency 2 2 2 2 2 3 2 4 2 6" xfId="43993" xr:uid="{85E6B73B-EC6A-46C1-9C9B-AE518B71480C}"/>
    <cellStyle name="Currency 2 2 2 2 2 3 2 4 3" xfId="10283" xr:uid="{78DC1C0D-E548-4936-A940-D2BACC5F8583}"/>
    <cellStyle name="Currency 2 2 2 2 2 3 2 4 3 2" xfId="23973" xr:uid="{2AD734F6-81AF-4188-B2AD-4E272F1706A9}"/>
    <cellStyle name="Currency 2 2 2 2 2 3 2 4 3 2 2" xfId="37665" xr:uid="{93CF2261-CCD0-420D-810E-58DBBFB805F6}"/>
    <cellStyle name="Currency 2 2 2 2 2 3 2 4 3 2 3" xfId="52549" xr:uid="{D38F3376-CEC1-498C-8256-A7E15C2882BB}"/>
    <cellStyle name="Currency 2 2 2 2 2 3 2 4 3 3" xfId="17129" xr:uid="{0DD91903-0EC0-4E0C-BF4D-47DCCDE3E892}"/>
    <cellStyle name="Currency 2 2 2 2 2 3 2 4 3 4" xfId="30819" xr:uid="{9E90808A-73B0-4A7E-8C69-182FC8D141E4}"/>
    <cellStyle name="Currency 2 2 2 2 2 3 2 4 3 5" xfId="45703" xr:uid="{ED2BD57F-8C22-4B82-BB47-F4C487ECDACA}"/>
    <cellStyle name="Currency 2 2 2 2 2 3 2 4 4" xfId="20551" xr:uid="{0B8549B9-B595-486E-A0A0-032D76C36A03}"/>
    <cellStyle name="Currency 2 2 2 2 2 3 2 4 4 2" xfId="34243" xr:uid="{AED53F5F-CF70-4B97-946C-F5315351AE02}"/>
    <cellStyle name="Currency 2 2 2 2 2 3 2 4 4 3" xfId="49127" xr:uid="{28693B2F-A04B-48FB-B888-3CA3748FCE65}"/>
    <cellStyle name="Currency 2 2 2 2 2 3 2 4 5" xfId="13707" xr:uid="{85013C27-79E2-4ECF-95E6-8114998AFAC0}"/>
    <cellStyle name="Currency 2 2 2 2 2 3 2 4 6" xfId="27397" xr:uid="{C0E691BF-207F-4A79-929E-A9A29D197056}"/>
    <cellStyle name="Currency 2 2 2 2 2 3 2 4 7" xfId="42281" xr:uid="{CBB24E12-DA6E-4B9B-95AF-0E4C32A57A03}"/>
    <cellStyle name="Currency 2 2 2 2 2 3 2 5" xfId="8569" xr:uid="{D1DE00FA-BD82-4F62-96D3-918C7C26DDC6}"/>
    <cellStyle name="Currency 2 2 2 2 2 3 2 5 2" xfId="11991" xr:uid="{672FD736-0B80-4A3D-86ED-077F49771557}"/>
    <cellStyle name="Currency 2 2 2 2 2 3 2 5 2 2" xfId="25681" xr:uid="{4BA917B0-EC4C-4D86-8576-9E8E69D9AD32}"/>
    <cellStyle name="Currency 2 2 2 2 2 3 2 5 2 2 2" xfId="39373" xr:uid="{40F90C35-8F57-4BC5-B9E2-84F566344E4A}"/>
    <cellStyle name="Currency 2 2 2 2 2 3 2 5 2 2 3" xfId="54257" xr:uid="{0F688527-EF89-4B1C-9F4D-B8CF7C6D58C2}"/>
    <cellStyle name="Currency 2 2 2 2 2 3 2 5 2 3" xfId="18837" xr:uid="{1151E3C0-9A34-4231-98AB-D836FAB3E2B4}"/>
    <cellStyle name="Currency 2 2 2 2 2 3 2 5 2 4" xfId="32527" xr:uid="{E12129A1-6BD2-4507-9B4D-C3A223082B80}"/>
    <cellStyle name="Currency 2 2 2 2 2 3 2 5 2 5" xfId="47411" xr:uid="{972B59B3-09E3-4A99-9069-F0852F7D9683}"/>
    <cellStyle name="Currency 2 2 2 2 2 3 2 5 3" xfId="22259" xr:uid="{73D816CF-12DD-4145-B79A-BC61996AC105}"/>
    <cellStyle name="Currency 2 2 2 2 2 3 2 5 3 2" xfId="35951" xr:uid="{028CCD2D-2BFA-4781-83B4-CB14CF5CDB52}"/>
    <cellStyle name="Currency 2 2 2 2 2 3 2 5 3 3" xfId="50835" xr:uid="{FEC06BA1-FB94-4ACB-BDD1-A8F389D61233}"/>
    <cellStyle name="Currency 2 2 2 2 2 3 2 5 4" xfId="15415" xr:uid="{A256959E-3C68-442F-AFEA-D0B410F789C6}"/>
    <cellStyle name="Currency 2 2 2 2 2 3 2 5 5" xfId="29105" xr:uid="{B04846F6-AC42-46E9-B77A-4F3754EDC0E2}"/>
    <cellStyle name="Currency 2 2 2 2 2 3 2 5 6" xfId="43989" xr:uid="{169B49D0-BC6D-4305-9D0D-837AEC7A53A4}"/>
    <cellStyle name="Currency 2 2 2 2 2 3 2 6" xfId="10279" xr:uid="{FC598EF7-CEBE-4BD6-9262-29431433A104}"/>
    <cellStyle name="Currency 2 2 2 2 2 3 2 6 2" xfId="23969" xr:uid="{6AA862E0-93C0-4748-8662-53FCE351218E}"/>
    <cellStyle name="Currency 2 2 2 2 2 3 2 6 2 2" xfId="37661" xr:uid="{5467CC8B-5E9A-4A78-9EAA-08D20E1AE7E9}"/>
    <cellStyle name="Currency 2 2 2 2 2 3 2 6 2 3" xfId="52545" xr:uid="{D23A0E13-9F28-45FF-A130-BC18F1B6CE68}"/>
    <cellStyle name="Currency 2 2 2 2 2 3 2 6 3" xfId="17125" xr:uid="{F6FB1ECB-282A-435B-9DE5-A72BB9A00DAC}"/>
    <cellStyle name="Currency 2 2 2 2 2 3 2 6 4" xfId="30815" xr:uid="{691620C1-1851-4A22-81EC-54CC6F5D6A63}"/>
    <cellStyle name="Currency 2 2 2 2 2 3 2 6 5" xfId="45699" xr:uid="{DDEBD814-B292-4E9C-AB14-63CB7AA808A3}"/>
    <cellStyle name="Currency 2 2 2 2 2 3 2 7" xfId="20547" xr:uid="{3EAE6739-1BA8-4367-8079-77813CDAA34D}"/>
    <cellStyle name="Currency 2 2 2 2 2 3 2 7 2" xfId="34239" xr:uid="{A76EDC77-FF3F-4EAD-B58A-150B9ADFAA60}"/>
    <cellStyle name="Currency 2 2 2 2 2 3 2 7 3" xfId="49123" xr:uid="{7998BE07-3700-41C1-94E1-B061D306C5B6}"/>
    <cellStyle name="Currency 2 2 2 2 2 3 2 8" xfId="13703" xr:uid="{720152F2-6727-4487-899A-8F3D833E6CC2}"/>
    <cellStyle name="Currency 2 2 2 2 2 3 2 9" xfId="27393" xr:uid="{49AB317B-FF1A-45F0-B27C-2C6B282685B4}"/>
    <cellStyle name="Currency 2 2 2 2 2 3 3" xfId="6861" xr:uid="{DDBF3664-F80D-45EC-BA86-7F976F304B80}"/>
    <cellStyle name="Currency 2 2 2 2 2 3 3 10" xfId="42282" xr:uid="{A3779F5B-A0C6-447B-8A30-15D5B53F53D7}"/>
    <cellStyle name="Currency 2 2 2 2 2 3 3 2" xfId="6862" xr:uid="{AD3EA0DA-D14E-4AC0-A414-6840134F0992}"/>
    <cellStyle name="Currency 2 2 2 2 2 3 3 2 2" xfId="6863" xr:uid="{DF1A0643-C97B-411F-B7AC-AA6938B3DF26}"/>
    <cellStyle name="Currency 2 2 2 2 2 3 3 2 2 2" xfId="8576" xr:uid="{40076BB8-FF1F-4080-BCC0-0D71E01F4A44}"/>
    <cellStyle name="Currency 2 2 2 2 2 3 3 2 2 2 2" xfId="11998" xr:uid="{A3E23273-2CE9-4098-8F45-97AC4A4F7A53}"/>
    <cellStyle name="Currency 2 2 2 2 2 3 3 2 2 2 2 2" xfId="25688" xr:uid="{82D6375F-3BCD-45DD-BDB0-4BBFB40E4ABF}"/>
    <cellStyle name="Currency 2 2 2 2 2 3 3 2 2 2 2 2 2" xfId="39380" xr:uid="{E29B067B-79E7-4D4D-A9D3-4C34E6C139BE}"/>
    <cellStyle name="Currency 2 2 2 2 2 3 3 2 2 2 2 2 3" xfId="54264" xr:uid="{FC5A1645-B661-4D99-9EA3-A11FA4BD3463}"/>
    <cellStyle name="Currency 2 2 2 2 2 3 3 2 2 2 2 3" xfId="18844" xr:uid="{C50BB06D-296A-43DD-A2E8-1B37F45AE102}"/>
    <cellStyle name="Currency 2 2 2 2 2 3 3 2 2 2 2 4" xfId="32534" xr:uid="{387A93C8-E7F6-4348-87D0-90C88FAB8C85}"/>
    <cellStyle name="Currency 2 2 2 2 2 3 3 2 2 2 2 5" xfId="47418" xr:uid="{C4D5A4C7-A322-4D85-A72C-2CAD9EDE4372}"/>
    <cellStyle name="Currency 2 2 2 2 2 3 3 2 2 2 3" xfId="22266" xr:uid="{DD8C39F5-2200-476C-842B-789E0C7CEA39}"/>
    <cellStyle name="Currency 2 2 2 2 2 3 3 2 2 2 3 2" xfId="35958" xr:uid="{5B6934D3-0461-453E-8AF9-CC45EDFD1873}"/>
    <cellStyle name="Currency 2 2 2 2 2 3 3 2 2 2 3 3" xfId="50842" xr:uid="{E1F0E85A-5F82-4F40-BB7E-FE9B3B76AC62}"/>
    <cellStyle name="Currency 2 2 2 2 2 3 3 2 2 2 4" xfId="15422" xr:uid="{7F41B1F6-E3B7-4ACF-A4D6-9225BFA728EE}"/>
    <cellStyle name="Currency 2 2 2 2 2 3 3 2 2 2 5" xfId="29112" xr:uid="{1EAA38A2-C91C-4EFE-9AD5-B63C840EA5B7}"/>
    <cellStyle name="Currency 2 2 2 2 2 3 3 2 2 2 6" xfId="43996" xr:uid="{C9A124FC-9C57-43C3-AE20-6974DE681C0F}"/>
    <cellStyle name="Currency 2 2 2 2 2 3 3 2 2 3" xfId="10286" xr:uid="{B8310105-74AC-4487-9504-8BB839D1D005}"/>
    <cellStyle name="Currency 2 2 2 2 2 3 3 2 2 3 2" xfId="23976" xr:uid="{E49E6580-0FEC-4799-8308-6E90B69EEF7D}"/>
    <cellStyle name="Currency 2 2 2 2 2 3 3 2 2 3 2 2" xfId="37668" xr:uid="{C154C13A-3B74-47FC-9868-665AA241D356}"/>
    <cellStyle name="Currency 2 2 2 2 2 3 3 2 2 3 2 3" xfId="52552" xr:uid="{27C1FAC9-7E0F-427E-8914-E7355A74887A}"/>
    <cellStyle name="Currency 2 2 2 2 2 3 3 2 2 3 3" xfId="17132" xr:uid="{9092C186-19EB-49A2-8E15-75452545B5F7}"/>
    <cellStyle name="Currency 2 2 2 2 2 3 3 2 2 3 4" xfId="30822" xr:uid="{232A0B2A-6F2B-42B3-B23C-CD78B924E24D}"/>
    <cellStyle name="Currency 2 2 2 2 2 3 3 2 2 3 5" xfId="45706" xr:uid="{B5F759D8-0F9B-4234-9553-1D4E14B65E37}"/>
    <cellStyle name="Currency 2 2 2 2 2 3 3 2 2 4" xfId="20554" xr:uid="{D6CA2276-B472-4DD9-A017-959F43238DED}"/>
    <cellStyle name="Currency 2 2 2 2 2 3 3 2 2 4 2" xfId="34246" xr:uid="{FCBCE9D5-2DB9-4392-BFB2-B0920E2C3A88}"/>
    <cellStyle name="Currency 2 2 2 2 2 3 3 2 2 4 3" xfId="49130" xr:uid="{2F739B46-009B-4F9B-A5AA-9F3D1BFAD5C2}"/>
    <cellStyle name="Currency 2 2 2 2 2 3 3 2 2 5" xfId="13710" xr:uid="{A53C6087-CF4F-4A43-8CFB-2B035DAD8C85}"/>
    <cellStyle name="Currency 2 2 2 2 2 3 3 2 2 6" xfId="27400" xr:uid="{58FD39A4-6673-46F8-A757-4E163C124D05}"/>
    <cellStyle name="Currency 2 2 2 2 2 3 3 2 2 7" xfId="42284" xr:uid="{B612299B-65AD-4809-90EF-EE7E5E6AE0AE}"/>
    <cellStyle name="Currency 2 2 2 2 2 3 3 2 3" xfId="8575" xr:uid="{3788C211-5C99-4325-B87D-8867AB7E8A0F}"/>
    <cellStyle name="Currency 2 2 2 2 2 3 3 2 3 2" xfId="11997" xr:uid="{455F9113-3934-4681-AE9B-B40C304787CD}"/>
    <cellStyle name="Currency 2 2 2 2 2 3 3 2 3 2 2" xfId="25687" xr:uid="{E6395E29-3AC6-4ABC-B82E-B34EA25C3A09}"/>
    <cellStyle name="Currency 2 2 2 2 2 3 3 2 3 2 2 2" xfId="39379" xr:uid="{A578286D-7AAF-4FC4-9A8E-3DBECA877F9A}"/>
    <cellStyle name="Currency 2 2 2 2 2 3 3 2 3 2 2 3" xfId="54263" xr:uid="{A69FE63B-AA91-454D-9826-9104B23647DC}"/>
    <cellStyle name="Currency 2 2 2 2 2 3 3 2 3 2 3" xfId="18843" xr:uid="{4DCB1185-7187-4BA2-90E8-C3AE4131B227}"/>
    <cellStyle name="Currency 2 2 2 2 2 3 3 2 3 2 4" xfId="32533" xr:uid="{8C5EAECA-E5CB-4C0D-9A55-B9DB14FED917}"/>
    <cellStyle name="Currency 2 2 2 2 2 3 3 2 3 2 5" xfId="47417" xr:uid="{6C225CE5-7FF2-46CE-A2FF-F65FEE94A025}"/>
    <cellStyle name="Currency 2 2 2 2 2 3 3 2 3 3" xfId="22265" xr:uid="{1DEAF1CB-B2BE-48AF-B3EC-E36D8EF4C4E5}"/>
    <cellStyle name="Currency 2 2 2 2 2 3 3 2 3 3 2" xfId="35957" xr:uid="{34B1568C-AE14-4BB8-8B7F-4EEEFD24498D}"/>
    <cellStyle name="Currency 2 2 2 2 2 3 3 2 3 3 3" xfId="50841" xr:uid="{36B5D93B-D304-4142-A7D8-3AB69275F78D}"/>
    <cellStyle name="Currency 2 2 2 2 2 3 3 2 3 4" xfId="15421" xr:uid="{42F7CD02-DFA4-4C20-AE2C-2270BDD8D898}"/>
    <cellStyle name="Currency 2 2 2 2 2 3 3 2 3 5" xfId="29111" xr:uid="{09821985-1F1B-4283-96B7-C920A3A9D8B9}"/>
    <cellStyle name="Currency 2 2 2 2 2 3 3 2 3 6" xfId="43995" xr:uid="{068FE050-A748-4DBF-A84B-8FB2F87B9C37}"/>
    <cellStyle name="Currency 2 2 2 2 2 3 3 2 4" xfId="10285" xr:uid="{D6A640C7-5FDE-493E-A6C4-2864C3FAA963}"/>
    <cellStyle name="Currency 2 2 2 2 2 3 3 2 4 2" xfId="23975" xr:uid="{74F2E958-A45F-4CE6-BB84-F1B1C4830C8F}"/>
    <cellStyle name="Currency 2 2 2 2 2 3 3 2 4 2 2" xfId="37667" xr:uid="{1DC683D5-CB72-4388-99F0-39F94665118D}"/>
    <cellStyle name="Currency 2 2 2 2 2 3 3 2 4 2 3" xfId="52551" xr:uid="{E2030236-7136-4C6C-91D3-A2BF72CE3BB7}"/>
    <cellStyle name="Currency 2 2 2 2 2 3 3 2 4 3" xfId="17131" xr:uid="{8D2C837C-2F8B-41BF-9282-AA3E109F1234}"/>
    <cellStyle name="Currency 2 2 2 2 2 3 3 2 4 4" xfId="30821" xr:uid="{05B8A868-998F-491A-9E10-352638C5B52E}"/>
    <cellStyle name="Currency 2 2 2 2 2 3 3 2 4 5" xfId="45705" xr:uid="{88CE257C-B726-480A-952F-D693ABFF7A3B}"/>
    <cellStyle name="Currency 2 2 2 2 2 3 3 2 5" xfId="20553" xr:uid="{03CEE117-4D48-4F97-BB56-FB44A0744AF8}"/>
    <cellStyle name="Currency 2 2 2 2 2 3 3 2 5 2" xfId="34245" xr:uid="{C9C1C8F1-39CA-46AC-87E7-648C1AC66030}"/>
    <cellStyle name="Currency 2 2 2 2 2 3 3 2 5 3" xfId="49129" xr:uid="{99D85CA9-67F4-4BEE-954D-53954E0E64D7}"/>
    <cellStyle name="Currency 2 2 2 2 2 3 3 2 6" xfId="13709" xr:uid="{34DD56C0-6DA9-4393-B5DB-1495048B7222}"/>
    <cellStyle name="Currency 2 2 2 2 2 3 3 2 7" xfId="27399" xr:uid="{EE04F321-11BA-4D2D-9690-339F69483A6E}"/>
    <cellStyle name="Currency 2 2 2 2 2 3 3 2 8" xfId="42283" xr:uid="{96E40FC9-3561-4EE0-B5B6-FA81AC5020F8}"/>
    <cellStyle name="Currency 2 2 2 2 2 3 3 3" xfId="6864" xr:uid="{BEDA584F-2FDD-4E6D-B14E-C0E699AFE04B}"/>
    <cellStyle name="Currency 2 2 2 2 2 3 3 3 2" xfId="8577" xr:uid="{64AA4C81-5EBB-4BB8-B764-07A06196D143}"/>
    <cellStyle name="Currency 2 2 2 2 2 3 3 3 2 2" xfId="11999" xr:uid="{46F71599-2494-4A3E-9958-CE83226F89AF}"/>
    <cellStyle name="Currency 2 2 2 2 2 3 3 3 2 2 2" xfId="25689" xr:uid="{E66C5907-63DB-462F-A458-F367C08582D2}"/>
    <cellStyle name="Currency 2 2 2 2 2 3 3 3 2 2 2 2" xfId="39381" xr:uid="{9C6A65BC-CB42-45B4-966D-72B1373D96F6}"/>
    <cellStyle name="Currency 2 2 2 2 2 3 3 3 2 2 2 3" xfId="54265" xr:uid="{FB5D9D12-794E-48FE-B114-8804C164FF96}"/>
    <cellStyle name="Currency 2 2 2 2 2 3 3 3 2 2 3" xfId="18845" xr:uid="{7516C5D9-E7F6-4EB3-A243-4942727BE454}"/>
    <cellStyle name="Currency 2 2 2 2 2 3 3 3 2 2 4" xfId="32535" xr:uid="{B8FA5F4B-B852-459D-9F55-3B87CD660030}"/>
    <cellStyle name="Currency 2 2 2 2 2 3 3 3 2 2 5" xfId="47419" xr:uid="{2C25188B-924E-456A-8DCA-9F41504DE7CA}"/>
    <cellStyle name="Currency 2 2 2 2 2 3 3 3 2 3" xfId="22267" xr:uid="{41153D0A-AF02-4480-B087-64C474B573A3}"/>
    <cellStyle name="Currency 2 2 2 2 2 3 3 3 2 3 2" xfId="35959" xr:uid="{2646E2CA-23D1-4ABA-A035-7B8BA2792012}"/>
    <cellStyle name="Currency 2 2 2 2 2 3 3 3 2 3 3" xfId="50843" xr:uid="{7C8F81FE-BA9A-4FB9-8038-B82328711AC9}"/>
    <cellStyle name="Currency 2 2 2 2 2 3 3 3 2 4" xfId="15423" xr:uid="{A1FD3D2B-3D0E-4A27-AF40-68AB247884C4}"/>
    <cellStyle name="Currency 2 2 2 2 2 3 3 3 2 5" xfId="29113" xr:uid="{72952137-4C91-4ACC-8380-796BAEAD128F}"/>
    <cellStyle name="Currency 2 2 2 2 2 3 3 3 2 6" xfId="43997" xr:uid="{CAB89A2F-DCC4-4147-B8E4-91E547729095}"/>
    <cellStyle name="Currency 2 2 2 2 2 3 3 3 3" xfId="10287" xr:uid="{BD451039-646B-47EC-9F58-DF8E4AC7C79E}"/>
    <cellStyle name="Currency 2 2 2 2 2 3 3 3 3 2" xfId="23977" xr:uid="{40F11EB9-BAA5-4DE3-8415-C4BF2F8FF0C7}"/>
    <cellStyle name="Currency 2 2 2 2 2 3 3 3 3 2 2" xfId="37669" xr:uid="{AA29D426-4503-4DF1-A3B5-8D141ECA4869}"/>
    <cellStyle name="Currency 2 2 2 2 2 3 3 3 3 2 3" xfId="52553" xr:uid="{2E4C60F1-EBD6-4F82-82AD-F9BF4F1C67D5}"/>
    <cellStyle name="Currency 2 2 2 2 2 3 3 3 3 3" xfId="17133" xr:uid="{CF79392D-9170-4AE9-8D43-66B10C178C45}"/>
    <cellStyle name="Currency 2 2 2 2 2 3 3 3 3 4" xfId="30823" xr:uid="{04C30495-D50E-4632-8FD7-8C1EB5766723}"/>
    <cellStyle name="Currency 2 2 2 2 2 3 3 3 3 5" xfId="45707" xr:uid="{52EFBD71-D770-4511-BC83-C2B614788946}"/>
    <cellStyle name="Currency 2 2 2 2 2 3 3 3 4" xfId="20555" xr:uid="{3823266E-FF35-4EEC-9526-C032B3DE207B}"/>
    <cellStyle name="Currency 2 2 2 2 2 3 3 3 4 2" xfId="34247" xr:uid="{A1BF507F-70CC-47FA-9A42-A33A9BA93AB0}"/>
    <cellStyle name="Currency 2 2 2 2 2 3 3 3 4 3" xfId="49131" xr:uid="{315A08F0-4C99-450B-A48C-4F767CB11A2D}"/>
    <cellStyle name="Currency 2 2 2 2 2 3 3 3 5" xfId="13711" xr:uid="{2AF239E3-8F1F-4449-AC7E-074FD6A84441}"/>
    <cellStyle name="Currency 2 2 2 2 2 3 3 3 6" xfId="27401" xr:uid="{15AF0888-F16D-4E22-A9FD-DDC5E95E0BF6}"/>
    <cellStyle name="Currency 2 2 2 2 2 3 3 3 7" xfId="42285" xr:uid="{3C4D0BBC-C39C-4C06-AFB0-006133FC5FC7}"/>
    <cellStyle name="Currency 2 2 2 2 2 3 3 4" xfId="6865" xr:uid="{D04C55D5-181D-46BC-9333-6D818C13DE00}"/>
    <cellStyle name="Currency 2 2 2 2 2 3 3 4 2" xfId="8578" xr:uid="{C023B0DA-FAF1-4004-B8BE-158B997D7725}"/>
    <cellStyle name="Currency 2 2 2 2 2 3 3 4 2 2" xfId="12000" xr:uid="{AA19C085-61CF-4B63-907C-77CEE52FA241}"/>
    <cellStyle name="Currency 2 2 2 2 2 3 3 4 2 2 2" xfId="25690" xr:uid="{231BCEBD-2164-4257-B5FE-E3437E483DAD}"/>
    <cellStyle name="Currency 2 2 2 2 2 3 3 4 2 2 2 2" xfId="39382" xr:uid="{8CA18BAC-A1DE-4743-A7D5-8FC5547A592E}"/>
    <cellStyle name="Currency 2 2 2 2 2 3 3 4 2 2 2 3" xfId="54266" xr:uid="{7D95A32F-B402-434E-9950-9CA143783D0F}"/>
    <cellStyle name="Currency 2 2 2 2 2 3 3 4 2 2 3" xfId="18846" xr:uid="{81B1EB3A-6BA3-48A5-A8C2-BBC7E2891AC5}"/>
    <cellStyle name="Currency 2 2 2 2 2 3 3 4 2 2 4" xfId="32536" xr:uid="{E746A9E0-FFE7-481C-BA79-32AF6D1FC023}"/>
    <cellStyle name="Currency 2 2 2 2 2 3 3 4 2 2 5" xfId="47420" xr:uid="{03119907-229C-4F50-8C05-7BC70D5D5C19}"/>
    <cellStyle name="Currency 2 2 2 2 2 3 3 4 2 3" xfId="22268" xr:uid="{CCA7B1E8-AD88-419F-AEC3-2528C9EBC3CC}"/>
    <cellStyle name="Currency 2 2 2 2 2 3 3 4 2 3 2" xfId="35960" xr:uid="{40C66891-0F3A-4CC1-B0C1-3AB4D8BA8F5A}"/>
    <cellStyle name="Currency 2 2 2 2 2 3 3 4 2 3 3" xfId="50844" xr:uid="{96F61B69-A284-41CF-A7A9-2E73A2A023D9}"/>
    <cellStyle name="Currency 2 2 2 2 2 3 3 4 2 4" xfId="15424" xr:uid="{D578A750-2017-4084-B7D4-61F700BC9C89}"/>
    <cellStyle name="Currency 2 2 2 2 2 3 3 4 2 5" xfId="29114" xr:uid="{A6264CAC-D842-4444-B04E-55AD6F305F3F}"/>
    <cellStyle name="Currency 2 2 2 2 2 3 3 4 2 6" xfId="43998" xr:uid="{CCA5B760-A1D3-412F-B593-5C619CAEBAC4}"/>
    <cellStyle name="Currency 2 2 2 2 2 3 3 4 3" xfId="10288" xr:uid="{5116485C-2240-410B-A69C-0561A68813CB}"/>
    <cellStyle name="Currency 2 2 2 2 2 3 3 4 3 2" xfId="23978" xr:uid="{F02A0E0C-E909-4F91-A80F-CD6CBA32A52F}"/>
    <cellStyle name="Currency 2 2 2 2 2 3 3 4 3 2 2" xfId="37670" xr:uid="{9CB75A3F-3236-47AA-BE97-0C6C1CEBD46E}"/>
    <cellStyle name="Currency 2 2 2 2 2 3 3 4 3 2 3" xfId="52554" xr:uid="{5A62525F-729C-4EDB-B834-D31B42268D6A}"/>
    <cellStyle name="Currency 2 2 2 2 2 3 3 4 3 3" xfId="17134" xr:uid="{24511C2A-B0DC-4435-8C15-E00322AF68CB}"/>
    <cellStyle name="Currency 2 2 2 2 2 3 3 4 3 4" xfId="30824" xr:uid="{AD7330E4-AABA-4094-9EF0-08DD45824A6D}"/>
    <cellStyle name="Currency 2 2 2 2 2 3 3 4 3 5" xfId="45708" xr:uid="{42E25FA9-6987-4D26-9FEC-A6A33EF9204F}"/>
    <cellStyle name="Currency 2 2 2 2 2 3 3 4 4" xfId="20556" xr:uid="{08098560-E4B8-4726-A744-42667D924BF3}"/>
    <cellStyle name="Currency 2 2 2 2 2 3 3 4 4 2" xfId="34248" xr:uid="{E65FD63D-E56F-414E-88C6-5120B91CC30F}"/>
    <cellStyle name="Currency 2 2 2 2 2 3 3 4 4 3" xfId="49132" xr:uid="{829609A0-1D56-47CB-A8F2-EA62078AB80A}"/>
    <cellStyle name="Currency 2 2 2 2 2 3 3 4 5" xfId="13712" xr:uid="{B7815774-26E9-4164-93D4-3A0BD9362D15}"/>
    <cellStyle name="Currency 2 2 2 2 2 3 3 4 6" xfId="27402" xr:uid="{2B710127-6F8D-45CA-BFC3-B353266DB89D}"/>
    <cellStyle name="Currency 2 2 2 2 2 3 3 4 7" xfId="42286" xr:uid="{E976B8DB-523E-4A3F-B7EF-6AC5C3912E26}"/>
    <cellStyle name="Currency 2 2 2 2 2 3 3 5" xfId="8574" xr:uid="{ED42AD9E-5090-4945-BCCF-BEEC713CC8AF}"/>
    <cellStyle name="Currency 2 2 2 2 2 3 3 5 2" xfId="11996" xr:uid="{01CFCD5D-FDE2-4B87-AED9-7A6C38BB9D85}"/>
    <cellStyle name="Currency 2 2 2 2 2 3 3 5 2 2" xfId="25686" xr:uid="{E55A0F80-ECA6-4A30-A129-268DD54131BC}"/>
    <cellStyle name="Currency 2 2 2 2 2 3 3 5 2 2 2" xfId="39378" xr:uid="{4AF5191F-3CF8-4FAF-8031-13C86F317372}"/>
    <cellStyle name="Currency 2 2 2 2 2 3 3 5 2 2 3" xfId="54262" xr:uid="{B33130A0-22ED-4226-86E8-F7FD0A59015E}"/>
    <cellStyle name="Currency 2 2 2 2 2 3 3 5 2 3" xfId="18842" xr:uid="{BD1A434A-DD1A-4005-9761-4BD12AE34F3C}"/>
    <cellStyle name="Currency 2 2 2 2 2 3 3 5 2 4" xfId="32532" xr:uid="{954ACB31-8272-4D53-9387-3347F8582526}"/>
    <cellStyle name="Currency 2 2 2 2 2 3 3 5 2 5" xfId="47416" xr:uid="{30471A0F-9714-4469-B675-811E45ECE89A}"/>
    <cellStyle name="Currency 2 2 2 2 2 3 3 5 3" xfId="22264" xr:uid="{E025B693-7B57-4070-8C00-1ED8BFF45E37}"/>
    <cellStyle name="Currency 2 2 2 2 2 3 3 5 3 2" xfId="35956" xr:uid="{E0F52C87-29FC-4D24-AC51-EA12CA7AF70E}"/>
    <cellStyle name="Currency 2 2 2 2 2 3 3 5 3 3" xfId="50840" xr:uid="{49D73523-F9BD-4192-87C2-4B192050E397}"/>
    <cellStyle name="Currency 2 2 2 2 2 3 3 5 4" xfId="15420" xr:uid="{9AFB97B6-1107-4C64-BE3A-BFD4AAEDBECB}"/>
    <cellStyle name="Currency 2 2 2 2 2 3 3 5 5" xfId="29110" xr:uid="{D3878D50-B556-49E4-A0F2-F1285E30CD0E}"/>
    <cellStyle name="Currency 2 2 2 2 2 3 3 5 6" xfId="43994" xr:uid="{B62CDDC3-671E-4375-BBFC-96E3DEBA3193}"/>
    <cellStyle name="Currency 2 2 2 2 2 3 3 6" xfId="10284" xr:uid="{16C510D8-26F6-4F24-9FEE-4B1801708C31}"/>
    <cellStyle name="Currency 2 2 2 2 2 3 3 6 2" xfId="23974" xr:uid="{507FCD07-C1EF-463D-B9D5-CC5DCF257ED1}"/>
    <cellStyle name="Currency 2 2 2 2 2 3 3 6 2 2" xfId="37666" xr:uid="{E44030D7-DA30-4559-BC9B-094CEDC8D5E7}"/>
    <cellStyle name="Currency 2 2 2 2 2 3 3 6 2 3" xfId="52550" xr:uid="{81EC6AFF-F7DA-4DE7-A0E0-C281988306A9}"/>
    <cellStyle name="Currency 2 2 2 2 2 3 3 6 3" xfId="17130" xr:uid="{09FE915A-2EC2-40BD-91E3-6EC4C959D528}"/>
    <cellStyle name="Currency 2 2 2 2 2 3 3 6 4" xfId="30820" xr:uid="{29479156-3310-4D98-A691-908C0180BA47}"/>
    <cellStyle name="Currency 2 2 2 2 2 3 3 6 5" xfId="45704" xr:uid="{06AEC738-E38D-4D0C-87AC-3A45CB5932F4}"/>
    <cellStyle name="Currency 2 2 2 2 2 3 3 7" xfId="20552" xr:uid="{BDF1C930-62B9-4266-8278-3079B7405578}"/>
    <cellStyle name="Currency 2 2 2 2 2 3 3 7 2" xfId="34244" xr:uid="{D5882529-7E89-4EE4-B3A2-D46E9D144B6A}"/>
    <cellStyle name="Currency 2 2 2 2 2 3 3 7 3" xfId="49128" xr:uid="{E7CA7D20-34A7-4D0E-B810-CDF203E6A088}"/>
    <cellStyle name="Currency 2 2 2 2 2 3 3 8" xfId="13708" xr:uid="{6E714A25-6F75-482E-ABC6-6496D4BA9394}"/>
    <cellStyle name="Currency 2 2 2 2 2 3 3 9" xfId="27398" xr:uid="{63836058-9EE8-4CA1-940B-49FE1DAC3285}"/>
    <cellStyle name="Currency 2 2 2 2 2 3 4" xfId="6866" xr:uid="{C825B593-3AED-48BB-96CA-682DE3FE8380}"/>
    <cellStyle name="Currency 2 2 2 2 2 3 4 2" xfId="6867" xr:uid="{A7236167-A4C1-4A1F-815C-C4215EB71E38}"/>
    <cellStyle name="Currency 2 2 2 2 2 3 4 2 2" xfId="8580" xr:uid="{19B2B516-38E2-4503-AC0C-46B9BA066868}"/>
    <cellStyle name="Currency 2 2 2 2 2 3 4 2 2 2" xfId="12002" xr:uid="{7450319D-3F6B-4F16-903A-9D4A3D875D12}"/>
    <cellStyle name="Currency 2 2 2 2 2 3 4 2 2 2 2" xfId="25692" xr:uid="{42184D97-1F5F-49E8-859E-A97E93887B19}"/>
    <cellStyle name="Currency 2 2 2 2 2 3 4 2 2 2 2 2" xfId="39384" xr:uid="{257E28AF-A3F5-4A03-9C53-28987920B7E9}"/>
    <cellStyle name="Currency 2 2 2 2 2 3 4 2 2 2 2 3" xfId="54268" xr:uid="{BFE185F9-C056-4CCC-B1FB-952B993C181D}"/>
    <cellStyle name="Currency 2 2 2 2 2 3 4 2 2 2 3" xfId="18848" xr:uid="{00A52A67-CC98-493B-B361-3D9142B8B59E}"/>
    <cellStyle name="Currency 2 2 2 2 2 3 4 2 2 2 4" xfId="32538" xr:uid="{74C87167-4B06-44EF-9963-97DE23FDD006}"/>
    <cellStyle name="Currency 2 2 2 2 2 3 4 2 2 2 5" xfId="47422" xr:uid="{CC0896D9-C7A8-40BC-8CFC-88EE6EC52A70}"/>
    <cellStyle name="Currency 2 2 2 2 2 3 4 2 2 3" xfId="22270" xr:uid="{A2534CD6-7B22-4320-B224-3CB4982324CC}"/>
    <cellStyle name="Currency 2 2 2 2 2 3 4 2 2 3 2" xfId="35962" xr:uid="{705BADBD-3C7B-4FF5-8731-A2477D088E0D}"/>
    <cellStyle name="Currency 2 2 2 2 2 3 4 2 2 3 3" xfId="50846" xr:uid="{6FFFD1E7-A08D-4C6F-92E1-3CB795F5208C}"/>
    <cellStyle name="Currency 2 2 2 2 2 3 4 2 2 4" xfId="15426" xr:uid="{31B105A5-217D-4EA3-B2C3-0711F0A4D879}"/>
    <cellStyle name="Currency 2 2 2 2 2 3 4 2 2 5" xfId="29116" xr:uid="{D8A8D096-E214-41CB-BF90-935DE5804E50}"/>
    <cellStyle name="Currency 2 2 2 2 2 3 4 2 2 6" xfId="44000" xr:uid="{35FCE77A-3295-49FF-90E5-9160E25B7D9B}"/>
    <cellStyle name="Currency 2 2 2 2 2 3 4 2 3" xfId="10290" xr:uid="{1A2A1F67-246A-4D5B-8090-4121034406B4}"/>
    <cellStyle name="Currency 2 2 2 2 2 3 4 2 3 2" xfId="23980" xr:uid="{12D99942-9686-4955-A203-F5872780E91B}"/>
    <cellStyle name="Currency 2 2 2 2 2 3 4 2 3 2 2" xfId="37672" xr:uid="{AC534296-B270-45DD-BDCB-DD3B063FEB98}"/>
    <cellStyle name="Currency 2 2 2 2 2 3 4 2 3 2 3" xfId="52556" xr:uid="{8D0834EC-428A-46D9-B0F3-0E240C8B0991}"/>
    <cellStyle name="Currency 2 2 2 2 2 3 4 2 3 3" xfId="17136" xr:uid="{473D6911-C620-48B5-8285-782A3B1B104E}"/>
    <cellStyle name="Currency 2 2 2 2 2 3 4 2 3 4" xfId="30826" xr:uid="{AED1FF52-30FD-4CD9-BAFF-A3A11CF6EF79}"/>
    <cellStyle name="Currency 2 2 2 2 2 3 4 2 3 5" xfId="45710" xr:uid="{0AD47EA7-8DC8-48CD-A493-9328A9F35E0A}"/>
    <cellStyle name="Currency 2 2 2 2 2 3 4 2 4" xfId="20558" xr:uid="{56391274-FB8D-45EA-8B4D-0C2946D538A5}"/>
    <cellStyle name="Currency 2 2 2 2 2 3 4 2 4 2" xfId="34250" xr:uid="{DDDC7FE0-0A72-44C3-BC55-2EBEA3542CA1}"/>
    <cellStyle name="Currency 2 2 2 2 2 3 4 2 4 3" xfId="49134" xr:uid="{EDC4477A-FBCA-4398-BF59-4919D33B2DE6}"/>
    <cellStyle name="Currency 2 2 2 2 2 3 4 2 5" xfId="13714" xr:uid="{18638018-E7C6-40EA-8724-DB8B586F0CF4}"/>
    <cellStyle name="Currency 2 2 2 2 2 3 4 2 6" xfId="27404" xr:uid="{EE4633E6-0B0F-445D-A855-897ECF7DFD3C}"/>
    <cellStyle name="Currency 2 2 2 2 2 3 4 2 7" xfId="42288" xr:uid="{5BB4A7A2-5B65-4B18-B3DD-1E78F360B05B}"/>
    <cellStyle name="Currency 2 2 2 2 2 3 4 3" xfId="8579" xr:uid="{D6EF1AE9-EAC5-4C48-AECA-ED4950E9F6C1}"/>
    <cellStyle name="Currency 2 2 2 2 2 3 4 3 2" xfId="12001" xr:uid="{DCF5FDB5-18F6-496F-B15B-5CBFB48BB9CF}"/>
    <cellStyle name="Currency 2 2 2 2 2 3 4 3 2 2" xfId="25691" xr:uid="{65DC9E84-10E9-42F4-8A2B-E758E66FC96A}"/>
    <cellStyle name="Currency 2 2 2 2 2 3 4 3 2 2 2" xfId="39383" xr:uid="{A714FCDD-D216-40E2-8098-42D0CC8ADFC0}"/>
    <cellStyle name="Currency 2 2 2 2 2 3 4 3 2 2 3" xfId="54267" xr:uid="{BADFA80A-8636-4F01-A5EC-F9D43B99C70B}"/>
    <cellStyle name="Currency 2 2 2 2 2 3 4 3 2 3" xfId="18847" xr:uid="{C18FB69E-1C0A-4A3E-A4D4-533268FE3889}"/>
    <cellStyle name="Currency 2 2 2 2 2 3 4 3 2 4" xfId="32537" xr:uid="{3B5F3CDC-D6E6-4CB7-A8BD-9B24FFEE6736}"/>
    <cellStyle name="Currency 2 2 2 2 2 3 4 3 2 5" xfId="47421" xr:uid="{70DB8701-4046-4FA4-B949-3DCAF9B45126}"/>
    <cellStyle name="Currency 2 2 2 2 2 3 4 3 3" xfId="22269" xr:uid="{206764E0-188C-4838-95BA-F2069ABF4540}"/>
    <cellStyle name="Currency 2 2 2 2 2 3 4 3 3 2" xfId="35961" xr:uid="{02E99E27-2361-4D8E-849A-AD6A4041056A}"/>
    <cellStyle name="Currency 2 2 2 2 2 3 4 3 3 3" xfId="50845" xr:uid="{94AF78E0-95AF-4389-8B86-092925C7E3D3}"/>
    <cellStyle name="Currency 2 2 2 2 2 3 4 3 4" xfId="15425" xr:uid="{C065D9F8-A1F3-4F7E-A909-45943C28D85E}"/>
    <cellStyle name="Currency 2 2 2 2 2 3 4 3 5" xfId="29115" xr:uid="{B277BD39-D3B2-4C6B-BCC6-3A496A7C11DB}"/>
    <cellStyle name="Currency 2 2 2 2 2 3 4 3 6" xfId="43999" xr:uid="{0416A2DE-CA7D-402F-85A1-07E59266F4D2}"/>
    <cellStyle name="Currency 2 2 2 2 2 3 4 4" xfId="10289" xr:uid="{B36D18E9-328A-4A75-8180-30BBCE782BF2}"/>
    <cellStyle name="Currency 2 2 2 2 2 3 4 4 2" xfId="23979" xr:uid="{A2731944-54D9-420F-8F92-D38FE124FB1E}"/>
    <cellStyle name="Currency 2 2 2 2 2 3 4 4 2 2" xfId="37671" xr:uid="{B09CF309-E7B7-41F2-8C8B-C6DF9A1FB0D3}"/>
    <cellStyle name="Currency 2 2 2 2 2 3 4 4 2 3" xfId="52555" xr:uid="{985DC4CD-DC28-4BF2-87CC-E8B0A345DAC8}"/>
    <cellStyle name="Currency 2 2 2 2 2 3 4 4 3" xfId="17135" xr:uid="{59E9634A-1495-413F-A63E-778C54EDD6AF}"/>
    <cellStyle name="Currency 2 2 2 2 2 3 4 4 4" xfId="30825" xr:uid="{D9BDC13E-D7EF-4756-8FAE-FBFD69C91523}"/>
    <cellStyle name="Currency 2 2 2 2 2 3 4 4 5" xfId="45709" xr:uid="{95DFA8A9-E678-4BD7-AE21-DA1E29192F49}"/>
    <cellStyle name="Currency 2 2 2 2 2 3 4 5" xfId="20557" xr:uid="{B50D88EE-6130-4E17-830C-1885539FD740}"/>
    <cellStyle name="Currency 2 2 2 2 2 3 4 5 2" xfId="34249" xr:uid="{ABD541F5-ABB3-4C8B-9D5D-A9E8A0766224}"/>
    <cellStyle name="Currency 2 2 2 2 2 3 4 5 3" xfId="49133" xr:uid="{7DE4E8C7-62F0-4D7C-9AC2-B3A9FA1291F4}"/>
    <cellStyle name="Currency 2 2 2 2 2 3 4 6" xfId="13713" xr:uid="{8B50A22A-7C56-47E9-881E-71A72E771491}"/>
    <cellStyle name="Currency 2 2 2 2 2 3 4 7" xfId="27403" xr:uid="{899D7CE4-A930-460B-BBFC-8B2A353C3CAC}"/>
    <cellStyle name="Currency 2 2 2 2 2 3 4 8" xfId="42287" xr:uid="{595B0B9A-4A8F-4166-876E-B4F4E23B6ADA}"/>
    <cellStyle name="Currency 2 2 2 2 2 3 5" xfId="6868" xr:uid="{0DC95C3E-921A-4C3C-A0F0-98E1F7D47077}"/>
    <cellStyle name="Currency 2 2 2 2 2 3 5 2" xfId="8581" xr:uid="{79A61E10-5FC8-4073-AB86-91E83D489BE0}"/>
    <cellStyle name="Currency 2 2 2 2 2 3 5 2 2" xfId="12003" xr:uid="{D37C5284-28C3-4345-9D74-949B228EC7D7}"/>
    <cellStyle name="Currency 2 2 2 2 2 3 5 2 2 2" xfId="25693" xr:uid="{A5AEB414-AC8A-4C26-9177-972817C898E2}"/>
    <cellStyle name="Currency 2 2 2 2 2 3 5 2 2 2 2" xfId="39385" xr:uid="{3B168923-825E-4588-BCC4-DAC0ED9D12DC}"/>
    <cellStyle name="Currency 2 2 2 2 2 3 5 2 2 2 3" xfId="54269" xr:uid="{1AB91022-8846-46A0-83F2-1610AE42F1F4}"/>
    <cellStyle name="Currency 2 2 2 2 2 3 5 2 2 3" xfId="18849" xr:uid="{43CD872F-8764-479D-88DA-49F2C0234083}"/>
    <cellStyle name="Currency 2 2 2 2 2 3 5 2 2 4" xfId="32539" xr:uid="{301A2078-4E7E-41A8-8BD3-C9AE83BD5406}"/>
    <cellStyle name="Currency 2 2 2 2 2 3 5 2 2 5" xfId="47423" xr:uid="{6197E452-B0DD-4F2F-8E16-2A755CCAA9CD}"/>
    <cellStyle name="Currency 2 2 2 2 2 3 5 2 3" xfId="22271" xr:uid="{D196CE12-12D8-49B6-8C2A-7D0A1704CB1B}"/>
    <cellStyle name="Currency 2 2 2 2 2 3 5 2 3 2" xfId="35963" xr:uid="{D63E39D2-61C5-4B31-B8A1-854066544874}"/>
    <cellStyle name="Currency 2 2 2 2 2 3 5 2 3 3" xfId="50847" xr:uid="{689C83F2-A76F-4DE1-9E61-90BDB203657A}"/>
    <cellStyle name="Currency 2 2 2 2 2 3 5 2 4" xfId="15427" xr:uid="{83355A38-7C1C-4547-A417-504E281337D5}"/>
    <cellStyle name="Currency 2 2 2 2 2 3 5 2 5" xfId="29117" xr:uid="{A3C8F789-1125-40C4-8714-AB615303EDCD}"/>
    <cellStyle name="Currency 2 2 2 2 2 3 5 2 6" xfId="44001" xr:uid="{BC6A8858-6F3E-4F89-B394-602F335F5058}"/>
    <cellStyle name="Currency 2 2 2 2 2 3 5 3" xfId="10291" xr:uid="{35C83F85-1DD1-42AE-8C11-D9DB23C9AD39}"/>
    <cellStyle name="Currency 2 2 2 2 2 3 5 3 2" xfId="23981" xr:uid="{366A11FA-9864-4870-A2ED-04E102FEDA56}"/>
    <cellStyle name="Currency 2 2 2 2 2 3 5 3 2 2" xfId="37673" xr:uid="{567F58F2-A1F2-4832-ADD9-5E503E4BE1D6}"/>
    <cellStyle name="Currency 2 2 2 2 2 3 5 3 2 3" xfId="52557" xr:uid="{C8D68BE5-6930-45D9-9D92-BD6461C18E27}"/>
    <cellStyle name="Currency 2 2 2 2 2 3 5 3 3" xfId="17137" xr:uid="{818A3680-8FF8-426F-B23B-BEE2A6E14070}"/>
    <cellStyle name="Currency 2 2 2 2 2 3 5 3 4" xfId="30827" xr:uid="{C7F5EE6D-45AE-4BF4-B782-7CA60CE681D0}"/>
    <cellStyle name="Currency 2 2 2 2 2 3 5 3 5" xfId="45711" xr:uid="{AD8A80BA-1390-4ECF-B745-62E0CB234AD3}"/>
    <cellStyle name="Currency 2 2 2 2 2 3 5 4" xfId="20559" xr:uid="{542DC9C6-7609-4468-9E6A-FEFBF921C4BD}"/>
    <cellStyle name="Currency 2 2 2 2 2 3 5 4 2" xfId="34251" xr:uid="{1E174D0C-0AD5-4D45-B16D-9A0841193731}"/>
    <cellStyle name="Currency 2 2 2 2 2 3 5 4 3" xfId="49135" xr:uid="{65A6279D-D9C6-404F-9229-C32BBEDF7728}"/>
    <cellStyle name="Currency 2 2 2 2 2 3 5 5" xfId="13715" xr:uid="{0559E4AF-21F9-479C-ADE1-6809255B5C63}"/>
    <cellStyle name="Currency 2 2 2 2 2 3 5 6" xfId="27405" xr:uid="{3A69CA4D-3F28-4A31-B4EF-1E1FA76CAC38}"/>
    <cellStyle name="Currency 2 2 2 2 2 3 5 7" xfId="42289" xr:uid="{31E19AB3-63C6-4352-8B4A-A34DBF1DA3E8}"/>
    <cellStyle name="Currency 2 2 2 2 2 3 6" xfId="6869" xr:uid="{CD41D2F0-1D72-463B-ABD3-DCACC914467E}"/>
    <cellStyle name="Currency 2 2 2 2 2 3 6 2" xfId="8582" xr:uid="{37D296AA-CF91-494A-A30B-80BA0F5AAC12}"/>
    <cellStyle name="Currency 2 2 2 2 2 3 6 2 2" xfId="12004" xr:uid="{3A174DCC-8360-412B-BA4E-F9D51664C34F}"/>
    <cellStyle name="Currency 2 2 2 2 2 3 6 2 2 2" xfId="25694" xr:uid="{ED63B946-F458-447E-AEA1-151B0C617CCE}"/>
    <cellStyle name="Currency 2 2 2 2 2 3 6 2 2 2 2" xfId="39386" xr:uid="{C06BC390-4F89-4308-82E1-C3F8C133EF43}"/>
    <cellStyle name="Currency 2 2 2 2 2 3 6 2 2 2 3" xfId="54270" xr:uid="{E5DD5B5C-88AB-4634-9B1B-C2CC0A5513B1}"/>
    <cellStyle name="Currency 2 2 2 2 2 3 6 2 2 3" xfId="18850" xr:uid="{492AF159-54E3-471B-AF1A-E6143EB641FB}"/>
    <cellStyle name="Currency 2 2 2 2 2 3 6 2 2 4" xfId="32540" xr:uid="{87FE9E65-E108-46AE-894D-4A836D10DD28}"/>
    <cellStyle name="Currency 2 2 2 2 2 3 6 2 2 5" xfId="47424" xr:uid="{AEF64145-5B8A-4B0C-A631-0817357C6A4D}"/>
    <cellStyle name="Currency 2 2 2 2 2 3 6 2 3" xfId="22272" xr:uid="{E98BD71F-A45B-4E91-B98C-057F890738B1}"/>
    <cellStyle name="Currency 2 2 2 2 2 3 6 2 3 2" xfId="35964" xr:uid="{98A1A646-11C1-4202-B05F-013304448F6F}"/>
    <cellStyle name="Currency 2 2 2 2 2 3 6 2 3 3" xfId="50848" xr:uid="{339E0C81-9023-4777-B78C-F08B48DF9FEF}"/>
    <cellStyle name="Currency 2 2 2 2 2 3 6 2 4" xfId="15428" xr:uid="{0B651495-A386-4596-9A4E-142B8808E034}"/>
    <cellStyle name="Currency 2 2 2 2 2 3 6 2 5" xfId="29118" xr:uid="{FB65A8C6-38FA-4CE9-9648-048EEC9B6616}"/>
    <cellStyle name="Currency 2 2 2 2 2 3 6 2 6" xfId="44002" xr:uid="{0F6AADAB-499F-408A-BAA9-BB35A405BB4D}"/>
    <cellStyle name="Currency 2 2 2 2 2 3 6 3" xfId="10292" xr:uid="{A268E413-440C-4F85-BA2A-43FFD4570749}"/>
    <cellStyle name="Currency 2 2 2 2 2 3 6 3 2" xfId="23982" xr:uid="{C194F35B-A8E6-44F1-A618-C53DC8F5AE0B}"/>
    <cellStyle name="Currency 2 2 2 2 2 3 6 3 2 2" xfId="37674" xr:uid="{32904FC9-67AD-48A9-BB83-9D0D784A1292}"/>
    <cellStyle name="Currency 2 2 2 2 2 3 6 3 2 3" xfId="52558" xr:uid="{A2F8DA4A-CECE-4698-9F5C-C23F4DE25859}"/>
    <cellStyle name="Currency 2 2 2 2 2 3 6 3 3" xfId="17138" xr:uid="{5092859D-DB4F-44DF-B368-1E14F6496784}"/>
    <cellStyle name="Currency 2 2 2 2 2 3 6 3 4" xfId="30828" xr:uid="{3A722215-2092-4283-A802-924A1D9DC764}"/>
    <cellStyle name="Currency 2 2 2 2 2 3 6 3 5" xfId="45712" xr:uid="{92C3DC04-5E8B-480C-9CCE-A3BB00298C30}"/>
    <cellStyle name="Currency 2 2 2 2 2 3 6 4" xfId="20560" xr:uid="{FEF578F9-FC48-4F74-860A-09065AB9E571}"/>
    <cellStyle name="Currency 2 2 2 2 2 3 6 4 2" xfId="34252" xr:uid="{124B51DD-E959-4804-8969-D2CF513D0DA4}"/>
    <cellStyle name="Currency 2 2 2 2 2 3 6 4 3" xfId="49136" xr:uid="{C2A5F080-6B65-4B57-BE2B-365815AEDAA7}"/>
    <cellStyle name="Currency 2 2 2 2 2 3 6 5" xfId="13716" xr:uid="{FA11B5D8-0ECB-45D0-AC08-DB3B90603190}"/>
    <cellStyle name="Currency 2 2 2 2 2 3 6 6" xfId="27406" xr:uid="{34F582F7-BE41-419C-B38B-2FF91993F36D}"/>
    <cellStyle name="Currency 2 2 2 2 2 3 6 7" xfId="42290" xr:uid="{3F4B0F06-69C7-46AC-A755-527D47FA5170}"/>
    <cellStyle name="Currency 2 2 2 2 2 3 7" xfId="8568" xr:uid="{D6D74060-5CD7-40E5-93A4-A396DC10BA58}"/>
    <cellStyle name="Currency 2 2 2 2 2 3 7 2" xfId="11990" xr:uid="{87738716-837D-44CF-B8A6-74EB5E8EE150}"/>
    <cellStyle name="Currency 2 2 2 2 2 3 7 2 2" xfId="25680" xr:uid="{A1BBD565-533C-4AE6-8145-23F5C5964687}"/>
    <cellStyle name="Currency 2 2 2 2 2 3 7 2 2 2" xfId="39372" xr:uid="{762C3557-10C0-4986-9B0E-C821AA1D96B2}"/>
    <cellStyle name="Currency 2 2 2 2 2 3 7 2 2 3" xfId="54256" xr:uid="{6B75117B-FA9B-46C3-A945-CCE99A51AD80}"/>
    <cellStyle name="Currency 2 2 2 2 2 3 7 2 3" xfId="18836" xr:uid="{6EE696FB-2398-4107-BF49-0B118D08D80E}"/>
    <cellStyle name="Currency 2 2 2 2 2 3 7 2 4" xfId="32526" xr:uid="{D3BB0F76-8A87-4A29-9DE0-1F94F714085B}"/>
    <cellStyle name="Currency 2 2 2 2 2 3 7 2 5" xfId="47410" xr:uid="{F7A3DDEA-34E5-4833-9FAB-AF6321F681DE}"/>
    <cellStyle name="Currency 2 2 2 2 2 3 7 3" xfId="22258" xr:uid="{C832F0A2-13B2-456A-A9D3-F40BB1DD0ACC}"/>
    <cellStyle name="Currency 2 2 2 2 2 3 7 3 2" xfId="35950" xr:uid="{CA5ABC9B-F414-40A7-BABD-C571B5E77FF7}"/>
    <cellStyle name="Currency 2 2 2 2 2 3 7 3 3" xfId="50834" xr:uid="{3F187D68-A2A2-41FB-9AFB-CDF6920F63E2}"/>
    <cellStyle name="Currency 2 2 2 2 2 3 7 4" xfId="15414" xr:uid="{3FC2D320-127B-4605-9D6B-66E2AF027FE5}"/>
    <cellStyle name="Currency 2 2 2 2 2 3 7 5" xfId="29104" xr:uid="{4D718424-CDE1-40C4-AEB8-891FF94DBE92}"/>
    <cellStyle name="Currency 2 2 2 2 2 3 7 6" xfId="43988" xr:uid="{50651A89-9FBA-458A-A072-EAC40DC70E4E}"/>
    <cellStyle name="Currency 2 2 2 2 2 3 8" xfId="10278" xr:uid="{D90E066D-EC96-4913-8E1D-9842DCED2B05}"/>
    <cellStyle name="Currency 2 2 2 2 2 3 8 2" xfId="23968" xr:uid="{32402693-CD82-49B6-B656-479F261CFF2A}"/>
    <cellStyle name="Currency 2 2 2 2 2 3 8 2 2" xfId="37660" xr:uid="{7F142049-0FE9-4D7F-BA2C-E89AF359B31C}"/>
    <cellStyle name="Currency 2 2 2 2 2 3 8 2 3" xfId="52544" xr:uid="{FA441F1F-31FC-411E-B64B-5218F9FB406A}"/>
    <cellStyle name="Currency 2 2 2 2 2 3 8 3" xfId="17124" xr:uid="{8C042E2D-AFD4-4FED-9B7A-DEBB4E134D25}"/>
    <cellStyle name="Currency 2 2 2 2 2 3 8 4" xfId="30814" xr:uid="{BE45540E-4D6B-4E35-89C4-35CB6BB07B72}"/>
    <cellStyle name="Currency 2 2 2 2 2 3 8 5" xfId="45698" xr:uid="{E3CC5F2C-9325-45F2-A0B5-1F46582E7F85}"/>
    <cellStyle name="Currency 2 2 2 2 2 3 9" xfId="20546" xr:uid="{4E3F08D8-F457-490E-916E-8E197BDD1B1B}"/>
    <cellStyle name="Currency 2 2 2 2 2 3 9 2" xfId="34238" xr:uid="{8426068B-A60A-491A-8783-D6B41AA60262}"/>
    <cellStyle name="Currency 2 2 2 2 2 3 9 3" xfId="49122" xr:uid="{438C95EF-CB0D-4D14-851D-8DB4862163D9}"/>
    <cellStyle name="Currency 2 2 2 2 2 4" xfId="6870" xr:uid="{B4B124F2-AD78-4FE3-BCF9-976C081D44F1}"/>
    <cellStyle name="Currency 2 2 2 2 2 4 10" xfId="13717" xr:uid="{E5EF87DA-A5F7-4B01-91C8-8F61D6563ADA}"/>
    <cellStyle name="Currency 2 2 2 2 2 4 11" xfId="27407" xr:uid="{B0B478A0-25E8-4D16-8A9F-A4FCEE738959}"/>
    <cellStyle name="Currency 2 2 2 2 2 4 12" xfId="42291" xr:uid="{1D588338-94C3-4EB9-AB8D-93334B98E3FA}"/>
    <cellStyle name="Currency 2 2 2 2 2 4 2" xfId="6871" xr:uid="{32FE4298-BD0F-4634-AFB9-955D33264CC1}"/>
    <cellStyle name="Currency 2 2 2 2 2 4 2 10" xfId="42292" xr:uid="{662A0D0A-A29F-4DA0-924B-D76FCF6AA869}"/>
    <cellStyle name="Currency 2 2 2 2 2 4 2 2" xfId="6872" xr:uid="{791031F1-AFF5-46CC-9554-942EAF5DCB2A}"/>
    <cellStyle name="Currency 2 2 2 2 2 4 2 2 2" xfId="6873" xr:uid="{9661C234-718D-4147-8FC8-EA1885A7C3C4}"/>
    <cellStyle name="Currency 2 2 2 2 2 4 2 2 2 2" xfId="8586" xr:uid="{096B5C8E-2058-4194-A865-9DF1C926F8EA}"/>
    <cellStyle name="Currency 2 2 2 2 2 4 2 2 2 2 2" xfId="12008" xr:uid="{3D01DC3D-D6DC-472C-A99C-47B39B5CDA04}"/>
    <cellStyle name="Currency 2 2 2 2 2 4 2 2 2 2 2 2" xfId="25698" xr:uid="{20E52C21-E172-4B4A-9974-939F777A6674}"/>
    <cellStyle name="Currency 2 2 2 2 2 4 2 2 2 2 2 2 2" xfId="39390" xr:uid="{1905B430-384D-4F0E-9DC6-A85E1C7A710C}"/>
    <cellStyle name="Currency 2 2 2 2 2 4 2 2 2 2 2 2 3" xfId="54274" xr:uid="{F9C1ABED-1EF4-49D5-A54C-F1595EF62719}"/>
    <cellStyle name="Currency 2 2 2 2 2 4 2 2 2 2 2 3" xfId="18854" xr:uid="{9FD01ED3-0165-49BE-A912-063410252EF4}"/>
    <cellStyle name="Currency 2 2 2 2 2 4 2 2 2 2 2 4" xfId="32544" xr:uid="{5CF5604B-86D5-489D-9C1A-D391293BF1D6}"/>
    <cellStyle name="Currency 2 2 2 2 2 4 2 2 2 2 2 5" xfId="47428" xr:uid="{36F63054-8BBC-48BD-93FF-6702CDFB5EA4}"/>
    <cellStyle name="Currency 2 2 2 2 2 4 2 2 2 2 3" xfId="22276" xr:uid="{659F7FEA-0CC4-4641-BDD5-E2D6660F0ED8}"/>
    <cellStyle name="Currency 2 2 2 2 2 4 2 2 2 2 3 2" xfId="35968" xr:uid="{9D54E03C-1190-4981-B15E-BFC5B37F9379}"/>
    <cellStyle name="Currency 2 2 2 2 2 4 2 2 2 2 3 3" xfId="50852" xr:uid="{5D9D53DE-41B5-4703-9D3A-52EBCFF63E67}"/>
    <cellStyle name="Currency 2 2 2 2 2 4 2 2 2 2 4" xfId="15432" xr:uid="{E920F21A-E047-4CF3-B49C-0A8E24C0561C}"/>
    <cellStyle name="Currency 2 2 2 2 2 4 2 2 2 2 5" xfId="29122" xr:uid="{001080B5-02F4-4A1B-BE59-15D3CE649F89}"/>
    <cellStyle name="Currency 2 2 2 2 2 4 2 2 2 2 6" xfId="44006" xr:uid="{C5E44450-06F9-48EE-A13E-82D906778F9E}"/>
    <cellStyle name="Currency 2 2 2 2 2 4 2 2 2 3" xfId="10296" xr:uid="{85C68933-3334-48F3-BD48-410271BC6C76}"/>
    <cellStyle name="Currency 2 2 2 2 2 4 2 2 2 3 2" xfId="23986" xr:uid="{865640E5-6B4C-4BEF-8104-3F55712E2669}"/>
    <cellStyle name="Currency 2 2 2 2 2 4 2 2 2 3 2 2" xfId="37678" xr:uid="{974AFAF2-F250-4F2D-8429-D11139566153}"/>
    <cellStyle name="Currency 2 2 2 2 2 4 2 2 2 3 2 3" xfId="52562" xr:uid="{1CAABDA0-56D2-4524-A044-F86A15E82566}"/>
    <cellStyle name="Currency 2 2 2 2 2 4 2 2 2 3 3" xfId="17142" xr:uid="{DF5D317A-DBD2-4445-9C9C-DEC02680E770}"/>
    <cellStyle name="Currency 2 2 2 2 2 4 2 2 2 3 4" xfId="30832" xr:uid="{E942CDE3-C7AA-4B96-AE8D-9F500B71B376}"/>
    <cellStyle name="Currency 2 2 2 2 2 4 2 2 2 3 5" xfId="45716" xr:uid="{41D0DBD6-4EC1-412F-B0A0-32F15D312A1B}"/>
    <cellStyle name="Currency 2 2 2 2 2 4 2 2 2 4" xfId="20564" xr:uid="{C6A0FB52-1C4D-4356-B82B-F5A143BAFE84}"/>
    <cellStyle name="Currency 2 2 2 2 2 4 2 2 2 4 2" xfId="34256" xr:uid="{59DE75B7-1DA0-485F-BA3E-53112AC2385E}"/>
    <cellStyle name="Currency 2 2 2 2 2 4 2 2 2 4 3" xfId="49140" xr:uid="{D69D4FB2-14F0-4FC3-B061-6BBB15BDF7E3}"/>
    <cellStyle name="Currency 2 2 2 2 2 4 2 2 2 5" xfId="13720" xr:uid="{73F313D2-14BF-46BF-9B81-20263FD4E40E}"/>
    <cellStyle name="Currency 2 2 2 2 2 4 2 2 2 6" xfId="27410" xr:uid="{C88839BA-E6E8-4B66-8FFA-EE9D96BA7C1E}"/>
    <cellStyle name="Currency 2 2 2 2 2 4 2 2 2 7" xfId="42294" xr:uid="{BCDE1C31-8B73-4976-B8F5-C9101A516260}"/>
    <cellStyle name="Currency 2 2 2 2 2 4 2 2 3" xfId="8585" xr:uid="{ECC03F73-4CDF-4670-9E70-5FAB4BAE1F9A}"/>
    <cellStyle name="Currency 2 2 2 2 2 4 2 2 3 2" xfId="12007" xr:uid="{75898629-01D1-4143-8145-1FDE3244D062}"/>
    <cellStyle name="Currency 2 2 2 2 2 4 2 2 3 2 2" xfId="25697" xr:uid="{49633771-B7C7-451C-9DDE-0E02A98AF896}"/>
    <cellStyle name="Currency 2 2 2 2 2 4 2 2 3 2 2 2" xfId="39389" xr:uid="{C70D3BC1-6B98-4768-8054-49442A15FA2B}"/>
    <cellStyle name="Currency 2 2 2 2 2 4 2 2 3 2 2 3" xfId="54273" xr:uid="{E3455961-9CE7-43FD-9097-2CE631625865}"/>
    <cellStyle name="Currency 2 2 2 2 2 4 2 2 3 2 3" xfId="18853" xr:uid="{9636938C-AB85-4757-B24A-6BC367DB3DE1}"/>
    <cellStyle name="Currency 2 2 2 2 2 4 2 2 3 2 4" xfId="32543" xr:uid="{9C116E23-C09E-48D6-9EF3-084335169D1E}"/>
    <cellStyle name="Currency 2 2 2 2 2 4 2 2 3 2 5" xfId="47427" xr:uid="{F76CFB64-905F-4E32-B88F-5E764ABE007B}"/>
    <cellStyle name="Currency 2 2 2 2 2 4 2 2 3 3" xfId="22275" xr:uid="{B082B73E-FDE9-4F19-A318-46EECDCAC503}"/>
    <cellStyle name="Currency 2 2 2 2 2 4 2 2 3 3 2" xfId="35967" xr:uid="{CBABD66E-80D6-4918-B762-02AC6C393CE2}"/>
    <cellStyle name="Currency 2 2 2 2 2 4 2 2 3 3 3" xfId="50851" xr:uid="{E8E9A25A-3CB5-4822-A6AC-BF2FAC8C575A}"/>
    <cellStyle name="Currency 2 2 2 2 2 4 2 2 3 4" xfId="15431" xr:uid="{1D8E0642-CF9A-4030-AB69-B972EF52B5B5}"/>
    <cellStyle name="Currency 2 2 2 2 2 4 2 2 3 5" xfId="29121" xr:uid="{6644B5A4-3DF1-4DDE-B3F9-F182115E219B}"/>
    <cellStyle name="Currency 2 2 2 2 2 4 2 2 3 6" xfId="44005" xr:uid="{9493649A-C092-4CF9-8E3A-B12D842FDB54}"/>
    <cellStyle name="Currency 2 2 2 2 2 4 2 2 4" xfId="10295" xr:uid="{319E1FDB-6C45-40A5-8F18-77029661F197}"/>
    <cellStyle name="Currency 2 2 2 2 2 4 2 2 4 2" xfId="23985" xr:uid="{70847664-A5BF-47D5-B936-2C2288774880}"/>
    <cellStyle name="Currency 2 2 2 2 2 4 2 2 4 2 2" xfId="37677" xr:uid="{CFEAD953-D701-4FE7-9F53-901CCABEC6C9}"/>
    <cellStyle name="Currency 2 2 2 2 2 4 2 2 4 2 3" xfId="52561" xr:uid="{46F7B9A1-7A05-4E1B-95E1-DA1DD1E93501}"/>
    <cellStyle name="Currency 2 2 2 2 2 4 2 2 4 3" xfId="17141" xr:uid="{CB82904A-4CD5-48FF-9E0B-30943CDE825C}"/>
    <cellStyle name="Currency 2 2 2 2 2 4 2 2 4 4" xfId="30831" xr:uid="{B1E5F80E-0BE2-4B63-AAB6-DD5D3E65B1CF}"/>
    <cellStyle name="Currency 2 2 2 2 2 4 2 2 4 5" xfId="45715" xr:uid="{A965161B-9D44-47A4-AE8B-60D5E482CA02}"/>
    <cellStyle name="Currency 2 2 2 2 2 4 2 2 5" xfId="20563" xr:uid="{D01ECBD6-EFF7-4F44-BDEB-BC05A5012341}"/>
    <cellStyle name="Currency 2 2 2 2 2 4 2 2 5 2" xfId="34255" xr:uid="{721D30DC-3D59-4DE2-89B8-6698147F4B25}"/>
    <cellStyle name="Currency 2 2 2 2 2 4 2 2 5 3" xfId="49139" xr:uid="{AE448E1D-699F-4280-80B7-27D2A3B2F8FE}"/>
    <cellStyle name="Currency 2 2 2 2 2 4 2 2 6" xfId="13719" xr:uid="{66106820-A6C4-4141-9406-C273BF20F98B}"/>
    <cellStyle name="Currency 2 2 2 2 2 4 2 2 7" xfId="27409" xr:uid="{A4242C78-1E4B-4DDC-B41E-84E8570D1E44}"/>
    <cellStyle name="Currency 2 2 2 2 2 4 2 2 8" xfId="42293" xr:uid="{681330D1-F72D-437E-872C-291932AC1D25}"/>
    <cellStyle name="Currency 2 2 2 2 2 4 2 3" xfId="6874" xr:uid="{B8485B26-D887-43A1-9B61-2B810600AE10}"/>
    <cellStyle name="Currency 2 2 2 2 2 4 2 3 2" xfId="8587" xr:uid="{3C2E034B-C91F-47B1-B861-EE3E8C475264}"/>
    <cellStyle name="Currency 2 2 2 2 2 4 2 3 2 2" xfId="12009" xr:uid="{F42666C8-88C2-4A9D-8E09-FAFD89AC06C1}"/>
    <cellStyle name="Currency 2 2 2 2 2 4 2 3 2 2 2" xfId="25699" xr:uid="{DFA8A2D6-0721-4C31-8134-C15F30C87B23}"/>
    <cellStyle name="Currency 2 2 2 2 2 4 2 3 2 2 2 2" xfId="39391" xr:uid="{9AD5E098-59AD-414E-966A-7CCD1F1528A8}"/>
    <cellStyle name="Currency 2 2 2 2 2 4 2 3 2 2 2 3" xfId="54275" xr:uid="{5ADEF62A-8836-4F40-9912-8595D49835A8}"/>
    <cellStyle name="Currency 2 2 2 2 2 4 2 3 2 2 3" xfId="18855" xr:uid="{76105909-D1B9-4C27-A16A-B7C1CA1B4674}"/>
    <cellStyle name="Currency 2 2 2 2 2 4 2 3 2 2 4" xfId="32545" xr:uid="{771E0AFC-B20A-425F-8237-98E62B9BC228}"/>
    <cellStyle name="Currency 2 2 2 2 2 4 2 3 2 2 5" xfId="47429" xr:uid="{C42EA1B6-5B22-4853-AF45-A46C72F3A3A0}"/>
    <cellStyle name="Currency 2 2 2 2 2 4 2 3 2 3" xfId="22277" xr:uid="{8D24F8B8-EB01-4C3C-8644-98F6A9C7A361}"/>
    <cellStyle name="Currency 2 2 2 2 2 4 2 3 2 3 2" xfId="35969" xr:uid="{DE0BBD06-8105-4A78-AAFF-8534AFF72FF6}"/>
    <cellStyle name="Currency 2 2 2 2 2 4 2 3 2 3 3" xfId="50853" xr:uid="{3E01EB5D-0A7B-47A9-AAC6-13B75B86D025}"/>
    <cellStyle name="Currency 2 2 2 2 2 4 2 3 2 4" xfId="15433" xr:uid="{DE7F4CAB-0D58-48D8-8776-0BA74ED51DEB}"/>
    <cellStyle name="Currency 2 2 2 2 2 4 2 3 2 5" xfId="29123" xr:uid="{BEE9CA3F-8B6C-4F40-88BF-A3D696F36CB6}"/>
    <cellStyle name="Currency 2 2 2 2 2 4 2 3 2 6" xfId="44007" xr:uid="{6600EC6B-6675-4F92-B270-7E44709B1186}"/>
    <cellStyle name="Currency 2 2 2 2 2 4 2 3 3" xfId="10297" xr:uid="{22C3457E-650D-47D7-9EE6-07E3D07ACEAB}"/>
    <cellStyle name="Currency 2 2 2 2 2 4 2 3 3 2" xfId="23987" xr:uid="{3FC885C5-2A8C-468A-8F5F-A481FFAE7EF7}"/>
    <cellStyle name="Currency 2 2 2 2 2 4 2 3 3 2 2" xfId="37679" xr:uid="{216CE225-D4EF-4878-9188-CA6E35A66330}"/>
    <cellStyle name="Currency 2 2 2 2 2 4 2 3 3 2 3" xfId="52563" xr:uid="{A95065E7-0EF3-490C-AFCE-2DAB6711C5A7}"/>
    <cellStyle name="Currency 2 2 2 2 2 4 2 3 3 3" xfId="17143" xr:uid="{2A77363C-4F42-474F-AD6C-9BB852F1375F}"/>
    <cellStyle name="Currency 2 2 2 2 2 4 2 3 3 4" xfId="30833" xr:uid="{EF0FDA4F-7885-481D-8891-E789E5EB407C}"/>
    <cellStyle name="Currency 2 2 2 2 2 4 2 3 3 5" xfId="45717" xr:uid="{F71FFBC7-035B-4B9C-8259-97631AC05FDF}"/>
    <cellStyle name="Currency 2 2 2 2 2 4 2 3 4" xfId="20565" xr:uid="{045D9BF6-4298-4778-B03D-F29DC676C41A}"/>
    <cellStyle name="Currency 2 2 2 2 2 4 2 3 4 2" xfId="34257" xr:uid="{EAF420DA-1B5F-447A-B689-9B21A6EEC330}"/>
    <cellStyle name="Currency 2 2 2 2 2 4 2 3 4 3" xfId="49141" xr:uid="{6F35E335-FA1C-49AC-A855-AD2170ED64E7}"/>
    <cellStyle name="Currency 2 2 2 2 2 4 2 3 5" xfId="13721" xr:uid="{CC713E4E-221B-41F0-9AAD-3870BC94AC19}"/>
    <cellStyle name="Currency 2 2 2 2 2 4 2 3 6" xfId="27411" xr:uid="{4D41599A-88BD-4CA5-BAE0-0A9F12661D1E}"/>
    <cellStyle name="Currency 2 2 2 2 2 4 2 3 7" xfId="42295" xr:uid="{8E300E82-9268-492F-9102-D90887AE0790}"/>
    <cellStyle name="Currency 2 2 2 2 2 4 2 4" xfId="6875" xr:uid="{6C72B731-37AA-47B6-86FB-1734A13CCCFE}"/>
    <cellStyle name="Currency 2 2 2 2 2 4 2 4 2" xfId="8588" xr:uid="{4B4FF018-9F8C-4732-ADCE-ED8B14075D1E}"/>
    <cellStyle name="Currency 2 2 2 2 2 4 2 4 2 2" xfId="12010" xr:uid="{0E13D72B-6D80-4248-92D9-202C1E41B4F7}"/>
    <cellStyle name="Currency 2 2 2 2 2 4 2 4 2 2 2" xfId="25700" xr:uid="{892F6033-2AC6-4C1D-9662-0351296B82D6}"/>
    <cellStyle name="Currency 2 2 2 2 2 4 2 4 2 2 2 2" xfId="39392" xr:uid="{032F9D30-9872-4FE1-A564-6117D62A1F15}"/>
    <cellStyle name="Currency 2 2 2 2 2 4 2 4 2 2 2 3" xfId="54276" xr:uid="{ED329BBC-0ED1-4F1F-8A3B-90E48FB6F3BE}"/>
    <cellStyle name="Currency 2 2 2 2 2 4 2 4 2 2 3" xfId="18856" xr:uid="{41DE555C-B3F2-48A1-9C79-7A6F9129A8AB}"/>
    <cellStyle name="Currency 2 2 2 2 2 4 2 4 2 2 4" xfId="32546" xr:uid="{278DDB0D-6576-4A6D-B8C6-BB36F3388C5D}"/>
    <cellStyle name="Currency 2 2 2 2 2 4 2 4 2 2 5" xfId="47430" xr:uid="{643F9DE6-6A41-4EB1-8C4D-930C9A5106D7}"/>
    <cellStyle name="Currency 2 2 2 2 2 4 2 4 2 3" xfId="22278" xr:uid="{DF421FFE-EDF3-4704-A3D0-BDA9FC1B1753}"/>
    <cellStyle name="Currency 2 2 2 2 2 4 2 4 2 3 2" xfId="35970" xr:uid="{EB7538C6-E79D-48F4-988A-ADEEC9A48B4E}"/>
    <cellStyle name="Currency 2 2 2 2 2 4 2 4 2 3 3" xfId="50854" xr:uid="{DF77F346-5513-4840-9EC7-5684624549FF}"/>
    <cellStyle name="Currency 2 2 2 2 2 4 2 4 2 4" xfId="15434" xr:uid="{25C4D8D3-5486-49D3-B031-3CC0039D3FAB}"/>
    <cellStyle name="Currency 2 2 2 2 2 4 2 4 2 5" xfId="29124" xr:uid="{13750E40-01C4-4AEE-96B9-B0B0ACA4D4FC}"/>
    <cellStyle name="Currency 2 2 2 2 2 4 2 4 2 6" xfId="44008" xr:uid="{D6C5A748-04EC-4873-9F5A-21A1CBF0F948}"/>
    <cellStyle name="Currency 2 2 2 2 2 4 2 4 3" xfId="10298" xr:uid="{81E5216E-8EBF-4A0F-BC6B-65813FE43867}"/>
    <cellStyle name="Currency 2 2 2 2 2 4 2 4 3 2" xfId="23988" xr:uid="{7103F012-2CCE-4454-BE5A-C39F5D563F92}"/>
    <cellStyle name="Currency 2 2 2 2 2 4 2 4 3 2 2" xfId="37680" xr:uid="{3C7E09C4-FA1C-4812-99FF-D8DC273E0E1E}"/>
    <cellStyle name="Currency 2 2 2 2 2 4 2 4 3 2 3" xfId="52564" xr:uid="{369A22F6-3C62-4BB7-9B95-7DDFD0402B51}"/>
    <cellStyle name="Currency 2 2 2 2 2 4 2 4 3 3" xfId="17144" xr:uid="{9E08F451-9067-4BA3-A399-24EBE3C93D6F}"/>
    <cellStyle name="Currency 2 2 2 2 2 4 2 4 3 4" xfId="30834" xr:uid="{AAF75609-762D-4E9E-98BC-8708A94486F8}"/>
    <cellStyle name="Currency 2 2 2 2 2 4 2 4 3 5" xfId="45718" xr:uid="{C3F60E1A-285F-4E42-840A-7FF26B9329ED}"/>
    <cellStyle name="Currency 2 2 2 2 2 4 2 4 4" xfId="20566" xr:uid="{166C7880-B047-4839-9EE1-CC0A9923875E}"/>
    <cellStyle name="Currency 2 2 2 2 2 4 2 4 4 2" xfId="34258" xr:uid="{0629F657-5E9A-41BD-BB41-95680CDA7BF5}"/>
    <cellStyle name="Currency 2 2 2 2 2 4 2 4 4 3" xfId="49142" xr:uid="{20FAF2A1-F4D3-4458-BACE-8CCB90A98E61}"/>
    <cellStyle name="Currency 2 2 2 2 2 4 2 4 5" xfId="13722" xr:uid="{98D69570-0704-41BA-B343-F5D48ADCB8A8}"/>
    <cellStyle name="Currency 2 2 2 2 2 4 2 4 6" xfId="27412" xr:uid="{39024554-174E-48BC-A9AC-196305A3B49B}"/>
    <cellStyle name="Currency 2 2 2 2 2 4 2 4 7" xfId="42296" xr:uid="{97F15B33-4C1D-4D6D-A28D-7DD7B6119B2F}"/>
    <cellStyle name="Currency 2 2 2 2 2 4 2 5" xfId="8584" xr:uid="{FEAE110F-C794-4C0F-9E4A-06CE575CC34F}"/>
    <cellStyle name="Currency 2 2 2 2 2 4 2 5 2" xfId="12006" xr:uid="{C9D11BAC-19E4-476C-B4C1-6979AECA1DB4}"/>
    <cellStyle name="Currency 2 2 2 2 2 4 2 5 2 2" xfId="25696" xr:uid="{12C1D42E-F383-46A9-ADFD-55DD1783062E}"/>
    <cellStyle name="Currency 2 2 2 2 2 4 2 5 2 2 2" xfId="39388" xr:uid="{30405129-B375-484A-A7E6-06548B8C821B}"/>
    <cellStyle name="Currency 2 2 2 2 2 4 2 5 2 2 3" xfId="54272" xr:uid="{7E52608B-A972-40E2-9666-5DB7A82D5FDC}"/>
    <cellStyle name="Currency 2 2 2 2 2 4 2 5 2 3" xfId="18852" xr:uid="{B624B1C3-936A-4F5E-AA0E-1ADF47EE4C6D}"/>
    <cellStyle name="Currency 2 2 2 2 2 4 2 5 2 4" xfId="32542" xr:uid="{4F390B5D-829E-464D-B0FC-7EC76E2DD6DC}"/>
    <cellStyle name="Currency 2 2 2 2 2 4 2 5 2 5" xfId="47426" xr:uid="{35FFBC97-FBD8-4FAE-AC2A-E1AF16D63A36}"/>
    <cellStyle name="Currency 2 2 2 2 2 4 2 5 3" xfId="22274" xr:uid="{03EE0FB9-ADFC-4715-8E8E-268C6E3974CE}"/>
    <cellStyle name="Currency 2 2 2 2 2 4 2 5 3 2" xfId="35966" xr:uid="{8117E14B-4806-4262-8FBA-E46F336A3B70}"/>
    <cellStyle name="Currency 2 2 2 2 2 4 2 5 3 3" xfId="50850" xr:uid="{E8E04CB0-B26D-4EB3-9E9F-99A446E6722F}"/>
    <cellStyle name="Currency 2 2 2 2 2 4 2 5 4" xfId="15430" xr:uid="{8D00A720-5068-4AB6-8133-7B3124C1588B}"/>
    <cellStyle name="Currency 2 2 2 2 2 4 2 5 5" xfId="29120" xr:uid="{C88601C8-8DAA-41AF-96AC-D0F0BA426EDA}"/>
    <cellStyle name="Currency 2 2 2 2 2 4 2 5 6" xfId="44004" xr:uid="{3E2F9715-D373-430C-8CE2-1D404B66C2DA}"/>
    <cellStyle name="Currency 2 2 2 2 2 4 2 6" xfId="10294" xr:uid="{7308BDF9-9617-45A8-8782-686D179156C2}"/>
    <cellStyle name="Currency 2 2 2 2 2 4 2 6 2" xfId="23984" xr:uid="{1FB02824-DCBA-4D16-89DC-1CD009EE4CD8}"/>
    <cellStyle name="Currency 2 2 2 2 2 4 2 6 2 2" xfId="37676" xr:uid="{C30D474F-8100-484B-8EC7-1CAF7C4E4203}"/>
    <cellStyle name="Currency 2 2 2 2 2 4 2 6 2 3" xfId="52560" xr:uid="{4F39A046-55E7-4A44-B447-E99CE72AAAC0}"/>
    <cellStyle name="Currency 2 2 2 2 2 4 2 6 3" xfId="17140" xr:uid="{854B285D-06F2-482F-92A6-BEEC960C822C}"/>
    <cellStyle name="Currency 2 2 2 2 2 4 2 6 4" xfId="30830" xr:uid="{C6C8C724-2DD0-4A48-8A72-228D055A7B72}"/>
    <cellStyle name="Currency 2 2 2 2 2 4 2 6 5" xfId="45714" xr:uid="{1878B292-7FD1-48E1-8EAE-D6A508AA7F50}"/>
    <cellStyle name="Currency 2 2 2 2 2 4 2 7" xfId="20562" xr:uid="{A254F894-06EC-4ECA-A737-91627FF2293F}"/>
    <cellStyle name="Currency 2 2 2 2 2 4 2 7 2" xfId="34254" xr:uid="{B4E2E4EE-5686-4E36-9E71-C14DCF8D4B82}"/>
    <cellStyle name="Currency 2 2 2 2 2 4 2 7 3" xfId="49138" xr:uid="{69C0E123-148F-4083-B532-ACEC4BA7E083}"/>
    <cellStyle name="Currency 2 2 2 2 2 4 2 8" xfId="13718" xr:uid="{2B75F237-D008-4214-8342-555BD37E9EC0}"/>
    <cellStyle name="Currency 2 2 2 2 2 4 2 9" xfId="27408" xr:uid="{C8ABD016-E467-4651-A45F-42A1DBA2B27A}"/>
    <cellStyle name="Currency 2 2 2 2 2 4 3" xfId="6876" xr:uid="{1B40F05B-3D67-4D7C-9962-7E18404119CA}"/>
    <cellStyle name="Currency 2 2 2 2 2 4 3 10" xfId="42297" xr:uid="{A881A38B-CBD7-45DA-A9D8-677780F8E49D}"/>
    <cellStyle name="Currency 2 2 2 2 2 4 3 2" xfId="6877" xr:uid="{BF1DC0B5-E5AD-4E65-A869-F142C1F0124D}"/>
    <cellStyle name="Currency 2 2 2 2 2 4 3 2 2" xfId="6878" xr:uid="{DA09C7B8-45BE-43AD-A70A-545C012D0BEE}"/>
    <cellStyle name="Currency 2 2 2 2 2 4 3 2 2 2" xfId="8591" xr:uid="{5A36B7A1-AD59-4CA4-B544-E6285727FDA5}"/>
    <cellStyle name="Currency 2 2 2 2 2 4 3 2 2 2 2" xfId="12013" xr:uid="{85739D19-B8E3-48AE-B97A-90156FBF74BA}"/>
    <cellStyle name="Currency 2 2 2 2 2 4 3 2 2 2 2 2" xfId="25703" xr:uid="{48E73C25-CAB9-421E-BFA9-713264BD677B}"/>
    <cellStyle name="Currency 2 2 2 2 2 4 3 2 2 2 2 2 2" xfId="39395" xr:uid="{25FEBD51-A216-49C6-8EF6-E946599F6ED3}"/>
    <cellStyle name="Currency 2 2 2 2 2 4 3 2 2 2 2 2 3" xfId="54279" xr:uid="{E6A565B1-58CE-4CDA-B087-2A545179F70C}"/>
    <cellStyle name="Currency 2 2 2 2 2 4 3 2 2 2 2 3" xfId="18859" xr:uid="{DE3BC238-162F-4BBE-9CF7-EBD838D431A6}"/>
    <cellStyle name="Currency 2 2 2 2 2 4 3 2 2 2 2 4" xfId="32549" xr:uid="{51C4BB18-551F-439C-A2DE-BB21966D809E}"/>
    <cellStyle name="Currency 2 2 2 2 2 4 3 2 2 2 2 5" xfId="47433" xr:uid="{BC965AC5-975B-4F76-9077-4E2BC7C089C3}"/>
    <cellStyle name="Currency 2 2 2 2 2 4 3 2 2 2 3" xfId="22281" xr:uid="{BD9D578B-410B-4D41-A4FF-C3A05F4707CB}"/>
    <cellStyle name="Currency 2 2 2 2 2 4 3 2 2 2 3 2" xfId="35973" xr:uid="{8AF578DE-2514-4535-B972-541AA5CE579A}"/>
    <cellStyle name="Currency 2 2 2 2 2 4 3 2 2 2 3 3" xfId="50857" xr:uid="{A80A8B27-E304-43FD-A271-4697F916DF48}"/>
    <cellStyle name="Currency 2 2 2 2 2 4 3 2 2 2 4" xfId="15437" xr:uid="{1A804124-FDE2-453A-8FC5-7693D91F3376}"/>
    <cellStyle name="Currency 2 2 2 2 2 4 3 2 2 2 5" xfId="29127" xr:uid="{7E37BF05-EB55-43DA-9263-807EE5A61E6F}"/>
    <cellStyle name="Currency 2 2 2 2 2 4 3 2 2 2 6" xfId="44011" xr:uid="{66028AAA-1083-4BF7-828B-3C14F2FC6D05}"/>
    <cellStyle name="Currency 2 2 2 2 2 4 3 2 2 3" xfId="10301" xr:uid="{2B094C52-C49C-4C13-8232-33B27BB271C2}"/>
    <cellStyle name="Currency 2 2 2 2 2 4 3 2 2 3 2" xfId="23991" xr:uid="{42EDD701-23DE-49B4-BD70-C0F2AFC4F4B3}"/>
    <cellStyle name="Currency 2 2 2 2 2 4 3 2 2 3 2 2" xfId="37683" xr:uid="{17CF19FC-5B68-434B-A629-A66A5875A3AC}"/>
    <cellStyle name="Currency 2 2 2 2 2 4 3 2 2 3 2 3" xfId="52567" xr:uid="{9073544F-9E0F-4540-9EA5-FDFB3849E2F9}"/>
    <cellStyle name="Currency 2 2 2 2 2 4 3 2 2 3 3" xfId="17147" xr:uid="{47499260-9BED-4AE3-8F1F-DBF89037DE2B}"/>
    <cellStyle name="Currency 2 2 2 2 2 4 3 2 2 3 4" xfId="30837" xr:uid="{041AA3F8-4944-4B83-A352-423CDEC22CE8}"/>
    <cellStyle name="Currency 2 2 2 2 2 4 3 2 2 3 5" xfId="45721" xr:uid="{5BB6D056-27EE-4934-A8BC-D8CA6297563C}"/>
    <cellStyle name="Currency 2 2 2 2 2 4 3 2 2 4" xfId="20569" xr:uid="{4FBED8E9-3A70-4A0D-BDDF-1A52E9C93354}"/>
    <cellStyle name="Currency 2 2 2 2 2 4 3 2 2 4 2" xfId="34261" xr:uid="{391B4F70-B173-4713-9DB0-F3D5EC9F37E1}"/>
    <cellStyle name="Currency 2 2 2 2 2 4 3 2 2 4 3" xfId="49145" xr:uid="{587906B0-3BAA-4F52-BF50-CAFFAE12F12E}"/>
    <cellStyle name="Currency 2 2 2 2 2 4 3 2 2 5" xfId="13725" xr:uid="{1C81615E-5F6C-4E50-B1F0-113CCA3839B8}"/>
    <cellStyle name="Currency 2 2 2 2 2 4 3 2 2 6" xfId="27415" xr:uid="{662585A6-13C0-4BD0-89A6-4E929EDF11E9}"/>
    <cellStyle name="Currency 2 2 2 2 2 4 3 2 2 7" xfId="42299" xr:uid="{DEA0A8B7-71C4-4C11-988D-9B49CA457440}"/>
    <cellStyle name="Currency 2 2 2 2 2 4 3 2 3" xfId="8590" xr:uid="{078D24CC-5EA9-40EC-9693-C6F09DF3AE0C}"/>
    <cellStyle name="Currency 2 2 2 2 2 4 3 2 3 2" xfId="12012" xr:uid="{031FA310-2626-41EA-9D0E-469814DFA9EB}"/>
    <cellStyle name="Currency 2 2 2 2 2 4 3 2 3 2 2" xfId="25702" xr:uid="{A1456B35-0E56-4DE9-919A-8DD5A33D52D2}"/>
    <cellStyle name="Currency 2 2 2 2 2 4 3 2 3 2 2 2" xfId="39394" xr:uid="{1F40EE8B-F83C-4A84-A4CB-6EE2DCE34368}"/>
    <cellStyle name="Currency 2 2 2 2 2 4 3 2 3 2 2 3" xfId="54278" xr:uid="{C5080E5E-18B2-4860-8F84-B7F0209B6692}"/>
    <cellStyle name="Currency 2 2 2 2 2 4 3 2 3 2 3" xfId="18858" xr:uid="{42FF32B4-AF93-4D3D-91DA-2DAA73A97376}"/>
    <cellStyle name="Currency 2 2 2 2 2 4 3 2 3 2 4" xfId="32548" xr:uid="{A204CE2E-6A4F-44AD-8E45-5FABF4612D8E}"/>
    <cellStyle name="Currency 2 2 2 2 2 4 3 2 3 2 5" xfId="47432" xr:uid="{49B07867-D7C2-4F0F-AAD8-6FE8BC916B89}"/>
    <cellStyle name="Currency 2 2 2 2 2 4 3 2 3 3" xfId="22280" xr:uid="{B14F71E6-CF77-4952-8902-918EDB8481AE}"/>
    <cellStyle name="Currency 2 2 2 2 2 4 3 2 3 3 2" xfId="35972" xr:uid="{126118C6-F6AE-4407-AE19-8B831173C314}"/>
    <cellStyle name="Currency 2 2 2 2 2 4 3 2 3 3 3" xfId="50856" xr:uid="{C05509FE-FDC5-4FF4-A319-DED2DDE760D1}"/>
    <cellStyle name="Currency 2 2 2 2 2 4 3 2 3 4" xfId="15436" xr:uid="{DACE93DC-F1FE-4AF2-A7BA-BFE05BB6E6BB}"/>
    <cellStyle name="Currency 2 2 2 2 2 4 3 2 3 5" xfId="29126" xr:uid="{8967129B-24A7-4E41-88F5-C4E6C9CC454B}"/>
    <cellStyle name="Currency 2 2 2 2 2 4 3 2 3 6" xfId="44010" xr:uid="{71035EEA-D153-4EBC-BE4D-DE5E09CBE975}"/>
    <cellStyle name="Currency 2 2 2 2 2 4 3 2 4" xfId="10300" xr:uid="{9D4E055A-2393-41C5-8177-3033012B58A0}"/>
    <cellStyle name="Currency 2 2 2 2 2 4 3 2 4 2" xfId="23990" xr:uid="{0F865635-187B-434C-91B3-5F920EEDCA38}"/>
    <cellStyle name="Currency 2 2 2 2 2 4 3 2 4 2 2" xfId="37682" xr:uid="{EE296AA3-DF17-4040-B2B6-E99FEAA0DA50}"/>
    <cellStyle name="Currency 2 2 2 2 2 4 3 2 4 2 3" xfId="52566" xr:uid="{F6356F7D-7FA8-4834-BB44-53D5FAACDC4B}"/>
    <cellStyle name="Currency 2 2 2 2 2 4 3 2 4 3" xfId="17146" xr:uid="{104BB96A-AB1A-4629-A030-12C10AE8F765}"/>
    <cellStyle name="Currency 2 2 2 2 2 4 3 2 4 4" xfId="30836" xr:uid="{B62AD69D-0802-4788-BB25-0CF385C3BC38}"/>
    <cellStyle name="Currency 2 2 2 2 2 4 3 2 4 5" xfId="45720" xr:uid="{2FE709A3-7673-4561-B993-C47E9677679B}"/>
    <cellStyle name="Currency 2 2 2 2 2 4 3 2 5" xfId="20568" xr:uid="{719A87B0-376E-4548-ABD0-B65B57FAE154}"/>
    <cellStyle name="Currency 2 2 2 2 2 4 3 2 5 2" xfId="34260" xr:uid="{4B12E88F-A3CD-41CA-A011-F54F0E1FD87D}"/>
    <cellStyle name="Currency 2 2 2 2 2 4 3 2 5 3" xfId="49144" xr:uid="{488C76B3-E210-4FA5-9CE3-FFCA7DEBBA22}"/>
    <cellStyle name="Currency 2 2 2 2 2 4 3 2 6" xfId="13724" xr:uid="{A5AFB9AB-0D61-4581-8887-16A62B1427C6}"/>
    <cellStyle name="Currency 2 2 2 2 2 4 3 2 7" xfId="27414" xr:uid="{65415D5A-AA5A-4EB9-969D-527649003503}"/>
    <cellStyle name="Currency 2 2 2 2 2 4 3 2 8" xfId="42298" xr:uid="{5073D697-BC6C-4E38-AB23-9376FDE0874D}"/>
    <cellStyle name="Currency 2 2 2 2 2 4 3 3" xfId="6879" xr:uid="{F8A435A4-5DA5-4B61-82F9-41D02ED4EE32}"/>
    <cellStyle name="Currency 2 2 2 2 2 4 3 3 2" xfId="8592" xr:uid="{19F9E618-8E59-402C-9426-4DB51909E7DC}"/>
    <cellStyle name="Currency 2 2 2 2 2 4 3 3 2 2" xfId="12014" xr:uid="{801049EA-9D84-406A-BCA7-0C931F6901EE}"/>
    <cellStyle name="Currency 2 2 2 2 2 4 3 3 2 2 2" xfId="25704" xr:uid="{E7864A0D-4D0D-470B-9E05-877F33DF25D6}"/>
    <cellStyle name="Currency 2 2 2 2 2 4 3 3 2 2 2 2" xfId="39396" xr:uid="{F8DEC274-D026-492D-978B-E564F847041C}"/>
    <cellStyle name="Currency 2 2 2 2 2 4 3 3 2 2 2 3" xfId="54280" xr:uid="{591CFD68-3CBE-413F-B262-A34C8168ED67}"/>
    <cellStyle name="Currency 2 2 2 2 2 4 3 3 2 2 3" xfId="18860" xr:uid="{4E4064AD-2C1A-4703-89B9-FBFE500BE272}"/>
    <cellStyle name="Currency 2 2 2 2 2 4 3 3 2 2 4" xfId="32550" xr:uid="{84FF2387-6092-476B-9FA9-696F16766309}"/>
    <cellStyle name="Currency 2 2 2 2 2 4 3 3 2 2 5" xfId="47434" xr:uid="{F49F8925-FEDF-498F-A0A1-8B017DF92D83}"/>
    <cellStyle name="Currency 2 2 2 2 2 4 3 3 2 3" xfId="22282" xr:uid="{2F638890-7CD8-476A-8F7D-172928FA7DD3}"/>
    <cellStyle name="Currency 2 2 2 2 2 4 3 3 2 3 2" xfId="35974" xr:uid="{5818C259-1D6F-497B-9E88-CBA5FB9C840D}"/>
    <cellStyle name="Currency 2 2 2 2 2 4 3 3 2 3 3" xfId="50858" xr:uid="{663224D6-C93D-4C50-AA40-6382781A2786}"/>
    <cellStyle name="Currency 2 2 2 2 2 4 3 3 2 4" xfId="15438" xr:uid="{CBBDFAC0-0A8E-462E-B8FC-B32ECA0F748C}"/>
    <cellStyle name="Currency 2 2 2 2 2 4 3 3 2 5" xfId="29128" xr:uid="{DB770CB9-DA56-40C0-A79E-D3F5BCAB2430}"/>
    <cellStyle name="Currency 2 2 2 2 2 4 3 3 2 6" xfId="44012" xr:uid="{542A9D28-1ADD-47D8-8B5B-2822682CDE9A}"/>
    <cellStyle name="Currency 2 2 2 2 2 4 3 3 3" xfId="10302" xr:uid="{D9441D73-510B-4202-8373-D97621099883}"/>
    <cellStyle name="Currency 2 2 2 2 2 4 3 3 3 2" xfId="23992" xr:uid="{2A5B83F8-9F39-4602-B879-57EC9AA8C1E4}"/>
    <cellStyle name="Currency 2 2 2 2 2 4 3 3 3 2 2" xfId="37684" xr:uid="{11FD6483-ABCD-442C-ADAB-21B7F8CCF406}"/>
    <cellStyle name="Currency 2 2 2 2 2 4 3 3 3 2 3" xfId="52568" xr:uid="{B53ED4E2-9ED7-4767-99D5-D3E8CA6D8720}"/>
    <cellStyle name="Currency 2 2 2 2 2 4 3 3 3 3" xfId="17148" xr:uid="{46AA5239-AADE-4911-8B0B-8E96635ABFA0}"/>
    <cellStyle name="Currency 2 2 2 2 2 4 3 3 3 4" xfId="30838" xr:uid="{41EE5A43-5527-46EF-AEF4-7A31F39723D7}"/>
    <cellStyle name="Currency 2 2 2 2 2 4 3 3 3 5" xfId="45722" xr:uid="{23566260-7792-4359-A736-D2805447E6DA}"/>
    <cellStyle name="Currency 2 2 2 2 2 4 3 3 4" xfId="20570" xr:uid="{0A9FFC3E-F35B-4BFF-9E78-FDB8727E5CE3}"/>
    <cellStyle name="Currency 2 2 2 2 2 4 3 3 4 2" xfId="34262" xr:uid="{05BA287B-BD97-4CF7-B5E6-9997BBB60DB2}"/>
    <cellStyle name="Currency 2 2 2 2 2 4 3 3 4 3" xfId="49146" xr:uid="{5021B257-7A09-4F61-A440-CA8BF0E9AE19}"/>
    <cellStyle name="Currency 2 2 2 2 2 4 3 3 5" xfId="13726" xr:uid="{0C67A7F7-C22E-4F1D-AEDF-9C18B492537F}"/>
    <cellStyle name="Currency 2 2 2 2 2 4 3 3 6" xfId="27416" xr:uid="{0556E4C7-3C47-42FE-B88B-147199C0515A}"/>
    <cellStyle name="Currency 2 2 2 2 2 4 3 3 7" xfId="42300" xr:uid="{143A9778-C897-4180-8799-C2E6A009982A}"/>
    <cellStyle name="Currency 2 2 2 2 2 4 3 4" xfId="6880" xr:uid="{C2966D39-D562-4D0F-B39F-13BDA75F0960}"/>
    <cellStyle name="Currency 2 2 2 2 2 4 3 4 2" xfId="8593" xr:uid="{C6040587-46A7-4505-AB32-EF20D874DF4F}"/>
    <cellStyle name="Currency 2 2 2 2 2 4 3 4 2 2" xfId="12015" xr:uid="{74E362D2-C1FD-482D-8CA9-24BA718BB8AC}"/>
    <cellStyle name="Currency 2 2 2 2 2 4 3 4 2 2 2" xfId="25705" xr:uid="{1851FF94-E9B5-4735-A243-B6D78FF50B41}"/>
    <cellStyle name="Currency 2 2 2 2 2 4 3 4 2 2 2 2" xfId="39397" xr:uid="{709C6571-4C83-451A-9687-72906419319B}"/>
    <cellStyle name="Currency 2 2 2 2 2 4 3 4 2 2 2 3" xfId="54281" xr:uid="{602C170F-DE06-4013-A650-B48BB7098624}"/>
    <cellStyle name="Currency 2 2 2 2 2 4 3 4 2 2 3" xfId="18861" xr:uid="{73776869-E96D-4715-8854-22D7A5EBB939}"/>
    <cellStyle name="Currency 2 2 2 2 2 4 3 4 2 2 4" xfId="32551" xr:uid="{0849FBDD-4F8C-4E0A-BCCB-867F4C42991C}"/>
    <cellStyle name="Currency 2 2 2 2 2 4 3 4 2 2 5" xfId="47435" xr:uid="{111CBB36-B64D-42F2-B1F0-6933AEB69ED3}"/>
    <cellStyle name="Currency 2 2 2 2 2 4 3 4 2 3" xfId="22283" xr:uid="{F3ACD467-F785-4177-9EF8-E549D06D8959}"/>
    <cellStyle name="Currency 2 2 2 2 2 4 3 4 2 3 2" xfId="35975" xr:uid="{34F10C87-DF43-4740-9590-90A67BD2DC3E}"/>
    <cellStyle name="Currency 2 2 2 2 2 4 3 4 2 3 3" xfId="50859" xr:uid="{3C3644E4-61C6-43B6-BCE8-75161B165E92}"/>
    <cellStyle name="Currency 2 2 2 2 2 4 3 4 2 4" xfId="15439" xr:uid="{CE3A49F5-A1B3-4B55-9764-185C91084C7B}"/>
    <cellStyle name="Currency 2 2 2 2 2 4 3 4 2 5" xfId="29129" xr:uid="{72CAAB04-0795-4BF9-BF99-0B53ABB0F1C0}"/>
    <cellStyle name="Currency 2 2 2 2 2 4 3 4 2 6" xfId="44013" xr:uid="{C556455F-23A5-4C25-A281-752CFB281132}"/>
    <cellStyle name="Currency 2 2 2 2 2 4 3 4 3" xfId="10303" xr:uid="{B1F40B3E-540F-4D31-9F89-54CBF8BA832D}"/>
    <cellStyle name="Currency 2 2 2 2 2 4 3 4 3 2" xfId="23993" xr:uid="{1FEFF0CE-2919-4F4D-B6EB-D03785C0AE8C}"/>
    <cellStyle name="Currency 2 2 2 2 2 4 3 4 3 2 2" xfId="37685" xr:uid="{3321387B-A889-449F-BE6E-278A6B904218}"/>
    <cellStyle name="Currency 2 2 2 2 2 4 3 4 3 2 3" xfId="52569" xr:uid="{34B29178-D975-4F8A-91CF-1116D543784F}"/>
    <cellStyle name="Currency 2 2 2 2 2 4 3 4 3 3" xfId="17149" xr:uid="{E257FC68-902D-41C8-8CCE-53C14214DA6A}"/>
    <cellStyle name="Currency 2 2 2 2 2 4 3 4 3 4" xfId="30839" xr:uid="{78A71FAC-3B3E-47E7-9B37-BA743E4F1DB2}"/>
    <cellStyle name="Currency 2 2 2 2 2 4 3 4 3 5" xfId="45723" xr:uid="{00E672C7-C8E7-41D0-B72E-FE57C6AFCEBD}"/>
    <cellStyle name="Currency 2 2 2 2 2 4 3 4 4" xfId="20571" xr:uid="{942CB76D-B66E-4163-A233-C7CA4EA584B8}"/>
    <cellStyle name="Currency 2 2 2 2 2 4 3 4 4 2" xfId="34263" xr:uid="{389E4BF2-DDBC-4C41-AEEF-A079F9C2518F}"/>
    <cellStyle name="Currency 2 2 2 2 2 4 3 4 4 3" xfId="49147" xr:uid="{6F0411B0-9378-4A39-B558-641A21EEB13E}"/>
    <cellStyle name="Currency 2 2 2 2 2 4 3 4 5" xfId="13727" xr:uid="{F9A870CD-B167-4B38-9F90-EE4D559FCE65}"/>
    <cellStyle name="Currency 2 2 2 2 2 4 3 4 6" xfId="27417" xr:uid="{6D329A14-FFD9-414C-B358-1FC7523FFB0E}"/>
    <cellStyle name="Currency 2 2 2 2 2 4 3 4 7" xfId="42301" xr:uid="{561464B1-E80D-419D-A65A-84726AFC9FD3}"/>
    <cellStyle name="Currency 2 2 2 2 2 4 3 5" xfId="8589" xr:uid="{57EA7228-4385-48CC-AF23-3B9FC3C3353B}"/>
    <cellStyle name="Currency 2 2 2 2 2 4 3 5 2" xfId="12011" xr:uid="{A3CF8AC9-57C8-40C0-B900-FFF4A38B79A5}"/>
    <cellStyle name="Currency 2 2 2 2 2 4 3 5 2 2" xfId="25701" xr:uid="{843DB5A0-770C-48C0-BE41-A1D5AEAAD125}"/>
    <cellStyle name="Currency 2 2 2 2 2 4 3 5 2 2 2" xfId="39393" xr:uid="{657290C6-05B6-469F-B734-ED7E4E38AD1C}"/>
    <cellStyle name="Currency 2 2 2 2 2 4 3 5 2 2 3" xfId="54277" xr:uid="{E1CF15DE-5BBE-4CE8-834A-8B6164E18494}"/>
    <cellStyle name="Currency 2 2 2 2 2 4 3 5 2 3" xfId="18857" xr:uid="{19D33D0B-9C8B-47CA-83CE-432FEEBCCC05}"/>
    <cellStyle name="Currency 2 2 2 2 2 4 3 5 2 4" xfId="32547" xr:uid="{775DE900-DC9C-472F-A2F8-86C2FD6AA989}"/>
    <cellStyle name="Currency 2 2 2 2 2 4 3 5 2 5" xfId="47431" xr:uid="{40B4B8D0-9815-40B4-B5A4-08FDE2D73EC5}"/>
    <cellStyle name="Currency 2 2 2 2 2 4 3 5 3" xfId="22279" xr:uid="{DBA17DE8-3631-4D1A-90BD-D9D7AEA0A6D6}"/>
    <cellStyle name="Currency 2 2 2 2 2 4 3 5 3 2" xfId="35971" xr:uid="{FDE1F1E9-77D8-43F8-A174-831E569530BA}"/>
    <cellStyle name="Currency 2 2 2 2 2 4 3 5 3 3" xfId="50855" xr:uid="{7F654C2C-2256-4EE0-871E-756618731962}"/>
    <cellStyle name="Currency 2 2 2 2 2 4 3 5 4" xfId="15435" xr:uid="{D622DFF6-E0AF-4D51-A136-2358E12092E8}"/>
    <cellStyle name="Currency 2 2 2 2 2 4 3 5 5" xfId="29125" xr:uid="{A9D056A6-FD4A-49C9-AAFB-37531010D3F4}"/>
    <cellStyle name="Currency 2 2 2 2 2 4 3 5 6" xfId="44009" xr:uid="{51B4BDDF-81AF-4259-AFCB-9D428AD5085E}"/>
    <cellStyle name="Currency 2 2 2 2 2 4 3 6" xfId="10299" xr:uid="{CB1215B9-B89E-4F21-A0FE-A7D106972B2B}"/>
    <cellStyle name="Currency 2 2 2 2 2 4 3 6 2" xfId="23989" xr:uid="{21522FA5-2233-47B0-8D77-69272B81B8E0}"/>
    <cellStyle name="Currency 2 2 2 2 2 4 3 6 2 2" xfId="37681" xr:uid="{149B905C-DE67-4FD1-8286-1E31F126BF55}"/>
    <cellStyle name="Currency 2 2 2 2 2 4 3 6 2 3" xfId="52565" xr:uid="{B1A71299-C659-4A27-BCB4-434052F79110}"/>
    <cellStyle name="Currency 2 2 2 2 2 4 3 6 3" xfId="17145" xr:uid="{EB655410-B6AB-4376-8155-8C64949A5C6F}"/>
    <cellStyle name="Currency 2 2 2 2 2 4 3 6 4" xfId="30835" xr:uid="{B8F4044D-DE4A-4C33-9B7D-4ECF5B618180}"/>
    <cellStyle name="Currency 2 2 2 2 2 4 3 6 5" xfId="45719" xr:uid="{0FDDE056-EC64-4A45-BC23-7FCEB21764C8}"/>
    <cellStyle name="Currency 2 2 2 2 2 4 3 7" xfId="20567" xr:uid="{29897AE8-EDEF-4FC1-BF4A-0EF5E13F6242}"/>
    <cellStyle name="Currency 2 2 2 2 2 4 3 7 2" xfId="34259" xr:uid="{00617967-CC0C-48C9-91B8-5DFA09C7FAA5}"/>
    <cellStyle name="Currency 2 2 2 2 2 4 3 7 3" xfId="49143" xr:uid="{A720B43A-81CE-46C3-88E8-30AC16860B38}"/>
    <cellStyle name="Currency 2 2 2 2 2 4 3 8" xfId="13723" xr:uid="{AF230A4A-B7FD-4BB1-80EA-0AD4AD235540}"/>
    <cellStyle name="Currency 2 2 2 2 2 4 3 9" xfId="27413" xr:uid="{61434D00-45A8-4E54-9743-CC69F494CE81}"/>
    <cellStyle name="Currency 2 2 2 2 2 4 4" xfId="6881" xr:uid="{66714956-16E7-4601-87FF-EA8DEC223484}"/>
    <cellStyle name="Currency 2 2 2 2 2 4 4 2" xfId="6882" xr:uid="{85873ECE-AD95-412F-BD47-7960B3D68C73}"/>
    <cellStyle name="Currency 2 2 2 2 2 4 4 2 2" xfId="8595" xr:uid="{9253C058-6F3A-4A50-B682-4ABEB133D639}"/>
    <cellStyle name="Currency 2 2 2 2 2 4 4 2 2 2" xfId="12017" xr:uid="{6EBA0669-011F-438E-BAE8-4EE5D9B75BB9}"/>
    <cellStyle name="Currency 2 2 2 2 2 4 4 2 2 2 2" xfId="25707" xr:uid="{FBBF1169-8CF4-4AB1-A2F6-3A641595E450}"/>
    <cellStyle name="Currency 2 2 2 2 2 4 4 2 2 2 2 2" xfId="39399" xr:uid="{698ED121-BEED-4887-8037-CCE38496391B}"/>
    <cellStyle name="Currency 2 2 2 2 2 4 4 2 2 2 2 3" xfId="54283" xr:uid="{9294DE41-289F-497C-B503-18988099444F}"/>
    <cellStyle name="Currency 2 2 2 2 2 4 4 2 2 2 3" xfId="18863" xr:uid="{8C76CA7F-CD80-4499-B390-F585589DE718}"/>
    <cellStyle name="Currency 2 2 2 2 2 4 4 2 2 2 4" xfId="32553" xr:uid="{DDC9BA02-6F76-404F-8931-B6BCAB421A3A}"/>
    <cellStyle name="Currency 2 2 2 2 2 4 4 2 2 2 5" xfId="47437" xr:uid="{B433B786-7A60-4980-AD5E-3F9B199AD8B6}"/>
    <cellStyle name="Currency 2 2 2 2 2 4 4 2 2 3" xfId="22285" xr:uid="{A11916A9-84F2-415B-B253-583F72AE1068}"/>
    <cellStyle name="Currency 2 2 2 2 2 4 4 2 2 3 2" xfId="35977" xr:uid="{58267445-F7F9-4800-ADB6-9A6039D1A060}"/>
    <cellStyle name="Currency 2 2 2 2 2 4 4 2 2 3 3" xfId="50861" xr:uid="{73478461-BBE5-4606-AD53-338250CB472B}"/>
    <cellStyle name="Currency 2 2 2 2 2 4 4 2 2 4" xfId="15441" xr:uid="{E9F0CE42-DC0C-411F-A0EB-D935C69E490F}"/>
    <cellStyle name="Currency 2 2 2 2 2 4 4 2 2 5" xfId="29131" xr:uid="{6CCEFE17-4406-442C-B8CB-9B3E4CA0498B}"/>
    <cellStyle name="Currency 2 2 2 2 2 4 4 2 2 6" xfId="44015" xr:uid="{5A281D9A-8456-40C3-8AEB-E31DBA8A2D13}"/>
    <cellStyle name="Currency 2 2 2 2 2 4 4 2 3" xfId="10305" xr:uid="{6903AF87-320A-47C3-BBEF-831921CD3C6E}"/>
    <cellStyle name="Currency 2 2 2 2 2 4 4 2 3 2" xfId="23995" xr:uid="{7D532ADA-105C-4B6A-B4A5-1D21DE187BE3}"/>
    <cellStyle name="Currency 2 2 2 2 2 4 4 2 3 2 2" xfId="37687" xr:uid="{BD391828-AD0D-40F5-8412-E791C51BD612}"/>
    <cellStyle name="Currency 2 2 2 2 2 4 4 2 3 2 3" xfId="52571" xr:uid="{7431479A-E4F0-41D8-B068-4CE762B1ED71}"/>
    <cellStyle name="Currency 2 2 2 2 2 4 4 2 3 3" xfId="17151" xr:uid="{E5444DA7-96BB-410B-BE6E-4E9C6014CCB2}"/>
    <cellStyle name="Currency 2 2 2 2 2 4 4 2 3 4" xfId="30841" xr:uid="{6664F028-B466-49B4-938A-601D2664BCF7}"/>
    <cellStyle name="Currency 2 2 2 2 2 4 4 2 3 5" xfId="45725" xr:uid="{9AA4A5A5-F9D3-4FBE-B980-040508C17187}"/>
    <cellStyle name="Currency 2 2 2 2 2 4 4 2 4" xfId="20573" xr:uid="{27925987-7677-4CDE-BCEB-89DF965E025A}"/>
    <cellStyle name="Currency 2 2 2 2 2 4 4 2 4 2" xfId="34265" xr:uid="{83B08073-2FE5-4CD8-9C11-1161C663E952}"/>
    <cellStyle name="Currency 2 2 2 2 2 4 4 2 4 3" xfId="49149" xr:uid="{6874C63A-EA39-4B6C-96C4-F882BFEC2E48}"/>
    <cellStyle name="Currency 2 2 2 2 2 4 4 2 5" xfId="13729" xr:uid="{6B6A1943-8C07-4962-A195-1E82A5E7E617}"/>
    <cellStyle name="Currency 2 2 2 2 2 4 4 2 6" xfId="27419" xr:uid="{09EAF818-1E3F-4144-8BC9-4C8ED163D777}"/>
    <cellStyle name="Currency 2 2 2 2 2 4 4 2 7" xfId="42303" xr:uid="{82AB9169-FE93-4971-9056-E9DB2BBEC3B2}"/>
    <cellStyle name="Currency 2 2 2 2 2 4 4 3" xfId="8594" xr:uid="{DCD25F5F-D08A-43FE-94B5-E5BDDF25F97C}"/>
    <cellStyle name="Currency 2 2 2 2 2 4 4 3 2" xfId="12016" xr:uid="{FEB2F30A-40B9-4DC2-BA5D-1ED8EFB8D613}"/>
    <cellStyle name="Currency 2 2 2 2 2 4 4 3 2 2" xfId="25706" xr:uid="{A1B62149-016E-44F5-8C38-913147CFDB13}"/>
    <cellStyle name="Currency 2 2 2 2 2 4 4 3 2 2 2" xfId="39398" xr:uid="{5F8F10B3-3C38-42B1-9F7D-C54AF26E9D4D}"/>
    <cellStyle name="Currency 2 2 2 2 2 4 4 3 2 2 3" xfId="54282" xr:uid="{5F307942-52A6-485A-9871-CDADE71DA584}"/>
    <cellStyle name="Currency 2 2 2 2 2 4 4 3 2 3" xfId="18862" xr:uid="{9880FF2E-B89E-4885-972B-629D6FC1C9CE}"/>
    <cellStyle name="Currency 2 2 2 2 2 4 4 3 2 4" xfId="32552" xr:uid="{99AF0AD5-AFB7-4B22-89BF-03B3973190A2}"/>
    <cellStyle name="Currency 2 2 2 2 2 4 4 3 2 5" xfId="47436" xr:uid="{E8E94D0C-F0BC-4058-BFA1-C44FF4EF9A72}"/>
    <cellStyle name="Currency 2 2 2 2 2 4 4 3 3" xfId="22284" xr:uid="{AEAF8E9A-03D1-4ABD-8F3B-C6EDD7AE2695}"/>
    <cellStyle name="Currency 2 2 2 2 2 4 4 3 3 2" xfId="35976" xr:uid="{F809080E-F0C2-49AB-99AA-FF3DB6BB6A61}"/>
    <cellStyle name="Currency 2 2 2 2 2 4 4 3 3 3" xfId="50860" xr:uid="{BACD364C-E44D-4B46-A768-55FBD57CF2FD}"/>
    <cellStyle name="Currency 2 2 2 2 2 4 4 3 4" xfId="15440" xr:uid="{C07BEB2B-0A93-4A23-888A-D3F7750ACA17}"/>
    <cellStyle name="Currency 2 2 2 2 2 4 4 3 5" xfId="29130" xr:uid="{4C4B6DB0-B41C-4458-A5FC-BD207948AB63}"/>
    <cellStyle name="Currency 2 2 2 2 2 4 4 3 6" xfId="44014" xr:uid="{9E880B5E-6E62-4B40-BA15-23B68BB23C26}"/>
    <cellStyle name="Currency 2 2 2 2 2 4 4 4" xfId="10304" xr:uid="{585838C6-610B-4019-8AF2-F9220CAC841C}"/>
    <cellStyle name="Currency 2 2 2 2 2 4 4 4 2" xfId="23994" xr:uid="{21A0F080-51E9-47CC-94AA-1872AF89DDFA}"/>
    <cellStyle name="Currency 2 2 2 2 2 4 4 4 2 2" xfId="37686" xr:uid="{9B019556-5BCE-4CA2-AB8B-BF5BCA278FDE}"/>
    <cellStyle name="Currency 2 2 2 2 2 4 4 4 2 3" xfId="52570" xr:uid="{926C7D56-6B7C-4D5F-BCB0-6AED66F39B2E}"/>
    <cellStyle name="Currency 2 2 2 2 2 4 4 4 3" xfId="17150" xr:uid="{19693125-88EC-45D3-ABE3-7457A2770739}"/>
    <cellStyle name="Currency 2 2 2 2 2 4 4 4 4" xfId="30840" xr:uid="{A5C44D2C-162F-4335-B373-D52F80E34717}"/>
    <cellStyle name="Currency 2 2 2 2 2 4 4 4 5" xfId="45724" xr:uid="{5E8C90E9-B29E-4C0E-B83E-D2C172AD1845}"/>
    <cellStyle name="Currency 2 2 2 2 2 4 4 5" xfId="20572" xr:uid="{19F5F0B1-6581-45CE-A881-5248BAE4A02E}"/>
    <cellStyle name="Currency 2 2 2 2 2 4 4 5 2" xfId="34264" xr:uid="{FB0744F3-BBA6-4A6C-8E29-32DFDFFFA76C}"/>
    <cellStyle name="Currency 2 2 2 2 2 4 4 5 3" xfId="49148" xr:uid="{9AD218AE-06E9-4E06-B3E1-C45D4660E3E5}"/>
    <cellStyle name="Currency 2 2 2 2 2 4 4 6" xfId="13728" xr:uid="{5D575DDA-EA29-400D-8BCB-DC9FBB7B25E3}"/>
    <cellStyle name="Currency 2 2 2 2 2 4 4 7" xfId="27418" xr:uid="{B65A51DA-FE58-4A7C-9F9D-F7AF2C146A19}"/>
    <cellStyle name="Currency 2 2 2 2 2 4 4 8" xfId="42302" xr:uid="{0AF0F4B7-4399-492F-8920-1F80FDC3A397}"/>
    <cellStyle name="Currency 2 2 2 2 2 4 5" xfId="6883" xr:uid="{5C6D8C37-795E-4C44-8748-DEE502DB818D}"/>
    <cellStyle name="Currency 2 2 2 2 2 4 5 2" xfId="8596" xr:uid="{CE487A53-F5F5-45AD-B626-DD4026CCF658}"/>
    <cellStyle name="Currency 2 2 2 2 2 4 5 2 2" xfId="12018" xr:uid="{F9A4A4D6-50CE-4923-9E98-648E910689AD}"/>
    <cellStyle name="Currency 2 2 2 2 2 4 5 2 2 2" xfId="25708" xr:uid="{A0A7913F-8ADF-4F93-9BA9-D3A35C6CCDB8}"/>
    <cellStyle name="Currency 2 2 2 2 2 4 5 2 2 2 2" xfId="39400" xr:uid="{940F08C4-7474-4013-A908-928757ECBF02}"/>
    <cellStyle name="Currency 2 2 2 2 2 4 5 2 2 2 3" xfId="54284" xr:uid="{A0DE1B57-D279-43DE-A319-5B887A24944F}"/>
    <cellStyle name="Currency 2 2 2 2 2 4 5 2 2 3" xfId="18864" xr:uid="{3229567B-D73F-45CE-A673-D33B50115B2D}"/>
    <cellStyle name="Currency 2 2 2 2 2 4 5 2 2 4" xfId="32554" xr:uid="{CB94B889-57FC-4A0D-B7CE-4F5AD6393C9E}"/>
    <cellStyle name="Currency 2 2 2 2 2 4 5 2 2 5" xfId="47438" xr:uid="{F4F79D00-DF41-4A1B-A184-D35E9F00D497}"/>
    <cellStyle name="Currency 2 2 2 2 2 4 5 2 3" xfId="22286" xr:uid="{3B30DEAE-F245-4262-B548-A29769E9B554}"/>
    <cellStyle name="Currency 2 2 2 2 2 4 5 2 3 2" xfId="35978" xr:uid="{7A91AC4F-705F-4698-B2EC-244928B11750}"/>
    <cellStyle name="Currency 2 2 2 2 2 4 5 2 3 3" xfId="50862" xr:uid="{8AFDE630-A4C4-4992-977C-5CB88A56CB64}"/>
    <cellStyle name="Currency 2 2 2 2 2 4 5 2 4" xfId="15442" xr:uid="{56DCAB7C-DA8B-4F9F-BA0C-F096B1487E27}"/>
    <cellStyle name="Currency 2 2 2 2 2 4 5 2 5" xfId="29132" xr:uid="{C9B1C3D2-8F49-4E01-ACAF-414B64FE3518}"/>
    <cellStyle name="Currency 2 2 2 2 2 4 5 2 6" xfId="44016" xr:uid="{C6387AD1-E90B-4E82-91D2-7B034D0A0173}"/>
    <cellStyle name="Currency 2 2 2 2 2 4 5 3" xfId="10306" xr:uid="{6447ED79-6FAE-4390-8861-126DF90CBC31}"/>
    <cellStyle name="Currency 2 2 2 2 2 4 5 3 2" xfId="23996" xr:uid="{BFB100D7-89B6-417F-BBC9-EB855F58F24C}"/>
    <cellStyle name="Currency 2 2 2 2 2 4 5 3 2 2" xfId="37688" xr:uid="{BF63111C-F31A-4421-8534-3C7100A51131}"/>
    <cellStyle name="Currency 2 2 2 2 2 4 5 3 2 3" xfId="52572" xr:uid="{B7E678E8-F161-4CD3-BC42-7D361EF0F7F4}"/>
    <cellStyle name="Currency 2 2 2 2 2 4 5 3 3" xfId="17152" xr:uid="{34676720-74F8-4E79-985D-9595199D5847}"/>
    <cellStyle name="Currency 2 2 2 2 2 4 5 3 4" xfId="30842" xr:uid="{543DA51F-DC8A-47F0-9460-1ED13A838144}"/>
    <cellStyle name="Currency 2 2 2 2 2 4 5 3 5" xfId="45726" xr:uid="{2FEF86A0-9087-4653-92E6-962369D65EFF}"/>
    <cellStyle name="Currency 2 2 2 2 2 4 5 4" xfId="20574" xr:uid="{5D5EF99D-B0D4-4B36-AB96-8E763CB40E1F}"/>
    <cellStyle name="Currency 2 2 2 2 2 4 5 4 2" xfId="34266" xr:uid="{9658DE41-C096-4FFC-99A9-08499D7DDCC0}"/>
    <cellStyle name="Currency 2 2 2 2 2 4 5 4 3" xfId="49150" xr:uid="{BA0E586C-0558-42D1-A359-B4E6A17716FE}"/>
    <cellStyle name="Currency 2 2 2 2 2 4 5 5" xfId="13730" xr:uid="{547ABAF6-81A6-4481-9E5A-E7410184D904}"/>
    <cellStyle name="Currency 2 2 2 2 2 4 5 6" xfId="27420" xr:uid="{4116BC5D-C8D4-4EED-B18F-4A1462AB1A10}"/>
    <cellStyle name="Currency 2 2 2 2 2 4 5 7" xfId="42304" xr:uid="{1DC25B36-9A85-40CB-B1BC-01885FFB4B3F}"/>
    <cellStyle name="Currency 2 2 2 2 2 4 6" xfId="6884" xr:uid="{578463FC-1AEB-4283-976E-86134EB5CEE7}"/>
    <cellStyle name="Currency 2 2 2 2 2 4 6 2" xfId="8597" xr:uid="{12766EA5-23D0-41B9-BF88-9A80256BE700}"/>
    <cellStyle name="Currency 2 2 2 2 2 4 6 2 2" xfId="12019" xr:uid="{77ACD931-23CF-4E5C-BAD7-10887B310BCF}"/>
    <cellStyle name="Currency 2 2 2 2 2 4 6 2 2 2" xfId="25709" xr:uid="{A0FCD13F-1F16-4C24-8567-492AFFA83925}"/>
    <cellStyle name="Currency 2 2 2 2 2 4 6 2 2 2 2" xfId="39401" xr:uid="{CE3CBCA5-42EE-4226-91ED-F3DD754974F1}"/>
    <cellStyle name="Currency 2 2 2 2 2 4 6 2 2 2 3" xfId="54285" xr:uid="{9D5E6048-CD96-4A22-96EB-4D9F5721A3F9}"/>
    <cellStyle name="Currency 2 2 2 2 2 4 6 2 2 3" xfId="18865" xr:uid="{9C6F27D9-3CC9-4420-A8E7-3CAD3CCE05DA}"/>
    <cellStyle name="Currency 2 2 2 2 2 4 6 2 2 4" xfId="32555" xr:uid="{E8E3E35E-2756-44A5-8277-0B84D1650601}"/>
    <cellStyle name="Currency 2 2 2 2 2 4 6 2 2 5" xfId="47439" xr:uid="{7C2294FB-8302-4E80-BDE3-D0FDD153A6AD}"/>
    <cellStyle name="Currency 2 2 2 2 2 4 6 2 3" xfId="22287" xr:uid="{40AF637C-2C24-497D-BBF9-EBAF51F0928E}"/>
    <cellStyle name="Currency 2 2 2 2 2 4 6 2 3 2" xfId="35979" xr:uid="{552AD138-5984-452B-BE3C-896A5E242D04}"/>
    <cellStyle name="Currency 2 2 2 2 2 4 6 2 3 3" xfId="50863" xr:uid="{C0723F18-8354-46CE-9112-661F183E8FFD}"/>
    <cellStyle name="Currency 2 2 2 2 2 4 6 2 4" xfId="15443" xr:uid="{3027198C-4B3C-44FC-98D6-8867CFAABF77}"/>
    <cellStyle name="Currency 2 2 2 2 2 4 6 2 5" xfId="29133" xr:uid="{F8E3ABD0-0B36-454C-9B43-F0E52E411488}"/>
    <cellStyle name="Currency 2 2 2 2 2 4 6 2 6" xfId="44017" xr:uid="{EFF58DA0-CD64-4DF9-A137-2DC8D4DD4AF6}"/>
    <cellStyle name="Currency 2 2 2 2 2 4 6 3" xfId="10307" xr:uid="{AC3469FC-E81C-4CE1-9ABA-70643C378EEB}"/>
    <cellStyle name="Currency 2 2 2 2 2 4 6 3 2" xfId="23997" xr:uid="{43656C00-2BFA-4B45-AABA-7E715DBB8E96}"/>
    <cellStyle name="Currency 2 2 2 2 2 4 6 3 2 2" xfId="37689" xr:uid="{38E00C71-280B-4CCF-858C-6F159D7F2B04}"/>
    <cellStyle name="Currency 2 2 2 2 2 4 6 3 2 3" xfId="52573" xr:uid="{0F6FF82B-0CE1-4CFB-8722-4FE5BBD5EF05}"/>
    <cellStyle name="Currency 2 2 2 2 2 4 6 3 3" xfId="17153" xr:uid="{98F8BB9D-4C28-4C82-9298-54C41633AE11}"/>
    <cellStyle name="Currency 2 2 2 2 2 4 6 3 4" xfId="30843" xr:uid="{1B64755A-9DB9-4AAD-AE23-B7066D7EAA9C}"/>
    <cellStyle name="Currency 2 2 2 2 2 4 6 3 5" xfId="45727" xr:uid="{3ED569BE-AA98-49C3-8F9B-78F90ED5E7E6}"/>
    <cellStyle name="Currency 2 2 2 2 2 4 6 4" xfId="20575" xr:uid="{4A4F9D99-7A85-440E-9217-876775374ED1}"/>
    <cellStyle name="Currency 2 2 2 2 2 4 6 4 2" xfId="34267" xr:uid="{1BAFFEAA-23EF-4617-B6DB-2F47312704BA}"/>
    <cellStyle name="Currency 2 2 2 2 2 4 6 4 3" xfId="49151" xr:uid="{A8B6F2F1-88EC-4F56-BA95-E04B83FAB20B}"/>
    <cellStyle name="Currency 2 2 2 2 2 4 6 5" xfId="13731" xr:uid="{8AE2394C-F237-4580-9C88-5C19B199F454}"/>
    <cellStyle name="Currency 2 2 2 2 2 4 6 6" xfId="27421" xr:uid="{D208CD28-8FDA-4FB5-ACC0-E02097CDDB65}"/>
    <cellStyle name="Currency 2 2 2 2 2 4 6 7" xfId="42305" xr:uid="{A661F49A-D7F8-487B-8BF6-EF0A23A74407}"/>
    <cellStyle name="Currency 2 2 2 2 2 4 7" xfId="8583" xr:uid="{7AE82D74-2C3E-4206-AC4D-B8656ED271B6}"/>
    <cellStyle name="Currency 2 2 2 2 2 4 7 2" xfId="12005" xr:uid="{3D483A66-D72A-4149-84B5-DF97C291589C}"/>
    <cellStyle name="Currency 2 2 2 2 2 4 7 2 2" xfId="25695" xr:uid="{489DFAEC-CD93-4E55-AD87-417671616DAB}"/>
    <cellStyle name="Currency 2 2 2 2 2 4 7 2 2 2" xfId="39387" xr:uid="{248F3C79-64C1-4C48-A8DB-51F61AFEEC31}"/>
    <cellStyle name="Currency 2 2 2 2 2 4 7 2 2 3" xfId="54271" xr:uid="{FC4B2AF9-10D6-4905-B781-82B3379F1FA3}"/>
    <cellStyle name="Currency 2 2 2 2 2 4 7 2 3" xfId="18851" xr:uid="{3055FC14-3953-4F26-879F-A100F72554AE}"/>
    <cellStyle name="Currency 2 2 2 2 2 4 7 2 4" xfId="32541" xr:uid="{5AEDD38E-4C6E-4074-ADCB-CA27736C8F40}"/>
    <cellStyle name="Currency 2 2 2 2 2 4 7 2 5" xfId="47425" xr:uid="{25AFBFB5-39F1-4547-B892-F4714A90B855}"/>
    <cellStyle name="Currency 2 2 2 2 2 4 7 3" xfId="22273" xr:uid="{90EE48FE-E7EA-48AA-8C16-7DFAEF912CB9}"/>
    <cellStyle name="Currency 2 2 2 2 2 4 7 3 2" xfId="35965" xr:uid="{ABCB871D-6615-48AC-8E38-633C10A25EA9}"/>
    <cellStyle name="Currency 2 2 2 2 2 4 7 3 3" xfId="50849" xr:uid="{AEA819C3-5108-4EB6-9FE9-E659D336DD76}"/>
    <cellStyle name="Currency 2 2 2 2 2 4 7 4" xfId="15429" xr:uid="{AEA81184-B514-4A63-90A8-CFB7110DF852}"/>
    <cellStyle name="Currency 2 2 2 2 2 4 7 5" xfId="29119" xr:uid="{1BA33E41-6286-4428-B462-B2754CC6C8E0}"/>
    <cellStyle name="Currency 2 2 2 2 2 4 7 6" xfId="44003" xr:uid="{57C0FFB2-9522-4EAB-8BCE-912D12DEABDA}"/>
    <cellStyle name="Currency 2 2 2 2 2 4 8" xfId="10293" xr:uid="{A889BE24-FE51-4D82-9AB0-17B05483082E}"/>
    <cellStyle name="Currency 2 2 2 2 2 4 8 2" xfId="23983" xr:uid="{F2BD9272-DDB6-4691-BA75-521E82E82D0C}"/>
    <cellStyle name="Currency 2 2 2 2 2 4 8 2 2" xfId="37675" xr:uid="{8096810C-927F-4E86-BDC6-789E294DE46B}"/>
    <cellStyle name="Currency 2 2 2 2 2 4 8 2 3" xfId="52559" xr:uid="{CD9DCA3D-E94D-44CD-ADAF-42B15E11859E}"/>
    <cellStyle name="Currency 2 2 2 2 2 4 8 3" xfId="17139" xr:uid="{58E4F5E6-4BE7-4AB8-BC2B-68CCE3B6A258}"/>
    <cellStyle name="Currency 2 2 2 2 2 4 8 4" xfId="30829" xr:uid="{9E5A6DC7-1BA3-469C-8780-4AEEEA8B9573}"/>
    <cellStyle name="Currency 2 2 2 2 2 4 8 5" xfId="45713" xr:uid="{A3100021-DFBD-4CEF-BA96-7C832BE1A752}"/>
    <cellStyle name="Currency 2 2 2 2 2 4 9" xfId="20561" xr:uid="{CC75BD92-0B6E-4AC9-824F-1842CEDB153E}"/>
    <cellStyle name="Currency 2 2 2 2 2 4 9 2" xfId="34253" xr:uid="{D1352557-0D9C-4F9C-82C4-07779C0B5F0A}"/>
    <cellStyle name="Currency 2 2 2 2 2 4 9 3" xfId="49137" xr:uid="{8D032747-7818-4431-847A-B64B78B92744}"/>
    <cellStyle name="Currency 2 2 2 2 2 5" xfId="6885" xr:uid="{F05B092C-5814-4EB9-BF92-087BCDCB23AD}"/>
    <cellStyle name="Currency 2 2 2 2 2 5 10" xfId="42306" xr:uid="{7882E6A2-A65D-4C10-B6EE-5FB80F008295}"/>
    <cellStyle name="Currency 2 2 2 2 2 5 2" xfId="6886" xr:uid="{1A6633DF-475D-4D03-8C0D-DA658C5FDF25}"/>
    <cellStyle name="Currency 2 2 2 2 2 5 2 2" xfId="6887" xr:uid="{FD768CB3-ABF4-4AB1-A0CF-0B90FE178441}"/>
    <cellStyle name="Currency 2 2 2 2 2 5 2 2 2" xfId="8600" xr:uid="{E6B688CD-86BE-4E9F-A091-3EEF98803BF6}"/>
    <cellStyle name="Currency 2 2 2 2 2 5 2 2 2 2" xfId="12022" xr:uid="{4CA00479-0B52-447F-BF8C-B3487182F8B7}"/>
    <cellStyle name="Currency 2 2 2 2 2 5 2 2 2 2 2" xfId="25712" xr:uid="{14470CE5-A6C4-4224-897F-0DFD43AA6E41}"/>
    <cellStyle name="Currency 2 2 2 2 2 5 2 2 2 2 2 2" xfId="39404" xr:uid="{D135278B-5259-4C14-8A69-06FDC8F90E24}"/>
    <cellStyle name="Currency 2 2 2 2 2 5 2 2 2 2 2 3" xfId="54288" xr:uid="{58F8534F-D785-4FF8-89A7-F0548293AA65}"/>
    <cellStyle name="Currency 2 2 2 2 2 5 2 2 2 2 3" xfId="18868" xr:uid="{88D1F388-7628-4C8A-BB30-99D27A5B27B5}"/>
    <cellStyle name="Currency 2 2 2 2 2 5 2 2 2 2 4" xfId="32558" xr:uid="{B0DE97AC-B941-4DFE-85CE-73519F474681}"/>
    <cellStyle name="Currency 2 2 2 2 2 5 2 2 2 2 5" xfId="47442" xr:uid="{CCBD12AB-6354-4B0E-A341-C766AC60A4D3}"/>
    <cellStyle name="Currency 2 2 2 2 2 5 2 2 2 3" xfId="22290" xr:uid="{109444E0-5ECC-41AB-B0E4-C3CEB8420F8A}"/>
    <cellStyle name="Currency 2 2 2 2 2 5 2 2 2 3 2" xfId="35982" xr:uid="{EA0A5496-C280-4D7D-9139-F42F6692142C}"/>
    <cellStyle name="Currency 2 2 2 2 2 5 2 2 2 3 3" xfId="50866" xr:uid="{A6C11294-3CC2-4AB4-8DB7-792EDAA7CF45}"/>
    <cellStyle name="Currency 2 2 2 2 2 5 2 2 2 4" xfId="15446" xr:uid="{9837AE5F-5460-44A4-AB6F-D02223812E63}"/>
    <cellStyle name="Currency 2 2 2 2 2 5 2 2 2 5" xfId="29136" xr:uid="{D1BE0AEF-2E3A-4EDE-ABEC-3325B36515A0}"/>
    <cellStyle name="Currency 2 2 2 2 2 5 2 2 2 6" xfId="44020" xr:uid="{4B6A902C-6694-42A5-9F7E-0C7EED76686E}"/>
    <cellStyle name="Currency 2 2 2 2 2 5 2 2 3" xfId="10310" xr:uid="{F5BB96E7-0B27-4E67-8E9C-131AD202B347}"/>
    <cellStyle name="Currency 2 2 2 2 2 5 2 2 3 2" xfId="24000" xr:uid="{519FDE38-0F01-48AF-B280-DBCAB660B5A2}"/>
    <cellStyle name="Currency 2 2 2 2 2 5 2 2 3 2 2" xfId="37692" xr:uid="{0C20E53E-29BC-4C7E-8412-51DA3C0A0A5B}"/>
    <cellStyle name="Currency 2 2 2 2 2 5 2 2 3 2 3" xfId="52576" xr:uid="{BDF3701A-0B28-4067-861E-F8C82736F82A}"/>
    <cellStyle name="Currency 2 2 2 2 2 5 2 2 3 3" xfId="17156" xr:uid="{B473DF72-6C51-4ED0-9E68-C5657BB72F24}"/>
    <cellStyle name="Currency 2 2 2 2 2 5 2 2 3 4" xfId="30846" xr:uid="{086916D2-84F5-4C1A-BDFF-1D598DA5C479}"/>
    <cellStyle name="Currency 2 2 2 2 2 5 2 2 3 5" xfId="45730" xr:uid="{B72479B9-DF95-4326-880F-B4390460A4B1}"/>
    <cellStyle name="Currency 2 2 2 2 2 5 2 2 4" xfId="20578" xr:uid="{AC077971-BE56-4988-A38B-6A5DD4577032}"/>
    <cellStyle name="Currency 2 2 2 2 2 5 2 2 4 2" xfId="34270" xr:uid="{44EAD7B0-7583-4185-87DD-E91B55EFCF6C}"/>
    <cellStyle name="Currency 2 2 2 2 2 5 2 2 4 3" xfId="49154" xr:uid="{B146EC45-4D55-4927-BF06-38B5A83CCCAA}"/>
    <cellStyle name="Currency 2 2 2 2 2 5 2 2 5" xfId="13734" xr:uid="{59D3F699-B5F2-4027-8185-6E80E596F512}"/>
    <cellStyle name="Currency 2 2 2 2 2 5 2 2 6" xfId="27424" xr:uid="{C6FF5DA3-6324-43B5-8936-3F21EC6034BB}"/>
    <cellStyle name="Currency 2 2 2 2 2 5 2 2 7" xfId="42308" xr:uid="{A2DE339C-0427-4821-B7C8-D1D97B3190BE}"/>
    <cellStyle name="Currency 2 2 2 2 2 5 2 3" xfId="8599" xr:uid="{9C6AF650-ABB0-4E84-8397-C4949FA8A2FB}"/>
    <cellStyle name="Currency 2 2 2 2 2 5 2 3 2" xfId="12021" xr:uid="{BBC52935-7CA0-424E-A96A-5E0CFE83663C}"/>
    <cellStyle name="Currency 2 2 2 2 2 5 2 3 2 2" xfId="25711" xr:uid="{520F4680-7A75-4383-8FB7-4AA9FE4219AA}"/>
    <cellStyle name="Currency 2 2 2 2 2 5 2 3 2 2 2" xfId="39403" xr:uid="{CDA0FAEE-98BA-4EFB-BE4A-AC3EA1E02C0D}"/>
    <cellStyle name="Currency 2 2 2 2 2 5 2 3 2 2 3" xfId="54287" xr:uid="{92449A73-FC7E-4EBA-8529-D496C19F7300}"/>
    <cellStyle name="Currency 2 2 2 2 2 5 2 3 2 3" xfId="18867" xr:uid="{2A4AFDA0-2D90-4604-98CC-54D043F8A7CD}"/>
    <cellStyle name="Currency 2 2 2 2 2 5 2 3 2 4" xfId="32557" xr:uid="{5D174167-346C-45F5-9B36-7BF70967CC66}"/>
    <cellStyle name="Currency 2 2 2 2 2 5 2 3 2 5" xfId="47441" xr:uid="{10E9AE70-EB48-498B-ADFE-66E52ABD0AB7}"/>
    <cellStyle name="Currency 2 2 2 2 2 5 2 3 3" xfId="22289" xr:uid="{0A5713AE-011C-411D-8220-AB5A4A596364}"/>
    <cellStyle name="Currency 2 2 2 2 2 5 2 3 3 2" xfId="35981" xr:uid="{8471CB1A-5998-4607-89CD-0B70BF212992}"/>
    <cellStyle name="Currency 2 2 2 2 2 5 2 3 3 3" xfId="50865" xr:uid="{A61DBF89-3E97-4B82-8A57-2E98B5EE0227}"/>
    <cellStyle name="Currency 2 2 2 2 2 5 2 3 4" xfId="15445" xr:uid="{EEDA7A61-9F1E-48FE-968D-57FAF748DC6A}"/>
    <cellStyle name="Currency 2 2 2 2 2 5 2 3 5" xfId="29135" xr:uid="{CD860BD3-9074-4123-99C8-D46ED68DDFCC}"/>
    <cellStyle name="Currency 2 2 2 2 2 5 2 3 6" xfId="44019" xr:uid="{5C61B065-8F21-49A2-9CEB-58EE34457A53}"/>
    <cellStyle name="Currency 2 2 2 2 2 5 2 4" xfId="10309" xr:uid="{31ACF84D-1DF4-49FC-8140-D4A6EE45AFD8}"/>
    <cellStyle name="Currency 2 2 2 2 2 5 2 4 2" xfId="23999" xr:uid="{AC33835D-D672-4465-82EE-41920085085B}"/>
    <cellStyle name="Currency 2 2 2 2 2 5 2 4 2 2" xfId="37691" xr:uid="{63EFAFC1-3EA1-40A7-B5DC-0C7550C02FB9}"/>
    <cellStyle name="Currency 2 2 2 2 2 5 2 4 2 3" xfId="52575" xr:uid="{9C0799C6-2D9D-4063-A13C-1D1CA9C13105}"/>
    <cellStyle name="Currency 2 2 2 2 2 5 2 4 3" xfId="17155" xr:uid="{CF44FB1C-0D0F-497A-BD23-16D8DF596319}"/>
    <cellStyle name="Currency 2 2 2 2 2 5 2 4 4" xfId="30845" xr:uid="{7C60CFFA-0160-4455-8B85-4209061335D4}"/>
    <cellStyle name="Currency 2 2 2 2 2 5 2 4 5" xfId="45729" xr:uid="{B7DC896D-1FFA-43BC-8424-9012FA579345}"/>
    <cellStyle name="Currency 2 2 2 2 2 5 2 5" xfId="20577" xr:uid="{4A8E20D0-89D0-4C95-B1A9-9B81AF7618C6}"/>
    <cellStyle name="Currency 2 2 2 2 2 5 2 5 2" xfId="34269" xr:uid="{D4C15C07-A78C-4E22-BBAA-2251FE27527D}"/>
    <cellStyle name="Currency 2 2 2 2 2 5 2 5 3" xfId="49153" xr:uid="{B6CE74D1-FE17-40CB-A13D-5533CF10B999}"/>
    <cellStyle name="Currency 2 2 2 2 2 5 2 6" xfId="13733" xr:uid="{2BE17CC6-9BFD-4186-95FB-EA24F76C6021}"/>
    <cellStyle name="Currency 2 2 2 2 2 5 2 7" xfId="27423" xr:uid="{47414913-90C9-4D10-9E6C-3A9CD29F172C}"/>
    <cellStyle name="Currency 2 2 2 2 2 5 2 8" xfId="42307" xr:uid="{545D891B-9864-4D06-89A6-A7A4BF7EAB42}"/>
    <cellStyle name="Currency 2 2 2 2 2 5 3" xfId="6888" xr:uid="{1F5CACEF-2D78-4BFD-8F74-F22C7C7426FE}"/>
    <cellStyle name="Currency 2 2 2 2 2 5 3 2" xfId="8601" xr:uid="{F84AAA66-F914-40D8-8F7E-07B1A88AA169}"/>
    <cellStyle name="Currency 2 2 2 2 2 5 3 2 2" xfId="12023" xr:uid="{09455B6B-CB5C-42AB-9812-E6139D90EF0A}"/>
    <cellStyle name="Currency 2 2 2 2 2 5 3 2 2 2" xfId="25713" xr:uid="{3F114286-72CF-41E9-BE8B-B710BB03BD38}"/>
    <cellStyle name="Currency 2 2 2 2 2 5 3 2 2 2 2" xfId="39405" xr:uid="{B52FCD0D-042B-4CC9-94E6-8B6A21B94451}"/>
    <cellStyle name="Currency 2 2 2 2 2 5 3 2 2 2 3" xfId="54289" xr:uid="{1D0DBC0E-91A6-446B-A310-1D87D8EF2A14}"/>
    <cellStyle name="Currency 2 2 2 2 2 5 3 2 2 3" xfId="18869" xr:uid="{7DF2E5C3-788D-4B38-8AA7-D6D132B8FB09}"/>
    <cellStyle name="Currency 2 2 2 2 2 5 3 2 2 4" xfId="32559" xr:uid="{4A39A8A4-49F5-4DA2-99A4-365809D9E807}"/>
    <cellStyle name="Currency 2 2 2 2 2 5 3 2 2 5" xfId="47443" xr:uid="{96822AC1-96B0-457A-8585-D90CD1DBEB8D}"/>
    <cellStyle name="Currency 2 2 2 2 2 5 3 2 3" xfId="22291" xr:uid="{38D3463A-FA02-48ED-BCEE-837B4F0A78F1}"/>
    <cellStyle name="Currency 2 2 2 2 2 5 3 2 3 2" xfId="35983" xr:uid="{97992CDF-8687-4D3A-AB72-7EC090B88FF1}"/>
    <cellStyle name="Currency 2 2 2 2 2 5 3 2 3 3" xfId="50867" xr:uid="{CE521881-9C03-4A4D-B582-784141B44E12}"/>
    <cellStyle name="Currency 2 2 2 2 2 5 3 2 4" xfId="15447" xr:uid="{F99C2D00-1787-4753-94A5-4CEA6755FE26}"/>
    <cellStyle name="Currency 2 2 2 2 2 5 3 2 5" xfId="29137" xr:uid="{795597DD-CE88-4F4A-83D7-52932C362B89}"/>
    <cellStyle name="Currency 2 2 2 2 2 5 3 2 6" xfId="44021" xr:uid="{E800A286-F729-4BE3-83D6-107417770A04}"/>
    <cellStyle name="Currency 2 2 2 2 2 5 3 3" xfId="10311" xr:uid="{410F35E3-B15A-45C4-BA1B-5AAE2CD62914}"/>
    <cellStyle name="Currency 2 2 2 2 2 5 3 3 2" xfId="24001" xr:uid="{39E0C0E2-2355-48C7-9865-FE1FA90986F2}"/>
    <cellStyle name="Currency 2 2 2 2 2 5 3 3 2 2" xfId="37693" xr:uid="{14F5A3B3-E349-4C95-9A16-69D61F9FE772}"/>
    <cellStyle name="Currency 2 2 2 2 2 5 3 3 2 3" xfId="52577" xr:uid="{2A2D4B55-8922-46E7-AD2D-FEED033E510F}"/>
    <cellStyle name="Currency 2 2 2 2 2 5 3 3 3" xfId="17157" xr:uid="{BB6258C9-B997-4235-8C6E-446E073A456E}"/>
    <cellStyle name="Currency 2 2 2 2 2 5 3 3 4" xfId="30847" xr:uid="{E215160A-A93D-4AE8-B1B2-69D56F04FE81}"/>
    <cellStyle name="Currency 2 2 2 2 2 5 3 3 5" xfId="45731" xr:uid="{B78DE9AA-FA62-41FA-AAE8-B9DF54CF9C25}"/>
    <cellStyle name="Currency 2 2 2 2 2 5 3 4" xfId="20579" xr:uid="{611AD9C2-8328-4AD0-BE6F-FFAE01795E77}"/>
    <cellStyle name="Currency 2 2 2 2 2 5 3 4 2" xfId="34271" xr:uid="{1611FD59-3B60-4A03-9CBD-9AE44211EF46}"/>
    <cellStyle name="Currency 2 2 2 2 2 5 3 4 3" xfId="49155" xr:uid="{DC4B9595-E8D3-45A7-A399-753AA90C806D}"/>
    <cellStyle name="Currency 2 2 2 2 2 5 3 5" xfId="13735" xr:uid="{6B3AADC2-D892-4E12-A0CA-E19FE77F0129}"/>
    <cellStyle name="Currency 2 2 2 2 2 5 3 6" xfId="27425" xr:uid="{F6C9B5A4-4028-492C-B369-A36F24BC8DFE}"/>
    <cellStyle name="Currency 2 2 2 2 2 5 3 7" xfId="42309" xr:uid="{A98915F4-E14F-4276-A713-EF6BA17D6576}"/>
    <cellStyle name="Currency 2 2 2 2 2 5 4" xfId="6889" xr:uid="{3D67F6D7-E4C3-43A5-9391-F165F54C12D0}"/>
    <cellStyle name="Currency 2 2 2 2 2 5 4 2" xfId="8602" xr:uid="{11E84D00-4DAF-43A7-9582-544C7211E781}"/>
    <cellStyle name="Currency 2 2 2 2 2 5 4 2 2" xfId="12024" xr:uid="{E5321730-383F-47D7-B964-63791AFF6F5F}"/>
    <cellStyle name="Currency 2 2 2 2 2 5 4 2 2 2" xfId="25714" xr:uid="{E419606C-61D9-46A8-A274-4DC78B9F573F}"/>
    <cellStyle name="Currency 2 2 2 2 2 5 4 2 2 2 2" xfId="39406" xr:uid="{0DDD1ED7-9DDE-4F0B-BFC4-0B2C0AEB1A62}"/>
    <cellStyle name="Currency 2 2 2 2 2 5 4 2 2 2 3" xfId="54290" xr:uid="{B8D2BFB2-C30A-4EDE-9079-FD8EF99AC748}"/>
    <cellStyle name="Currency 2 2 2 2 2 5 4 2 2 3" xfId="18870" xr:uid="{F5F4B179-E820-4278-A79C-27FDE5BC4358}"/>
    <cellStyle name="Currency 2 2 2 2 2 5 4 2 2 4" xfId="32560" xr:uid="{07563AB7-9CA6-418D-A0D2-48E688457A93}"/>
    <cellStyle name="Currency 2 2 2 2 2 5 4 2 2 5" xfId="47444" xr:uid="{F4F6363A-53A6-437E-BC3B-BBE5888818EA}"/>
    <cellStyle name="Currency 2 2 2 2 2 5 4 2 3" xfId="22292" xr:uid="{21C186F4-6BA0-4F14-B2EB-2B1105E6934E}"/>
    <cellStyle name="Currency 2 2 2 2 2 5 4 2 3 2" xfId="35984" xr:uid="{CA460B82-44A6-4223-8448-92336CEB1FD7}"/>
    <cellStyle name="Currency 2 2 2 2 2 5 4 2 3 3" xfId="50868" xr:uid="{90BE84E4-916E-4616-AF16-6A73B0A45B89}"/>
    <cellStyle name="Currency 2 2 2 2 2 5 4 2 4" xfId="15448" xr:uid="{8EC6BCFA-FDC3-4E21-A392-29255BAE5EA2}"/>
    <cellStyle name="Currency 2 2 2 2 2 5 4 2 5" xfId="29138" xr:uid="{E0C3BDA5-95DC-4BA7-90F2-82833C96D9FC}"/>
    <cellStyle name="Currency 2 2 2 2 2 5 4 2 6" xfId="44022" xr:uid="{EE3B0EE7-7FD8-4BCC-9653-76DCC0405225}"/>
    <cellStyle name="Currency 2 2 2 2 2 5 4 3" xfId="10312" xr:uid="{C33C49DF-72A1-49C5-A0C4-C8C2DC5E777A}"/>
    <cellStyle name="Currency 2 2 2 2 2 5 4 3 2" xfId="24002" xr:uid="{6FF38D92-40BB-4298-AE30-528565F1CD41}"/>
    <cellStyle name="Currency 2 2 2 2 2 5 4 3 2 2" xfId="37694" xr:uid="{9489C393-7B38-44BD-AE36-98E93EC6AD01}"/>
    <cellStyle name="Currency 2 2 2 2 2 5 4 3 2 3" xfId="52578" xr:uid="{E3E9327F-09A9-4984-BC71-C07B6DF169CD}"/>
    <cellStyle name="Currency 2 2 2 2 2 5 4 3 3" xfId="17158" xr:uid="{76B04125-96D0-48F8-8492-2468AFDC2BAF}"/>
    <cellStyle name="Currency 2 2 2 2 2 5 4 3 4" xfId="30848" xr:uid="{F62751C0-4E63-44B1-82D1-598FC8A88FFD}"/>
    <cellStyle name="Currency 2 2 2 2 2 5 4 3 5" xfId="45732" xr:uid="{43B824DC-F024-4A13-9105-05266B1A6FBE}"/>
    <cellStyle name="Currency 2 2 2 2 2 5 4 4" xfId="20580" xr:uid="{BD992DA8-03BF-4D99-AADE-D19F93ECB6AE}"/>
    <cellStyle name="Currency 2 2 2 2 2 5 4 4 2" xfId="34272" xr:uid="{3004EE7E-9610-417A-A055-014468F8F353}"/>
    <cellStyle name="Currency 2 2 2 2 2 5 4 4 3" xfId="49156" xr:uid="{08FBECBD-7400-4C41-8DA8-1ACB4E0B8378}"/>
    <cellStyle name="Currency 2 2 2 2 2 5 4 5" xfId="13736" xr:uid="{4392ED86-47D5-4E70-959D-B458C83AE957}"/>
    <cellStyle name="Currency 2 2 2 2 2 5 4 6" xfId="27426" xr:uid="{845499BA-D9A4-4CC5-8C2A-1037870C1B99}"/>
    <cellStyle name="Currency 2 2 2 2 2 5 4 7" xfId="42310" xr:uid="{A04FBDDB-0D9A-4C72-BC29-433BB27F941C}"/>
    <cellStyle name="Currency 2 2 2 2 2 5 5" xfId="8598" xr:uid="{30ADE6A5-CDFC-4BB8-9586-9C949021FFD3}"/>
    <cellStyle name="Currency 2 2 2 2 2 5 5 2" xfId="12020" xr:uid="{8057F5C5-F9B4-4D32-A546-F088F16401E3}"/>
    <cellStyle name="Currency 2 2 2 2 2 5 5 2 2" xfId="25710" xr:uid="{A8ADB84A-421F-4517-9341-7BF6F8E56DC8}"/>
    <cellStyle name="Currency 2 2 2 2 2 5 5 2 2 2" xfId="39402" xr:uid="{1E227865-4D58-4B20-9B89-02254FBB5696}"/>
    <cellStyle name="Currency 2 2 2 2 2 5 5 2 2 3" xfId="54286" xr:uid="{E563F5A6-BC82-4560-9D37-15A55774DC67}"/>
    <cellStyle name="Currency 2 2 2 2 2 5 5 2 3" xfId="18866" xr:uid="{7A49B6A1-4CEA-4F7D-A25F-7D2F5198B48A}"/>
    <cellStyle name="Currency 2 2 2 2 2 5 5 2 4" xfId="32556" xr:uid="{D20C46EE-B792-4AEF-84B9-FD61D998E8AD}"/>
    <cellStyle name="Currency 2 2 2 2 2 5 5 2 5" xfId="47440" xr:uid="{97397223-C4E8-4853-A18A-9AA82B256F7B}"/>
    <cellStyle name="Currency 2 2 2 2 2 5 5 3" xfId="22288" xr:uid="{63DF0FA3-5136-4461-BB1D-F3E91A286083}"/>
    <cellStyle name="Currency 2 2 2 2 2 5 5 3 2" xfId="35980" xr:uid="{9330E79B-991C-4FC4-B68D-701AF199C808}"/>
    <cellStyle name="Currency 2 2 2 2 2 5 5 3 3" xfId="50864" xr:uid="{EAA030B8-73C7-48F0-A5BA-EC10A9977757}"/>
    <cellStyle name="Currency 2 2 2 2 2 5 5 4" xfId="15444" xr:uid="{8B17CEDD-7E43-420C-BDBD-66F61ED3AD6B}"/>
    <cellStyle name="Currency 2 2 2 2 2 5 5 5" xfId="29134" xr:uid="{E4092C2B-4EDC-4CA7-91F7-B5BE2364BFDD}"/>
    <cellStyle name="Currency 2 2 2 2 2 5 5 6" xfId="44018" xr:uid="{8BC803F3-B9A7-475B-9294-9045593D68D4}"/>
    <cellStyle name="Currency 2 2 2 2 2 5 6" xfId="10308" xr:uid="{B2238CF4-CD67-454A-81B4-0A2A0665A31B}"/>
    <cellStyle name="Currency 2 2 2 2 2 5 6 2" xfId="23998" xr:uid="{37AFBF0D-07DE-44CE-9092-E9D918FE67D1}"/>
    <cellStyle name="Currency 2 2 2 2 2 5 6 2 2" xfId="37690" xr:uid="{5CD28C6A-68A2-493C-A5C9-32F3F636EDC6}"/>
    <cellStyle name="Currency 2 2 2 2 2 5 6 2 3" xfId="52574" xr:uid="{904757FA-7CC2-478C-B8C2-9E0B11B1FAC2}"/>
    <cellStyle name="Currency 2 2 2 2 2 5 6 3" xfId="17154" xr:uid="{9CA375A2-D842-4071-A2A8-A49D2D25C683}"/>
    <cellStyle name="Currency 2 2 2 2 2 5 6 4" xfId="30844" xr:uid="{C295F2B5-0D32-43D1-A5B0-4B0ACAB1F61A}"/>
    <cellStyle name="Currency 2 2 2 2 2 5 6 5" xfId="45728" xr:uid="{DE585841-D7D8-4803-B8B0-E4E659AE1E5A}"/>
    <cellStyle name="Currency 2 2 2 2 2 5 7" xfId="20576" xr:uid="{31D32E6F-135D-4C58-9FF0-3293712E3517}"/>
    <cellStyle name="Currency 2 2 2 2 2 5 7 2" xfId="34268" xr:uid="{87A2F9A2-1EFD-4C2E-9861-73C5ABC92205}"/>
    <cellStyle name="Currency 2 2 2 2 2 5 7 3" xfId="49152" xr:uid="{9313C0A3-D6F4-4B48-89D7-412BECBF0387}"/>
    <cellStyle name="Currency 2 2 2 2 2 5 8" xfId="13732" xr:uid="{860B2B5E-21B3-4CB6-BA75-AB98868DBF32}"/>
    <cellStyle name="Currency 2 2 2 2 2 5 9" xfId="27422" xr:uid="{82FCCFBD-4486-4FC5-BA27-D4A65942040D}"/>
    <cellStyle name="Currency 2 2 2 2 2 6" xfId="6890" xr:uid="{625E1504-7575-47C9-AE7C-333B65A379B3}"/>
    <cellStyle name="Currency 2 2 2 2 2 6 10" xfId="42311" xr:uid="{0C89F826-36C4-4216-B3BA-3C91D81CFDA4}"/>
    <cellStyle name="Currency 2 2 2 2 2 6 2" xfId="6891" xr:uid="{684C4D3E-51F2-46AE-B901-3A28A0B98A51}"/>
    <cellStyle name="Currency 2 2 2 2 2 6 2 2" xfId="6892" xr:uid="{CCDF6C45-23B2-4A84-8E4C-69D0354F8FC8}"/>
    <cellStyle name="Currency 2 2 2 2 2 6 2 2 2" xfId="8605" xr:uid="{56DEE68C-E7BD-462E-A7C2-A891030A4607}"/>
    <cellStyle name="Currency 2 2 2 2 2 6 2 2 2 2" xfId="12027" xr:uid="{8A314A50-51B6-48D2-8BE9-9F230002A589}"/>
    <cellStyle name="Currency 2 2 2 2 2 6 2 2 2 2 2" xfId="25717" xr:uid="{ABAE03B9-A7D8-4048-ABF4-785DA58964E5}"/>
    <cellStyle name="Currency 2 2 2 2 2 6 2 2 2 2 2 2" xfId="39409" xr:uid="{BEB7E284-5CF0-43D3-8E62-A0F63BA016D4}"/>
    <cellStyle name="Currency 2 2 2 2 2 6 2 2 2 2 2 3" xfId="54293" xr:uid="{B365593D-8D0F-4D46-BD6F-9BD38B266EFF}"/>
    <cellStyle name="Currency 2 2 2 2 2 6 2 2 2 2 3" xfId="18873" xr:uid="{A06811C8-1656-4385-9A2C-2117C63F2135}"/>
    <cellStyle name="Currency 2 2 2 2 2 6 2 2 2 2 4" xfId="32563" xr:uid="{E8F2108B-D873-4C87-9C18-24227AAF6CC6}"/>
    <cellStyle name="Currency 2 2 2 2 2 6 2 2 2 2 5" xfId="47447" xr:uid="{5D7656CA-8748-44EC-B668-7CBC90124269}"/>
    <cellStyle name="Currency 2 2 2 2 2 6 2 2 2 3" xfId="22295" xr:uid="{2623292F-9B05-4D2F-8498-BEBE9D0FDECB}"/>
    <cellStyle name="Currency 2 2 2 2 2 6 2 2 2 3 2" xfId="35987" xr:uid="{8EC96E38-A765-48DE-8AF0-7437742AE028}"/>
    <cellStyle name="Currency 2 2 2 2 2 6 2 2 2 3 3" xfId="50871" xr:uid="{966BDAF8-8728-4099-A599-87D57955D899}"/>
    <cellStyle name="Currency 2 2 2 2 2 6 2 2 2 4" xfId="15451" xr:uid="{7A7881DB-C41D-430D-8B5C-B92F929C4B95}"/>
    <cellStyle name="Currency 2 2 2 2 2 6 2 2 2 5" xfId="29141" xr:uid="{CBDB9700-EB57-4E89-933B-31A41BB45104}"/>
    <cellStyle name="Currency 2 2 2 2 2 6 2 2 2 6" xfId="44025" xr:uid="{38F469B4-0B61-45DC-8F3A-86CFB0B6602E}"/>
    <cellStyle name="Currency 2 2 2 2 2 6 2 2 3" xfId="10315" xr:uid="{2E1D33F2-E874-49F1-95E0-7A4ED700EBCA}"/>
    <cellStyle name="Currency 2 2 2 2 2 6 2 2 3 2" xfId="24005" xr:uid="{1432F6EF-116D-4CC2-BA98-AF80566D6B04}"/>
    <cellStyle name="Currency 2 2 2 2 2 6 2 2 3 2 2" xfId="37697" xr:uid="{F73DD195-2AF6-4D3A-9024-41FC58FD84EA}"/>
    <cellStyle name="Currency 2 2 2 2 2 6 2 2 3 2 3" xfId="52581" xr:uid="{1F44C27C-B43E-45D7-95C3-07E56B4EA08C}"/>
    <cellStyle name="Currency 2 2 2 2 2 6 2 2 3 3" xfId="17161" xr:uid="{139A2D12-B42D-4044-99E4-9096CC4B95E7}"/>
    <cellStyle name="Currency 2 2 2 2 2 6 2 2 3 4" xfId="30851" xr:uid="{4D04CD9B-683E-44B7-B577-A513180DBA7A}"/>
    <cellStyle name="Currency 2 2 2 2 2 6 2 2 3 5" xfId="45735" xr:uid="{E06E8841-1851-4C2B-A8BB-3D409CAF794D}"/>
    <cellStyle name="Currency 2 2 2 2 2 6 2 2 4" xfId="20583" xr:uid="{13BE0594-BC37-42D2-9F01-2014B7FD57A0}"/>
    <cellStyle name="Currency 2 2 2 2 2 6 2 2 4 2" xfId="34275" xr:uid="{A0D32B56-29A1-49A1-8ED2-8CC85CB18FB6}"/>
    <cellStyle name="Currency 2 2 2 2 2 6 2 2 4 3" xfId="49159" xr:uid="{9345096E-5901-49C3-9155-C9C095968870}"/>
    <cellStyle name="Currency 2 2 2 2 2 6 2 2 5" xfId="13739" xr:uid="{EFD6D831-7162-4FA0-99F1-51A747B3FCDF}"/>
    <cellStyle name="Currency 2 2 2 2 2 6 2 2 6" xfId="27429" xr:uid="{87831660-F8D5-4328-84E4-15D6BC1CBB75}"/>
    <cellStyle name="Currency 2 2 2 2 2 6 2 2 7" xfId="42313" xr:uid="{85DE1361-921F-49AB-BF79-1131ECE883CF}"/>
    <cellStyle name="Currency 2 2 2 2 2 6 2 3" xfId="8604" xr:uid="{AE742930-D1F6-4E7B-8022-445430FC530E}"/>
    <cellStyle name="Currency 2 2 2 2 2 6 2 3 2" xfId="12026" xr:uid="{07AC9838-8BA4-433E-A74D-DA7D7C0B8096}"/>
    <cellStyle name="Currency 2 2 2 2 2 6 2 3 2 2" xfId="25716" xr:uid="{E210C6F3-4CF7-40D6-8C20-56B61029C880}"/>
    <cellStyle name="Currency 2 2 2 2 2 6 2 3 2 2 2" xfId="39408" xr:uid="{69606BCC-88D1-4087-ABEC-141B1135EB7C}"/>
    <cellStyle name="Currency 2 2 2 2 2 6 2 3 2 2 3" xfId="54292" xr:uid="{97E0C90E-BA3A-4CA8-B198-9B30C7685C0C}"/>
    <cellStyle name="Currency 2 2 2 2 2 6 2 3 2 3" xfId="18872" xr:uid="{F72CD41D-E215-4180-8483-8453C3EB03DA}"/>
    <cellStyle name="Currency 2 2 2 2 2 6 2 3 2 4" xfId="32562" xr:uid="{5D2DC562-0DEC-4457-9ED4-A25267979CE0}"/>
    <cellStyle name="Currency 2 2 2 2 2 6 2 3 2 5" xfId="47446" xr:uid="{39E7E148-57E9-465F-B4C9-5EA932E4F79C}"/>
    <cellStyle name="Currency 2 2 2 2 2 6 2 3 3" xfId="22294" xr:uid="{9D6741EB-D272-46C0-8456-CCECE57255F1}"/>
    <cellStyle name="Currency 2 2 2 2 2 6 2 3 3 2" xfId="35986" xr:uid="{31DE31F2-4D54-4318-A234-4E9C5E030CD2}"/>
    <cellStyle name="Currency 2 2 2 2 2 6 2 3 3 3" xfId="50870" xr:uid="{6A1CC292-51E4-42C4-8B63-2903A9250BCC}"/>
    <cellStyle name="Currency 2 2 2 2 2 6 2 3 4" xfId="15450" xr:uid="{C9451621-3F33-4291-A1E3-611B4E5B8E7A}"/>
    <cellStyle name="Currency 2 2 2 2 2 6 2 3 5" xfId="29140" xr:uid="{BBB29ADB-A16B-4E4B-9321-6A7DD01C0782}"/>
    <cellStyle name="Currency 2 2 2 2 2 6 2 3 6" xfId="44024" xr:uid="{67A2AFAB-B6CA-41D6-9C9E-762FF1131628}"/>
    <cellStyle name="Currency 2 2 2 2 2 6 2 4" xfId="10314" xr:uid="{CBAD1292-A322-457E-80B9-AA4C680C3683}"/>
    <cellStyle name="Currency 2 2 2 2 2 6 2 4 2" xfId="24004" xr:uid="{02B2BEA8-ABA6-42C1-A699-BAF86A0621EC}"/>
    <cellStyle name="Currency 2 2 2 2 2 6 2 4 2 2" xfId="37696" xr:uid="{AFBAFAE2-D74A-4C8C-B99C-D38F653C038B}"/>
    <cellStyle name="Currency 2 2 2 2 2 6 2 4 2 3" xfId="52580" xr:uid="{D4E12FF4-1419-4219-BDF1-9309892A64A2}"/>
    <cellStyle name="Currency 2 2 2 2 2 6 2 4 3" xfId="17160" xr:uid="{B5106320-2362-40E0-A785-9B83403BCE7D}"/>
    <cellStyle name="Currency 2 2 2 2 2 6 2 4 4" xfId="30850" xr:uid="{E59F9606-F16E-4EB3-AD98-BC8E3458E455}"/>
    <cellStyle name="Currency 2 2 2 2 2 6 2 4 5" xfId="45734" xr:uid="{CC6A66DE-570A-4DE1-936A-6C2BB9421392}"/>
    <cellStyle name="Currency 2 2 2 2 2 6 2 5" xfId="20582" xr:uid="{F1420B3A-0EBF-401E-91E3-D1E7B0C33F20}"/>
    <cellStyle name="Currency 2 2 2 2 2 6 2 5 2" xfId="34274" xr:uid="{5ACB8F28-3711-49E0-91E9-6704A21905E3}"/>
    <cellStyle name="Currency 2 2 2 2 2 6 2 5 3" xfId="49158" xr:uid="{F53C7C7B-AB8D-47EB-8CA4-E13696602BE4}"/>
    <cellStyle name="Currency 2 2 2 2 2 6 2 6" xfId="13738" xr:uid="{E238AF8F-C7DA-48B2-ADF6-8324FC0AF17C}"/>
    <cellStyle name="Currency 2 2 2 2 2 6 2 7" xfId="27428" xr:uid="{732C854F-0D2B-48F2-8EA5-6F722C2BCE6D}"/>
    <cellStyle name="Currency 2 2 2 2 2 6 2 8" xfId="42312" xr:uid="{B84DF86B-6F8A-4FE6-A904-F974D0A52C0F}"/>
    <cellStyle name="Currency 2 2 2 2 2 6 3" xfId="6893" xr:uid="{A0C6F33D-CE13-441D-9DB1-F558CE41784C}"/>
    <cellStyle name="Currency 2 2 2 2 2 6 3 2" xfId="8606" xr:uid="{92229FB3-A4FD-4FF9-9499-2408906B23A1}"/>
    <cellStyle name="Currency 2 2 2 2 2 6 3 2 2" xfId="12028" xr:uid="{4A97C522-D983-4D30-98DE-CA65DA7CC42D}"/>
    <cellStyle name="Currency 2 2 2 2 2 6 3 2 2 2" xfId="25718" xr:uid="{91834A89-7CA6-4639-A0C2-3F16204E9402}"/>
    <cellStyle name="Currency 2 2 2 2 2 6 3 2 2 2 2" xfId="39410" xr:uid="{DF570C60-0283-4104-8579-EAF8D93529F8}"/>
    <cellStyle name="Currency 2 2 2 2 2 6 3 2 2 2 3" xfId="54294" xr:uid="{FB7D08AA-5741-4806-952C-E3C507FF82A4}"/>
    <cellStyle name="Currency 2 2 2 2 2 6 3 2 2 3" xfId="18874" xr:uid="{87C982F5-3F21-406C-8E42-56AE955071DC}"/>
    <cellStyle name="Currency 2 2 2 2 2 6 3 2 2 4" xfId="32564" xr:uid="{9691C0C0-501C-456F-A4D6-D5AEF860D693}"/>
    <cellStyle name="Currency 2 2 2 2 2 6 3 2 2 5" xfId="47448" xr:uid="{2ADDC690-803C-481D-92DD-FC7B9B6E4491}"/>
    <cellStyle name="Currency 2 2 2 2 2 6 3 2 3" xfId="22296" xr:uid="{8D0EEB94-CAB9-4E23-877A-B6C83AD43403}"/>
    <cellStyle name="Currency 2 2 2 2 2 6 3 2 3 2" xfId="35988" xr:uid="{40B3BEF0-4E51-448A-8FE7-B08E849C1DD2}"/>
    <cellStyle name="Currency 2 2 2 2 2 6 3 2 3 3" xfId="50872" xr:uid="{3ED0DB67-D6E0-4B1A-A245-681B673817F8}"/>
    <cellStyle name="Currency 2 2 2 2 2 6 3 2 4" xfId="15452" xr:uid="{10FE2387-2337-4F0B-8173-C52A8472922F}"/>
    <cellStyle name="Currency 2 2 2 2 2 6 3 2 5" xfId="29142" xr:uid="{210E482B-9F5E-4D2B-B6CC-DDFF5FF02AFB}"/>
    <cellStyle name="Currency 2 2 2 2 2 6 3 2 6" xfId="44026" xr:uid="{96FEF14E-9F1F-4609-A85D-D9BEB0E202D3}"/>
    <cellStyle name="Currency 2 2 2 2 2 6 3 3" xfId="10316" xr:uid="{B9BB4E10-CC22-4612-AC31-629DDEA0DB7C}"/>
    <cellStyle name="Currency 2 2 2 2 2 6 3 3 2" xfId="24006" xr:uid="{059994A0-E045-489F-91F8-482341A21A68}"/>
    <cellStyle name="Currency 2 2 2 2 2 6 3 3 2 2" xfId="37698" xr:uid="{AE56019F-A453-40D3-ADDD-A3D55C10D33B}"/>
    <cellStyle name="Currency 2 2 2 2 2 6 3 3 2 3" xfId="52582" xr:uid="{8E94398D-AE3A-4576-ACF9-60D378DEFDA7}"/>
    <cellStyle name="Currency 2 2 2 2 2 6 3 3 3" xfId="17162" xr:uid="{121AC507-8EC0-4D5E-8793-14640B4134B8}"/>
    <cellStyle name="Currency 2 2 2 2 2 6 3 3 4" xfId="30852" xr:uid="{14883258-E703-4CF3-AE1C-80C370656FCB}"/>
    <cellStyle name="Currency 2 2 2 2 2 6 3 3 5" xfId="45736" xr:uid="{28B129A1-37DD-4A9A-9937-B753AB932FFE}"/>
    <cellStyle name="Currency 2 2 2 2 2 6 3 4" xfId="20584" xr:uid="{BC5F66F0-5796-48B9-8428-5637629F75C6}"/>
    <cellStyle name="Currency 2 2 2 2 2 6 3 4 2" xfId="34276" xr:uid="{B31E0F29-6525-421B-A7FF-0B739D490027}"/>
    <cellStyle name="Currency 2 2 2 2 2 6 3 4 3" xfId="49160" xr:uid="{E44519BF-EF27-4790-9521-A7772784DF64}"/>
    <cellStyle name="Currency 2 2 2 2 2 6 3 5" xfId="13740" xr:uid="{74B1EBBA-0260-4318-BE30-A8A94B03F12F}"/>
    <cellStyle name="Currency 2 2 2 2 2 6 3 6" xfId="27430" xr:uid="{9AEE8FBF-9DDB-4E0F-9EBC-3336F301DFC9}"/>
    <cellStyle name="Currency 2 2 2 2 2 6 3 7" xfId="42314" xr:uid="{8A571FF3-AC0F-4BE5-A484-4BC23EBC2DB9}"/>
    <cellStyle name="Currency 2 2 2 2 2 6 4" xfId="6894" xr:uid="{13CE08A1-50A1-4E44-BD61-9C10EA2B23EF}"/>
    <cellStyle name="Currency 2 2 2 2 2 6 4 2" xfId="8607" xr:uid="{F60386A6-A63E-4DDF-B9DB-CB27AE664813}"/>
    <cellStyle name="Currency 2 2 2 2 2 6 4 2 2" xfId="12029" xr:uid="{DC33132B-9D3A-46CB-BE31-798F3C9A7A96}"/>
    <cellStyle name="Currency 2 2 2 2 2 6 4 2 2 2" xfId="25719" xr:uid="{B0B0BFDB-6ECA-4950-A249-AA32E2BFAE51}"/>
    <cellStyle name="Currency 2 2 2 2 2 6 4 2 2 2 2" xfId="39411" xr:uid="{863BB6D7-A556-447B-A943-92DA02AD1364}"/>
    <cellStyle name="Currency 2 2 2 2 2 6 4 2 2 2 3" xfId="54295" xr:uid="{9E781C24-560D-4A61-85BE-54A84065CD02}"/>
    <cellStyle name="Currency 2 2 2 2 2 6 4 2 2 3" xfId="18875" xr:uid="{59B1893F-67A9-43C2-826F-821A654F6897}"/>
    <cellStyle name="Currency 2 2 2 2 2 6 4 2 2 4" xfId="32565" xr:uid="{C6F79889-E122-465B-93BC-8261BDCC8CC5}"/>
    <cellStyle name="Currency 2 2 2 2 2 6 4 2 2 5" xfId="47449" xr:uid="{0A0A4BB0-D702-4075-8BB6-2560C1C7C2D8}"/>
    <cellStyle name="Currency 2 2 2 2 2 6 4 2 3" xfId="22297" xr:uid="{897BBF72-4F1C-4C73-BB6C-A7BD2BCCE770}"/>
    <cellStyle name="Currency 2 2 2 2 2 6 4 2 3 2" xfId="35989" xr:uid="{E367139B-66C0-484B-82A3-502A0865F12D}"/>
    <cellStyle name="Currency 2 2 2 2 2 6 4 2 3 3" xfId="50873" xr:uid="{8E7D7694-CF79-417F-A5E5-EAEB6027C54D}"/>
    <cellStyle name="Currency 2 2 2 2 2 6 4 2 4" xfId="15453" xr:uid="{721A00E5-C430-48D7-9030-EA6406485446}"/>
    <cellStyle name="Currency 2 2 2 2 2 6 4 2 5" xfId="29143" xr:uid="{555CF66D-ED6E-4757-ADEE-7C6CA69E19DF}"/>
    <cellStyle name="Currency 2 2 2 2 2 6 4 2 6" xfId="44027" xr:uid="{FCE6E498-F68A-45D4-BD90-9EF713691B37}"/>
    <cellStyle name="Currency 2 2 2 2 2 6 4 3" xfId="10317" xr:uid="{CE7D1852-4F14-499B-8836-7BFADDE64858}"/>
    <cellStyle name="Currency 2 2 2 2 2 6 4 3 2" xfId="24007" xr:uid="{B1916673-8DE1-487D-9788-C10351267FEE}"/>
    <cellStyle name="Currency 2 2 2 2 2 6 4 3 2 2" xfId="37699" xr:uid="{16AC7B82-3602-453C-A056-906C0CF1994B}"/>
    <cellStyle name="Currency 2 2 2 2 2 6 4 3 2 3" xfId="52583" xr:uid="{77E3C5EA-3E17-4808-9E90-94CDE352FF1C}"/>
    <cellStyle name="Currency 2 2 2 2 2 6 4 3 3" xfId="17163" xr:uid="{5C95F998-5F65-4B3C-B8EC-A2426410655B}"/>
    <cellStyle name="Currency 2 2 2 2 2 6 4 3 4" xfId="30853" xr:uid="{3A01A549-03F2-4E7A-8F0B-580A99AE373E}"/>
    <cellStyle name="Currency 2 2 2 2 2 6 4 3 5" xfId="45737" xr:uid="{1976E2DD-AB78-4EF2-9F12-C41B8D3BB561}"/>
    <cellStyle name="Currency 2 2 2 2 2 6 4 4" xfId="20585" xr:uid="{7EEE4647-570D-48B7-B75F-99F27842523F}"/>
    <cellStyle name="Currency 2 2 2 2 2 6 4 4 2" xfId="34277" xr:uid="{0F44725C-65C1-4879-8980-EC3CDAEFC6B3}"/>
    <cellStyle name="Currency 2 2 2 2 2 6 4 4 3" xfId="49161" xr:uid="{79C0C015-620D-4D98-82DC-3064B3918AFD}"/>
    <cellStyle name="Currency 2 2 2 2 2 6 4 5" xfId="13741" xr:uid="{338DAF2F-CF02-407B-90A5-CBE616D55B8E}"/>
    <cellStyle name="Currency 2 2 2 2 2 6 4 6" xfId="27431" xr:uid="{3A1CAEFC-E950-4E06-813C-9D02FB222DCB}"/>
    <cellStyle name="Currency 2 2 2 2 2 6 4 7" xfId="42315" xr:uid="{32AF3389-1A97-4C5B-A65E-B58626C41F51}"/>
    <cellStyle name="Currency 2 2 2 2 2 6 5" xfId="8603" xr:uid="{9ADBEB09-F814-42D9-815F-9450CB7AAFF5}"/>
    <cellStyle name="Currency 2 2 2 2 2 6 5 2" xfId="12025" xr:uid="{68075F2A-FBF3-42AF-A88B-8F2D92D19EBA}"/>
    <cellStyle name="Currency 2 2 2 2 2 6 5 2 2" xfId="25715" xr:uid="{1812CDE4-03B1-4206-A17E-D337091041D9}"/>
    <cellStyle name="Currency 2 2 2 2 2 6 5 2 2 2" xfId="39407" xr:uid="{357FE10E-2E7C-4DF9-9925-AF2CE798EA0D}"/>
    <cellStyle name="Currency 2 2 2 2 2 6 5 2 2 3" xfId="54291" xr:uid="{5B7356AC-3142-44CC-8432-90174B4A986B}"/>
    <cellStyle name="Currency 2 2 2 2 2 6 5 2 3" xfId="18871" xr:uid="{2FEC35F3-D751-4213-BC11-134BEEBD6AF3}"/>
    <cellStyle name="Currency 2 2 2 2 2 6 5 2 4" xfId="32561" xr:uid="{0947D1EC-FC1A-4A03-B6D4-237542A769CE}"/>
    <cellStyle name="Currency 2 2 2 2 2 6 5 2 5" xfId="47445" xr:uid="{5953CB05-F66D-4CD6-B898-4D9D3B667D70}"/>
    <cellStyle name="Currency 2 2 2 2 2 6 5 3" xfId="22293" xr:uid="{213B92B7-E2AB-4309-AE66-16B4FDC3BEF0}"/>
    <cellStyle name="Currency 2 2 2 2 2 6 5 3 2" xfId="35985" xr:uid="{7998C3E8-310E-4507-BD97-541FDF476A51}"/>
    <cellStyle name="Currency 2 2 2 2 2 6 5 3 3" xfId="50869" xr:uid="{71E9790C-B1BD-45CF-A143-164FB5BE94C4}"/>
    <cellStyle name="Currency 2 2 2 2 2 6 5 4" xfId="15449" xr:uid="{0442B435-1DA6-433E-8E1E-F58A0CAD5819}"/>
    <cellStyle name="Currency 2 2 2 2 2 6 5 5" xfId="29139" xr:uid="{23782255-2F61-4D0D-9BED-BF6C9A67298B}"/>
    <cellStyle name="Currency 2 2 2 2 2 6 5 6" xfId="44023" xr:uid="{32777317-14DB-4FAB-B856-C4A28B2DAB83}"/>
    <cellStyle name="Currency 2 2 2 2 2 6 6" xfId="10313" xr:uid="{158CBC73-6135-41E5-BA4C-883084F6DC3C}"/>
    <cellStyle name="Currency 2 2 2 2 2 6 6 2" xfId="24003" xr:uid="{26816C8C-D7B0-4CE5-AE24-8908262A263C}"/>
    <cellStyle name="Currency 2 2 2 2 2 6 6 2 2" xfId="37695" xr:uid="{268F5A29-D61B-4485-A8E4-CE5B0BFE8124}"/>
    <cellStyle name="Currency 2 2 2 2 2 6 6 2 3" xfId="52579" xr:uid="{7EE2052C-DBEF-4EB4-A63D-12AEACE31303}"/>
    <cellStyle name="Currency 2 2 2 2 2 6 6 3" xfId="17159" xr:uid="{CD2257E1-94E3-49E4-85A0-44E41D7AC9C9}"/>
    <cellStyle name="Currency 2 2 2 2 2 6 6 4" xfId="30849" xr:uid="{586464BB-17FE-4740-A3AB-A10DF2EA5292}"/>
    <cellStyle name="Currency 2 2 2 2 2 6 6 5" xfId="45733" xr:uid="{7EF5548D-4948-4D21-A430-391D6480E348}"/>
    <cellStyle name="Currency 2 2 2 2 2 6 7" xfId="20581" xr:uid="{C41B49A2-2DF1-41C5-9E6C-DFF5E93B11BF}"/>
    <cellStyle name="Currency 2 2 2 2 2 6 7 2" xfId="34273" xr:uid="{7DA6FC68-ABEB-4804-8630-CED8FCC659DE}"/>
    <cellStyle name="Currency 2 2 2 2 2 6 7 3" xfId="49157" xr:uid="{E316DED7-1118-4D8F-A235-4764D53A5F48}"/>
    <cellStyle name="Currency 2 2 2 2 2 6 8" xfId="13737" xr:uid="{BB34CFEF-F578-42CC-BB0F-F2A77762638D}"/>
    <cellStyle name="Currency 2 2 2 2 2 6 9" xfId="27427" xr:uid="{274554EA-2EB5-46AD-BD88-85AC2980B8ED}"/>
    <cellStyle name="Currency 2 2 2 2 2 7" xfId="6895" xr:uid="{D013F287-B291-4666-9E85-637CC6CA3C5F}"/>
    <cellStyle name="Currency 2 2 2 2 2 7 2" xfId="6896" xr:uid="{79B72E5E-4880-485D-9D8C-9F4F07EEBA8A}"/>
    <cellStyle name="Currency 2 2 2 2 2 7 2 2" xfId="8609" xr:uid="{85887E7B-A21B-4A81-9D93-60FE201A1CF6}"/>
    <cellStyle name="Currency 2 2 2 2 2 7 2 2 2" xfId="12031" xr:uid="{D804DE6F-9EF6-4E4F-86B2-7335CC828E29}"/>
    <cellStyle name="Currency 2 2 2 2 2 7 2 2 2 2" xfId="25721" xr:uid="{10C88743-AE0D-416A-A63C-9AF41979100A}"/>
    <cellStyle name="Currency 2 2 2 2 2 7 2 2 2 2 2" xfId="39413" xr:uid="{4BFD7D96-6D18-4A98-BF33-675A797EF540}"/>
    <cellStyle name="Currency 2 2 2 2 2 7 2 2 2 2 3" xfId="54297" xr:uid="{8097F7C5-E453-4845-AA21-9FD95A48FF9C}"/>
    <cellStyle name="Currency 2 2 2 2 2 7 2 2 2 3" xfId="18877" xr:uid="{3EC4CD7B-EE96-4CF5-A59C-592441B3A178}"/>
    <cellStyle name="Currency 2 2 2 2 2 7 2 2 2 4" xfId="32567" xr:uid="{92F8AAD3-048B-4F9C-8888-BA9B87C32221}"/>
    <cellStyle name="Currency 2 2 2 2 2 7 2 2 2 5" xfId="47451" xr:uid="{3F98163D-2642-4909-9201-9BBA7F2CF20D}"/>
    <cellStyle name="Currency 2 2 2 2 2 7 2 2 3" xfId="22299" xr:uid="{63A9D750-B687-4C7A-9FF5-60F0E55115D4}"/>
    <cellStyle name="Currency 2 2 2 2 2 7 2 2 3 2" xfId="35991" xr:uid="{9CF68C04-2EB4-4C7B-9972-123E3503B9D8}"/>
    <cellStyle name="Currency 2 2 2 2 2 7 2 2 3 3" xfId="50875" xr:uid="{260531DD-E53D-45AE-9500-D92141CB1FAE}"/>
    <cellStyle name="Currency 2 2 2 2 2 7 2 2 4" xfId="15455" xr:uid="{945B1732-CB54-4335-91AB-F89A7216A64B}"/>
    <cellStyle name="Currency 2 2 2 2 2 7 2 2 5" xfId="29145" xr:uid="{E629B00C-0F6E-4133-A77D-A66E03C93924}"/>
    <cellStyle name="Currency 2 2 2 2 2 7 2 2 6" xfId="44029" xr:uid="{BFD4D9B9-F124-41F6-B3EB-7AE650AE2FCB}"/>
    <cellStyle name="Currency 2 2 2 2 2 7 2 3" xfId="10319" xr:uid="{C3B55E2B-5EC7-4ED5-96B5-6BE33EDF57BF}"/>
    <cellStyle name="Currency 2 2 2 2 2 7 2 3 2" xfId="24009" xr:uid="{9AE2D948-716A-4C22-8FD0-1A0699B48D3F}"/>
    <cellStyle name="Currency 2 2 2 2 2 7 2 3 2 2" xfId="37701" xr:uid="{E6F7D5B3-B568-402B-B39D-DE44181BCF0D}"/>
    <cellStyle name="Currency 2 2 2 2 2 7 2 3 2 3" xfId="52585" xr:uid="{B92841A5-B578-4003-AAB9-B6893E1BD91F}"/>
    <cellStyle name="Currency 2 2 2 2 2 7 2 3 3" xfId="17165" xr:uid="{E35897E7-CFF4-425D-AD7F-63348F8B26C0}"/>
    <cellStyle name="Currency 2 2 2 2 2 7 2 3 4" xfId="30855" xr:uid="{E1D982AE-1193-40F8-A031-FB9CA546F894}"/>
    <cellStyle name="Currency 2 2 2 2 2 7 2 3 5" xfId="45739" xr:uid="{963F18E9-E1DB-4A78-AF24-048A90B19FF8}"/>
    <cellStyle name="Currency 2 2 2 2 2 7 2 4" xfId="20587" xr:uid="{2AF8715D-4314-48E0-9A2C-AB1EF6052257}"/>
    <cellStyle name="Currency 2 2 2 2 2 7 2 4 2" xfId="34279" xr:uid="{128C378A-27D4-4FED-957A-7828AF4B5ABD}"/>
    <cellStyle name="Currency 2 2 2 2 2 7 2 4 3" xfId="49163" xr:uid="{9F79BEE8-1564-4F8A-B988-B641BA474AC8}"/>
    <cellStyle name="Currency 2 2 2 2 2 7 2 5" xfId="13743" xr:uid="{C0A16CE6-5414-41E1-82B5-C7FA3545A398}"/>
    <cellStyle name="Currency 2 2 2 2 2 7 2 6" xfId="27433" xr:uid="{12C2628B-2243-4337-A622-F807373142B7}"/>
    <cellStyle name="Currency 2 2 2 2 2 7 2 7" xfId="42317" xr:uid="{B98D6F7E-B073-4C9C-B69A-6F6C9837F98A}"/>
    <cellStyle name="Currency 2 2 2 2 2 7 3" xfId="8608" xr:uid="{132161E1-C6D5-48D6-BF92-8ACF6C070D78}"/>
    <cellStyle name="Currency 2 2 2 2 2 7 3 2" xfId="12030" xr:uid="{F638297B-2324-4C23-ABB8-A64FA5A83159}"/>
    <cellStyle name="Currency 2 2 2 2 2 7 3 2 2" xfId="25720" xr:uid="{937E46AE-2177-4909-AF67-91DA396A1FC2}"/>
    <cellStyle name="Currency 2 2 2 2 2 7 3 2 2 2" xfId="39412" xr:uid="{99B643B5-CADE-4B8B-9C70-E36B86DA25D7}"/>
    <cellStyle name="Currency 2 2 2 2 2 7 3 2 2 3" xfId="54296" xr:uid="{64509265-ABDD-452A-92F8-5A021BA9A178}"/>
    <cellStyle name="Currency 2 2 2 2 2 7 3 2 3" xfId="18876" xr:uid="{A41EA7CD-D94C-44FA-B6E8-AE6A4F8E97EC}"/>
    <cellStyle name="Currency 2 2 2 2 2 7 3 2 4" xfId="32566" xr:uid="{126D55B3-BACB-477B-92D0-7FAD8111CCE5}"/>
    <cellStyle name="Currency 2 2 2 2 2 7 3 2 5" xfId="47450" xr:uid="{E8B8A4DE-C9AA-46C5-ADFB-E08583E3B0AF}"/>
    <cellStyle name="Currency 2 2 2 2 2 7 3 3" xfId="22298" xr:uid="{3400CE37-68DD-4577-BE45-29A865162144}"/>
    <cellStyle name="Currency 2 2 2 2 2 7 3 3 2" xfId="35990" xr:uid="{65E9C37F-05C1-4A0A-8C1D-A0A5E797AC02}"/>
    <cellStyle name="Currency 2 2 2 2 2 7 3 3 3" xfId="50874" xr:uid="{FFC80757-9A77-4F57-AAB7-5401C3FEFA9E}"/>
    <cellStyle name="Currency 2 2 2 2 2 7 3 4" xfId="15454" xr:uid="{F504B0ED-BE6D-41DE-BBE5-3282BD392658}"/>
    <cellStyle name="Currency 2 2 2 2 2 7 3 5" xfId="29144" xr:uid="{3EAAF8AE-F138-4986-BB90-1401883B977D}"/>
    <cellStyle name="Currency 2 2 2 2 2 7 3 6" xfId="44028" xr:uid="{AE550742-71EB-4E41-B989-3E8AC1FCE2F1}"/>
    <cellStyle name="Currency 2 2 2 2 2 7 4" xfId="10318" xr:uid="{4D3FE4B7-22E7-457E-ADE1-20BEE1203C38}"/>
    <cellStyle name="Currency 2 2 2 2 2 7 4 2" xfId="24008" xr:uid="{1414A5BC-37E5-47F8-AEBC-0D2E5450C48E}"/>
    <cellStyle name="Currency 2 2 2 2 2 7 4 2 2" xfId="37700" xr:uid="{0E879280-05B9-438E-9219-CA1EC67FA7EF}"/>
    <cellStyle name="Currency 2 2 2 2 2 7 4 2 3" xfId="52584" xr:uid="{CE09425A-E598-4E39-A2D3-6060D4147BAD}"/>
    <cellStyle name="Currency 2 2 2 2 2 7 4 3" xfId="17164" xr:uid="{12278C7B-C65B-4EA0-8BA8-C16C6E3E2DF9}"/>
    <cellStyle name="Currency 2 2 2 2 2 7 4 4" xfId="30854" xr:uid="{2A871426-B8B9-4253-85F8-DDF05FC633C7}"/>
    <cellStyle name="Currency 2 2 2 2 2 7 4 5" xfId="45738" xr:uid="{D48656B0-8D6B-4608-8705-8532F6F09ABD}"/>
    <cellStyle name="Currency 2 2 2 2 2 7 5" xfId="20586" xr:uid="{EE449135-EC89-4281-A5B1-E706B690DB3B}"/>
    <cellStyle name="Currency 2 2 2 2 2 7 5 2" xfId="34278" xr:uid="{348525B6-2199-44B4-A09A-D5B5D8B80BBC}"/>
    <cellStyle name="Currency 2 2 2 2 2 7 5 3" xfId="49162" xr:uid="{AF7DA6B0-BBAB-4C18-8552-5FBF94BF21EF}"/>
    <cellStyle name="Currency 2 2 2 2 2 7 6" xfId="13742" xr:uid="{C5B8C1BB-D0A7-4E30-A377-F9B4B92643F9}"/>
    <cellStyle name="Currency 2 2 2 2 2 7 7" xfId="27432" xr:uid="{55747E0D-1B85-42C4-B629-FB3924E0DFFA}"/>
    <cellStyle name="Currency 2 2 2 2 2 7 8" xfId="42316" xr:uid="{66E5E555-56ED-4E80-9E8D-BF72D86F0DBB}"/>
    <cellStyle name="Currency 2 2 2 2 2 8" xfId="6897" xr:uid="{88D19844-79F6-424D-A410-EAFDF996017C}"/>
    <cellStyle name="Currency 2 2 2 2 2 8 2" xfId="8610" xr:uid="{0206B3EC-AF19-4CBB-9945-2BD1CD1B91B9}"/>
    <cellStyle name="Currency 2 2 2 2 2 8 2 2" xfId="12032" xr:uid="{1ED90AD0-7E39-48DA-B66F-3B6954DC4CF9}"/>
    <cellStyle name="Currency 2 2 2 2 2 8 2 2 2" xfId="25722" xr:uid="{9D099FE0-2912-4CC6-9A34-F77413418353}"/>
    <cellStyle name="Currency 2 2 2 2 2 8 2 2 2 2" xfId="39414" xr:uid="{7C6CE56B-14D4-421D-B60D-DBE979571618}"/>
    <cellStyle name="Currency 2 2 2 2 2 8 2 2 2 3" xfId="54298" xr:uid="{21B4950E-60E0-46B2-966F-EC9B292FB094}"/>
    <cellStyle name="Currency 2 2 2 2 2 8 2 2 3" xfId="18878" xr:uid="{879838DB-0AB7-4D6C-A778-AC1D2A3E5DD9}"/>
    <cellStyle name="Currency 2 2 2 2 2 8 2 2 4" xfId="32568" xr:uid="{A8158E7C-374B-4819-BF2B-338EF2F73BF0}"/>
    <cellStyle name="Currency 2 2 2 2 2 8 2 2 5" xfId="47452" xr:uid="{E8021CF8-7100-413D-8524-EDF29A976401}"/>
    <cellStyle name="Currency 2 2 2 2 2 8 2 3" xfId="22300" xr:uid="{3C412148-05C4-4BDB-922D-674341FE1322}"/>
    <cellStyle name="Currency 2 2 2 2 2 8 2 3 2" xfId="35992" xr:uid="{E5806E3B-A593-4737-8A95-43CF17DC11A4}"/>
    <cellStyle name="Currency 2 2 2 2 2 8 2 3 3" xfId="50876" xr:uid="{3F7044E8-C995-450E-8F1D-F41E8BC74C42}"/>
    <cellStyle name="Currency 2 2 2 2 2 8 2 4" xfId="15456" xr:uid="{57CC80A7-3E3F-4EE9-B449-381F44137CDD}"/>
    <cellStyle name="Currency 2 2 2 2 2 8 2 5" xfId="29146" xr:uid="{4BCB5AB2-6C8C-4ABF-A2F3-F48789088F62}"/>
    <cellStyle name="Currency 2 2 2 2 2 8 2 6" xfId="44030" xr:uid="{37E2D8C1-03EF-4CAD-AEFF-0D9BDDD9343E}"/>
    <cellStyle name="Currency 2 2 2 2 2 8 3" xfId="10320" xr:uid="{AD3C593F-843B-4418-8C78-8DCB85D98D0F}"/>
    <cellStyle name="Currency 2 2 2 2 2 8 3 2" xfId="24010" xr:uid="{49111077-96B1-44B6-B764-D6BCF5C2E4FA}"/>
    <cellStyle name="Currency 2 2 2 2 2 8 3 2 2" xfId="37702" xr:uid="{64609A16-9B33-4EB0-8F44-82AB3D64C9BF}"/>
    <cellStyle name="Currency 2 2 2 2 2 8 3 2 3" xfId="52586" xr:uid="{8DD63184-3D1F-4E12-972F-FB6D674E20AB}"/>
    <cellStyle name="Currency 2 2 2 2 2 8 3 3" xfId="17166" xr:uid="{C8CE5694-2F3A-4FAA-AE04-01E78F73DE11}"/>
    <cellStyle name="Currency 2 2 2 2 2 8 3 4" xfId="30856" xr:uid="{B4BDADF3-46B1-40FA-B399-065150021546}"/>
    <cellStyle name="Currency 2 2 2 2 2 8 3 5" xfId="45740" xr:uid="{DB95F4E0-CD72-43A5-A688-FEDD879A3BED}"/>
    <cellStyle name="Currency 2 2 2 2 2 8 4" xfId="20588" xr:uid="{43A9ED32-0950-41FA-9BA1-1CBB27094484}"/>
    <cellStyle name="Currency 2 2 2 2 2 8 4 2" xfId="34280" xr:uid="{C6B79D64-81A9-417C-BB5F-9ABDD8CD6EEF}"/>
    <cellStyle name="Currency 2 2 2 2 2 8 4 3" xfId="49164" xr:uid="{7AB41E8A-88ED-439D-B231-C8588D52B8F6}"/>
    <cellStyle name="Currency 2 2 2 2 2 8 5" xfId="13744" xr:uid="{BC2180BD-921B-472A-8EFD-1D233653A1FE}"/>
    <cellStyle name="Currency 2 2 2 2 2 8 6" xfId="27434" xr:uid="{3E70840C-0F13-4599-99BD-33A919F933B0}"/>
    <cellStyle name="Currency 2 2 2 2 2 8 7" xfId="42318" xr:uid="{75D5C58D-3426-432D-9F53-CC8BB172B380}"/>
    <cellStyle name="Currency 2 2 2 2 2 9" xfId="6898" xr:uid="{1DB01BB1-C7B0-4154-B2CA-63F8E5D0E18C}"/>
    <cellStyle name="Currency 2 2 2 2 2 9 2" xfId="8611" xr:uid="{EB4D771F-B2DE-45AB-9FEA-21F6C7BA4F66}"/>
    <cellStyle name="Currency 2 2 2 2 2 9 2 2" xfId="12033" xr:uid="{647BC9FF-C876-4764-AF18-E492F0E58136}"/>
    <cellStyle name="Currency 2 2 2 2 2 9 2 2 2" xfId="25723" xr:uid="{F31B0F2F-D2F3-4B58-9132-71047C83FB25}"/>
    <cellStyle name="Currency 2 2 2 2 2 9 2 2 2 2" xfId="39415" xr:uid="{F052EB56-7D5B-4F64-B50F-AD95C455005C}"/>
    <cellStyle name="Currency 2 2 2 2 2 9 2 2 2 3" xfId="54299" xr:uid="{CD11107E-CBD3-4189-B107-62A82B902727}"/>
    <cellStyle name="Currency 2 2 2 2 2 9 2 2 3" xfId="18879" xr:uid="{8AB5A972-9EAA-4CB1-892A-059A638B72E9}"/>
    <cellStyle name="Currency 2 2 2 2 2 9 2 2 4" xfId="32569" xr:uid="{F62A074E-C6E5-4BAE-8903-3FD89C35F21C}"/>
    <cellStyle name="Currency 2 2 2 2 2 9 2 2 5" xfId="47453" xr:uid="{8688E67C-6730-4B21-895C-ED95DE54D4EC}"/>
    <cellStyle name="Currency 2 2 2 2 2 9 2 3" xfId="22301" xr:uid="{3FDD67A7-DF81-4B1B-8801-E7DA7D5C028B}"/>
    <cellStyle name="Currency 2 2 2 2 2 9 2 3 2" xfId="35993" xr:uid="{6F508EC4-6C3E-4F16-8EE2-F1FCEB6C7EEC}"/>
    <cellStyle name="Currency 2 2 2 2 2 9 2 3 3" xfId="50877" xr:uid="{EFB01DA1-2F95-4B83-BDF1-F96DD657055D}"/>
    <cellStyle name="Currency 2 2 2 2 2 9 2 4" xfId="15457" xr:uid="{D3A80517-6855-4D38-A43A-7E98DC3DED45}"/>
    <cellStyle name="Currency 2 2 2 2 2 9 2 5" xfId="29147" xr:uid="{B4AC034E-688B-4723-8DCD-D1BE9713A9D2}"/>
    <cellStyle name="Currency 2 2 2 2 2 9 2 6" xfId="44031" xr:uid="{ABD27403-3396-4CEF-AC00-BB372EF6BD6B}"/>
    <cellStyle name="Currency 2 2 2 2 2 9 3" xfId="10321" xr:uid="{E045F23D-1764-47C2-9F7C-C6B94C34CA71}"/>
    <cellStyle name="Currency 2 2 2 2 2 9 3 2" xfId="24011" xr:uid="{1069BACB-A24C-48F3-9166-979DCC612940}"/>
    <cellStyle name="Currency 2 2 2 2 2 9 3 2 2" xfId="37703" xr:uid="{7BB2E3ED-C897-4F34-8248-7279ACB79B1C}"/>
    <cellStyle name="Currency 2 2 2 2 2 9 3 2 3" xfId="52587" xr:uid="{5FF03922-CE8D-4144-8E87-9987F3A915B2}"/>
    <cellStyle name="Currency 2 2 2 2 2 9 3 3" xfId="17167" xr:uid="{FBC1F378-B76A-4184-9BE3-840A1CA5F65A}"/>
    <cellStyle name="Currency 2 2 2 2 2 9 3 4" xfId="30857" xr:uid="{2E39EB57-A56A-4F0D-986A-F0B459A07234}"/>
    <cellStyle name="Currency 2 2 2 2 2 9 3 5" xfId="45741" xr:uid="{D768AA6C-1D51-4D07-8BC8-CAD15A734C4E}"/>
    <cellStyle name="Currency 2 2 2 2 2 9 4" xfId="20589" xr:uid="{7107E8DE-E856-4DC5-92F8-FB7179B4293F}"/>
    <cellStyle name="Currency 2 2 2 2 2 9 4 2" xfId="34281" xr:uid="{53C5D513-3975-4E2E-B9CC-95E90B7A7D74}"/>
    <cellStyle name="Currency 2 2 2 2 2 9 4 3" xfId="49165" xr:uid="{5D0DB935-495C-4354-90A3-E2F1C4E12BD4}"/>
    <cellStyle name="Currency 2 2 2 2 2 9 5" xfId="13745" xr:uid="{E6BBF7D6-6EDB-41A0-8DAD-2A1FBCBBB4EC}"/>
    <cellStyle name="Currency 2 2 2 2 2 9 6" xfId="27435" xr:uid="{5A744B13-A156-4B65-B5BB-84ABBD8546E0}"/>
    <cellStyle name="Currency 2 2 2 2 2 9 7" xfId="42319" xr:uid="{17E2E4B2-67B4-4BED-9875-78B624B145F8}"/>
    <cellStyle name="Currency 2 2 2 2 3" xfId="6899" xr:uid="{D0658C77-3697-42E7-8C09-3E5E81276C0D}"/>
    <cellStyle name="Currency 2 2 2 2 3 10" xfId="20590" xr:uid="{002B4A45-33D0-44D5-A989-8BB9BDF284E9}"/>
    <cellStyle name="Currency 2 2 2 2 3 10 2" xfId="34282" xr:uid="{690EE7E0-E04A-4EED-BDE4-884113CA1023}"/>
    <cellStyle name="Currency 2 2 2 2 3 10 3" xfId="49166" xr:uid="{86D07726-7E59-4F27-92BC-467A635F8F22}"/>
    <cellStyle name="Currency 2 2 2 2 3 11" xfId="13746" xr:uid="{E0C28D70-C59F-47A6-9CF4-33B87AAFCF01}"/>
    <cellStyle name="Currency 2 2 2 2 3 12" xfId="27436" xr:uid="{28A9FAFE-0C31-41A4-B123-CA7BEAE9B51B}"/>
    <cellStyle name="Currency 2 2 2 2 3 13" xfId="42320" xr:uid="{1594F1EE-0942-4E2C-8EF5-7D93D6B096C8}"/>
    <cellStyle name="Currency 2 2 2 2 3 2" xfId="6900" xr:uid="{4A9484B0-1E0C-48C8-A2AA-1FB121E42EC8}"/>
    <cellStyle name="Currency 2 2 2 2 3 2 10" xfId="13747" xr:uid="{09F00EB7-6647-4DB6-BA71-E4B094A7B46B}"/>
    <cellStyle name="Currency 2 2 2 2 3 2 11" xfId="27437" xr:uid="{A4F7BCEB-D2D3-4812-AFFF-F523CA63B7FF}"/>
    <cellStyle name="Currency 2 2 2 2 3 2 12" xfId="42321" xr:uid="{B78BB1E2-48A6-49D0-ABCF-33A5CEF19BD5}"/>
    <cellStyle name="Currency 2 2 2 2 3 2 2" xfId="6901" xr:uid="{22018BE5-76E2-4BA1-946B-AE1893163329}"/>
    <cellStyle name="Currency 2 2 2 2 3 2 2 10" xfId="42322" xr:uid="{816A9248-3F89-4A2E-BD38-F98EB40AAFED}"/>
    <cellStyle name="Currency 2 2 2 2 3 2 2 2" xfId="6902" xr:uid="{C607346B-FE8E-40C7-8243-DF7E968E93F7}"/>
    <cellStyle name="Currency 2 2 2 2 3 2 2 2 2" xfId="6903" xr:uid="{048C8027-935A-4EA7-80E6-12FCC551612C}"/>
    <cellStyle name="Currency 2 2 2 2 3 2 2 2 2 2" xfId="8616" xr:uid="{4E0BB7FA-594A-4C8E-9459-0D40D729C455}"/>
    <cellStyle name="Currency 2 2 2 2 3 2 2 2 2 2 2" xfId="12038" xr:uid="{F483F9D4-4357-44C0-949B-1BC628FD4252}"/>
    <cellStyle name="Currency 2 2 2 2 3 2 2 2 2 2 2 2" xfId="25728" xr:uid="{B99CE5F0-D322-4934-8A6F-C4349AAF5C29}"/>
    <cellStyle name="Currency 2 2 2 2 3 2 2 2 2 2 2 2 2" xfId="39420" xr:uid="{AC45A8FF-EAB0-48BC-9679-101D159D44FA}"/>
    <cellStyle name="Currency 2 2 2 2 3 2 2 2 2 2 2 2 3" xfId="54304" xr:uid="{3C9B6AE7-0E3B-45C1-8936-88B902BF3741}"/>
    <cellStyle name="Currency 2 2 2 2 3 2 2 2 2 2 2 3" xfId="18884" xr:uid="{C20B44F1-3E23-400B-B99A-D4789220C41C}"/>
    <cellStyle name="Currency 2 2 2 2 3 2 2 2 2 2 2 4" xfId="32574" xr:uid="{CE01978A-5D1C-4B2A-9192-9E383214D3ED}"/>
    <cellStyle name="Currency 2 2 2 2 3 2 2 2 2 2 2 5" xfId="47458" xr:uid="{BAE98341-22A6-41E7-958F-18DE354C3360}"/>
    <cellStyle name="Currency 2 2 2 2 3 2 2 2 2 2 3" xfId="22306" xr:uid="{C8B50833-FF72-4853-BB6C-99B10F3968AE}"/>
    <cellStyle name="Currency 2 2 2 2 3 2 2 2 2 2 3 2" xfId="35998" xr:uid="{D5610CB1-FD38-4735-AF2D-D87F267FF70E}"/>
    <cellStyle name="Currency 2 2 2 2 3 2 2 2 2 2 3 3" xfId="50882" xr:uid="{35F75CA4-7A36-4499-8871-E7D7F72FD4E9}"/>
    <cellStyle name="Currency 2 2 2 2 3 2 2 2 2 2 4" xfId="15462" xr:uid="{E8693C9D-ADBA-4EF4-8542-F1D61EDAEC41}"/>
    <cellStyle name="Currency 2 2 2 2 3 2 2 2 2 2 5" xfId="29152" xr:uid="{310F3E3B-6183-4CC5-B635-15750E94C6AF}"/>
    <cellStyle name="Currency 2 2 2 2 3 2 2 2 2 2 6" xfId="44036" xr:uid="{3F764B3A-DE4F-49A7-A2A0-2F401BA333FD}"/>
    <cellStyle name="Currency 2 2 2 2 3 2 2 2 2 3" xfId="10326" xr:uid="{B999CA30-36AB-401D-85F3-52341F31EC1D}"/>
    <cellStyle name="Currency 2 2 2 2 3 2 2 2 2 3 2" xfId="24016" xr:uid="{427B2841-5DB5-45BB-BB64-D12C389523AA}"/>
    <cellStyle name="Currency 2 2 2 2 3 2 2 2 2 3 2 2" xfId="37708" xr:uid="{2E4B9F47-33B0-474A-8B5D-30A6883B6E88}"/>
    <cellStyle name="Currency 2 2 2 2 3 2 2 2 2 3 2 3" xfId="52592" xr:uid="{E800D634-043F-47D9-B4B2-31D5CEA8D6BA}"/>
    <cellStyle name="Currency 2 2 2 2 3 2 2 2 2 3 3" xfId="17172" xr:uid="{4E4150F2-3ED9-4BE7-98EC-D714C45DC83A}"/>
    <cellStyle name="Currency 2 2 2 2 3 2 2 2 2 3 4" xfId="30862" xr:uid="{FFEB5707-B7EA-4F4B-95E6-1C3255519730}"/>
    <cellStyle name="Currency 2 2 2 2 3 2 2 2 2 3 5" xfId="45746" xr:uid="{CE144E3F-ACEB-4EB0-AA21-A14201F0A717}"/>
    <cellStyle name="Currency 2 2 2 2 3 2 2 2 2 4" xfId="20594" xr:uid="{43D8CBED-A149-42F2-9687-0A726FADC4C6}"/>
    <cellStyle name="Currency 2 2 2 2 3 2 2 2 2 4 2" xfId="34286" xr:uid="{D23EAF89-76D0-4BA3-8702-DE530FF6C58F}"/>
    <cellStyle name="Currency 2 2 2 2 3 2 2 2 2 4 3" xfId="49170" xr:uid="{D8E2F0BD-34E1-4485-9FF2-DA8CD5E7A064}"/>
    <cellStyle name="Currency 2 2 2 2 3 2 2 2 2 5" xfId="13750" xr:uid="{1DC96CB7-58E7-44DA-8733-FB0648F339F2}"/>
    <cellStyle name="Currency 2 2 2 2 3 2 2 2 2 6" xfId="27440" xr:uid="{8C2BD015-7DFC-4BDB-8B10-F85DBE69631E}"/>
    <cellStyle name="Currency 2 2 2 2 3 2 2 2 2 7" xfId="42324" xr:uid="{5A225D9D-1F53-43C2-93E5-CE88A1194313}"/>
    <cellStyle name="Currency 2 2 2 2 3 2 2 2 3" xfId="8615" xr:uid="{E4E262BE-C3A4-420B-B70D-23E09F2BA53C}"/>
    <cellStyle name="Currency 2 2 2 2 3 2 2 2 3 2" xfId="12037" xr:uid="{DE42FB86-2778-4B88-952E-60DEAADA46E3}"/>
    <cellStyle name="Currency 2 2 2 2 3 2 2 2 3 2 2" xfId="25727" xr:uid="{9D8ABE0A-640C-4A52-AB76-0CD7A553FCAF}"/>
    <cellStyle name="Currency 2 2 2 2 3 2 2 2 3 2 2 2" xfId="39419" xr:uid="{45F05FA6-2D70-4FE4-8EAC-6CE562FBA445}"/>
    <cellStyle name="Currency 2 2 2 2 3 2 2 2 3 2 2 3" xfId="54303" xr:uid="{FD139C93-499C-465B-A9EE-C4787C7D8ABC}"/>
    <cellStyle name="Currency 2 2 2 2 3 2 2 2 3 2 3" xfId="18883" xr:uid="{49E461D1-1DCE-4C25-A881-565102F1F87B}"/>
    <cellStyle name="Currency 2 2 2 2 3 2 2 2 3 2 4" xfId="32573" xr:uid="{0CBD3491-BD07-4DDD-AD2F-93A4B4EF12D1}"/>
    <cellStyle name="Currency 2 2 2 2 3 2 2 2 3 2 5" xfId="47457" xr:uid="{779F0F87-197B-4AE3-A105-3280C920638D}"/>
    <cellStyle name="Currency 2 2 2 2 3 2 2 2 3 3" xfId="22305" xr:uid="{AFD33006-2E54-4D01-B4BB-97ACAE272A45}"/>
    <cellStyle name="Currency 2 2 2 2 3 2 2 2 3 3 2" xfId="35997" xr:uid="{3FE8EDC6-0072-42E7-92A1-066D43140EB2}"/>
    <cellStyle name="Currency 2 2 2 2 3 2 2 2 3 3 3" xfId="50881" xr:uid="{3B7EFE30-BCEE-4367-B1A8-09D0357C1ABE}"/>
    <cellStyle name="Currency 2 2 2 2 3 2 2 2 3 4" xfId="15461" xr:uid="{9BAB0A42-428C-477E-BD75-D743293C2F92}"/>
    <cellStyle name="Currency 2 2 2 2 3 2 2 2 3 5" xfId="29151" xr:uid="{86CD7E1A-ED37-482C-99AA-69502DB4BD64}"/>
    <cellStyle name="Currency 2 2 2 2 3 2 2 2 3 6" xfId="44035" xr:uid="{730B98A0-8B4E-4CC2-A31E-9DBCDF19894C}"/>
    <cellStyle name="Currency 2 2 2 2 3 2 2 2 4" xfId="10325" xr:uid="{E9779404-C248-4B93-928A-ECBC3E152FE4}"/>
    <cellStyle name="Currency 2 2 2 2 3 2 2 2 4 2" xfId="24015" xr:uid="{000E9BC7-7716-4968-87FB-08E44A223E12}"/>
    <cellStyle name="Currency 2 2 2 2 3 2 2 2 4 2 2" xfId="37707" xr:uid="{9EF0E302-BF2C-492E-B97E-FCEC11E6D7B7}"/>
    <cellStyle name="Currency 2 2 2 2 3 2 2 2 4 2 3" xfId="52591" xr:uid="{07DE3518-17A0-4C9C-9DAD-F4BFA3A56C2A}"/>
    <cellStyle name="Currency 2 2 2 2 3 2 2 2 4 3" xfId="17171" xr:uid="{BECC9584-8319-4575-8953-E30A21336347}"/>
    <cellStyle name="Currency 2 2 2 2 3 2 2 2 4 4" xfId="30861" xr:uid="{294FFCB4-CBEC-4B24-8072-D8B9D130A41A}"/>
    <cellStyle name="Currency 2 2 2 2 3 2 2 2 4 5" xfId="45745" xr:uid="{9531E0AA-E4BF-4E3F-A1F1-A68BCDD6440F}"/>
    <cellStyle name="Currency 2 2 2 2 3 2 2 2 5" xfId="20593" xr:uid="{31EA478D-2B1D-4C8F-ABC6-2EF571AEA61C}"/>
    <cellStyle name="Currency 2 2 2 2 3 2 2 2 5 2" xfId="34285" xr:uid="{0EF89C9A-800B-414F-96E1-1358D9F7E912}"/>
    <cellStyle name="Currency 2 2 2 2 3 2 2 2 5 3" xfId="49169" xr:uid="{2AFAE8F1-468C-4955-AA96-BA84008E146C}"/>
    <cellStyle name="Currency 2 2 2 2 3 2 2 2 6" xfId="13749" xr:uid="{B3D8BE7B-82D8-4880-8360-1E7C9EFCBB14}"/>
    <cellStyle name="Currency 2 2 2 2 3 2 2 2 7" xfId="27439" xr:uid="{E9A3DD1C-7290-445F-B45C-109072D8E587}"/>
    <cellStyle name="Currency 2 2 2 2 3 2 2 2 8" xfId="42323" xr:uid="{1B0A2C5A-1A23-47CB-917A-7E8DADEFED65}"/>
    <cellStyle name="Currency 2 2 2 2 3 2 2 3" xfId="6904" xr:uid="{803CCD28-1B73-463A-AD58-11A646014B9B}"/>
    <cellStyle name="Currency 2 2 2 2 3 2 2 3 2" xfId="8617" xr:uid="{482FE7B7-B903-4CE0-80DF-0956DB0C8256}"/>
    <cellStyle name="Currency 2 2 2 2 3 2 2 3 2 2" xfId="12039" xr:uid="{D9E8F892-EB69-476B-BDD1-CC068852B5FF}"/>
    <cellStyle name="Currency 2 2 2 2 3 2 2 3 2 2 2" xfId="25729" xr:uid="{04FD34E8-6BF4-4A6A-BB22-E57519CA96CA}"/>
    <cellStyle name="Currency 2 2 2 2 3 2 2 3 2 2 2 2" xfId="39421" xr:uid="{0B51CA1A-C46A-43E0-9576-C1B6677661E6}"/>
    <cellStyle name="Currency 2 2 2 2 3 2 2 3 2 2 2 3" xfId="54305" xr:uid="{6226DB34-32F4-4533-AFE3-BA12CAB4B22F}"/>
    <cellStyle name="Currency 2 2 2 2 3 2 2 3 2 2 3" xfId="18885" xr:uid="{668BADC6-35B7-4ED4-80BE-AEB73CD366E5}"/>
    <cellStyle name="Currency 2 2 2 2 3 2 2 3 2 2 4" xfId="32575" xr:uid="{D50E831C-9CC2-4280-8D80-3DF7031F4CCD}"/>
    <cellStyle name="Currency 2 2 2 2 3 2 2 3 2 2 5" xfId="47459" xr:uid="{55A0079C-7431-4D8A-BC22-FD878D1357EC}"/>
    <cellStyle name="Currency 2 2 2 2 3 2 2 3 2 3" xfId="22307" xr:uid="{E70C871C-A4E7-4100-BA47-AEE8ED6C1A88}"/>
    <cellStyle name="Currency 2 2 2 2 3 2 2 3 2 3 2" xfId="35999" xr:uid="{CB6EE607-E360-4B06-AC37-3985BA23620D}"/>
    <cellStyle name="Currency 2 2 2 2 3 2 2 3 2 3 3" xfId="50883" xr:uid="{5DCFCD99-1FCA-456D-A51D-B4560011CB65}"/>
    <cellStyle name="Currency 2 2 2 2 3 2 2 3 2 4" xfId="15463" xr:uid="{6FC106DA-80B5-4873-8819-4A490704AF08}"/>
    <cellStyle name="Currency 2 2 2 2 3 2 2 3 2 5" xfId="29153" xr:uid="{5B82F1C7-349B-4DC4-A3E5-0C50979D6CF3}"/>
    <cellStyle name="Currency 2 2 2 2 3 2 2 3 2 6" xfId="44037" xr:uid="{2EB9E827-EAFD-45E7-9692-EACAA30FBE80}"/>
    <cellStyle name="Currency 2 2 2 2 3 2 2 3 3" xfId="10327" xr:uid="{A0F4842D-505E-41DF-8845-A327A8E276AB}"/>
    <cellStyle name="Currency 2 2 2 2 3 2 2 3 3 2" xfId="24017" xr:uid="{18513570-634C-4449-A667-5121705C4B5F}"/>
    <cellStyle name="Currency 2 2 2 2 3 2 2 3 3 2 2" xfId="37709" xr:uid="{05E07264-D42D-49AE-A61B-283483703E7C}"/>
    <cellStyle name="Currency 2 2 2 2 3 2 2 3 3 2 3" xfId="52593" xr:uid="{A77AC3F1-931E-4DDC-9325-E14255784FFB}"/>
    <cellStyle name="Currency 2 2 2 2 3 2 2 3 3 3" xfId="17173" xr:uid="{BA0FD520-F43A-4A12-9C57-7A428A726124}"/>
    <cellStyle name="Currency 2 2 2 2 3 2 2 3 3 4" xfId="30863" xr:uid="{028ED70F-FDF6-4343-8328-FD7FEEAC749D}"/>
    <cellStyle name="Currency 2 2 2 2 3 2 2 3 3 5" xfId="45747" xr:uid="{1E102F20-0CF1-446A-8C1B-4E11C4A29B89}"/>
    <cellStyle name="Currency 2 2 2 2 3 2 2 3 4" xfId="20595" xr:uid="{DC7D39E6-1041-4562-94EE-193C260E6A8F}"/>
    <cellStyle name="Currency 2 2 2 2 3 2 2 3 4 2" xfId="34287" xr:uid="{1B084776-ADCE-4410-895B-B05DB0E81AD7}"/>
    <cellStyle name="Currency 2 2 2 2 3 2 2 3 4 3" xfId="49171" xr:uid="{3EB4624B-2E67-4AA1-99AC-F6087A40F38B}"/>
    <cellStyle name="Currency 2 2 2 2 3 2 2 3 5" xfId="13751" xr:uid="{DBE771F2-2EB3-4C34-B6A9-4F05F80FD175}"/>
    <cellStyle name="Currency 2 2 2 2 3 2 2 3 6" xfId="27441" xr:uid="{DF71F88C-F249-4A84-87F5-F143AEDBD593}"/>
    <cellStyle name="Currency 2 2 2 2 3 2 2 3 7" xfId="42325" xr:uid="{40258910-C687-4291-BC86-E2E2717B567D}"/>
    <cellStyle name="Currency 2 2 2 2 3 2 2 4" xfId="6905" xr:uid="{BDAF5CFE-B9FD-4B8D-AC70-BA6EC5AD28C1}"/>
    <cellStyle name="Currency 2 2 2 2 3 2 2 4 2" xfId="8618" xr:uid="{3205885B-8ADB-4BE6-9E23-284FE4269A85}"/>
    <cellStyle name="Currency 2 2 2 2 3 2 2 4 2 2" xfId="12040" xr:uid="{D9265A2F-FE3E-4804-8CF8-5189A5BC819D}"/>
    <cellStyle name="Currency 2 2 2 2 3 2 2 4 2 2 2" xfId="25730" xr:uid="{99A944D1-A90E-4406-B0D9-667232887339}"/>
    <cellStyle name="Currency 2 2 2 2 3 2 2 4 2 2 2 2" xfId="39422" xr:uid="{C8D8ED2F-F13E-4583-8D84-620B79AEF58B}"/>
    <cellStyle name="Currency 2 2 2 2 3 2 2 4 2 2 2 3" xfId="54306" xr:uid="{64DF5B4C-9EAA-4B05-858C-9DFB8CB5D105}"/>
    <cellStyle name="Currency 2 2 2 2 3 2 2 4 2 2 3" xfId="18886" xr:uid="{90B9A09B-C9F3-4BDB-BFC7-FEAA69D24E2D}"/>
    <cellStyle name="Currency 2 2 2 2 3 2 2 4 2 2 4" xfId="32576" xr:uid="{D7E7F1B4-B167-4652-8BDE-0B1B805AF73B}"/>
    <cellStyle name="Currency 2 2 2 2 3 2 2 4 2 2 5" xfId="47460" xr:uid="{DFE01B1A-C761-4999-88AF-28270A10C4A2}"/>
    <cellStyle name="Currency 2 2 2 2 3 2 2 4 2 3" xfId="22308" xr:uid="{D16C1180-AB38-4638-B7B0-B67A0B04B24D}"/>
    <cellStyle name="Currency 2 2 2 2 3 2 2 4 2 3 2" xfId="36000" xr:uid="{BE89B144-2978-4230-9732-A91B3E3B4A7C}"/>
    <cellStyle name="Currency 2 2 2 2 3 2 2 4 2 3 3" xfId="50884" xr:uid="{CD632DEC-7F57-4F1D-B0E5-F99C28C7CBE7}"/>
    <cellStyle name="Currency 2 2 2 2 3 2 2 4 2 4" xfId="15464" xr:uid="{3B0846CB-D3B0-47F0-9DBB-73A23AEA731B}"/>
    <cellStyle name="Currency 2 2 2 2 3 2 2 4 2 5" xfId="29154" xr:uid="{DCCB8F46-B9E4-4CC3-992E-2CC62458B0EC}"/>
    <cellStyle name="Currency 2 2 2 2 3 2 2 4 2 6" xfId="44038" xr:uid="{A27A401E-2789-42D0-B8C2-82CB1BFDD97F}"/>
    <cellStyle name="Currency 2 2 2 2 3 2 2 4 3" xfId="10328" xr:uid="{7E1B512B-2C58-4008-B390-5A17ACDE0895}"/>
    <cellStyle name="Currency 2 2 2 2 3 2 2 4 3 2" xfId="24018" xr:uid="{E9EEAC4B-72A3-4ECA-B1FB-482065AF5442}"/>
    <cellStyle name="Currency 2 2 2 2 3 2 2 4 3 2 2" xfId="37710" xr:uid="{4695C61B-5DB1-490A-AA5C-775F819AE944}"/>
    <cellStyle name="Currency 2 2 2 2 3 2 2 4 3 2 3" xfId="52594" xr:uid="{E739EA3F-02DE-4650-92CC-FE61E7CEAB17}"/>
    <cellStyle name="Currency 2 2 2 2 3 2 2 4 3 3" xfId="17174" xr:uid="{25280607-3820-418E-AC49-0F03BDF22CAE}"/>
    <cellStyle name="Currency 2 2 2 2 3 2 2 4 3 4" xfId="30864" xr:uid="{ECF673AE-97CC-44F7-BB09-EBB7FC2744F0}"/>
    <cellStyle name="Currency 2 2 2 2 3 2 2 4 3 5" xfId="45748" xr:uid="{B9AF2777-43CB-4E5A-BC10-9EA75C9FAB45}"/>
    <cellStyle name="Currency 2 2 2 2 3 2 2 4 4" xfId="20596" xr:uid="{06214521-3860-4770-981A-A103D3DF7352}"/>
    <cellStyle name="Currency 2 2 2 2 3 2 2 4 4 2" xfId="34288" xr:uid="{72645583-8185-433A-B907-5E82BE2A733D}"/>
    <cellStyle name="Currency 2 2 2 2 3 2 2 4 4 3" xfId="49172" xr:uid="{2B056DD8-226E-489B-8607-0298A26C9267}"/>
    <cellStyle name="Currency 2 2 2 2 3 2 2 4 5" xfId="13752" xr:uid="{54ED5360-7E1D-4461-9957-89DB4559C52E}"/>
    <cellStyle name="Currency 2 2 2 2 3 2 2 4 6" xfId="27442" xr:uid="{930BB2C1-A04D-4B43-B796-A5B9CBFBF4A7}"/>
    <cellStyle name="Currency 2 2 2 2 3 2 2 4 7" xfId="42326" xr:uid="{66B317BC-43EE-4FF1-B243-B326045F8A1F}"/>
    <cellStyle name="Currency 2 2 2 2 3 2 2 5" xfId="8614" xr:uid="{860F4D32-8271-4DD8-8074-A0C9571C0F5B}"/>
    <cellStyle name="Currency 2 2 2 2 3 2 2 5 2" xfId="12036" xr:uid="{1DB7C2C8-CDBA-41B3-BD36-DFC285269923}"/>
    <cellStyle name="Currency 2 2 2 2 3 2 2 5 2 2" xfId="25726" xr:uid="{3887428C-D1AA-4D8A-B33A-B7766659D638}"/>
    <cellStyle name="Currency 2 2 2 2 3 2 2 5 2 2 2" xfId="39418" xr:uid="{C23F1669-326D-49ED-B175-E2BB5199DA3E}"/>
    <cellStyle name="Currency 2 2 2 2 3 2 2 5 2 2 3" xfId="54302" xr:uid="{3094F2F2-FC0C-44D8-9F45-F0B80AF17EED}"/>
    <cellStyle name="Currency 2 2 2 2 3 2 2 5 2 3" xfId="18882" xr:uid="{84F01F1B-9DA7-49B7-84B3-4C1D2CA54D02}"/>
    <cellStyle name="Currency 2 2 2 2 3 2 2 5 2 4" xfId="32572" xr:uid="{92C54572-4735-470D-9D82-C91087892F0A}"/>
    <cellStyle name="Currency 2 2 2 2 3 2 2 5 2 5" xfId="47456" xr:uid="{B9CE733D-2940-4F49-9D0D-6B77AFB8D706}"/>
    <cellStyle name="Currency 2 2 2 2 3 2 2 5 3" xfId="22304" xr:uid="{D4931633-6214-43C8-911E-6AF684FC70A8}"/>
    <cellStyle name="Currency 2 2 2 2 3 2 2 5 3 2" xfId="35996" xr:uid="{E1B376C9-CBE9-403C-94F0-763943589E6B}"/>
    <cellStyle name="Currency 2 2 2 2 3 2 2 5 3 3" xfId="50880" xr:uid="{C706697B-B454-45DC-9FF9-98E9665C0998}"/>
    <cellStyle name="Currency 2 2 2 2 3 2 2 5 4" xfId="15460" xr:uid="{8B0776A5-BAE9-4207-8A69-702402418803}"/>
    <cellStyle name="Currency 2 2 2 2 3 2 2 5 5" xfId="29150" xr:uid="{0663D480-27FC-480A-85C3-6DA3B6C7FBCB}"/>
    <cellStyle name="Currency 2 2 2 2 3 2 2 5 6" xfId="44034" xr:uid="{95B23507-F629-49D0-A6E0-CF83B915A11C}"/>
    <cellStyle name="Currency 2 2 2 2 3 2 2 6" xfId="10324" xr:uid="{9175F212-205D-4FEB-ADA6-50BD01A7B8FF}"/>
    <cellStyle name="Currency 2 2 2 2 3 2 2 6 2" xfId="24014" xr:uid="{D56502FA-7F64-4B2A-9A12-4772ACFBA737}"/>
    <cellStyle name="Currency 2 2 2 2 3 2 2 6 2 2" xfId="37706" xr:uid="{864D1AE4-1FD8-425A-B10D-4D3011214577}"/>
    <cellStyle name="Currency 2 2 2 2 3 2 2 6 2 3" xfId="52590" xr:uid="{C72EF909-33A8-430B-890F-C33476626253}"/>
    <cellStyle name="Currency 2 2 2 2 3 2 2 6 3" xfId="17170" xr:uid="{03254B96-4DB3-43DD-9093-67BBB0E58E4A}"/>
    <cellStyle name="Currency 2 2 2 2 3 2 2 6 4" xfId="30860" xr:uid="{7267805C-E8D9-4828-B320-2804B3E1989A}"/>
    <cellStyle name="Currency 2 2 2 2 3 2 2 6 5" xfId="45744" xr:uid="{B9CC25DD-6E99-4917-AF64-E31ADFCF6305}"/>
    <cellStyle name="Currency 2 2 2 2 3 2 2 7" xfId="20592" xr:uid="{EA8B4E9C-B73E-4F91-A74E-CECDD603F098}"/>
    <cellStyle name="Currency 2 2 2 2 3 2 2 7 2" xfId="34284" xr:uid="{E173A068-3BB0-4E9D-A0AC-40285CE0D4E5}"/>
    <cellStyle name="Currency 2 2 2 2 3 2 2 7 3" xfId="49168" xr:uid="{28F4F770-4507-44CE-84E7-3D41C48C41E2}"/>
    <cellStyle name="Currency 2 2 2 2 3 2 2 8" xfId="13748" xr:uid="{F1EB9722-0DB3-4AAF-BFA1-9076ACA4D525}"/>
    <cellStyle name="Currency 2 2 2 2 3 2 2 9" xfId="27438" xr:uid="{032EB253-CE4B-4536-A05E-BD92D788715E}"/>
    <cellStyle name="Currency 2 2 2 2 3 2 3" xfId="6906" xr:uid="{5442C148-CF01-468B-92E2-C1DA8A82DD40}"/>
    <cellStyle name="Currency 2 2 2 2 3 2 3 10" xfId="42327" xr:uid="{13A1922A-8D7B-40F7-A123-59C1BBD5A05E}"/>
    <cellStyle name="Currency 2 2 2 2 3 2 3 2" xfId="6907" xr:uid="{606AEE0F-850E-437D-AF35-CDA52D10989A}"/>
    <cellStyle name="Currency 2 2 2 2 3 2 3 2 2" xfId="6908" xr:uid="{D1987F33-FFA7-4AEF-A873-ACAED2086A3A}"/>
    <cellStyle name="Currency 2 2 2 2 3 2 3 2 2 2" xfId="8621" xr:uid="{50482C33-72A5-4DED-9966-A0393173C268}"/>
    <cellStyle name="Currency 2 2 2 2 3 2 3 2 2 2 2" xfId="12043" xr:uid="{CA0914D6-8882-40F4-9D1E-2B71907889C5}"/>
    <cellStyle name="Currency 2 2 2 2 3 2 3 2 2 2 2 2" xfId="25733" xr:uid="{76B37982-E361-4A1E-BF67-03AE9AADF6DB}"/>
    <cellStyle name="Currency 2 2 2 2 3 2 3 2 2 2 2 2 2" xfId="39425" xr:uid="{592D8E40-83FA-4AF6-B80F-8D4A3983990C}"/>
    <cellStyle name="Currency 2 2 2 2 3 2 3 2 2 2 2 2 3" xfId="54309" xr:uid="{9CB4E28C-0AE1-4CE9-8AA8-E34246FD99E7}"/>
    <cellStyle name="Currency 2 2 2 2 3 2 3 2 2 2 2 3" xfId="18889" xr:uid="{0E2A695E-3ACB-4024-9244-948E4E662F93}"/>
    <cellStyle name="Currency 2 2 2 2 3 2 3 2 2 2 2 4" xfId="32579" xr:uid="{766EE1C9-5C6B-4310-8AA4-545F2A3A7723}"/>
    <cellStyle name="Currency 2 2 2 2 3 2 3 2 2 2 2 5" xfId="47463" xr:uid="{8BE7DC41-F65B-429D-9B37-C0940BB43EAE}"/>
    <cellStyle name="Currency 2 2 2 2 3 2 3 2 2 2 3" xfId="22311" xr:uid="{9B0CF695-27A0-4260-A873-CF891A88D0C7}"/>
    <cellStyle name="Currency 2 2 2 2 3 2 3 2 2 2 3 2" xfId="36003" xr:uid="{515D3EEB-65C2-4613-94AA-7BA2C08FDEF8}"/>
    <cellStyle name="Currency 2 2 2 2 3 2 3 2 2 2 3 3" xfId="50887" xr:uid="{72B62385-14C6-4A31-A04F-B83D60CC4E19}"/>
    <cellStyle name="Currency 2 2 2 2 3 2 3 2 2 2 4" xfId="15467" xr:uid="{D861AC4E-0AA1-4CD2-B1B6-8ACAFED03050}"/>
    <cellStyle name="Currency 2 2 2 2 3 2 3 2 2 2 5" xfId="29157" xr:uid="{3E36DCBE-54B4-4224-9584-3EE182F91134}"/>
    <cellStyle name="Currency 2 2 2 2 3 2 3 2 2 2 6" xfId="44041" xr:uid="{13262834-AFB3-4F6E-9CBC-59F86B2F54FB}"/>
    <cellStyle name="Currency 2 2 2 2 3 2 3 2 2 3" xfId="10331" xr:uid="{C45764E0-4467-48F3-A7FE-D9AD5AB6B063}"/>
    <cellStyle name="Currency 2 2 2 2 3 2 3 2 2 3 2" xfId="24021" xr:uid="{121D6118-3A65-4FD7-A834-16FD76754544}"/>
    <cellStyle name="Currency 2 2 2 2 3 2 3 2 2 3 2 2" xfId="37713" xr:uid="{C9377E7B-A6D1-4DC1-AA11-6205419B4584}"/>
    <cellStyle name="Currency 2 2 2 2 3 2 3 2 2 3 2 3" xfId="52597" xr:uid="{A9BA8F05-BAFA-410A-8800-AAA1E12040B3}"/>
    <cellStyle name="Currency 2 2 2 2 3 2 3 2 2 3 3" xfId="17177" xr:uid="{50C6794F-28BF-4F4F-B7DF-35E14544875A}"/>
    <cellStyle name="Currency 2 2 2 2 3 2 3 2 2 3 4" xfId="30867" xr:uid="{23AB0CF8-3615-4948-817B-C375F3AE6A54}"/>
    <cellStyle name="Currency 2 2 2 2 3 2 3 2 2 3 5" xfId="45751" xr:uid="{EF99A581-2E6F-49EE-A451-894FA57A20BF}"/>
    <cellStyle name="Currency 2 2 2 2 3 2 3 2 2 4" xfId="20599" xr:uid="{A5B93070-AD2E-4E02-A3B6-CDC56C69F245}"/>
    <cellStyle name="Currency 2 2 2 2 3 2 3 2 2 4 2" xfId="34291" xr:uid="{B7AD3F05-BA90-4143-BCF2-2EA6B4113F29}"/>
    <cellStyle name="Currency 2 2 2 2 3 2 3 2 2 4 3" xfId="49175" xr:uid="{26F413D7-A32D-4E80-B65B-6F34A1B03FFC}"/>
    <cellStyle name="Currency 2 2 2 2 3 2 3 2 2 5" xfId="13755" xr:uid="{07DBA2A0-E101-4658-95A8-24C7A06803CC}"/>
    <cellStyle name="Currency 2 2 2 2 3 2 3 2 2 6" xfId="27445" xr:uid="{BC150251-AFAE-4D01-B652-E007DFABA2E7}"/>
    <cellStyle name="Currency 2 2 2 2 3 2 3 2 2 7" xfId="42329" xr:uid="{26B016AB-CA9E-4A08-AC85-125F848E7EE6}"/>
    <cellStyle name="Currency 2 2 2 2 3 2 3 2 3" xfId="8620" xr:uid="{2B90A4E6-A58F-4563-8AE6-D4D9A69D3F70}"/>
    <cellStyle name="Currency 2 2 2 2 3 2 3 2 3 2" xfId="12042" xr:uid="{1E4BBB36-AAAB-4EBF-84A9-4127DCF59BFE}"/>
    <cellStyle name="Currency 2 2 2 2 3 2 3 2 3 2 2" xfId="25732" xr:uid="{F0A476E3-F42C-4223-A83E-2A87FC250E29}"/>
    <cellStyle name="Currency 2 2 2 2 3 2 3 2 3 2 2 2" xfId="39424" xr:uid="{366D3830-285C-46E9-8A8E-D146FF68571A}"/>
    <cellStyle name="Currency 2 2 2 2 3 2 3 2 3 2 2 3" xfId="54308" xr:uid="{3F8DC5F6-4DA9-4368-9EBA-EE23B97CAC7A}"/>
    <cellStyle name="Currency 2 2 2 2 3 2 3 2 3 2 3" xfId="18888" xr:uid="{3A5E9F8E-8CA6-401E-96DB-0E2F8E7AE0EE}"/>
    <cellStyle name="Currency 2 2 2 2 3 2 3 2 3 2 4" xfId="32578" xr:uid="{F3C8F230-FA15-4867-927A-8AC5066C421E}"/>
    <cellStyle name="Currency 2 2 2 2 3 2 3 2 3 2 5" xfId="47462" xr:uid="{8A0A047D-7A57-4F33-9852-FE81ABC9B872}"/>
    <cellStyle name="Currency 2 2 2 2 3 2 3 2 3 3" xfId="22310" xr:uid="{AEF2D3F5-DA19-4415-B793-EBC64E0713DB}"/>
    <cellStyle name="Currency 2 2 2 2 3 2 3 2 3 3 2" xfId="36002" xr:uid="{889B0240-FC08-4E7F-9682-31EA2C7DB3F4}"/>
    <cellStyle name="Currency 2 2 2 2 3 2 3 2 3 3 3" xfId="50886" xr:uid="{FF249319-F40E-41F9-BA0C-D3EB9657DAF7}"/>
    <cellStyle name="Currency 2 2 2 2 3 2 3 2 3 4" xfId="15466" xr:uid="{CC7C46FA-1897-4E35-B6A0-17CC174C0FC8}"/>
    <cellStyle name="Currency 2 2 2 2 3 2 3 2 3 5" xfId="29156" xr:uid="{8D2FBAAD-1C95-45CD-A134-18F06D70CFB6}"/>
    <cellStyle name="Currency 2 2 2 2 3 2 3 2 3 6" xfId="44040" xr:uid="{EBD467F5-9B82-4864-B2B5-2030FF2C7593}"/>
    <cellStyle name="Currency 2 2 2 2 3 2 3 2 4" xfId="10330" xr:uid="{C12F1F87-5551-4E32-A064-1BB7664E35D3}"/>
    <cellStyle name="Currency 2 2 2 2 3 2 3 2 4 2" xfId="24020" xr:uid="{A53C5991-F1AF-4D6B-98F6-59592EE954F5}"/>
    <cellStyle name="Currency 2 2 2 2 3 2 3 2 4 2 2" xfId="37712" xr:uid="{3CA6A42D-ACC2-496B-A23B-743E117B804F}"/>
    <cellStyle name="Currency 2 2 2 2 3 2 3 2 4 2 3" xfId="52596" xr:uid="{5A57C0EA-057A-4A60-9095-355191F4A655}"/>
    <cellStyle name="Currency 2 2 2 2 3 2 3 2 4 3" xfId="17176" xr:uid="{4C95C7F7-B13D-403C-9354-378EE1E5D317}"/>
    <cellStyle name="Currency 2 2 2 2 3 2 3 2 4 4" xfId="30866" xr:uid="{ABF6B28F-C792-4960-828B-DA53A43A272D}"/>
    <cellStyle name="Currency 2 2 2 2 3 2 3 2 4 5" xfId="45750" xr:uid="{9F3B02ED-F829-449B-A181-1FEF785A607E}"/>
    <cellStyle name="Currency 2 2 2 2 3 2 3 2 5" xfId="20598" xr:uid="{A7B54547-5938-4BCE-831A-E09B5E85E825}"/>
    <cellStyle name="Currency 2 2 2 2 3 2 3 2 5 2" xfId="34290" xr:uid="{30216017-81D0-4A94-B158-507442B5D199}"/>
    <cellStyle name="Currency 2 2 2 2 3 2 3 2 5 3" xfId="49174" xr:uid="{0EF53DA3-FD0C-406B-8762-8D25A3D1EB34}"/>
    <cellStyle name="Currency 2 2 2 2 3 2 3 2 6" xfId="13754" xr:uid="{E31D190D-23C9-4C90-A594-5E03D512B8EC}"/>
    <cellStyle name="Currency 2 2 2 2 3 2 3 2 7" xfId="27444" xr:uid="{2922787C-E218-4C03-9F1E-FBD90A51D726}"/>
    <cellStyle name="Currency 2 2 2 2 3 2 3 2 8" xfId="42328" xr:uid="{EF48892A-E5E3-4758-8D83-FAB903C52D9F}"/>
    <cellStyle name="Currency 2 2 2 2 3 2 3 3" xfId="6909" xr:uid="{6BDE3065-1099-4B7F-986D-954BA25A9D13}"/>
    <cellStyle name="Currency 2 2 2 2 3 2 3 3 2" xfId="8622" xr:uid="{BB52E4DC-AC66-46EF-BD27-B2F406F1AC78}"/>
    <cellStyle name="Currency 2 2 2 2 3 2 3 3 2 2" xfId="12044" xr:uid="{0854B233-5C7D-4F6E-B11C-92146669AE0B}"/>
    <cellStyle name="Currency 2 2 2 2 3 2 3 3 2 2 2" xfId="25734" xr:uid="{EDD6E26B-C097-4711-9B22-5CA114843B98}"/>
    <cellStyle name="Currency 2 2 2 2 3 2 3 3 2 2 2 2" xfId="39426" xr:uid="{BD304CDD-F8AC-4D3B-949E-FE19301D5D19}"/>
    <cellStyle name="Currency 2 2 2 2 3 2 3 3 2 2 2 3" xfId="54310" xr:uid="{363D8DDA-6032-4C21-9B07-BD15C9351F21}"/>
    <cellStyle name="Currency 2 2 2 2 3 2 3 3 2 2 3" xfId="18890" xr:uid="{E0D718D9-AE3F-47AE-8735-C9224D1AFB26}"/>
    <cellStyle name="Currency 2 2 2 2 3 2 3 3 2 2 4" xfId="32580" xr:uid="{977F4913-4287-48E8-9396-54FBD5D2C112}"/>
    <cellStyle name="Currency 2 2 2 2 3 2 3 3 2 2 5" xfId="47464" xr:uid="{152283B4-E9E4-499E-90C1-73D77C26A5C6}"/>
    <cellStyle name="Currency 2 2 2 2 3 2 3 3 2 3" xfId="22312" xr:uid="{1AEB4C5B-863A-451F-B511-3A2D93A46FF8}"/>
    <cellStyle name="Currency 2 2 2 2 3 2 3 3 2 3 2" xfId="36004" xr:uid="{AB96307E-C878-4CD7-85A5-E862BFA37DC2}"/>
    <cellStyle name="Currency 2 2 2 2 3 2 3 3 2 3 3" xfId="50888" xr:uid="{1B4F55EA-77DB-4265-AF9A-3474FA68EB03}"/>
    <cellStyle name="Currency 2 2 2 2 3 2 3 3 2 4" xfId="15468" xr:uid="{B3101AFF-7C4A-45EE-89C6-FE0AAEFD7824}"/>
    <cellStyle name="Currency 2 2 2 2 3 2 3 3 2 5" xfId="29158" xr:uid="{B815E3FD-12C1-4A66-A8DE-4F25224E6BC3}"/>
    <cellStyle name="Currency 2 2 2 2 3 2 3 3 2 6" xfId="44042" xr:uid="{5D14913C-7984-4049-967E-5BF302751C17}"/>
    <cellStyle name="Currency 2 2 2 2 3 2 3 3 3" xfId="10332" xr:uid="{E4AD557E-DD95-446C-B83C-306A63609E75}"/>
    <cellStyle name="Currency 2 2 2 2 3 2 3 3 3 2" xfId="24022" xr:uid="{D1EA01F0-1A3A-4552-AFDD-D4C1716F3B43}"/>
    <cellStyle name="Currency 2 2 2 2 3 2 3 3 3 2 2" xfId="37714" xr:uid="{ACCDFBB2-C770-4E1B-B430-3F4D886AE1DA}"/>
    <cellStyle name="Currency 2 2 2 2 3 2 3 3 3 2 3" xfId="52598" xr:uid="{F7E12EAB-A2CA-4AF9-AD3B-547C3A640134}"/>
    <cellStyle name="Currency 2 2 2 2 3 2 3 3 3 3" xfId="17178" xr:uid="{C86FB731-D70F-4A10-B330-17A77367992E}"/>
    <cellStyle name="Currency 2 2 2 2 3 2 3 3 3 4" xfId="30868" xr:uid="{A3B12638-A79F-4733-A799-568EAC635F31}"/>
    <cellStyle name="Currency 2 2 2 2 3 2 3 3 3 5" xfId="45752" xr:uid="{C6EE391C-1E82-41E1-82CE-003FAA87D092}"/>
    <cellStyle name="Currency 2 2 2 2 3 2 3 3 4" xfId="20600" xr:uid="{F4E559AC-6259-4DC9-9E91-25D71B54A688}"/>
    <cellStyle name="Currency 2 2 2 2 3 2 3 3 4 2" xfId="34292" xr:uid="{0C889F05-1894-4B95-8FA1-2992AB0936B5}"/>
    <cellStyle name="Currency 2 2 2 2 3 2 3 3 4 3" xfId="49176" xr:uid="{58343C7B-E447-4260-94B2-32D0525D9192}"/>
    <cellStyle name="Currency 2 2 2 2 3 2 3 3 5" xfId="13756" xr:uid="{7CB9DFED-9CF0-4B0B-BDB1-06309D3E6DD3}"/>
    <cellStyle name="Currency 2 2 2 2 3 2 3 3 6" xfId="27446" xr:uid="{F0C28CBC-1C44-4F9D-972F-4BE28D1DD24E}"/>
    <cellStyle name="Currency 2 2 2 2 3 2 3 3 7" xfId="42330" xr:uid="{F9249C1E-D49D-4ADE-A036-374C56C86F2E}"/>
    <cellStyle name="Currency 2 2 2 2 3 2 3 4" xfId="6910" xr:uid="{F08E9B92-B3CD-47B7-939F-F39B138E0CCA}"/>
    <cellStyle name="Currency 2 2 2 2 3 2 3 4 2" xfId="8623" xr:uid="{81D8FAD4-D072-4473-B6AF-BCEAB0DD1E45}"/>
    <cellStyle name="Currency 2 2 2 2 3 2 3 4 2 2" xfId="12045" xr:uid="{ED86BF6E-A335-4CB5-AD00-BC485E219C59}"/>
    <cellStyle name="Currency 2 2 2 2 3 2 3 4 2 2 2" xfId="25735" xr:uid="{512735CF-801A-44F2-9784-51DADB9A983A}"/>
    <cellStyle name="Currency 2 2 2 2 3 2 3 4 2 2 2 2" xfId="39427" xr:uid="{63F6B650-2C0E-4424-89A9-AE1D77BE5C2E}"/>
    <cellStyle name="Currency 2 2 2 2 3 2 3 4 2 2 2 3" xfId="54311" xr:uid="{03582A10-7263-4A48-8946-66EE519BFC08}"/>
    <cellStyle name="Currency 2 2 2 2 3 2 3 4 2 2 3" xfId="18891" xr:uid="{45A35A8F-398C-43CB-BF34-9E4A73BF66D9}"/>
    <cellStyle name="Currency 2 2 2 2 3 2 3 4 2 2 4" xfId="32581" xr:uid="{579D8904-DE2A-4D6B-881D-FCE19095E7DF}"/>
    <cellStyle name="Currency 2 2 2 2 3 2 3 4 2 2 5" xfId="47465" xr:uid="{5E60EE0B-AC16-4AAB-AEE1-8E058584E38A}"/>
    <cellStyle name="Currency 2 2 2 2 3 2 3 4 2 3" xfId="22313" xr:uid="{9FB51438-C129-4399-8E32-226950C7CD74}"/>
    <cellStyle name="Currency 2 2 2 2 3 2 3 4 2 3 2" xfId="36005" xr:uid="{19FB1289-C911-40C9-91C6-AAA98195F402}"/>
    <cellStyle name="Currency 2 2 2 2 3 2 3 4 2 3 3" xfId="50889" xr:uid="{1E407667-539E-48D8-BCF7-DA80D2B04935}"/>
    <cellStyle name="Currency 2 2 2 2 3 2 3 4 2 4" xfId="15469" xr:uid="{663A0988-E79B-4551-A084-5EF382E3C2F5}"/>
    <cellStyle name="Currency 2 2 2 2 3 2 3 4 2 5" xfId="29159" xr:uid="{81AEF79B-DD28-41C5-B4DC-BE1A47CD8C0E}"/>
    <cellStyle name="Currency 2 2 2 2 3 2 3 4 2 6" xfId="44043" xr:uid="{E443BD6C-FD25-4907-9721-DE7C3C92CBA6}"/>
    <cellStyle name="Currency 2 2 2 2 3 2 3 4 3" xfId="10333" xr:uid="{7E087ECB-76F0-47AF-A59C-48EAC8480079}"/>
    <cellStyle name="Currency 2 2 2 2 3 2 3 4 3 2" xfId="24023" xr:uid="{1DED8EAB-F990-4E87-9642-07EDB4761902}"/>
    <cellStyle name="Currency 2 2 2 2 3 2 3 4 3 2 2" xfId="37715" xr:uid="{7745D6EE-6EDC-472C-A3B1-CC101111360D}"/>
    <cellStyle name="Currency 2 2 2 2 3 2 3 4 3 2 3" xfId="52599" xr:uid="{618CE71F-E06C-46BF-B755-A4E8C1F291BB}"/>
    <cellStyle name="Currency 2 2 2 2 3 2 3 4 3 3" xfId="17179" xr:uid="{348CE89D-D4A7-4946-9D48-861AA75BBFFD}"/>
    <cellStyle name="Currency 2 2 2 2 3 2 3 4 3 4" xfId="30869" xr:uid="{47BF1991-2983-44CC-A375-019BE3CFC360}"/>
    <cellStyle name="Currency 2 2 2 2 3 2 3 4 3 5" xfId="45753" xr:uid="{E2BE3EEF-3A80-4C2F-B53D-3BFBDD3CA965}"/>
    <cellStyle name="Currency 2 2 2 2 3 2 3 4 4" xfId="20601" xr:uid="{02D93003-EEB7-47B4-BA58-6E53DF921B2B}"/>
    <cellStyle name="Currency 2 2 2 2 3 2 3 4 4 2" xfId="34293" xr:uid="{5D937D69-C952-4523-A9E0-C55C58C5F9CB}"/>
    <cellStyle name="Currency 2 2 2 2 3 2 3 4 4 3" xfId="49177" xr:uid="{9B9ECF2A-1452-415C-BE68-822F5274EA22}"/>
    <cellStyle name="Currency 2 2 2 2 3 2 3 4 5" xfId="13757" xr:uid="{F3555B07-E88F-433E-8538-D14760922CFD}"/>
    <cellStyle name="Currency 2 2 2 2 3 2 3 4 6" xfId="27447" xr:uid="{B0166E59-0F88-4DAF-A5B9-E1BCD119D2DE}"/>
    <cellStyle name="Currency 2 2 2 2 3 2 3 4 7" xfId="42331" xr:uid="{ECC21BF5-A879-4C23-8D14-6AF6B8AD2C64}"/>
    <cellStyle name="Currency 2 2 2 2 3 2 3 5" xfId="8619" xr:uid="{B433AFCC-16DC-46ED-A891-58D12567F6E7}"/>
    <cellStyle name="Currency 2 2 2 2 3 2 3 5 2" xfId="12041" xr:uid="{AFA33CF0-6057-4A97-9B3F-916468495140}"/>
    <cellStyle name="Currency 2 2 2 2 3 2 3 5 2 2" xfId="25731" xr:uid="{7830D1B6-A385-4D0D-85F4-8697F9782ACB}"/>
    <cellStyle name="Currency 2 2 2 2 3 2 3 5 2 2 2" xfId="39423" xr:uid="{F700B9B5-1AC0-479B-A92A-209E59A5B1EE}"/>
    <cellStyle name="Currency 2 2 2 2 3 2 3 5 2 2 3" xfId="54307" xr:uid="{39864B3E-D824-411C-B4CB-5D21CE7C3F77}"/>
    <cellStyle name="Currency 2 2 2 2 3 2 3 5 2 3" xfId="18887" xr:uid="{5F3D8162-85DA-4B58-ADAB-7BA6A936AA30}"/>
    <cellStyle name="Currency 2 2 2 2 3 2 3 5 2 4" xfId="32577" xr:uid="{89E65408-D3A1-4329-8CBC-00B52A29FBDD}"/>
    <cellStyle name="Currency 2 2 2 2 3 2 3 5 2 5" xfId="47461" xr:uid="{4B32706F-89BB-44D7-B8DE-CF4CB0607044}"/>
    <cellStyle name="Currency 2 2 2 2 3 2 3 5 3" xfId="22309" xr:uid="{BBF7A47C-980A-4CC5-99E8-B536B4CECCDA}"/>
    <cellStyle name="Currency 2 2 2 2 3 2 3 5 3 2" xfId="36001" xr:uid="{ED3D590B-296B-46F7-B853-1E5893AEB876}"/>
    <cellStyle name="Currency 2 2 2 2 3 2 3 5 3 3" xfId="50885" xr:uid="{D1F4F752-7BC0-4FC1-B1FB-A6F77D4D35BC}"/>
    <cellStyle name="Currency 2 2 2 2 3 2 3 5 4" xfId="15465" xr:uid="{566F500A-4D22-4635-BD5E-03BAE6922EDA}"/>
    <cellStyle name="Currency 2 2 2 2 3 2 3 5 5" xfId="29155" xr:uid="{EEF8AFB2-0780-40FD-99E9-E71256E810FE}"/>
    <cellStyle name="Currency 2 2 2 2 3 2 3 5 6" xfId="44039" xr:uid="{1CD2D27A-71D2-4249-87D7-E8022AD678B0}"/>
    <cellStyle name="Currency 2 2 2 2 3 2 3 6" xfId="10329" xr:uid="{33178AA2-85BD-4FC1-8C44-924991D7CC49}"/>
    <cellStyle name="Currency 2 2 2 2 3 2 3 6 2" xfId="24019" xr:uid="{B307A8DA-E783-43D0-A5AB-E09F97BC72FD}"/>
    <cellStyle name="Currency 2 2 2 2 3 2 3 6 2 2" xfId="37711" xr:uid="{8E53A9FC-B105-482D-863E-48C7906218FB}"/>
    <cellStyle name="Currency 2 2 2 2 3 2 3 6 2 3" xfId="52595" xr:uid="{39B7FC8E-5F6B-484B-8085-C59B0F6E6D65}"/>
    <cellStyle name="Currency 2 2 2 2 3 2 3 6 3" xfId="17175" xr:uid="{6D3D4BB5-5038-49DA-9BB4-34A31C7C0F92}"/>
    <cellStyle name="Currency 2 2 2 2 3 2 3 6 4" xfId="30865" xr:uid="{3A3C6ADA-4B7F-4B52-9724-F8959711C6BB}"/>
    <cellStyle name="Currency 2 2 2 2 3 2 3 6 5" xfId="45749" xr:uid="{E1EB5760-E185-4057-9420-27C0D2B3F310}"/>
    <cellStyle name="Currency 2 2 2 2 3 2 3 7" xfId="20597" xr:uid="{A2FDF38F-A564-4DFA-9D64-635E8B6F0E89}"/>
    <cellStyle name="Currency 2 2 2 2 3 2 3 7 2" xfId="34289" xr:uid="{B09FD2BF-6326-40A8-AB39-284E42E3B8C3}"/>
    <cellStyle name="Currency 2 2 2 2 3 2 3 7 3" xfId="49173" xr:uid="{13FF0416-D66B-460C-A9D8-6F3B7F87B521}"/>
    <cellStyle name="Currency 2 2 2 2 3 2 3 8" xfId="13753" xr:uid="{0E279569-4874-4227-8E55-FAF460448934}"/>
    <cellStyle name="Currency 2 2 2 2 3 2 3 9" xfId="27443" xr:uid="{4449208B-1DD1-41D7-8AEE-8D4986F200D1}"/>
    <cellStyle name="Currency 2 2 2 2 3 2 4" xfId="6911" xr:uid="{D293CF6E-7D54-42A5-B54C-672435017C32}"/>
    <cellStyle name="Currency 2 2 2 2 3 2 4 2" xfId="6912" xr:uid="{33D3B98E-94BC-47F1-98FA-D52537E4D9C1}"/>
    <cellStyle name="Currency 2 2 2 2 3 2 4 2 2" xfId="8625" xr:uid="{FAA03861-81CD-40D1-BCC9-67B1448750EC}"/>
    <cellStyle name="Currency 2 2 2 2 3 2 4 2 2 2" xfId="12047" xr:uid="{51FA66B4-A0F6-45D4-AE70-DDBA1318EED0}"/>
    <cellStyle name="Currency 2 2 2 2 3 2 4 2 2 2 2" xfId="25737" xr:uid="{3913A581-F7D7-49F1-B8F4-5B4C18656967}"/>
    <cellStyle name="Currency 2 2 2 2 3 2 4 2 2 2 2 2" xfId="39429" xr:uid="{A3730BB9-694D-4A81-8B79-1BBCE160BD3C}"/>
    <cellStyle name="Currency 2 2 2 2 3 2 4 2 2 2 2 3" xfId="54313" xr:uid="{E967A4F4-5F2C-40BB-B5AF-6E92BEA1D23A}"/>
    <cellStyle name="Currency 2 2 2 2 3 2 4 2 2 2 3" xfId="18893" xr:uid="{746B0100-BEB2-47D5-961D-16B514CEB28D}"/>
    <cellStyle name="Currency 2 2 2 2 3 2 4 2 2 2 4" xfId="32583" xr:uid="{88722DB3-71B0-4B49-9D50-7D29D4073499}"/>
    <cellStyle name="Currency 2 2 2 2 3 2 4 2 2 2 5" xfId="47467" xr:uid="{23EFA64D-1203-4F06-B2D5-2A72BAB94B0F}"/>
    <cellStyle name="Currency 2 2 2 2 3 2 4 2 2 3" xfId="22315" xr:uid="{41BFBAEB-7051-4109-9608-DD96662E3E4C}"/>
    <cellStyle name="Currency 2 2 2 2 3 2 4 2 2 3 2" xfId="36007" xr:uid="{A3A32507-1666-41B2-89EA-FD127B495BB1}"/>
    <cellStyle name="Currency 2 2 2 2 3 2 4 2 2 3 3" xfId="50891" xr:uid="{72BCFA93-6BF7-48B1-B0AB-AD3D8B517E14}"/>
    <cellStyle name="Currency 2 2 2 2 3 2 4 2 2 4" xfId="15471" xr:uid="{391B850C-B4E0-4661-AEE1-10C40C12E663}"/>
    <cellStyle name="Currency 2 2 2 2 3 2 4 2 2 5" xfId="29161" xr:uid="{87285CA9-26C6-4F38-8E94-4232EF0BB4B2}"/>
    <cellStyle name="Currency 2 2 2 2 3 2 4 2 2 6" xfId="44045" xr:uid="{B2D90F26-42B4-4472-992E-394416717397}"/>
    <cellStyle name="Currency 2 2 2 2 3 2 4 2 3" xfId="10335" xr:uid="{44537D64-6442-449D-AA0A-62FDD2680031}"/>
    <cellStyle name="Currency 2 2 2 2 3 2 4 2 3 2" xfId="24025" xr:uid="{70761235-29E2-4678-88C0-B3BE257AB47D}"/>
    <cellStyle name="Currency 2 2 2 2 3 2 4 2 3 2 2" xfId="37717" xr:uid="{76990CFD-161C-44B0-8DED-C81382D06F1E}"/>
    <cellStyle name="Currency 2 2 2 2 3 2 4 2 3 2 3" xfId="52601" xr:uid="{F9EB2706-2E1C-4D5D-8C5B-0934E9185F65}"/>
    <cellStyle name="Currency 2 2 2 2 3 2 4 2 3 3" xfId="17181" xr:uid="{98318F2B-EE13-44F6-A831-9A524E979D44}"/>
    <cellStyle name="Currency 2 2 2 2 3 2 4 2 3 4" xfId="30871" xr:uid="{A0D02157-B196-4B40-A56A-5475C2342624}"/>
    <cellStyle name="Currency 2 2 2 2 3 2 4 2 3 5" xfId="45755" xr:uid="{B5356D70-EC66-415A-806B-364318E53007}"/>
    <cellStyle name="Currency 2 2 2 2 3 2 4 2 4" xfId="20603" xr:uid="{465214CD-B037-4C78-A390-CB5C3E3CBD2C}"/>
    <cellStyle name="Currency 2 2 2 2 3 2 4 2 4 2" xfId="34295" xr:uid="{90CC0865-C7E4-49A2-BEF4-D96B8B2E53A4}"/>
    <cellStyle name="Currency 2 2 2 2 3 2 4 2 4 3" xfId="49179" xr:uid="{3FCC5230-BA8F-4856-B402-FF9A986286B0}"/>
    <cellStyle name="Currency 2 2 2 2 3 2 4 2 5" xfId="13759" xr:uid="{DCEDE218-203F-4AE4-846E-C9E691996C45}"/>
    <cellStyle name="Currency 2 2 2 2 3 2 4 2 6" xfId="27449" xr:uid="{AF5ACCD1-AA3E-4A61-AC50-255CEB59741A}"/>
    <cellStyle name="Currency 2 2 2 2 3 2 4 2 7" xfId="42333" xr:uid="{7F5B03E7-45B6-4561-9E42-763FCE825081}"/>
    <cellStyle name="Currency 2 2 2 2 3 2 4 3" xfId="8624" xr:uid="{495A8597-A3E1-4F5F-8975-01C0AB1EE345}"/>
    <cellStyle name="Currency 2 2 2 2 3 2 4 3 2" xfId="12046" xr:uid="{CA05D675-AA59-4D38-B949-9212964F4EA2}"/>
    <cellStyle name="Currency 2 2 2 2 3 2 4 3 2 2" xfId="25736" xr:uid="{075050EC-2BAF-449E-B246-2E6D40EC32D0}"/>
    <cellStyle name="Currency 2 2 2 2 3 2 4 3 2 2 2" xfId="39428" xr:uid="{544ACD85-B7CD-4085-B4E4-FC817CDBE9C8}"/>
    <cellStyle name="Currency 2 2 2 2 3 2 4 3 2 2 3" xfId="54312" xr:uid="{3D287F4C-9FA3-445B-B9FC-7D9FD4DFE2BC}"/>
    <cellStyle name="Currency 2 2 2 2 3 2 4 3 2 3" xfId="18892" xr:uid="{76879B2F-2C3F-428A-9D8B-2C3C6A9B9D98}"/>
    <cellStyle name="Currency 2 2 2 2 3 2 4 3 2 4" xfId="32582" xr:uid="{A5C84E75-9227-42A8-BDD2-1A530A7E7854}"/>
    <cellStyle name="Currency 2 2 2 2 3 2 4 3 2 5" xfId="47466" xr:uid="{06528158-E6FC-4490-9562-E82C0527948E}"/>
    <cellStyle name="Currency 2 2 2 2 3 2 4 3 3" xfId="22314" xr:uid="{ED13E1DB-A4C6-4AC3-B82D-C8DFFD036F04}"/>
    <cellStyle name="Currency 2 2 2 2 3 2 4 3 3 2" xfId="36006" xr:uid="{F2B7657F-751A-47E3-AD46-0018115EF0D0}"/>
    <cellStyle name="Currency 2 2 2 2 3 2 4 3 3 3" xfId="50890" xr:uid="{FD7C25D1-40F6-4B4F-837C-5C691D1CFE01}"/>
    <cellStyle name="Currency 2 2 2 2 3 2 4 3 4" xfId="15470" xr:uid="{07942608-BAF1-4B5B-9EB5-1E5774394306}"/>
    <cellStyle name="Currency 2 2 2 2 3 2 4 3 5" xfId="29160" xr:uid="{DD7AC011-9EE4-4AED-9321-0E7D416E090B}"/>
    <cellStyle name="Currency 2 2 2 2 3 2 4 3 6" xfId="44044" xr:uid="{F5F91F00-D649-4ED7-BEE0-CFE944260348}"/>
    <cellStyle name="Currency 2 2 2 2 3 2 4 4" xfId="10334" xr:uid="{E952CF7A-DD2E-4C13-BF3C-C12B6AFEB175}"/>
    <cellStyle name="Currency 2 2 2 2 3 2 4 4 2" xfId="24024" xr:uid="{C3F1AB4D-8E4C-4F5D-BEA5-DC4DBD70ED60}"/>
    <cellStyle name="Currency 2 2 2 2 3 2 4 4 2 2" xfId="37716" xr:uid="{9AAD58BE-6769-472D-B6B3-B7381E49B975}"/>
    <cellStyle name="Currency 2 2 2 2 3 2 4 4 2 3" xfId="52600" xr:uid="{F8B3F403-A85B-435E-8F33-AD09883609F6}"/>
    <cellStyle name="Currency 2 2 2 2 3 2 4 4 3" xfId="17180" xr:uid="{C7398BFB-E656-45A6-BB3D-30864B60876B}"/>
    <cellStyle name="Currency 2 2 2 2 3 2 4 4 4" xfId="30870" xr:uid="{9BED5330-574C-486A-A83E-D942F71620C9}"/>
    <cellStyle name="Currency 2 2 2 2 3 2 4 4 5" xfId="45754" xr:uid="{EE7DB4F5-2720-48A9-9FA7-0E705E9B6A94}"/>
    <cellStyle name="Currency 2 2 2 2 3 2 4 5" xfId="20602" xr:uid="{EA7A14A6-B359-4712-B746-94D4F9493CB6}"/>
    <cellStyle name="Currency 2 2 2 2 3 2 4 5 2" xfId="34294" xr:uid="{85EA3C30-6906-437B-8D65-9E72D4967AC9}"/>
    <cellStyle name="Currency 2 2 2 2 3 2 4 5 3" xfId="49178" xr:uid="{C24395FC-5FD3-48F1-9F55-F84CD09A5814}"/>
    <cellStyle name="Currency 2 2 2 2 3 2 4 6" xfId="13758" xr:uid="{DCDC17D9-ADE4-4E68-8DAA-5ABC6F1C4CA1}"/>
    <cellStyle name="Currency 2 2 2 2 3 2 4 7" xfId="27448" xr:uid="{ECB906DA-759C-4D19-B448-70FF3F3B3AD4}"/>
    <cellStyle name="Currency 2 2 2 2 3 2 4 8" xfId="42332" xr:uid="{F07DD4A6-0F32-4880-94BF-8C383E54CA26}"/>
    <cellStyle name="Currency 2 2 2 2 3 2 5" xfId="6913" xr:uid="{020FE982-4785-43AA-85C4-C67D4178AC02}"/>
    <cellStyle name="Currency 2 2 2 2 3 2 5 2" xfId="8626" xr:uid="{61149C37-0675-4D73-BD45-BF96EC431850}"/>
    <cellStyle name="Currency 2 2 2 2 3 2 5 2 2" xfId="12048" xr:uid="{CE9294E7-4C96-4F14-953C-28FD52FBF09A}"/>
    <cellStyle name="Currency 2 2 2 2 3 2 5 2 2 2" xfId="25738" xr:uid="{33B338BC-BD06-4E90-B196-0A6B7B1DA098}"/>
    <cellStyle name="Currency 2 2 2 2 3 2 5 2 2 2 2" xfId="39430" xr:uid="{DE96CD97-2E58-48D0-AE8F-9262BC8639E5}"/>
    <cellStyle name="Currency 2 2 2 2 3 2 5 2 2 2 3" xfId="54314" xr:uid="{CE0ECBCF-CA32-429F-B3E0-E86DF0E25375}"/>
    <cellStyle name="Currency 2 2 2 2 3 2 5 2 2 3" xfId="18894" xr:uid="{5D961BFB-08D5-443F-ACE7-7516241740A2}"/>
    <cellStyle name="Currency 2 2 2 2 3 2 5 2 2 4" xfId="32584" xr:uid="{95F53A1B-7F70-414D-8ABF-AF754A2085DA}"/>
    <cellStyle name="Currency 2 2 2 2 3 2 5 2 2 5" xfId="47468" xr:uid="{1CE63DF4-06F5-464B-B7D2-7EB69F679E75}"/>
    <cellStyle name="Currency 2 2 2 2 3 2 5 2 3" xfId="22316" xr:uid="{564A61FA-1743-467C-9560-3E59B763C89E}"/>
    <cellStyle name="Currency 2 2 2 2 3 2 5 2 3 2" xfId="36008" xr:uid="{22B06D15-3E46-44F1-A6C8-E1861AD944E1}"/>
    <cellStyle name="Currency 2 2 2 2 3 2 5 2 3 3" xfId="50892" xr:uid="{B2735EE5-F7F0-407C-9161-BB0BC67F97E3}"/>
    <cellStyle name="Currency 2 2 2 2 3 2 5 2 4" xfId="15472" xr:uid="{552A6EBA-AAD8-437E-823C-1FB5234FAA81}"/>
    <cellStyle name="Currency 2 2 2 2 3 2 5 2 5" xfId="29162" xr:uid="{E4CB8E12-7BE6-4C7F-B95C-3DE9BCE1296C}"/>
    <cellStyle name="Currency 2 2 2 2 3 2 5 2 6" xfId="44046" xr:uid="{6FE5D1FE-EBE4-4BAD-8F94-7780298426E0}"/>
    <cellStyle name="Currency 2 2 2 2 3 2 5 3" xfId="10336" xr:uid="{99B3000E-6C37-4D64-A142-0279731808C7}"/>
    <cellStyle name="Currency 2 2 2 2 3 2 5 3 2" xfId="24026" xr:uid="{AF049617-D113-49F5-ADC1-031CF56F860F}"/>
    <cellStyle name="Currency 2 2 2 2 3 2 5 3 2 2" xfId="37718" xr:uid="{046AD2F6-318E-4B92-87A1-026E1909F406}"/>
    <cellStyle name="Currency 2 2 2 2 3 2 5 3 2 3" xfId="52602" xr:uid="{E3B5608A-EFBA-42B3-A9C9-9EE21616FE75}"/>
    <cellStyle name="Currency 2 2 2 2 3 2 5 3 3" xfId="17182" xr:uid="{E72DA5F7-A059-4137-9246-BFA682FF8651}"/>
    <cellStyle name="Currency 2 2 2 2 3 2 5 3 4" xfId="30872" xr:uid="{4323980D-4199-4467-A118-E410C9720C55}"/>
    <cellStyle name="Currency 2 2 2 2 3 2 5 3 5" xfId="45756" xr:uid="{36C825AE-53F0-4A07-BFAF-C22F6636571B}"/>
    <cellStyle name="Currency 2 2 2 2 3 2 5 4" xfId="20604" xr:uid="{C3151E51-98EF-404A-B8EB-82CA350A085E}"/>
    <cellStyle name="Currency 2 2 2 2 3 2 5 4 2" xfId="34296" xr:uid="{5588D58F-2DAB-44F3-AC6F-E25A0FAFBE38}"/>
    <cellStyle name="Currency 2 2 2 2 3 2 5 4 3" xfId="49180" xr:uid="{D4A5DD14-3620-49D6-B508-CB435571E0FF}"/>
    <cellStyle name="Currency 2 2 2 2 3 2 5 5" xfId="13760" xr:uid="{D89948A1-D870-4BD6-9331-8EDBE05E9474}"/>
    <cellStyle name="Currency 2 2 2 2 3 2 5 6" xfId="27450" xr:uid="{778A28A6-3EAF-44D2-8770-78EF0E870A4A}"/>
    <cellStyle name="Currency 2 2 2 2 3 2 5 7" xfId="42334" xr:uid="{F6892820-5972-417B-BE72-62E07B1F5871}"/>
    <cellStyle name="Currency 2 2 2 2 3 2 6" xfId="6914" xr:uid="{FD8567F1-FF74-4711-885D-EF6E5B72CE9D}"/>
    <cellStyle name="Currency 2 2 2 2 3 2 6 2" xfId="8627" xr:uid="{4D4A6B39-1257-4320-A210-1B30DADBD515}"/>
    <cellStyle name="Currency 2 2 2 2 3 2 6 2 2" xfId="12049" xr:uid="{7B244AAA-F75C-4D92-8E16-63654B8D5BB9}"/>
    <cellStyle name="Currency 2 2 2 2 3 2 6 2 2 2" xfId="25739" xr:uid="{FB8195D9-3041-40A6-B0D5-B46DE42116C7}"/>
    <cellStyle name="Currency 2 2 2 2 3 2 6 2 2 2 2" xfId="39431" xr:uid="{BA9B19EA-A626-4609-9FB0-9D063618ABE3}"/>
    <cellStyle name="Currency 2 2 2 2 3 2 6 2 2 2 3" xfId="54315" xr:uid="{2C6E8526-0D9B-4736-83EC-17A55F25D90B}"/>
    <cellStyle name="Currency 2 2 2 2 3 2 6 2 2 3" xfId="18895" xr:uid="{A7DE0939-0D7C-4D9D-96FE-A0DD62D14469}"/>
    <cellStyle name="Currency 2 2 2 2 3 2 6 2 2 4" xfId="32585" xr:uid="{64254442-9FE0-42EC-813C-741AAF922BA4}"/>
    <cellStyle name="Currency 2 2 2 2 3 2 6 2 2 5" xfId="47469" xr:uid="{ECAD8353-4E69-47F3-9F33-0C7E6A41B4AA}"/>
    <cellStyle name="Currency 2 2 2 2 3 2 6 2 3" xfId="22317" xr:uid="{42EEA8EB-09FA-4DAF-85B8-2C2842F6C482}"/>
    <cellStyle name="Currency 2 2 2 2 3 2 6 2 3 2" xfId="36009" xr:uid="{B803BBE9-C91A-4288-9ABB-E5F3AEE74C90}"/>
    <cellStyle name="Currency 2 2 2 2 3 2 6 2 3 3" xfId="50893" xr:uid="{3C5465A6-2BA1-43B9-9572-7AE404C2F054}"/>
    <cellStyle name="Currency 2 2 2 2 3 2 6 2 4" xfId="15473" xr:uid="{A1ABE02F-D149-472F-A3DF-4D0CF03308D0}"/>
    <cellStyle name="Currency 2 2 2 2 3 2 6 2 5" xfId="29163" xr:uid="{0B03060F-1727-4D04-8928-D6858CCD6F04}"/>
    <cellStyle name="Currency 2 2 2 2 3 2 6 2 6" xfId="44047" xr:uid="{905EA233-097E-46B7-99B1-ACA29D512A72}"/>
    <cellStyle name="Currency 2 2 2 2 3 2 6 3" xfId="10337" xr:uid="{A7A50EED-5C7C-41B1-BF8B-47A283151761}"/>
    <cellStyle name="Currency 2 2 2 2 3 2 6 3 2" xfId="24027" xr:uid="{A843F172-B97F-4721-AF14-82C8943F1A42}"/>
    <cellStyle name="Currency 2 2 2 2 3 2 6 3 2 2" xfId="37719" xr:uid="{F70F8CC0-6942-4526-9A6B-195F9079E471}"/>
    <cellStyle name="Currency 2 2 2 2 3 2 6 3 2 3" xfId="52603" xr:uid="{7272C111-3417-4874-A85B-7654EEFF7BA7}"/>
    <cellStyle name="Currency 2 2 2 2 3 2 6 3 3" xfId="17183" xr:uid="{F96AA58B-6C10-4C5F-999A-B2029EF86448}"/>
    <cellStyle name="Currency 2 2 2 2 3 2 6 3 4" xfId="30873" xr:uid="{8EB37E13-6ED6-4954-8AFF-9DA618F89E96}"/>
    <cellStyle name="Currency 2 2 2 2 3 2 6 3 5" xfId="45757" xr:uid="{D750FA4C-CFC1-406E-9A9D-E640F91E2800}"/>
    <cellStyle name="Currency 2 2 2 2 3 2 6 4" xfId="20605" xr:uid="{AF9B3369-2F96-4E6A-BFD8-76B2E5355630}"/>
    <cellStyle name="Currency 2 2 2 2 3 2 6 4 2" xfId="34297" xr:uid="{EBA4592F-B6F7-4CE8-AB83-96C3C795A530}"/>
    <cellStyle name="Currency 2 2 2 2 3 2 6 4 3" xfId="49181" xr:uid="{57AAE359-9F73-4904-8341-A1958C697D82}"/>
    <cellStyle name="Currency 2 2 2 2 3 2 6 5" xfId="13761" xr:uid="{F7BFABEB-2E0D-4E5F-9833-CDFB278539D7}"/>
    <cellStyle name="Currency 2 2 2 2 3 2 6 6" xfId="27451" xr:uid="{DA5382F3-ACB8-434E-B46A-AC4609CAF32A}"/>
    <cellStyle name="Currency 2 2 2 2 3 2 6 7" xfId="42335" xr:uid="{14B116DF-DDFC-4AE3-9760-D2B6F01DF6A4}"/>
    <cellStyle name="Currency 2 2 2 2 3 2 7" xfId="8613" xr:uid="{362B9691-C8FD-4761-BAD0-7C7C03403581}"/>
    <cellStyle name="Currency 2 2 2 2 3 2 7 2" xfId="12035" xr:uid="{79800F85-DC27-4213-BA87-6723804B812E}"/>
    <cellStyle name="Currency 2 2 2 2 3 2 7 2 2" xfId="25725" xr:uid="{1EE66451-2818-4AC9-8AAC-3F6601034020}"/>
    <cellStyle name="Currency 2 2 2 2 3 2 7 2 2 2" xfId="39417" xr:uid="{E5EA2BBD-0985-409D-BEA1-B615EE14E44C}"/>
    <cellStyle name="Currency 2 2 2 2 3 2 7 2 2 3" xfId="54301" xr:uid="{71406C41-F849-41A0-B64F-5FD9294EC351}"/>
    <cellStyle name="Currency 2 2 2 2 3 2 7 2 3" xfId="18881" xr:uid="{42518F17-8EF1-4A90-9091-E72ED6919EAB}"/>
    <cellStyle name="Currency 2 2 2 2 3 2 7 2 4" xfId="32571" xr:uid="{E0812386-BC67-495C-9372-09FF684E956A}"/>
    <cellStyle name="Currency 2 2 2 2 3 2 7 2 5" xfId="47455" xr:uid="{C2E1256E-4B0E-4428-8019-F978E32219D2}"/>
    <cellStyle name="Currency 2 2 2 2 3 2 7 3" xfId="22303" xr:uid="{C7B42FA2-419A-4D08-9E3F-6B898B44A36C}"/>
    <cellStyle name="Currency 2 2 2 2 3 2 7 3 2" xfId="35995" xr:uid="{09D0B093-9AE0-41E7-80DA-5B45C9DEB4AE}"/>
    <cellStyle name="Currency 2 2 2 2 3 2 7 3 3" xfId="50879" xr:uid="{02B0DDBA-94DA-4D8D-A49F-AAE080AC143B}"/>
    <cellStyle name="Currency 2 2 2 2 3 2 7 4" xfId="15459" xr:uid="{97FEB012-C06D-42FA-98CA-2D0DD06D9F58}"/>
    <cellStyle name="Currency 2 2 2 2 3 2 7 5" xfId="29149" xr:uid="{029759AE-DC5B-4FBE-830E-8448939C5265}"/>
    <cellStyle name="Currency 2 2 2 2 3 2 7 6" xfId="44033" xr:uid="{CEB78FE2-DAA8-4FE2-9B33-04C9E60FB47A}"/>
    <cellStyle name="Currency 2 2 2 2 3 2 8" xfId="10323" xr:uid="{2F5DD7FD-692E-4892-8C7F-0F9C32A124C5}"/>
    <cellStyle name="Currency 2 2 2 2 3 2 8 2" xfId="24013" xr:uid="{DAE2DD3E-99B6-4206-83D4-40471AEA8456}"/>
    <cellStyle name="Currency 2 2 2 2 3 2 8 2 2" xfId="37705" xr:uid="{61C824F8-85D9-4112-9698-2F920840F630}"/>
    <cellStyle name="Currency 2 2 2 2 3 2 8 2 3" xfId="52589" xr:uid="{AF54E880-7B98-4C4E-8D46-C8CC52E58AFA}"/>
    <cellStyle name="Currency 2 2 2 2 3 2 8 3" xfId="17169" xr:uid="{E10ED043-F0D6-42D1-B998-CFDB575C9FA4}"/>
    <cellStyle name="Currency 2 2 2 2 3 2 8 4" xfId="30859" xr:uid="{1B81156E-0F69-4284-BC72-6AF91B160520}"/>
    <cellStyle name="Currency 2 2 2 2 3 2 8 5" xfId="45743" xr:uid="{0B76FA1C-6040-4A6A-AA56-2F66F5CAF4B5}"/>
    <cellStyle name="Currency 2 2 2 2 3 2 9" xfId="20591" xr:uid="{92ACB45A-3139-417E-8569-A88D5B12D6DC}"/>
    <cellStyle name="Currency 2 2 2 2 3 2 9 2" xfId="34283" xr:uid="{E1FE4CCA-5936-44DC-822A-154585FA1359}"/>
    <cellStyle name="Currency 2 2 2 2 3 2 9 3" xfId="49167" xr:uid="{CA2F29A8-1027-40EA-977A-D949A9DFF283}"/>
    <cellStyle name="Currency 2 2 2 2 3 3" xfId="6915" xr:uid="{D5139CBD-AD8C-4195-8860-058AF1585D2A}"/>
    <cellStyle name="Currency 2 2 2 2 3 3 10" xfId="42336" xr:uid="{4A15F887-7AFF-4EBA-84AC-EC5877A44F64}"/>
    <cellStyle name="Currency 2 2 2 2 3 3 2" xfId="6916" xr:uid="{48778ADD-2084-4628-87C8-129FE58D9887}"/>
    <cellStyle name="Currency 2 2 2 2 3 3 2 2" xfId="6917" xr:uid="{10B15157-12B2-4E30-BCA4-AE64996C5B91}"/>
    <cellStyle name="Currency 2 2 2 2 3 3 2 2 2" xfId="8630" xr:uid="{9F00F902-FBB7-4D15-B9E9-36131FF5A8C5}"/>
    <cellStyle name="Currency 2 2 2 2 3 3 2 2 2 2" xfId="12052" xr:uid="{D3113758-D9D3-4FC6-A9D0-C89A5E5A3DBF}"/>
    <cellStyle name="Currency 2 2 2 2 3 3 2 2 2 2 2" xfId="25742" xr:uid="{292E8CA7-D519-453E-877A-D0E1A288A2ED}"/>
    <cellStyle name="Currency 2 2 2 2 3 3 2 2 2 2 2 2" xfId="39434" xr:uid="{7EC326B1-E20E-430A-A89F-92A2A3DC5292}"/>
    <cellStyle name="Currency 2 2 2 2 3 3 2 2 2 2 2 3" xfId="54318" xr:uid="{F3AC7DB1-7B12-405A-972E-392022850534}"/>
    <cellStyle name="Currency 2 2 2 2 3 3 2 2 2 2 3" xfId="18898" xr:uid="{F415D616-1062-4CCC-A771-7AE33A3B7539}"/>
    <cellStyle name="Currency 2 2 2 2 3 3 2 2 2 2 4" xfId="32588" xr:uid="{7AF62540-CC65-487D-8D49-46FF0D6C4DD9}"/>
    <cellStyle name="Currency 2 2 2 2 3 3 2 2 2 2 5" xfId="47472" xr:uid="{BB2728F4-8A91-4FAD-89D5-2CB3E002FB58}"/>
    <cellStyle name="Currency 2 2 2 2 3 3 2 2 2 3" xfId="22320" xr:uid="{2EE7013E-8733-4E22-9A5A-B14EDEE875DF}"/>
    <cellStyle name="Currency 2 2 2 2 3 3 2 2 2 3 2" xfId="36012" xr:uid="{9F734D8F-3917-4C9E-AC06-747A16EC81AF}"/>
    <cellStyle name="Currency 2 2 2 2 3 3 2 2 2 3 3" xfId="50896" xr:uid="{F6B1F6DE-35F6-44A7-A17A-6B2A96841411}"/>
    <cellStyle name="Currency 2 2 2 2 3 3 2 2 2 4" xfId="15476" xr:uid="{7E66E86D-3F00-468C-BC5D-15D600A58CDB}"/>
    <cellStyle name="Currency 2 2 2 2 3 3 2 2 2 5" xfId="29166" xr:uid="{27EE0E8E-40DF-477F-9221-4DBB6DB5A787}"/>
    <cellStyle name="Currency 2 2 2 2 3 3 2 2 2 6" xfId="44050" xr:uid="{89792030-9031-45D5-A532-2103E3C83CCB}"/>
    <cellStyle name="Currency 2 2 2 2 3 3 2 2 3" xfId="10340" xr:uid="{2CED7687-D7DA-4825-A923-EB8B28667581}"/>
    <cellStyle name="Currency 2 2 2 2 3 3 2 2 3 2" xfId="24030" xr:uid="{3322230A-F462-43B5-8039-9D5A39750C07}"/>
    <cellStyle name="Currency 2 2 2 2 3 3 2 2 3 2 2" xfId="37722" xr:uid="{ED1A6082-B826-4F0E-A5F4-D1FEE38C4E88}"/>
    <cellStyle name="Currency 2 2 2 2 3 3 2 2 3 2 3" xfId="52606" xr:uid="{18F99339-C2B0-4F8C-9891-418994503F61}"/>
    <cellStyle name="Currency 2 2 2 2 3 3 2 2 3 3" xfId="17186" xr:uid="{5F249EDE-B253-4D90-9F53-5A808585F52E}"/>
    <cellStyle name="Currency 2 2 2 2 3 3 2 2 3 4" xfId="30876" xr:uid="{9E4AC3A2-3F82-4305-9B11-7E7D942AB029}"/>
    <cellStyle name="Currency 2 2 2 2 3 3 2 2 3 5" xfId="45760" xr:uid="{13BF8989-1D70-442F-8D5B-969CCEF99AA2}"/>
    <cellStyle name="Currency 2 2 2 2 3 3 2 2 4" xfId="20608" xr:uid="{1701D382-898C-4D5E-B866-9F4B7A66C696}"/>
    <cellStyle name="Currency 2 2 2 2 3 3 2 2 4 2" xfId="34300" xr:uid="{7027119C-2B39-462C-B420-D2B935527FA1}"/>
    <cellStyle name="Currency 2 2 2 2 3 3 2 2 4 3" xfId="49184" xr:uid="{4ADA604A-F9CD-4788-B057-D86C959AB6C6}"/>
    <cellStyle name="Currency 2 2 2 2 3 3 2 2 5" xfId="13764" xr:uid="{E53ECD39-BFB5-4613-9241-3141349A988B}"/>
    <cellStyle name="Currency 2 2 2 2 3 3 2 2 6" xfId="27454" xr:uid="{89E8E024-CAA5-41C5-AC5D-BB3830B96418}"/>
    <cellStyle name="Currency 2 2 2 2 3 3 2 2 7" xfId="42338" xr:uid="{FA3FFDD4-8ED7-4E2F-80DE-3B0C43042BDC}"/>
    <cellStyle name="Currency 2 2 2 2 3 3 2 3" xfId="8629" xr:uid="{17456E95-1FB5-4FA4-A2CC-5CF147071A64}"/>
    <cellStyle name="Currency 2 2 2 2 3 3 2 3 2" xfId="12051" xr:uid="{DF77AF39-4E6F-4F5B-97CA-907CA465EE73}"/>
    <cellStyle name="Currency 2 2 2 2 3 3 2 3 2 2" xfId="25741" xr:uid="{57303DF0-E8B2-45BE-B45F-C9312913AC85}"/>
    <cellStyle name="Currency 2 2 2 2 3 3 2 3 2 2 2" xfId="39433" xr:uid="{F1725C1E-269A-4960-80EC-9A51F203C294}"/>
    <cellStyle name="Currency 2 2 2 2 3 3 2 3 2 2 3" xfId="54317" xr:uid="{76591640-B3BE-4411-8FA2-83EF50FE4198}"/>
    <cellStyle name="Currency 2 2 2 2 3 3 2 3 2 3" xfId="18897" xr:uid="{25D54C9F-25CD-4DA3-9D24-B1B634D44053}"/>
    <cellStyle name="Currency 2 2 2 2 3 3 2 3 2 4" xfId="32587" xr:uid="{125E6636-670F-4C33-ADB2-586A27956E8B}"/>
    <cellStyle name="Currency 2 2 2 2 3 3 2 3 2 5" xfId="47471" xr:uid="{42C0CF82-A373-4EA1-B63E-BF6F40192278}"/>
    <cellStyle name="Currency 2 2 2 2 3 3 2 3 3" xfId="22319" xr:uid="{DC0E3B53-A289-4037-867C-DF458BAF5BFF}"/>
    <cellStyle name="Currency 2 2 2 2 3 3 2 3 3 2" xfId="36011" xr:uid="{A998C50F-A5C2-481B-B371-827AADB6AB5B}"/>
    <cellStyle name="Currency 2 2 2 2 3 3 2 3 3 3" xfId="50895" xr:uid="{11E29522-B571-46CD-86BE-E4BAE41CB34E}"/>
    <cellStyle name="Currency 2 2 2 2 3 3 2 3 4" xfId="15475" xr:uid="{C1F18090-A0C3-4E01-B2CA-0E5AFB9A6EAF}"/>
    <cellStyle name="Currency 2 2 2 2 3 3 2 3 5" xfId="29165" xr:uid="{7E5D61E7-AF08-41BB-BE67-70A8CA6610E9}"/>
    <cellStyle name="Currency 2 2 2 2 3 3 2 3 6" xfId="44049" xr:uid="{76C0685F-52CD-4A5F-BBCC-FC8681049749}"/>
    <cellStyle name="Currency 2 2 2 2 3 3 2 4" xfId="10339" xr:uid="{1B397C12-DE59-4382-BF3C-895B4713A951}"/>
    <cellStyle name="Currency 2 2 2 2 3 3 2 4 2" xfId="24029" xr:uid="{B2C54E3C-76FC-466D-AB07-3BEB24950EE1}"/>
    <cellStyle name="Currency 2 2 2 2 3 3 2 4 2 2" xfId="37721" xr:uid="{CA77FE89-5D1A-48E8-B192-C477A37995B9}"/>
    <cellStyle name="Currency 2 2 2 2 3 3 2 4 2 3" xfId="52605" xr:uid="{59313689-E90A-43D3-897D-B48D43E09235}"/>
    <cellStyle name="Currency 2 2 2 2 3 3 2 4 3" xfId="17185" xr:uid="{8C7B30CE-EF37-437A-B5F8-CF1D75EBAD20}"/>
    <cellStyle name="Currency 2 2 2 2 3 3 2 4 4" xfId="30875" xr:uid="{FBF08D9E-CF60-4CA8-B462-6CEA2B13E445}"/>
    <cellStyle name="Currency 2 2 2 2 3 3 2 4 5" xfId="45759" xr:uid="{78935490-DA97-4C6A-B3C5-55952C9188A8}"/>
    <cellStyle name="Currency 2 2 2 2 3 3 2 5" xfId="20607" xr:uid="{135C6175-FBF0-405C-9ABA-E9DA47B617FA}"/>
    <cellStyle name="Currency 2 2 2 2 3 3 2 5 2" xfId="34299" xr:uid="{D574F2BB-3F81-4BC7-A06A-A8953DCCC6C0}"/>
    <cellStyle name="Currency 2 2 2 2 3 3 2 5 3" xfId="49183" xr:uid="{DA9CA354-602F-4150-BB83-F87FF62EBD1A}"/>
    <cellStyle name="Currency 2 2 2 2 3 3 2 6" xfId="13763" xr:uid="{23AE9308-7545-40B5-869D-8D09839CE9F6}"/>
    <cellStyle name="Currency 2 2 2 2 3 3 2 7" xfId="27453" xr:uid="{1B2BC29A-F284-4552-803A-F4397BCF8EDA}"/>
    <cellStyle name="Currency 2 2 2 2 3 3 2 8" xfId="42337" xr:uid="{75B85C25-6DD1-4597-8843-BBE33D72F2D9}"/>
    <cellStyle name="Currency 2 2 2 2 3 3 3" xfId="6918" xr:uid="{2257A90C-2EEB-45AE-9783-CFF26DE98DCC}"/>
    <cellStyle name="Currency 2 2 2 2 3 3 3 2" xfId="8631" xr:uid="{3B50BE01-6F50-4154-B8E7-CF836CE6187B}"/>
    <cellStyle name="Currency 2 2 2 2 3 3 3 2 2" xfId="12053" xr:uid="{538565D5-421D-4EE1-AA92-58774F95E41E}"/>
    <cellStyle name="Currency 2 2 2 2 3 3 3 2 2 2" xfId="25743" xr:uid="{8DCC0114-AEFC-46C7-B15C-78005CC77276}"/>
    <cellStyle name="Currency 2 2 2 2 3 3 3 2 2 2 2" xfId="39435" xr:uid="{E42CA39E-40A4-4307-868B-1131162C8761}"/>
    <cellStyle name="Currency 2 2 2 2 3 3 3 2 2 2 3" xfId="54319" xr:uid="{22F8A413-B663-4E6B-8905-A1F35CD26F97}"/>
    <cellStyle name="Currency 2 2 2 2 3 3 3 2 2 3" xfId="18899" xr:uid="{10314B8A-A213-420F-8974-5D8D5BDA2309}"/>
    <cellStyle name="Currency 2 2 2 2 3 3 3 2 2 4" xfId="32589" xr:uid="{98577494-0087-4778-B0F3-059324E5B3A2}"/>
    <cellStyle name="Currency 2 2 2 2 3 3 3 2 2 5" xfId="47473" xr:uid="{DF5354BE-EDE7-405B-87C0-00EDDD789C87}"/>
    <cellStyle name="Currency 2 2 2 2 3 3 3 2 3" xfId="22321" xr:uid="{EBD870E6-3C8E-4847-90CC-9BD0D9D6A416}"/>
    <cellStyle name="Currency 2 2 2 2 3 3 3 2 3 2" xfId="36013" xr:uid="{64E67828-E1B6-4587-823D-4AFE1174AB52}"/>
    <cellStyle name="Currency 2 2 2 2 3 3 3 2 3 3" xfId="50897" xr:uid="{5E9FCD2E-E7CA-47BB-9FC1-27B09A62D593}"/>
    <cellStyle name="Currency 2 2 2 2 3 3 3 2 4" xfId="15477" xr:uid="{A684DF51-6040-4FF4-81EB-97791F4EB36B}"/>
    <cellStyle name="Currency 2 2 2 2 3 3 3 2 5" xfId="29167" xr:uid="{69E9BB07-3BFC-4182-85CF-89790722310F}"/>
    <cellStyle name="Currency 2 2 2 2 3 3 3 2 6" xfId="44051" xr:uid="{AADBEFD7-9424-452D-A37C-492300260C75}"/>
    <cellStyle name="Currency 2 2 2 2 3 3 3 3" xfId="10341" xr:uid="{748DCD41-4341-45E5-B67F-6C6600BA9775}"/>
    <cellStyle name="Currency 2 2 2 2 3 3 3 3 2" xfId="24031" xr:uid="{D7ACBD1A-E25D-4FE3-B78C-EBA454A31625}"/>
    <cellStyle name="Currency 2 2 2 2 3 3 3 3 2 2" xfId="37723" xr:uid="{2F48B2D8-8351-45EF-B952-320F82BEB619}"/>
    <cellStyle name="Currency 2 2 2 2 3 3 3 3 2 3" xfId="52607" xr:uid="{E0069B71-49C3-4E98-8934-26CA516B9137}"/>
    <cellStyle name="Currency 2 2 2 2 3 3 3 3 3" xfId="17187" xr:uid="{79113AC5-3046-423F-892A-2330DA802521}"/>
    <cellStyle name="Currency 2 2 2 2 3 3 3 3 4" xfId="30877" xr:uid="{D576D4E9-B0C8-48AA-9254-BAB365C47AEB}"/>
    <cellStyle name="Currency 2 2 2 2 3 3 3 3 5" xfId="45761" xr:uid="{DFF087EF-B18A-472D-B936-94FA48010ABA}"/>
    <cellStyle name="Currency 2 2 2 2 3 3 3 4" xfId="20609" xr:uid="{6A4D6B07-0E62-4176-809D-CC992A549649}"/>
    <cellStyle name="Currency 2 2 2 2 3 3 3 4 2" xfId="34301" xr:uid="{379D0360-92CD-4A2B-B3C5-1EF00CBAFC7D}"/>
    <cellStyle name="Currency 2 2 2 2 3 3 3 4 3" xfId="49185" xr:uid="{1E70DCC1-1A07-4BAE-8971-DFC01AC505D9}"/>
    <cellStyle name="Currency 2 2 2 2 3 3 3 5" xfId="13765" xr:uid="{C875C365-5838-4498-884B-FED2A68465ED}"/>
    <cellStyle name="Currency 2 2 2 2 3 3 3 6" xfId="27455" xr:uid="{ACF6B642-E0D2-42B8-9AC7-D10B72993E59}"/>
    <cellStyle name="Currency 2 2 2 2 3 3 3 7" xfId="42339" xr:uid="{B088F32B-B2C1-4BB9-8A37-DDBC9384185C}"/>
    <cellStyle name="Currency 2 2 2 2 3 3 4" xfId="6919" xr:uid="{3C20BD57-9B00-4337-BAA4-5428148DC741}"/>
    <cellStyle name="Currency 2 2 2 2 3 3 4 2" xfId="8632" xr:uid="{F0B9A5AD-0D24-4270-AAC9-AD2277AFDCAE}"/>
    <cellStyle name="Currency 2 2 2 2 3 3 4 2 2" xfId="12054" xr:uid="{B0CBEE1B-1B91-4201-B330-5749F4237A89}"/>
    <cellStyle name="Currency 2 2 2 2 3 3 4 2 2 2" xfId="25744" xr:uid="{22FB7C7E-3434-4B99-938A-6CB493D146CB}"/>
    <cellStyle name="Currency 2 2 2 2 3 3 4 2 2 2 2" xfId="39436" xr:uid="{7026F081-9E56-419F-B2CC-521CB1B8F4A9}"/>
    <cellStyle name="Currency 2 2 2 2 3 3 4 2 2 2 3" xfId="54320" xr:uid="{69BCB11D-6DF7-45C3-ABD6-8F783D0DD7AB}"/>
    <cellStyle name="Currency 2 2 2 2 3 3 4 2 2 3" xfId="18900" xr:uid="{5846969B-9296-4D85-A3BA-5448F0C08548}"/>
    <cellStyle name="Currency 2 2 2 2 3 3 4 2 2 4" xfId="32590" xr:uid="{25FA9ADB-6F2E-44BB-BFAE-10BB47516DE8}"/>
    <cellStyle name="Currency 2 2 2 2 3 3 4 2 2 5" xfId="47474" xr:uid="{2D02A999-02A6-4151-9DE7-949297038865}"/>
    <cellStyle name="Currency 2 2 2 2 3 3 4 2 3" xfId="22322" xr:uid="{BD637857-09DD-4309-869B-06BF9294F308}"/>
    <cellStyle name="Currency 2 2 2 2 3 3 4 2 3 2" xfId="36014" xr:uid="{160D9A36-D8D6-4C92-B87F-010B68183352}"/>
    <cellStyle name="Currency 2 2 2 2 3 3 4 2 3 3" xfId="50898" xr:uid="{F1BFEF56-948D-4399-932F-0FA9258ED6E2}"/>
    <cellStyle name="Currency 2 2 2 2 3 3 4 2 4" xfId="15478" xr:uid="{3D090897-46F1-4877-AF7C-F774918F7D78}"/>
    <cellStyle name="Currency 2 2 2 2 3 3 4 2 5" xfId="29168" xr:uid="{D27A9733-D521-4A9E-98D0-7F5141A10A02}"/>
    <cellStyle name="Currency 2 2 2 2 3 3 4 2 6" xfId="44052" xr:uid="{494BAEB8-C835-4974-9572-F984D1C45DD8}"/>
    <cellStyle name="Currency 2 2 2 2 3 3 4 3" xfId="10342" xr:uid="{6924C7FE-B91A-4F56-B2D0-102F8B7ED4C8}"/>
    <cellStyle name="Currency 2 2 2 2 3 3 4 3 2" xfId="24032" xr:uid="{FEAD03EA-3B93-4974-B290-EC6477E55918}"/>
    <cellStyle name="Currency 2 2 2 2 3 3 4 3 2 2" xfId="37724" xr:uid="{BCB6A715-ACCA-4719-9AE2-3A20E9BA3F81}"/>
    <cellStyle name="Currency 2 2 2 2 3 3 4 3 2 3" xfId="52608" xr:uid="{78F0BD95-DD56-464F-B43B-081D33699712}"/>
    <cellStyle name="Currency 2 2 2 2 3 3 4 3 3" xfId="17188" xr:uid="{5A35F9C4-1B1B-400A-A6D3-B067888E8827}"/>
    <cellStyle name="Currency 2 2 2 2 3 3 4 3 4" xfId="30878" xr:uid="{72FD97CE-9A89-4DAD-B68F-34A4858FEC04}"/>
    <cellStyle name="Currency 2 2 2 2 3 3 4 3 5" xfId="45762" xr:uid="{C6762218-513C-4CBF-9371-1B21478A39D2}"/>
    <cellStyle name="Currency 2 2 2 2 3 3 4 4" xfId="20610" xr:uid="{298F2C14-426D-424A-A657-93E30BAFF904}"/>
    <cellStyle name="Currency 2 2 2 2 3 3 4 4 2" xfId="34302" xr:uid="{323AC45E-33CB-46EF-8001-F7EB01807B6C}"/>
    <cellStyle name="Currency 2 2 2 2 3 3 4 4 3" xfId="49186" xr:uid="{FA54EE39-B6E5-4EEE-91F9-89840BA395D2}"/>
    <cellStyle name="Currency 2 2 2 2 3 3 4 5" xfId="13766" xr:uid="{220E3D20-1816-4D63-8D65-264359B644AA}"/>
    <cellStyle name="Currency 2 2 2 2 3 3 4 6" xfId="27456" xr:uid="{BCA0A61A-D64D-47B3-AD5C-7FEB397C17D9}"/>
    <cellStyle name="Currency 2 2 2 2 3 3 4 7" xfId="42340" xr:uid="{980A2BBB-6983-49B0-ACDD-0DFFBA882547}"/>
    <cellStyle name="Currency 2 2 2 2 3 3 5" xfId="8628" xr:uid="{378B1CB3-B8BE-44A1-8F25-8E9A5CF98EE0}"/>
    <cellStyle name="Currency 2 2 2 2 3 3 5 2" xfId="12050" xr:uid="{00830D6C-8C25-460D-B888-36C663457584}"/>
    <cellStyle name="Currency 2 2 2 2 3 3 5 2 2" xfId="25740" xr:uid="{49B96091-90B1-45F0-8809-AAED2AF33F4F}"/>
    <cellStyle name="Currency 2 2 2 2 3 3 5 2 2 2" xfId="39432" xr:uid="{CC989D91-9087-47DF-A4CE-35BE862C4870}"/>
    <cellStyle name="Currency 2 2 2 2 3 3 5 2 2 3" xfId="54316" xr:uid="{6FB0FA2C-9949-445D-8AE1-48DD10F24297}"/>
    <cellStyle name="Currency 2 2 2 2 3 3 5 2 3" xfId="18896" xr:uid="{ED80F42F-B319-4F43-9591-0F0CF8AD5570}"/>
    <cellStyle name="Currency 2 2 2 2 3 3 5 2 4" xfId="32586" xr:uid="{9CC6CC38-5270-489D-BF43-F993DFD66748}"/>
    <cellStyle name="Currency 2 2 2 2 3 3 5 2 5" xfId="47470" xr:uid="{4F151F61-6107-4AB4-A6EC-D981B53BDCFC}"/>
    <cellStyle name="Currency 2 2 2 2 3 3 5 3" xfId="22318" xr:uid="{794081E0-4FD2-4E4B-A800-7058960A052A}"/>
    <cellStyle name="Currency 2 2 2 2 3 3 5 3 2" xfId="36010" xr:uid="{7E39DAA4-BE51-414C-832C-A47B1D12D811}"/>
    <cellStyle name="Currency 2 2 2 2 3 3 5 3 3" xfId="50894" xr:uid="{EFD9ACEB-6FCD-43DF-8785-284D55176036}"/>
    <cellStyle name="Currency 2 2 2 2 3 3 5 4" xfId="15474" xr:uid="{AF8BDC44-2372-44B8-8366-208FE4D33C58}"/>
    <cellStyle name="Currency 2 2 2 2 3 3 5 5" xfId="29164" xr:uid="{52F35DBD-7389-4C30-A369-7B224120C3B2}"/>
    <cellStyle name="Currency 2 2 2 2 3 3 5 6" xfId="44048" xr:uid="{ABFBC5E1-A769-4F4D-9035-E312A6C369B2}"/>
    <cellStyle name="Currency 2 2 2 2 3 3 6" xfId="10338" xr:uid="{3E869162-47CC-4A37-90DC-D8DFEAE72846}"/>
    <cellStyle name="Currency 2 2 2 2 3 3 6 2" xfId="24028" xr:uid="{D2D94ABB-B867-4572-B0A2-EE753058BEF2}"/>
    <cellStyle name="Currency 2 2 2 2 3 3 6 2 2" xfId="37720" xr:uid="{D114213F-510E-48D1-9E43-68A43F69ADE8}"/>
    <cellStyle name="Currency 2 2 2 2 3 3 6 2 3" xfId="52604" xr:uid="{1E85B550-F78C-4D4C-8EFC-44C01976CA96}"/>
    <cellStyle name="Currency 2 2 2 2 3 3 6 3" xfId="17184" xr:uid="{35AB4E44-FECE-44D0-8CB9-058600935EEA}"/>
    <cellStyle name="Currency 2 2 2 2 3 3 6 4" xfId="30874" xr:uid="{5ADC00D0-E5F0-4D4B-9704-D5098AFABB6E}"/>
    <cellStyle name="Currency 2 2 2 2 3 3 6 5" xfId="45758" xr:uid="{55E9BAA7-7858-4431-80D8-3E172F140B6C}"/>
    <cellStyle name="Currency 2 2 2 2 3 3 7" xfId="20606" xr:uid="{43D35E73-EAFE-4892-8075-17BB231038A4}"/>
    <cellStyle name="Currency 2 2 2 2 3 3 7 2" xfId="34298" xr:uid="{B0ECFC10-BE99-4BA9-9B0A-F62F73F84444}"/>
    <cellStyle name="Currency 2 2 2 2 3 3 7 3" xfId="49182" xr:uid="{CC7E13A5-F4AD-43E2-86E7-84E5DB141239}"/>
    <cellStyle name="Currency 2 2 2 2 3 3 8" xfId="13762" xr:uid="{198704A7-7E5C-4E31-AB48-143C73E9D6F1}"/>
    <cellStyle name="Currency 2 2 2 2 3 3 9" xfId="27452" xr:uid="{AD75469A-215D-4799-91CE-C544E6ADD1C7}"/>
    <cellStyle name="Currency 2 2 2 2 3 4" xfId="6920" xr:uid="{AB3323CB-8978-4E2C-B9F1-78853D9C20E6}"/>
    <cellStyle name="Currency 2 2 2 2 3 4 10" xfId="42341" xr:uid="{0C3650E6-3583-4D18-AAEA-0A38E2B4C536}"/>
    <cellStyle name="Currency 2 2 2 2 3 4 2" xfId="6921" xr:uid="{F1D88E06-59AE-4D0E-9C6A-394425B52416}"/>
    <cellStyle name="Currency 2 2 2 2 3 4 2 2" xfId="6922" xr:uid="{8FE729C1-587F-4E0F-8936-A59CDA17FABB}"/>
    <cellStyle name="Currency 2 2 2 2 3 4 2 2 2" xfId="8635" xr:uid="{BC3C8C03-7EF6-4636-ACB0-9ACDF2F0222E}"/>
    <cellStyle name="Currency 2 2 2 2 3 4 2 2 2 2" xfId="12057" xr:uid="{84DC50C0-601E-4E88-B55E-92F1D1DD2E17}"/>
    <cellStyle name="Currency 2 2 2 2 3 4 2 2 2 2 2" xfId="25747" xr:uid="{9590F2A3-DBB7-4AC1-AE7E-B9515F1A5F37}"/>
    <cellStyle name="Currency 2 2 2 2 3 4 2 2 2 2 2 2" xfId="39439" xr:uid="{A2C2157C-8B64-4B61-8CB9-32203B809074}"/>
    <cellStyle name="Currency 2 2 2 2 3 4 2 2 2 2 2 3" xfId="54323" xr:uid="{7519C686-89E0-4452-AA17-091E71283F6D}"/>
    <cellStyle name="Currency 2 2 2 2 3 4 2 2 2 2 3" xfId="18903" xr:uid="{B127489D-DBBF-481B-B282-76D64FCA6ED9}"/>
    <cellStyle name="Currency 2 2 2 2 3 4 2 2 2 2 4" xfId="32593" xr:uid="{095DE7C4-DA15-43EF-B2F0-FF39F83350AC}"/>
    <cellStyle name="Currency 2 2 2 2 3 4 2 2 2 2 5" xfId="47477" xr:uid="{5905D0B5-CA3E-4D81-ABD6-03C58E0C9BC7}"/>
    <cellStyle name="Currency 2 2 2 2 3 4 2 2 2 3" xfId="22325" xr:uid="{ACFFDC9F-071F-494C-BFAB-03D8ECD25771}"/>
    <cellStyle name="Currency 2 2 2 2 3 4 2 2 2 3 2" xfId="36017" xr:uid="{E3A8D3EE-C4DC-429C-A31F-1ADBEE726F3D}"/>
    <cellStyle name="Currency 2 2 2 2 3 4 2 2 2 3 3" xfId="50901" xr:uid="{7870B17D-0E7B-4DA4-A85A-69B4A854230C}"/>
    <cellStyle name="Currency 2 2 2 2 3 4 2 2 2 4" xfId="15481" xr:uid="{1927970E-21EB-41AF-8CDF-E59201307CFD}"/>
    <cellStyle name="Currency 2 2 2 2 3 4 2 2 2 5" xfId="29171" xr:uid="{F9CFA867-FED9-436F-AC7D-086B33362FFD}"/>
    <cellStyle name="Currency 2 2 2 2 3 4 2 2 2 6" xfId="44055" xr:uid="{313D1397-C8A2-4D0A-B3D7-7EDE359AB78D}"/>
    <cellStyle name="Currency 2 2 2 2 3 4 2 2 3" xfId="10345" xr:uid="{E070EAB8-450E-4ED9-8B4F-B945BA4ED641}"/>
    <cellStyle name="Currency 2 2 2 2 3 4 2 2 3 2" xfId="24035" xr:uid="{7B962F80-3379-4C4F-B36B-5C87E34EF043}"/>
    <cellStyle name="Currency 2 2 2 2 3 4 2 2 3 2 2" xfId="37727" xr:uid="{C3172673-7C2D-492A-9A22-D4BF5710FB54}"/>
    <cellStyle name="Currency 2 2 2 2 3 4 2 2 3 2 3" xfId="52611" xr:uid="{E5BA6D1B-A073-4898-BBEB-AC1774CD3D9B}"/>
    <cellStyle name="Currency 2 2 2 2 3 4 2 2 3 3" xfId="17191" xr:uid="{39F4FF7E-A82F-471A-A7E7-D8871869CF24}"/>
    <cellStyle name="Currency 2 2 2 2 3 4 2 2 3 4" xfId="30881" xr:uid="{0129B89A-ABA6-4580-8290-5ECEDDC5325E}"/>
    <cellStyle name="Currency 2 2 2 2 3 4 2 2 3 5" xfId="45765" xr:uid="{D4439D8B-A149-4CE2-81D9-3ED0F411E39F}"/>
    <cellStyle name="Currency 2 2 2 2 3 4 2 2 4" xfId="20613" xr:uid="{9EB2CDF6-91FC-47F5-BC3A-CD80910629E4}"/>
    <cellStyle name="Currency 2 2 2 2 3 4 2 2 4 2" xfId="34305" xr:uid="{4C59CC83-6F56-4019-BFCE-7983300FB6A4}"/>
    <cellStyle name="Currency 2 2 2 2 3 4 2 2 4 3" xfId="49189" xr:uid="{F0E1D6F2-FABF-4F68-8086-DD5F63373D21}"/>
    <cellStyle name="Currency 2 2 2 2 3 4 2 2 5" xfId="13769" xr:uid="{BA4B3ECE-1BB8-400E-AF80-025139B9A3F7}"/>
    <cellStyle name="Currency 2 2 2 2 3 4 2 2 6" xfId="27459" xr:uid="{0439CD22-B260-4431-A5BC-1DBDAE421FA5}"/>
    <cellStyle name="Currency 2 2 2 2 3 4 2 2 7" xfId="42343" xr:uid="{BBB58CC5-AD2D-4A56-90BB-A65CC9145BD2}"/>
    <cellStyle name="Currency 2 2 2 2 3 4 2 3" xfId="8634" xr:uid="{3EF65B7B-92CF-4C8B-8FD9-473356F5DABE}"/>
    <cellStyle name="Currency 2 2 2 2 3 4 2 3 2" xfId="12056" xr:uid="{68CA6109-B5C5-430E-AB55-D1DFED6D352C}"/>
    <cellStyle name="Currency 2 2 2 2 3 4 2 3 2 2" xfId="25746" xr:uid="{D73041A2-53E4-4CC8-9484-392463353512}"/>
    <cellStyle name="Currency 2 2 2 2 3 4 2 3 2 2 2" xfId="39438" xr:uid="{86C80901-24AF-4C95-98E9-C738B0D65DAD}"/>
    <cellStyle name="Currency 2 2 2 2 3 4 2 3 2 2 3" xfId="54322" xr:uid="{0F29FAF8-CB96-4276-B6FA-8268002481BE}"/>
    <cellStyle name="Currency 2 2 2 2 3 4 2 3 2 3" xfId="18902" xr:uid="{1B4AE36B-630F-4A00-B3AE-689BED203DED}"/>
    <cellStyle name="Currency 2 2 2 2 3 4 2 3 2 4" xfId="32592" xr:uid="{E110E055-5B4C-471D-B1C7-131D975B1396}"/>
    <cellStyle name="Currency 2 2 2 2 3 4 2 3 2 5" xfId="47476" xr:uid="{780DF444-9B43-45C8-8052-D45001D417A3}"/>
    <cellStyle name="Currency 2 2 2 2 3 4 2 3 3" xfId="22324" xr:uid="{1A9CCD9A-D7C9-42CF-90DB-F230082D1D36}"/>
    <cellStyle name="Currency 2 2 2 2 3 4 2 3 3 2" xfId="36016" xr:uid="{4B12578B-0E2C-4AA9-88FD-A715ED0E82DD}"/>
    <cellStyle name="Currency 2 2 2 2 3 4 2 3 3 3" xfId="50900" xr:uid="{463E2F9E-B82D-410E-B6A7-772DD17B29EB}"/>
    <cellStyle name="Currency 2 2 2 2 3 4 2 3 4" xfId="15480" xr:uid="{62C1C912-D959-4F13-921F-326E929042CA}"/>
    <cellStyle name="Currency 2 2 2 2 3 4 2 3 5" xfId="29170" xr:uid="{F088EF07-C4F5-42D1-B068-5A776624ED9A}"/>
    <cellStyle name="Currency 2 2 2 2 3 4 2 3 6" xfId="44054" xr:uid="{3312582B-947A-4E44-A032-D6B76F0F7B2C}"/>
    <cellStyle name="Currency 2 2 2 2 3 4 2 4" xfId="10344" xr:uid="{BEDB7D10-25D8-4453-ADC5-2824DC3DDDB5}"/>
    <cellStyle name="Currency 2 2 2 2 3 4 2 4 2" xfId="24034" xr:uid="{D127835B-25CC-458F-B4D2-E2CC20E006D6}"/>
    <cellStyle name="Currency 2 2 2 2 3 4 2 4 2 2" xfId="37726" xr:uid="{1B7856F3-4A73-4A41-8EBD-429FA8EC1B55}"/>
    <cellStyle name="Currency 2 2 2 2 3 4 2 4 2 3" xfId="52610" xr:uid="{D5FAF6CE-7B5B-4FEA-B9BF-C50C31D2AF73}"/>
    <cellStyle name="Currency 2 2 2 2 3 4 2 4 3" xfId="17190" xr:uid="{6067DC3B-A5FA-4583-AA09-205F0D9641E6}"/>
    <cellStyle name="Currency 2 2 2 2 3 4 2 4 4" xfId="30880" xr:uid="{A30DFFE6-121F-4C66-B4F6-5678BB585F2E}"/>
    <cellStyle name="Currency 2 2 2 2 3 4 2 4 5" xfId="45764" xr:uid="{A2EC1AA0-3493-48AA-8337-FF7CE9028598}"/>
    <cellStyle name="Currency 2 2 2 2 3 4 2 5" xfId="20612" xr:uid="{6844D1D1-8462-449E-9CA9-D89D7153245C}"/>
    <cellStyle name="Currency 2 2 2 2 3 4 2 5 2" xfId="34304" xr:uid="{A9652C41-C200-4F42-B6BB-ED2C879AE64B}"/>
    <cellStyle name="Currency 2 2 2 2 3 4 2 5 3" xfId="49188" xr:uid="{1AF6D387-F7E5-4AD9-B1C7-B604614D0AA9}"/>
    <cellStyle name="Currency 2 2 2 2 3 4 2 6" xfId="13768" xr:uid="{9E84BB10-BFE7-41B0-8419-2B9751812060}"/>
    <cellStyle name="Currency 2 2 2 2 3 4 2 7" xfId="27458" xr:uid="{433FF9B5-4406-4527-9265-B25C0A1EB03B}"/>
    <cellStyle name="Currency 2 2 2 2 3 4 2 8" xfId="42342" xr:uid="{B59B8386-AC0B-45F9-9E57-644A7B7195E8}"/>
    <cellStyle name="Currency 2 2 2 2 3 4 3" xfId="6923" xr:uid="{E0491ABF-AEB5-4590-B221-569297E08B7C}"/>
    <cellStyle name="Currency 2 2 2 2 3 4 3 2" xfId="8636" xr:uid="{C3E20250-6941-4A5E-A8E8-63789D0794A0}"/>
    <cellStyle name="Currency 2 2 2 2 3 4 3 2 2" xfId="12058" xr:uid="{EBBABFD6-CBE3-4AF9-89F0-5D2301275B5A}"/>
    <cellStyle name="Currency 2 2 2 2 3 4 3 2 2 2" xfId="25748" xr:uid="{EEB4990A-B88F-47E3-BD9E-F0A8B9BE815A}"/>
    <cellStyle name="Currency 2 2 2 2 3 4 3 2 2 2 2" xfId="39440" xr:uid="{1C606E32-4601-4012-BD57-F5DB2D180FB7}"/>
    <cellStyle name="Currency 2 2 2 2 3 4 3 2 2 2 3" xfId="54324" xr:uid="{ACE1FF90-10D9-406C-BAA0-96A2DD9D97DE}"/>
    <cellStyle name="Currency 2 2 2 2 3 4 3 2 2 3" xfId="18904" xr:uid="{6FC9FC49-2CDA-4956-8D29-872297B32510}"/>
    <cellStyle name="Currency 2 2 2 2 3 4 3 2 2 4" xfId="32594" xr:uid="{4426A60D-7811-4381-9FF7-5B9AF6EBEC8B}"/>
    <cellStyle name="Currency 2 2 2 2 3 4 3 2 2 5" xfId="47478" xr:uid="{C33C8A89-8094-4920-8400-72B6FCCFEE0F}"/>
    <cellStyle name="Currency 2 2 2 2 3 4 3 2 3" xfId="22326" xr:uid="{561AD896-66D7-4271-869A-205B055352A7}"/>
    <cellStyle name="Currency 2 2 2 2 3 4 3 2 3 2" xfId="36018" xr:uid="{C8C6B605-C5E7-4148-8FF5-528E6AA98CED}"/>
    <cellStyle name="Currency 2 2 2 2 3 4 3 2 3 3" xfId="50902" xr:uid="{1774A64A-CC3B-47DF-8DE6-575C3759C78D}"/>
    <cellStyle name="Currency 2 2 2 2 3 4 3 2 4" xfId="15482" xr:uid="{82EC91A2-8340-4093-97F7-CD4308B3B15D}"/>
    <cellStyle name="Currency 2 2 2 2 3 4 3 2 5" xfId="29172" xr:uid="{E7553D16-0CD0-486B-984D-D57E1144E3F6}"/>
    <cellStyle name="Currency 2 2 2 2 3 4 3 2 6" xfId="44056" xr:uid="{C424E8A1-DF01-42B3-B0C2-1FCC1FE6A50A}"/>
    <cellStyle name="Currency 2 2 2 2 3 4 3 3" xfId="10346" xr:uid="{9013A298-6FE7-49C7-BDA9-9AAF9B5602DE}"/>
    <cellStyle name="Currency 2 2 2 2 3 4 3 3 2" xfId="24036" xr:uid="{36A4D68F-EFDC-42E8-8727-0428934A8143}"/>
    <cellStyle name="Currency 2 2 2 2 3 4 3 3 2 2" xfId="37728" xr:uid="{D0ACCB7F-1457-4F8B-9787-4DFD05A7A817}"/>
    <cellStyle name="Currency 2 2 2 2 3 4 3 3 2 3" xfId="52612" xr:uid="{6B930432-29B6-4D67-9470-B0454E5E210D}"/>
    <cellStyle name="Currency 2 2 2 2 3 4 3 3 3" xfId="17192" xr:uid="{F75E8926-C497-4419-843D-1BCD8D3FE773}"/>
    <cellStyle name="Currency 2 2 2 2 3 4 3 3 4" xfId="30882" xr:uid="{416BDD10-9841-40E4-9DA1-7E9AF4B6FD66}"/>
    <cellStyle name="Currency 2 2 2 2 3 4 3 3 5" xfId="45766" xr:uid="{FE837D04-81FD-4791-A406-695769000F48}"/>
    <cellStyle name="Currency 2 2 2 2 3 4 3 4" xfId="20614" xr:uid="{4CC809D8-068C-48A2-B4F4-5DDE5E8D1001}"/>
    <cellStyle name="Currency 2 2 2 2 3 4 3 4 2" xfId="34306" xr:uid="{769DBCD1-B1B6-4944-BA0C-D300F217C088}"/>
    <cellStyle name="Currency 2 2 2 2 3 4 3 4 3" xfId="49190" xr:uid="{CE78C7FE-BFA1-46A9-B94D-A856C1D601A7}"/>
    <cellStyle name="Currency 2 2 2 2 3 4 3 5" xfId="13770" xr:uid="{513ACA18-2444-461C-B981-F4A6675543A5}"/>
    <cellStyle name="Currency 2 2 2 2 3 4 3 6" xfId="27460" xr:uid="{739BAC5D-C44A-44E8-90E8-35A14437072E}"/>
    <cellStyle name="Currency 2 2 2 2 3 4 3 7" xfId="42344" xr:uid="{5587D99E-FA9F-4725-8D85-D592067A5AE3}"/>
    <cellStyle name="Currency 2 2 2 2 3 4 4" xfId="6924" xr:uid="{8E5C0EFC-9E5F-4DD9-BD6C-23CD6A38C994}"/>
    <cellStyle name="Currency 2 2 2 2 3 4 4 2" xfId="8637" xr:uid="{59A1E9D6-D1BE-401F-BECA-E242D30BA7AD}"/>
    <cellStyle name="Currency 2 2 2 2 3 4 4 2 2" xfId="12059" xr:uid="{99865211-4924-4DA2-874A-B427B0F74E10}"/>
    <cellStyle name="Currency 2 2 2 2 3 4 4 2 2 2" xfId="25749" xr:uid="{8CE02677-C699-4053-B4AE-ADF1028FEF6D}"/>
    <cellStyle name="Currency 2 2 2 2 3 4 4 2 2 2 2" xfId="39441" xr:uid="{B02230D5-3E5D-45BC-A019-230217160F65}"/>
    <cellStyle name="Currency 2 2 2 2 3 4 4 2 2 2 3" xfId="54325" xr:uid="{4B6A08AC-BE37-45F1-820B-07B5FFFF5F75}"/>
    <cellStyle name="Currency 2 2 2 2 3 4 4 2 2 3" xfId="18905" xr:uid="{C6CD6F33-DEB9-43C8-9276-0703B9AC2CC6}"/>
    <cellStyle name="Currency 2 2 2 2 3 4 4 2 2 4" xfId="32595" xr:uid="{EC23F858-EEA6-4EB5-81A0-A1C6A0DB60BC}"/>
    <cellStyle name="Currency 2 2 2 2 3 4 4 2 2 5" xfId="47479" xr:uid="{2CC136F8-8E77-4652-9AFC-8049ED74806A}"/>
    <cellStyle name="Currency 2 2 2 2 3 4 4 2 3" xfId="22327" xr:uid="{06FCA6ED-755E-4D23-A716-3D62F37EFC0C}"/>
    <cellStyle name="Currency 2 2 2 2 3 4 4 2 3 2" xfId="36019" xr:uid="{EAC8D0B4-99F4-43D4-88D3-6B73E92F00E9}"/>
    <cellStyle name="Currency 2 2 2 2 3 4 4 2 3 3" xfId="50903" xr:uid="{7DA4B3BF-01D4-49C5-8895-2709F844422B}"/>
    <cellStyle name="Currency 2 2 2 2 3 4 4 2 4" xfId="15483" xr:uid="{875E39A7-5772-424D-81EE-121A41839BD7}"/>
    <cellStyle name="Currency 2 2 2 2 3 4 4 2 5" xfId="29173" xr:uid="{47B4231F-2BC3-49D8-BB34-545631F3FB48}"/>
    <cellStyle name="Currency 2 2 2 2 3 4 4 2 6" xfId="44057" xr:uid="{8132B35A-AB26-4719-A43D-5AB5135FA0A7}"/>
    <cellStyle name="Currency 2 2 2 2 3 4 4 3" xfId="10347" xr:uid="{58AF9A12-9312-430B-8D82-60F9C3880CE6}"/>
    <cellStyle name="Currency 2 2 2 2 3 4 4 3 2" xfId="24037" xr:uid="{8029D042-D6D8-4B83-8CA1-3AA1EF3F2BB6}"/>
    <cellStyle name="Currency 2 2 2 2 3 4 4 3 2 2" xfId="37729" xr:uid="{A41372DC-4194-483E-A246-16825753BF76}"/>
    <cellStyle name="Currency 2 2 2 2 3 4 4 3 2 3" xfId="52613" xr:uid="{78C0BAEB-1637-4769-B506-4D1D06CA3AD2}"/>
    <cellStyle name="Currency 2 2 2 2 3 4 4 3 3" xfId="17193" xr:uid="{44745C6E-263C-4D16-9395-C2C6DC8DF45C}"/>
    <cellStyle name="Currency 2 2 2 2 3 4 4 3 4" xfId="30883" xr:uid="{FD272C94-BA9A-4240-B4A0-7F9D33C3EB0F}"/>
    <cellStyle name="Currency 2 2 2 2 3 4 4 3 5" xfId="45767" xr:uid="{2F3039C0-C871-408F-B95B-A0B5D6F8C66D}"/>
    <cellStyle name="Currency 2 2 2 2 3 4 4 4" xfId="20615" xr:uid="{38F89E8D-85FA-4EE3-86EE-A0A2DA01035C}"/>
    <cellStyle name="Currency 2 2 2 2 3 4 4 4 2" xfId="34307" xr:uid="{F8B74325-867A-4CA8-B194-22086E761039}"/>
    <cellStyle name="Currency 2 2 2 2 3 4 4 4 3" xfId="49191" xr:uid="{72F4FD04-1B68-420A-AD58-52CD854A5CB4}"/>
    <cellStyle name="Currency 2 2 2 2 3 4 4 5" xfId="13771" xr:uid="{E116C600-9EF4-4341-BDBC-4647F7D8B04E}"/>
    <cellStyle name="Currency 2 2 2 2 3 4 4 6" xfId="27461" xr:uid="{A36FDC09-9418-4472-AFE7-E180998AE40E}"/>
    <cellStyle name="Currency 2 2 2 2 3 4 4 7" xfId="42345" xr:uid="{487A9804-71EF-4931-8510-B82CCAD2A490}"/>
    <cellStyle name="Currency 2 2 2 2 3 4 5" xfId="8633" xr:uid="{9646311C-A60E-4BE9-B598-D44F698ACC4B}"/>
    <cellStyle name="Currency 2 2 2 2 3 4 5 2" xfId="12055" xr:uid="{8A144EBD-438F-4394-8CCD-B391DB74D265}"/>
    <cellStyle name="Currency 2 2 2 2 3 4 5 2 2" xfId="25745" xr:uid="{762587E0-1D7B-4201-AE2E-3941FA6DA2AE}"/>
    <cellStyle name="Currency 2 2 2 2 3 4 5 2 2 2" xfId="39437" xr:uid="{A3007631-85E2-4965-9291-33E7EA5F5793}"/>
    <cellStyle name="Currency 2 2 2 2 3 4 5 2 2 3" xfId="54321" xr:uid="{0D902FB1-F448-4A9D-AB68-344649B2D698}"/>
    <cellStyle name="Currency 2 2 2 2 3 4 5 2 3" xfId="18901" xr:uid="{735AE654-6C33-48BF-BFB4-DF826FD116CC}"/>
    <cellStyle name="Currency 2 2 2 2 3 4 5 2 4" xfId="32591" xr:uid="{BADE886A-38D7-4F51-B156-73297EFFDEBB}"/>
    <cellStyle name="Currency 2 2 2 2 3 4 5 2 5" xfId="47475" xr:uid="{A23CF2F0-08F8-4B60-AFC1-7F3412CCB420}"/>
    <cellStyle name="Currency 2 2 2 2 3 4 5 3" xfId="22323" xr:uid="{A937688D-7F33-4BCB-B2F6-888B0F36EBBF}"/>
    <cellStyle name="Currency 2 2 2 2 3 4 5 3 2" xfId="36015" xr:uid="{B2B53D11-F192-45B0-B37B-8EDD8B85121E}"/>
    <cellStyle name="Currency 2 2 2 2 3 4 5 3 3" xfId="50899" xr:uid="{426CA342-1A7A-4E2C-AA24-0813FF25AAC2}"/>
    <cellStyle name="Currency 2 2 2 2 3 4 5 4" xfId="15479" xr:uid="{33567DD9-738B-48E9-A894-990132ABBC74}"/>
    <cellStyle name="Currency 2 2 2 2 3 4 5 5" xfId="29169" xr:uid="{0B6CEA23-A57A-41FF-953E-FF372320D007}"/>
    <cellStyle name="Currency 2 2 2 2 3 4 5 6" xfId="44053" xr:uid="{2E557068-9E81-4250-A1D4-CAEE6DD78A71}"/>
    <cellStyle name="Currency 2 2 2 2 3 4 6" xfId="10343" xr:uid="{B9B13D98-7D45-407E-B3A5-BD65FC6283D8}"/>
    <cellStyle name="Currency 2 2 2 2 3 4 6 2" xfId="24033" xr:uid="{48323D4F-F5CC-4B40-8C3E-C6228CD3A176}"/>
    <cellStyle name="Currency 2 2 2 2 3 4 6 2 2" xfId="37725" xr:uid="{B6F93390-987D-4CF1-9987-D7404A50A3DB}"/>
    <cellStyle name="Currency 2 2 2 2 3 4 6 2 3" xfId="52609" xr:uid="{D5D2053A-B3D2-4DE2-A567-9A586FD30353}"/>
    <cellStyle name="Currency 2 2 2 2 3 4 6 3" xfId="17189" xr:uid="{91B33325-304B-49B3-9995-AB13ED01816E}"/>
    <cellStyle name="Currency 2 2 2 2 3 4 6 4" xfId="30879" xr:uid="{D0A03C1B-DA68-432D-AEFF-769CAA4AF03A}"/>
    <cellStyle name="Currency 2 2 2 2 3 4 6 5" xfId="45763" xr:uid="{45728BBA-3D84-4DDF-9403-1F75BDAFEB98}"/>
    <cellStyle name="Currency 2 2 2 2 3 4 7" xfId="20611" xr:uid="{0C35CA97-6084-4A46-B20D-379985A3D901}"/>
    <cellStyle name="Currency 2 2 2 2 3 4 7 2" xfId="34303" xr:uid="{86EEB4C9-C7B0-4A94-84A3-4432513D07B0}"/>
    <cellStyle name="Currency 2 2 2 2 3 4 7 3" xfId="49187" xr:uid="{2A2C12B6-B476-4120-9141-E4927B4D33EC}"/>
    <cellStyle name="Currency 2 2 2 2 3 4 8" xfId="13767" xr:uid="{E08A8298-EE47-42EF-90C9-59E0E8E8B24C}"/>
    <cellStyle name="Currency 2 2 2 2 3 4 9" xfId="27457" xr:uid="{BD30495A-E6DA-458E-AC87-241488F6F37F}"/>
    <cellStyle name="Currency 2 2 2 2 3 5" xfId="6925" xr:uid="{0713CCAC-5108-4BDA-9C4A-E1D5464D0CE7}"/>
    <cellStyle name="Currency 2 2 2 2 3 5 2" xfId="6926" xr:uid="{F7865E37-60E9-46D4-A678-3A77DDF9C598}"/>
    <cellStyle name="Currency 2 2 2 2 3 5 2 2" xfId="8639" xr:uid="{07BE6854-3C67-4BE6-996B-A2B234660CCC}"/>
    <cellStyle name="Currency 2 2 2 2 3 5 2 2 2" xfId="12061" xr:uid="{643D2C93-E016-4AF3-92F4-3E02C22C0697}"/>
    <cellStyle name="Currency 2 2 2 2 3 5 2 2 2 2" xfId="25751" xr:uid="{3D0FF029-CD90-42A8-B037-9944B10A4443}"/>
    <cellStyle name="Currency 2 2 2 2 3 5 2 2 2 2 2" xfId="39443" xr:uid="{BD76FD4D-6262-46CB-859C-54B2E0C932FB}"/>
    <cellStyle name="Currency 2 2 2 2 3 5 2 2 2 2 3" xfId="54327" xr:uid="{805E4506-9951-405B-93F1-76FD11BF5830}"/>
    <cellStyle name="Currency 2 2 2 2 3 5 2 2 2 3" xfId="18907" xr:uid="{AE30965D-4AA4-4322-8EB8-6D45E497BEAB}"/>
    <cellStyle name="Currency 2 2 2 2 3 5 2 2 2 4" xfId="32597" xr:uid="{2C73FA48-A182-4C4F-B2B4-6047701F78FD}"/>
    <cellStyle name="Currency 2 2 2 2 3 5 2 2 2 5" xfId="47481" xr:uid="{9FFD9488-1711-451E-A1A6-AF60078D51B3}"/>
    <cellStyle name="Currency 2 2 2 2 3 5 2 2 3" xfId="22329" xr:uid="{D33781E4-B008-40F2-B2D1-D4957608363E}"/>
    <cellStyle name="Currency 2 2 2 2 3 5 2 2 3 2" xfId="36021" xr:uid="{7CA9437A-90C8-4853-ABBE-8810008CDE84}"/>
    <cellStyle name="Currency 2 2 2 2 3 5 2 2 3 3" xfId="50905" xr:uid="{56D7BE14-D914-46E0-A02D-5D63657CFFE7}"/>
    <cellStyle name="Currency 2 2 2 2 3 5 2 2 4" xfId="15485" xr:uid="{CBD209C7-2F4E-4944-8358-F78573C2C528}"/>
    <cellStyle name="Currency 2 2 2 2 3 5 2 2 5" xfId="29175" xr:uid="{32C4A2B1-BA0F-4A6C-B7BF-42448A061CBE}"/>
    <cellStyle name="Currency 2 2 2 2 3 5 2 2 6" xfId="44059" xr:uid="{CC1BDE76-726C-44F9-BBE2-F40A4F5E79B7}"/>
    <cellStyle name="Currency 2 2 2 2 3 5 2 3" xfId="10349" xr:uid="{6D5545A2-4DB0-40CB-A937-32FD5D70D78C}"/>
    <cellStyle name="Currency 2 2 2 2 3 5 2 3 2" xfId="24039" xr:uid="{6D66DB64-73CE-4603-8B47-C279378C4ADC}"/>
    <cellStyle name="Currency 2 2 2 2 3 5 2 3 2 2" xfId="37731" xr:uid="{B38085F6-7191-4F9C-A906-51541BE9705E}"/>
    <cellStyle name="Currency 2 2 2 2 3 5 2 3 2 3" xfId="52615" xr:uid="{F7BCFAE9-9F4C-4069-91D7-5E4D2E9C8B32}"/>
    <cellStyle name="Currency 2 2 2 2 3 5 2 3 3" xfId="17195" xr:uid="{52645A4B-0B08-4EA3-802F-D32735A829A9}"/>
    <cellStyle name="Currency 2 2 2 2 3 5 2 3 4" xfId="30885" xr:uid="{6AE805BB-A836-4D55-9B25-765E452AC84C}"/>
    <cellStyle name="Currency 2 2 2 2 3 5 2 3 5" xfId="45769" xr:uid="{873F4D92-1B2D-4E3B-9668-8C3BF7A8931D}"/>
    <cellStyle name="Currency 2 2 2 2 3 5 2 4" xfId="20617" xr:uid="{BF4D42ED-6B6D-4749-A583-05D0A308C520}"/>
    <cellStyle name="Currency 2 2 2 2 3 5 2 4 2" xfId="34309" xr:uid="{27A928A7-727E-431D-B3A8-CC606F52ABD8}"/>
    <cellStyle name="Currency 2 2 2 2 3 5 2 4 3" xfId="49193" xr:uid="{CC7D50D6-3979-4F59-A632-BF7CAFEE055D}"/>
    <cellStyle name="Currency 2 2 2 2 3 5 2 5" xfId="13773" xr:uid="{C670C3D6-C308-4638-9416-EC53F8A35E7C}"/>
    <cellStyle name="Currency 2 2 2 2 3 5 2 6" xfId="27463" xr:uid="{959AAA72-4B9C-4CE1-A14C-A1056CFC0DDE}"/>
    <cellStyle name="Currency 2 2 2 2 3 5 2 7" xfId="42347" xr:uid="{E5F45DC9-9CAB-477F-9794-B60D0D08D7B5}"/>
    <cellStyle name="Currency 2 2 2 2 3 5 3" xfId="8638" xr:uid="{F3E3CA07-B1BA-4316-9238-E47BC5F63297}"/>
    <cellStyle name="Currency 2 2 2 2 3 5 3 2" xfId="12060" xr:uid="{8C59F70B-89DA-46D2-8455-3A4A12FE8C76}"/>
    <cellStyle name="Currency 2 2 2 2 3 5 3 2 2" xfId="25750" xr:uid="{A4A00913-F633-426B-902D-6AABFD89FC25}"/>
    <cellStyle name="Currency 2 2 2 2 3 5 3 2 2 2" xfId="39442" xr:uid="{FEC09EC4-C086-43EF-8000-8C7D7F78103A}"/>
    <cellStyle name="Currency 2 2 2 2 3 5 3 2 2 3" xfId="54326" xr:uid="{C11199E2-916F-4C17-B262-5E647F7F9FE9}"/>
    <cellStyle name="Currency 2 2 2 2 3 5 3 2 3" xfId="18906" xr:uid="{A3EEE136-25F9-487C-BC19-3D02F11D1826}"/>
    <cellStyle name="Currency 2 2 2 2 3 5 3 2 4" xfId="32596" xr:uid="{BC6C0BF3-B0FD-4DED-8941-2BFAB605DF14}"/>
    <cellStyle name="Currency 2 2 2 2 3 5 3 2 5" xfId="47480" xr:uid="{9561DD93-43AF-4559-9927-C28C338CA0A6}"/>
    <cellStyle name="Currency 2 2 2 2 3 5 3 3" xfId="22328" xr:uid="{A131E382-2231-45F1-9BE2-A243323D76FF}"/>
    <cellStyle name="Currency 2 2 2 2 3 5 3 3 2" xfId="36020" xr:uid="{E3E54BFD-14F4-4BA1-8A0A-2C4AE986412C}"/>
    <cellStyle name="Currency 2 2 2 2 3 5 3 3 3" xfId="50904" xr:uid="{E7C8422F-E3AE-416D-A259-0E48C8D51819}"/>
    <cellStyle name="Currency 2 2 2 2 3 5 3 4" xfId="15484" xr:uid="{0795A8E2-C483-4DD7-B284-EFB99AA5826D}"/>
    <cellStyle name="Currency 2 2 2 2 3 5 3 5" xfId="29174" xr:uid="{D598459B-E67D-4E6E-93E9-E41E0D099C73}"/>
    <cellStyle name="Currency 2 2 2 2 3 5 3 6" xfId="44058" xr:uid="{637B272F-733C-40D1-A346-F4F4464CB2E2}"/>
    <cellStyle name="Currency 2 2 2 2 3 5 4" xfId="10348" xr:uid="{82C83842-3BC7-4F6A-8D13-F86E3CE4EC43}"/>
    <cellStyle name="Currency 2 2 2 2 3 5 4 2" xfId="24038" xr:uid="{18B646F0-F02E-4485-816D-B2C23C268E9F}"/>
    <cellStyle name="Currency 2 2 2 2 3 5 4 2 2" xfId="37730" xr:uid="{E3B03B93-09DB-4EA4-96AA-87A68C2C664E}"/>
    <cellStyle name="Currency 2 2 2 2 3 5 4 2 3" xfId="52614" xr:uid="{42596D63-6CDB-4577-8016-880BBD67F62A}"/>
    <cellStyle name="Currency 2 2 2 2 3 5 4 3" xfId="17194" xr:uid="{5E01DFB6-BDA6-4F14-9802-50FF79C07F7E}"/>
    <cellStyle name="Currency 2 2 2 2 3 5 4 4" xfId="30884" xr:uid="{8F198198-7F13-4E4E-8F3D-66367535402A}"/>
    <cellStyle name="Currency 2 2 2 2 3 5 4 5" xfId="45768" xr:uid="{C39B8CC4-1919-4C80-A905-7EE0696C02B9}"/>
    <cellStyle name="Currency 2 2 2 2 3 5 5" xfId="20616" xr:uid="{E3A88ADB-A309-45B4-BEF3-34781ADA2A50}"/>
    <cellStyle name="Currency 2 2 2 2 3 5 5 2" xfId="34308" xr:uid="{4ECCDBFA-5BBD-4178-BF35-DD3B08D3641C}"/>
    <cellStyle name="Currency 2 2 2 2 3 5 5 3" xfId="49192" xr:uid="{2B33CA1D-104D-4112-AA5E-CE3852CEC1C0}"/>
    <cellStyle name="Currency 2 2 2 2 3 5 6" xfId="13772" xr:uid="{AE2D1048-4993-4263-BA5B-7920ABC0D473}"/>
    <cellStyle name="Currency 2 2 2 2 3 5 7" xfId="27462" xr:uid="{A7C35887-760B-4D2A-AF72-7247C4CA3B7F}"/>
    <cellStyle name="Currency 2 2 2 2 3 5 8" xfId="42346" xr:uid="{B14876D4-68CF-4E06-94EF-4A4E4262350B}"/>
    <cellStyle name="Currency 2 2 2 2 3 6" xfId="6927" xr:uid="{991CF9B5-5E51-4A75-BA98-B334D7FFEEE1}"/>
    <cellStyle name="Currency 2 2 2 2 3 6 2" xfId="8640" xr:uid="{8C1DFBBE-6114-49CB-83E2-6176385D7814}"/>
    <cellStyle name="Currency 2 2 2 2 3 6 2 2" xfId="12062" xr:uid="{0F9DB054-C285-4CD4-8B72-B73F64D6D18D}"/>
    <cellStyle name="Currency 2 2 2 2 3 6 2 2 2" xfId="25752" xr:uid="{668A3009-BABB-45C9-B5B5-235E6C9C5496}"/>
    <cellStyle name="Currency 2 2 2 2 3 6 2 2 2 2" xfId="39444" xr:uid="{C300E7A1-7E5B-4158-90D1-E78E77CE9DFA}"/>
    <cellStyle name="Currency 2 2 2 2 3 6 2 2 2 3" xfId="54328" xr:uid="{82EBC19B-0620-4237-B1C2-FB0FF4D6C032}"/>
    <cellStyle name="Currency 2 2 2 2 3 6 2 2 3" xfId="18908" xr:uid="{54817D5E-31D7-4D13-A1FE-E56197F53721}"/>
    <cellStyle name="Currency 2 2 2 2 3 6 2 2 4" xfId="32598" xr:uid="{85B0A7EE-0881-4BF4-9C65-9F6345E44590}"/>
    <cellStyle name="Currency 2 2 2 2 3 6 2 2 5" xfId="47482" xr:uid="{EA4EF688-CB0C-4A34-A50D-F4DDB4B6751C}"/>
    <cellStyle name="Currency 2 2 2 2 3 6 2 3" xfId="22330" xr:uid="{9E561CFA-5225-4772-B596-246A4DAEADA7}"/>
    <cellStyle name="Currency 2 2 2 2 3 6 2 3 2" xfId="36022" xr:uid="{EB7E6C8D-9329-4AE0-A941-56B21D336418}"/>
    <cellStyle name="Currency 2 2 2 2 3 6 2 3 3" xfId="50906" xr:uid="{0398722D-E6E9-4F60-AA24-D0BF5B1D19AD}"/>
    <cellStyle name="Currency 2 2 2 2 3 6 2 4" xfId="15486" xr:uid="{C4ED799E-74D9-4D5E-B0B9-71646F35B244}"/>
    <cellStyle name="Currency 2 2 2 2 3 6 2 5" xfId="29176" xr:uid="{0D0AAB73-03F6-4B55-A2C6-B02A3064CE2B}"/>
    <cellStyle name="Currency 2 2 2 2 3 6 2 6" xfId="44060" xr:uid="{777CD134-7E77-4AB1-9FEE-A808C6300FAA}"/>
    <cellStyle name="Currency 2 2 2 2 3 6 3" xfId="10350" xr:uid="{073DCF2C-1A5B-4132-88A5-7051DCA11A03}"/>
    <cellStyle name="Currency 2 2 2 2 3 6 3 2" xfId="24040" xr:uid="{D225D998-6DD1-4B62-8B84-EDD7EE37AD47}"/>
    <cellStyle name="Currency 2 2 2 2 3 6 3 2 2" xfId="37732" xr:uid="{825D59F0-4C85-49B8-9651-6501CD8B2C1D}"/>
    <cellStyle name="Currency 2 2 2 2 3 6 3 2 3" xfId="52616" xr:uid="{74FBBDB6-DE18-4DBB-A1A9-77578BB0567B}"/>
    <cellStyle name="Currency 2 2 2 2 3 6 3 3" xfId="17196" xr:uid="{3AF8F8BA-8C49-4A33-8725-FDACE4496F59}"/>
    <cellStyle name="Currency 2 2 2 2 3 6 3 4" xfId="30886" xr:uid="{C344D757-D655-4698-9829-FC35CA70AE38}"/>
    <cellStyle name="Currency 2 2 2 2 3 6 3 5" xfId="45770" xr:uid="{3E87286D-EF90-42E5-B395-2FF82104F833}"/>
    <cellStyle name="Currency 2 2 2 2 3 6 4" xfId="20618" xr:uid="{DDD4F75E-9274-4558-8EEC-533EC87D0F1C}"/>
    <cellStyle name="Currency 2 2 2 2 3 6 4 2" xfId="34310" xr:uid="{66862A08-C8BF-47CC-B890-380663B7905C}"/>
    <cellStyle name="Currency 2 2 2 2 3 6 4 3" xfId="49194" xr:uid="{12F7F7F6-13EB-4EBE-AD79-42BF78A0011C}"/>
    <cellStyle name="Currency 2 2 2 2 3 6 5" xfId="13774" xr:uid="{0B69C3FA-3D41-4B27-8738-CDC285522FB0}"/>
    <cellStyle name="Currency 2 2 2 2 3 6 6" xfId="27464" xr:uid="{A283CA80-A3C1-4E2A-9983-57F9FAB87AA2}"/>
    <cellStyle name="Currency 2 2 2 2 3 6 7" xfId="42348" xr:uid="{65A12636-7D1E-46ED-AE49-C3383CACE4B2}"/>
    <cellStyle name="Currency 2 2 2 2 3 7" xfId="6928" xr:uid="{F899AB1A-8309-4DB1-932F-7B9358F179A6}"/>
    <cellStyle name="Currency 2 2 2 2 3 7 2" xfId="8641" xr:uid="{A12CB5F2-DFD1-4752-930E-FBA5A7623314}"/>
    <cellStyle name="Currency 2 2 2 2 3 7 2 2" xfId="12063" xr:uid="{AE11EC4A-1F3B-40A9-8ECB-B2E932A94A84}"/>
    <cellStyle name="Currency 2 2 2 2 3 7 2 2 2" xfId="25753" xr:uid="{26A02C05-90DA-4565-9B05-9E61E3860641}"/>
    <cellStyle name="Currency 2 2 2 2 3 7 2 2 2 2" xfId="39445" xr:uid="{50F27739-79CB-4FB5-BE90-0AD73690361F}"/>
    <cellStyle name="Currency 2 2 2 2 3 7 2 2 2 3" xfId="54329" xr:uid="{6B74E86A-FD61-47A8-A104-BEC3BA18C8CA}"/>
    <cellStyle name="Currency 2 2 2 2 3 7 2 2 3" xfId="18909" xr:uid="{8254D7CE-129B-495D-AB89-B02DEAFEDB9F}"/>
    <cellStyle name="Currency 2 2 2 2 3 7 2 2 4" xfId="32599" xr:uid="{689BA363-158C-4612-BE2F-FDD3420CF452}"/>
    <cellStyle name="Currency 2 2 2 2 3 7 2 2 5" xfId="47483" xr:uid="{DBAC962D-9AF1-45D9-BEAA-074B925D52E5}"/>
    <cellStyle name="Currency 2 2 2 2 3 7 2 3" xfId="22331" xr:uid="{3F5A0B31-51D6-475E-9C53-EFD73823C9AF}"/>
    <cellStyle name="Currency 2 2 2 2 3 7 2 3 2" xfId="36023" xr:uid="{5D60B216-7649-49A4-A18A-DE1AFE50F1D7}"/>
    <cellStyle name="Currency 2 2 2 2 3 7 2 3 3" xfId="50907" xr:uid="{DC0AB06B-A4F6-4FDD-B1B9-E313774F98C7}"/>
    <cellStyle name="Currency 2 2 2 2 3 7 2 4" xfId="15487" xr:uid="{52DB5A02-E3EC-4E37-B064-2B8CCCFCF190}"/>
    <cellStyle name="Currency 2 2 2 2 3 7 2 5" xfId="29177" xr:uid="{74595D05-E3FF-4492-9A87-8E739023D242}"/>
    <cellStyle name="Currency 2 2 2 2 3 7 2 6" xfId="44061" xr:uid="{E4ED09B6-5451-42AA-8CB7-B4DBB596E36A}"/>
    <cellStyle name="Currency 2 2 2 2 3 7 3" xfId="10351" xr:uid="{18311693-C49F-41AF-BC50-6C098B2ED990}"/>
    <cellStyle name="Currency 2 2 2 2 3 7 3 2" xfId="24041" xr:uid="{AAC133E1-CFBC-4234-9296-153D58472B19}"/>
    <cellStyle name="Currency 2 2 2 2 3 7 3 2 2" xfId="37733" xr:uid="{2592D21C-E26B-4FA6-9186-D1A2F283D592}"/>
    <cellStyle name="Currency 2 2 2 2 3 7 3 2 3" xfId="52617" xr:uid="{59D68875-63BF-4805-9DE0-135212D3B938}"/>
    <cellStyle name="Currency 2 2 2 2 3 7 3 3" xfId="17197" xr:uid="{843B017A-49F1-4D15-8429-FAEFDC3C19A3}"/>
    <cellStyle name="Currency 2 2 2 2 3 7 3 4" xfId="30887" xr:uid="{FCA3F2A8-F93A-49F3-B915-8912DF395DEA}"/>
    <cellStyle name="Currency 2 2 2 2 3 7 3 5" xfId="45771" xr:uid="{D672A9D6-2BE3-44A5-9A8C-6CB261886AC9}"/>
    <cellStyle name="Currency 2 2 2 2 3 7 4" xfId="20619" xr:uid="{89831A57-A0D9-48D2-8D0B-9FE0B6A0D952}"/>
    <cellStyle name="Currency 2 2 2 2 3 7 4 2" xfId="34311" xr:uid="{D16FB214-16CE-4B46-851D-1921FF9DB63A}"/>
    <cellStyle name="Currency 2 2 2 2 3 7 4 3" xfId="49195" xr:uid="{BDB8F4ED-B886-4DB9-9981-5CAB7A4B597D}"/>
    <cellStyle name="Currency 2 2 2 2 3 7 5" xfId="13775" xr:uid="{5015150C-733C-404F-8525-A7BE005D7AAC}"/>
    <cellStyle name="Currency 2 2 2 2 3 7 6" xfId="27465" xr:uid="{714B7652-424C-4889-A75C-8FD5FF51A76C}"/>
    <cellStyle name="Currency 2 2 2 2 3 7 7" xfId="42349" xr:uid="{4F4451E6-F510-4F85-ABC5-22EC7D10AEF7}"/>
    <cellStyle name="Currency 2 2 2 2 3 8" xfId="8612" xr:uid="{6FEBB735-6D30-4547-BCFA-770C3CD9D562}"/>
    <cellStyle name="Currency 2 2 2 2 3 8 2" xfId="12034" xr:uid="{435D36EA-B1AE-40E8-A74E-73C20EA312B7}"/>
    <cellStyle name="Currency 2 2 2 2 3 8 2 2" xfId="25724" xr:uid="{8F987F2B-3520-4076-8E8B-7BA71366D09F}"/>
    <cellStyle name="Currency 2 2 2 2 3 8 2 2 2" xfId="39416" xr:uid="{B6167B87-5332-4B02-B11E-12A817D96C67}"/>
    <cellStyle name="Currency 2 2 2 2 3 8 2 2 3" xfId="54300" xr:uid="{65F5E8DD-CBFE-4764-A071-943E0971E647}"/>
    <cellStyle name="Currency 2 2 2 2 3 8 2 3" xfId="18880" xr:uid="{79682531-3644-4C5F-AF85-4C9C2226C4E0}"/>
    <cellStyle name="Currency 2 2 2 2 3 8 2 4" xfId="32570" xr:uid="{A82D75BD-0B01-4026-914E-37DD83577FB3}"/>
    <cellStyle name="Currency 2 2 2 2 3 8 2 5" xfId="47454" xr:uid="{8859649E-0CBB-467D-ACDA-D8003F7056BB}"/>
    <cellStyle name="Currency 2 2 2 2 3 8 3" xfId="22302" xr:uid="{3336C65F-C1C0-4684-884B-229227406E64}"/>
    <cellStyle name="Currency 2 2 2 2 3 8 3 2" xfId="35994" xr:uid="{8751A7A4-8A9D-4E7F-A4BA-FF058E12D383}"/>
    <cellStyle name="Currency 2 2 2 2 3 8 3 3" xfId="50878" xr:uid="{74AFC8DA-D804-4244-A4AF-29C40D7E0BD7}"/>
    <cellStyle name="Currency 2 2 2 2 3 8 4" xfId="15458" xr:uid="{1B945F64-1544-4D91-B5A4-A837E1600D77}"/>
    <cellStyle name="Currency 2 2 2 2 3 8 5" xfId="29148" xr:uid="{2D7221E3-DB64-4E84-9B3E-B4EE2B261CA8}"/>
    <cellStyle name="Currency 2 2 2 2 3 8 6" xfId="44032" xr:uid="{94DFE096-667B-4DE1-A582-8BC74D44007B}"/>
    <cellStyle name="Currency 2 2 2 2 3 9" xfId="10322" xr:uid="{13F7E56C-2D1D-49FF-AF36-F265256320D7}"/>
    <cellStyle name="Currency 2 2 2 2 3 9 2" xfId="24012" xr:uid="{57111E81-B297-44CB-A587-4384A1AE64EF}"/>
    <cellStyle name="Currency 2 2 2 2 3 9 2 2" xfId="37704" xr:uid="{D6CD511E-0D6D-4F68-A2A0-E5652ED5D828}"/>
    <cellStyle name="Currency 2 2 2 2 3 9 2 3" xfId="52588" xr:uid="{2B5A1F5D-C9E9-4F49-8EEA-A456761474E9}"/>
    <cellStyle name="Currency 2 2 2 2 3 9 3" xfId="17168" xr:uid="{794BAF8C-8219-4D5E-B0D5-904EF33E878D}"/>
    <cellStyle name="Currency 2 2 2 2 3 9 4" xfId="30858" xr:uid="{367643E0-F8ED-447C-915A-8ECAC5B32947}"/>
    <cellStyle name="Currency 2 2 2 2 3 9 5" xfId="45742" xr:uid="{7B2F6C2D-70F9-4F51-AD18-B9781318C5B2}"/>
    <cellStyle name="Currency 2 2 2 2 4" xfId="6929" xr:uid="{A625AE77-894C-43AC-AC0F-828F4895906F}"/>
    <cellStyle name="Currency 2 2 2 2 4 10" xfId="13776" xr:uid="{D4763A5B-C8F2-4B01-B560-9B4EF66F8537}"/>
    <cellStyle name="Currency 2 2 2 2 4 11" xfId="27466" xr:uid="{6ACD1994-3346-4D24-830E-AC64990656AF}"/>
    <cellStyle name="Currency 2 2 2 2 4 12" xfId="42350" xr:uid="{220C4B9C-89F7-4EB2-8410-0D5EEB7BEA51}"/>
    <cellStyle name="Currency 2 2 2 2 4 2" xfId="6930" xr:uid="{55696896-3DE5-40FF-9003-EADED5FF710E}"/>
    <cellStyle name="Currency 2 2 2 2 4 2 10" xfId="42351" xr:uid="{4EA148EE-7523-453B-8E0B-DA8E983BF015}"/>
    <cellStyle name="Currency 2 2 2 2 4 2 2" xfId="6931" xr:uid="{8D356705-5712-49D2-B4F0-131F747CFF03}"/>
    <cellStyle name="Currency 2 2 2 2 4 2 2 2" xfId="6932" xr:uid="{28314580-FDDB-4407-B820-45F2A8A73727}"/>
    <cellStyle name="Currency 2 2 2 2 4 2 2 2 2" xfId="8645" xr:uid="{A76508F6-1BD2-49B5-9453-0C4F8A49A8E5}"/>
    <cellStyle name="Currency 2 2 2 2 4 2 2 2 2 2" xfId="12067" xr:uid="{47B97088-41C7-4966-9FC0-39F43E42D8ED}"/>
    <cellStyle name="Currency 2 2 2 2 4 2 2 2 2 2 2" xfId="25757" xr:uid="{0858AD97-1D23-4C63-A9C0-8D3E2DF97AE5}"/>
    <cellStyle name="Currency 2 2 2 2 4 2 2 2 2 2 2 2" xfId="39449" xr:uid="{2573D49A-CD6E-40C6-B695-75D30A234E7A}"/>
    <cellStyle name="Currency 2 2 2 2 4 2 2 2 2 2 2 3" xfId="54333" xr:uid="{B24465CE-A17F-40E0-946C-CAF9B3CFD3CC}"/>
    <cellStyle name="Currency 2 2 2 2 4 2 2 2 2 2 3" xfId="18913" xr:uid="{9B86175F-FC90-4E35-B8A4-1258986BE9D2}"/>
    <cellStyle name="Currency 2 2 2 2 4 2 2 2 2 2 4" xfId="32603" xr:uid="{BC151457-534A-46AA-96FE-2D73C1C6D79E}"/>
    <cellStyle name="Currency 2 2 2 2 4 2 2 2 2 2 5" xfId="47487" xr:uid="{1981E83C-1F03-4B37-8BA7-2DE2DB5165A2}"/>
    <cellStyle name="Currency 2 2 2 2 4 2 2 2 2 3" xfId="22335" xr:uid="{138C039A-DEA6-4A41-BCBC-1A68AB9781B2}"/>
    <cellStyle name="Currency 2 2 2 2 4 2 2 2 2 3 2" xfId="36027" xr:uid="{249D5E26-25D1-48AC-A0BB-4996BBC0AB22}"/>
    <cellStyle name="Currency 2 2 2 2 4 2 2 2 2 3 3" xfId="50911" xr:uid="{9A80D672-354B-48E7-95FC-20869F7EC76F}"/>
    <cellStyle name="Currency 2 2 2 2 4 2 2 2 2 4" xfId="15491" xr:uid="{B6B7B1D7-58F2-4074-9A9A-B77EBDA26C2A}"/>
    <cellStyle name="Currency 2 2 2 2 4 2 2 2 2 5" xfId="29181" xr:uid="{D49E1E67-91D2-4CCF-870F-BFFF09F80DE2}"/>
    <cellStyle name="Currency 2 2 2 2 4 2 2 2 2 6" xfId="44065" xr:uid="{E746C427-6ED7-4276-B27F-1D5A882F769E}"/>
    <cellStyle name="Currency 2 2 2 2 4 2 2 2 3" xfId="10355" xr:uid="{66F9894E-DCCE-420F-9AA4-3E06B4316252}"/>
    <cellStyle name="Currency 2 2 2 2 4 2 2 2 3 2" xfId="24045" xr:uid="{11E5E400-9B6B-40B0-9A8C-A6758DB18EAE}"/>
    <cellStyle name="Currency 2 2 2 2 4 2 2 2 3 2 2" xfId="37737" xr:uid="{E81CB829-72AB-4056-A477-6209675B4EA7}"/>
    <cellStyle name="Currency 2 2 2 2 4 2 2 2 3 2 3" xfId="52621" xr:uid="{67E743EA-7F0A-4A9D-93B1-DBBC30ADDCBC}"/>
    <cellStyle name="Currency 2 2 2 2 4 2 2 2 3 3" xfId="17201" xr:uid="{19771E9D-2327-4E86-AC76-624ADACAC088}"/>
    <cellStyle name="Currency 2 2 2 2 4 2 2 2 3 4" xfId="30891" xr:uid="{194DF620-EE4D-4907-92D4-86165E2E95C0}"/>
    <cellStyle name="Currency 2 2 2 2 4 2 2 2 3 5" xfId="45775" xr:uid="{B9F43FD6-92E6-415D-A06A-443AFE703CFE}"/>
    <cellStyle name="Currency 2 2 2 2 4 2 2 2 4" xfId="20623" xr:uid="{66A538D5-8371-4F92-9960-9CCD9444D3F2}"/>
    <cellStyle name="Currency 2 2 2 2 4 2 2 2 4 2" xfId="34315" xr:uid="{F6556B82-A218-469F-9325-75581730FF61}"/>
    <cellStyle name="Currency 2 2 2 2 4 2 2 2 4 3" xfId="49199" xr:uid="{DA981FDF-C076-4E12-8005-6146BFFFEC5C}"/>
    <cellStyle name="Currency 2 2 2 2 4 2 2 2 5" xfId="13779" xr:uid="{1BF2C4FF-1B3D-43C5-B557-A405965FEDFE}"/>
    <cellStyle name="Currency 2 2 2 2 4 2 2 2 6" xfId="27469" xr:uid="{9A635E7D-B2AF-4CAC-9A91-813CF134BB32}"/>
    <cellStyle name="Currency 2 2 2 2 4 2 2 2 7" xfId="42353" xr:uid="{EC621ED4-4C2F-4FBE-9D24-239506F6C3C5}"/>
    <cellStyle name="Currency 2 2 2 2 4 2 2 3" xfId="8644" xr:uid="{294DC19F-92E7-4D9D-BE7C-1881960112E1}"/>
    <cellStyle name="Currency 2 2 2 2 4 2 2 3 2" xfId="12066" xr:uid="{467104A8-C6F7-4128-B5E0-627D27383DAD}"/>
    <cellStyle name="Currency 2 2 2 2 4 2 2 3 2 2" xfId="25756" xr:uid="{FFB36265-7CB3-49E8-8755-93DC059005EB}"/>
    <cellStyle name="Currency 2 2 2 2 4 2 2 3 2 2 2" xfId="39448" xr:uid="{FC8AF63F-9D23-4DB1-8893-685109E8113B}"/>
    <cellStyle name="Currency 2 2 2 2 4 2 2 3 2 2 3" xfId="54332" xr:uid="{6D43B5BA-BF81-49F7-B4C0-1813B43AC91D}"/>
    <cellStyle name="Currency 2 2 2 2 4 2 2 3 2 3" xfId="18912" xr:uid="{5358D0EB-7124-4995-8D1C-F9ED21B965B0}"/>
    <cellStyle name="Currency 2 2 2 2 4 2 2 3 2 4" xfId="32602" xr:uid="{C18B4AE5-DE5C-4913-8518-BFC1EE0FDE5A}"/>
    <cellStyle name="Currency 2 2 2 2 4 2 2 3 2 5" xfId="47486" xr:uid="{F6396C41-0406-460D-8AC7-DBA7D6EE6E0A}"/>
    <cellStyle name="Currency 2 2 2 2 4 2 2 3 3" xfId="22334" xr:uid="{60034AFD-D186-41C0-94E9-1E9105ADBCE6}"/>
    <cellStyle name="Currency 2 2 2 2 4 2 2 3 3 2" xfId="36026" xr:uid="{4ABE95CC-EAE0-45ED-B699-D9838BBD1A52}"/>
    <cellStyle name="Currency 2 2 2 2 4 2 2 3 3 3" xfId="50910" xr:uid="{D793042C-CCE2-4C70-9350-221AE658C515}"/>
    <cellStyle name="Currency 2 2 2 2 4 2 2 3 4" xfId="15490" xr:uid="{B8CFDB10-8523-4E0B-9561-8F2859230F5F}"/>
    <cellStyle name="Currency 2 2 2 2 4 2 2 3 5" xfId="29180" xr:uid="{E9D59AE4-FEDD-4ECE-86CE-C410D9B8856A}"/>
    <cellStyle name="Currency 2 2 2 2 4 2 2 3 6" xfId="44064" xr:uid="{996D455D-FEC4-47C2-ACC9-C462CC8A087D}"/>
    <cellStyle name="Currency 2 2 2 2 4 2 2 4" xfId="10354" xr:uid="{87D5B446-6F16-4EC3-A02D-F648BAFD7F6D}"/>
    <cellStyle name="Currency 2 2 2 2 4 2 2 4 2" xfId="24044" xr:uid="{AF97DF7C-167B-4F96-BF43-210C616BE862}"/>
    <cellStyle name="Currency 2 2 2 2 4 2 2 4 2 2" xfId="37736" xr:uid="{A86C4E28-FA5F-48A0-ACFA-D42A3FC96157}"/>
    <cellStyle name="Currency 2 2 2 2 4 2 2 4 2 3" xfId="52620" xr:uid="{66D450EA-9A31-4D87-81E1-6CBACC2D65A1}"/>
    <cellStyle name="Currency 2 2 2 2 4 2 2 4 3" xfId="17200" xr:uid="{4AA3A016-4456-4FEC-89B6-E354A922C0AE}"/>
    <cellStyle name="Currency 2 2 2 2 4 2 2 4 4" xfId="30890" xr:uid="{8266E082-26BF-45B3-8961-92733E08313C}"/>
    <cellStyle name="Currency 2 2 2 2 4 2 2 4 5" xfId="45774" xr:uid="{F8BE5836-73A3-48E4-A1FA-E6874231F3F0}"/>
    <cellStyle name="Currency 2 2 2 2 4 2 2 5" xfId="20622" xr:uid="{DD8E6B7B-DD66-4C07-A8D9-D353F880F448}"/>
    <cellStyle name="Currency 2 2 2 2 4 2 2 5 2" xfId="34314" xr:uid="{73567DF4-3DF0-4CAD-BEBD-5F23E2E501F5}"/>
    <cellStyle name="Currency 2 2 2 2 4 2 2 5 3" xfId="49198" xr:uid="{4E4E546B-15AA-47C7-9BC4-28300847FD85}"/>
    <cellStyle name="Currency 2 2 2 2 4 2 2 6" xfId="13778" xr:uid="{6B0BCFC9-99FE-4616-9D00-B9AA602DDA8E}"/>
    <cellStyle name="Currency 2 2 2 2 4 2 2 7" xfId="27468" xr:uid="{77386CF3-CA7D-4907-A673-27D50BC72877}"/>
    <cellStyle name="Currency 2 2 2 2 4 2 2 8" xfId="42352" xr:uid="{C0692A52-640F-45C3-AED4-7B968409B306}"/>
    <cellStyle name="Currency 2 2 2 2 4 2 3" xfId="6933" xr:uid="{CC1C4E09-BF57-442D-A63C-F0F5DBB768B8}"/>
    <cellStyle name="Currency 2 2 2 2 4 2 3 2" xfId="8646" xr:uid="{C4C725CF-E4FA-4044-B162-8660D6A379FC}"/>
    <cellStyle name="Currency 2 2 2 2 4 2 3 2 2" xfId="12068" xr:uid="{F73720CF-A795-401D-8D8F-B3FFBEC50814}"/>
    <cellStyle name="Currency 2 2 2 2 4 2 3 2 2 2" xfId="25758" xr:uid="{23660C7B-797D-4B58-8B8E-5383F1161A66}"/>
    <cellStyle name="Currency 2 2 2 2 4 2 3 2 2 2 2" xfId="39450" xr:uid="{5246921E-0F65-44AE-9B18-E3DB9B3E0BD6}"/>
    <cellStyle name="Currency 2 2 2 2 4 2 3 2 2 2 3" xfId="54334" xr:uid="{D309E3BD-7DAD-4D2E-B199-CD0F3E9C1739}"/>
    <cellStyle name="Currency 2 2 2 2 4 2 3 2 2 3" xfId="18914" xr:uid="{9F1D7865-8DAE-4FD0-B093-78C5351A480C}"/>
    <cellStyle name="Currency 2 2 2 2 4 2 3 2 2 4" xfId="32604" xr:uid="{34567708-A2D9-4962-85AA-06314AE0B863}"/>
    <cellStyle name="Currency 2 2 2 2 4 2 3 2 2 5" xfId="47488" xr:uid="{3F41F53B-64DB-459A-B714-587F40AD7CC7}"/>
    <cellStyle name="Currency 2 2 2 2 4 2 3 2 3" xfId="22336" xr:uid="{55B72577-F4B5-4E33-8CF5-6C6129BE052B}"/>
    <cellStyle name="Currency 2 2 2 2 4 2 3 2 3 2" xfId="36028" xr:uid="{F97095B0-4368-451D-B859-0BE4AEB8928A}"/>
    <cellStyle name="Currency 2 2 2 2 4 2 3 2 3 3" xfId="50912" xr:uid="{CD0A9D65-B279-438B-9C28-72D5DA128D42}"/>
    <cellStyle name="Currency 2 2 2 2 4 2 3 2 4" xfId="15492" xr:uid="{E6D188E9-84C2-463C-B265-3A7645074054}"/>
    <cellStyle name="Currency 2 2 2 2 4 2 3 2 5" xfId="29182" xr:uid="{4302E4B3-3DFD-4644-AC01-35DE9AEC7179}"/>
    <cellStyle name="Currency 2 2 2 2 4 2 3 2 6" xfId="44066" xr:uid="{A671B4B4-F633-45D6-A6B4-0E20C28BC026}"/>
    <cellStyle name="Currency 2 2 2 2 4 2 3 3" xfId="10356" xr:uid="{3AE0073B-CA67-4658-8B38-F54D3EFF4F1E}"/>
    <cellStyle name="Currency 2 2 2 2 4 2 3 3 2" xfId="24046" xr:uid="{9C0A972E-0774-4DF8-A96C-DF33AFA2B7F6}"/>
    <cellStyle name="Currency 2 2 2 2 4 2 3 3 2 2" xfId="37738" xr:uid="{19C8B3A9-1302-4212-840D-868955B4B207}"/>
    <cellStyle name="Currency 2 2 2 2 4 2 3 3 2 3" xfId="52622" xr:uid="{CD75DD38-B8A8-4189-928E-D451C65CBF63}"/>
    <cellStyle name="Currency 2 2 2 2 4 2 3 3 3" xfId="17202" xr:uid="{2CC3D3B3-8CF2-4EE6-8278-1E7DFAE8D415}"/>
    <cellStyle name="Currency 2 2 2 2 4 2 3 3 4" xfId="30892" xr:uid="{F769EA2A-C9A9-462A-9EE4-E0FE16B0F86D}"/>
    <cellStyle name="Currency 2 2 2 2 4 2 3 3 5" xfId="45776" xr:uid="{EBBC191F-624F-4553-A1D5-68EA00446F34}"/>
    <cellStyle name="Currency 2 2 2 2 4 2 3 4" xfId="20624" xr:uid="{D38FA7A9-49A2-450C-B479-3C3713E1DCD8}"/>
    <cellStyle name="Currency 2 2 2 2 4 2 3 4 2" xfId="34316" xr:uid="{C68E3B30-03C5-43EC-AA93-A08A02B1A079}"/>
    <cellStyle name="Currency 2 2 2 2 4 2 3 4 3" xfId="49200" xr:uid="{F004148A-2386-4E6A-AB97-63774A2E9C10}"/>
    <cellStyle name="Currency 2 2 2 2 4 2 3 5" xfId="13780" xr:uid="{21E40391-87B4-4DB6-BEDE-66E0AD45DECE}"/>
    <cellStyle name="Currency 2 2 2 2 4 2 3 6" xfId="27470" xr:uid="{1F0BA332-9F14-4CA5-BC95-1A636BB1F4E0}"/>
    <cellStyle name="Currency 2 2 2 2 4 2 3 7" xfId="42354" xr:uid="{8DA16B42-F48C-4C40-8532-0774F59CFAA1}"/>
    <cellStyle name="Currency 2 2 2 2 4 2 4" xfId="6934" xr:uid="{80B1C0CE-6320-42F6-92A9-56F32111E249}"/>
    <cellStyle name="Currency 2 2 2 2 4 2 4 2" xfId="8647" xr:uid="{98CFB971-A241-40DA-B21B-5D464780E247}"/>
    <cellStyle name="Currency 2 2 2 2 4 2 4 2 2" xfId="12069" xr:uid="{5D317B40-178C-42A7-BE61-4755CCE3D46D}"/>
    <cellStyle name="Currency 2 2 2 2 4 2 4 2 2 2" xfId="25759" xr:uid="{D90DAD9B-4BED-4C5C-A66C-5990EA4113FF}"/>
    <cellStyle name="Currency 2 2 2 2 4 2 4 2 2 2 2" xfId="39451" xr:uid="{8B0DD9AC-C7E1-48CD-86CC-73F5068AC13D}"/>
    <cellStyle name="Currency 2 2 2 2 4 2 4 2 2 2 3" xfId="54335" xr:uid="{4F83F79F-E016-4829-8351-FA836C56521A}"/>
    <cellStyle name="Currency 2 2 2 2 4 2 4 2 2 3" xfId="18915" xr:uid="{F7900A4C-2EF4-4FE3-8A9A-5750C2ED4152}"/>
    <cellStyle name="Currency 2 2 2 2 4 2 4 2 2 4" xfId="32605" xr:uid="{3691F009-14F3-4648-B4CB-A4768167AB55}"/>
    <cellStyle name="Currency 2 2 2 2 4 2 4 2 2 5" xfId="47489" xr:uid="{377B7D68-E5FB-48FE-B105-49C48B569CBE}"/>
    <cellStyle name="Currency 2 2 2 2 4 2 4 2 3" xfId="22337" xr:uid="{9187F1A6-2A5F-4114-AE31-078A4D524221}"/>
    <cellStyle name="Currency 2 2 2 2 4 2 4 2 3 2" xfId="36029" xr:uid="{96B5D53B-99EB-43CC-A09B-4B0AA9DFA8CE}"/>
    <cellStyle name="Currency 2 2 2 2 4 2 4 2 3 3" xfId="50913" xr:uid="{39AD8F32-215A-4E60-9A7C-6C4D179B0E43}"/>
    <cellStyle name="Currency 2 2 2 2 4 2 4 2 4" xfId="15493" xr:uid="{0C681275-9E9F-476E-8D57-B60E7AED24A0}"/>
    <cellStyle name="Currency 2 2 2 2 4 2 4 2 5" xfId="29183" xr:uid="{F3C23112-D8B6-4F63-A855-67A169E1AAAC}"/>
    <cellStyle name="Currency 2 2 2 2 4 2 4 2 6" xfId="44067" xr:uid="{38CAD512-C20F-448C-98F9-1CF182012890}"/>
    <cellStyle name="Currency 2 2 2 2 4 2 4 3" xfId="10357" xr:uid="{044800BC-3DE7-4E19-9A8B-A380F286C247}"/>
    <cellStyle name="Currency 2 2 2 2 4 2 4 3 2" xfId="24047" xr:uid="{FEBA2761-DA75-4E04-9525-89F550C36F2F}"/>
    <cellStyle name="Currency 2 2 2 2 4 2 4 3 2 2" xfId="37739" xr:uid="{BE0FE074-38FA-460D-9560-D82CFDB2B2A6}"/>
    <cellStyle name="Currency 2 2 2 2 4 2 4 3 2 3" xfId="52623" xr:uid="{7EB0C85B-1487-46DF-9702-A85F30DA6EE5}"/>
    <cellStyle name="Currency 2 2 2 2 4 2 4 3 3" xfId="17203" xr:uid="{6DC09C44-DA97-4D10-8A6D-6A7A58B081ED}"/>
    <cellStyle name="Currency 2 2 2 2 4 2 4 3 4" xfId="30893" xr:uid="{315EF820-9A02-4969-AAEB-F00800C53968}"/>
    <cellStyle name="Currency 2 2 2 2 4 2 4 3 5" xfId="45777" xr:uid="{CF9C26CD-CF38-4494-9F6A-5FE003388A17}"/>
    <cellStyle name="Currency 2 2 2 2 4 2 4 4" xfId="20625" xr:uid="{B2B94F47-B6D1-4D3F-8338-B340FAEFAA00}"/>
    <cellStyle name="Currency 2 2 2 2 4 2 4 4 2" xfId="34317" xr:uid="{4062DBA6-550E-414C-AE77-95E9E1D4CFEC}"/>
    <cellStyle name="Currency 2 2 2 2 4 2 4 4 3" xfId="49201" xr:uid="{5AF721C6-058B-4A7C-8B08-7D2039B9A9FA}"/>
    <cellStyle name="Currency 2 2 2 2 4 2 4 5" xfId="13781" xr:uid="{6B62D39F-EBB9-4BEB-8588-2C3656FE30F3}"/>
    <cellStyle name="Currency 2 2 2 2 4 2 4 6" xfId="27471" xr:uid="{B0FC397C-A56E-422A-9E9F-99B4BD09B208}"/>
    <cellStyle name="Currency 2 2 2 2 4 2 4 7" xfId="42355" xr:uid="{B6BEE54C-A81D-4846-88BB-555C481F950F}"/>
    <cellStyle name="Currency 2 2 2 2 4 2 5" xfId="8643" xr:uid="{073EA78F-A04F-45C9-8562-F3BA044E5A50}"/>
    <cellStyle name="Currency 2 2 2 2 4 2 5 2" xfId="12065" xr:uid="{A1BEE025-8776-4B0D-AF3E-4872F3DF9B24}"/>
    <cellStyle name="Currency 2 2 2 2 4 2 5 2 2" xfId="25755" xr:uid="{3B263DD1-7B55-4A6C-9902-66285E1925A3}"/>
    <cellStyle name="Currency 2 2 2 2 4 2 5 2 2 2" xfId="39447" xr:uid="{5886FEB3-A5A7-476A-BFB5-274BCF3563DF}"/>
    <cellStyle name="Currency 2 2 2 2 4 2 5 2 2 3" xfId="54331" xr:uid="{050D0DA8-0E28-4D52-A0D4-F7283289B478}"/>
    <cellStyle name="Currency 2 2 2 2 4 2 5 2 3" xfId="18911" xr:uid="{4A843CB9-EECB-4995-ACD1-2599D2514266}"/>
    <cellStyle name="Currency 2 2 2 2 4 2 5 2 4" xfId="32601" xr:uid="{9899B980-855B-43A1-B8B7-308B72B700E9}"/>
    <cellStyle name="Currency 2 2 2 2 4 2 5 2 5" xfId="47485" xr:uid="{DC8012FB-CA53-47C8-924E-BA04EACDE5C3}"/>
    <cellStyle name="Currency 2 2 2 2 4 2 5 3" xfId="22333" xr:uid="{658A749C-019D-4D72-822E-B22F48983C8E}"/>
    <cellStyle name="Currency 2 2 2 2 4 2 5 3 2" xfId="36025" xr:uid="{37527FB3-46D0-44C4-9A55-930635922669}"/>
    <cellStyle name="Currency 2 2 2 2 4 2 5 3 3" xfId="50909" xr:uid="{CA2A3CBD-75FF-4C82-82F3-E8341D6DB8E0}"/>
    <cellStyle name="Currency 2 2 2 2 4 2 5 4" xfId="15489" xr:uid="{43CE2602-2E1F-4E5F-88CE-18A4008CA243}"/>
    <cellStyle name="Currency 2 2 2 2 4 2 5 5" xfId="29179" xr:uid="{9A2CBC99-5E60-4C51-8F77-17D896D79FD5}"/>
    <cellStyle name="Currency 2 2 2 2 4 2 5 6" xfId="44063" xr:uid="{FAE88C23-2EB5-48F8-A48F-398CF7483B0A}"/>
    <cellStyle name="Currency 2 2 2 2 4 2 6" xfId="10353" xr:uid="{3DC23B16-853D-4C83-93BD-532E7096FE4B}"/>
    <cellStyle name="Currency 2 2 2 2 4 2 6 2" xfId="24043" xr:uid="{3222E41B-7C06-44A3-91FB-9557542B135D}"/>
    <cellStyle name="Currency 2 2 2 2 4 2 6 2 2" xfId="37735" xr:uid="{A023ECE9-C11F-4EF1-9B6B-8D9A8BC9DADF}"/>
    <cellStyle name="Currency 2 2 2 2 4 2 6 2 3" xfId="52619" xr:uid="{37E88FE5-90E6-4D5C-A58E-5ABBFD90F9E5}"/>
    <cellStyle name="Currency 2 2 2 2 4 2 6 3" xfId="17199" xr:uid="{A7A36143-0520-4569-A218-D1E086D2A383}"/>
    <cellStyle name="Currency 2 2 2 2 4 2 6 4" xfId="30889" xr:uid="{E9BD1DA9-8BF8-47F2-B555-385C004AD5D3}"/>
    <cellStyle name="Currency 2 2 2 2 4 2 6 5" xfId="45773" xr:uid="{BA97A551-AD5A-4B24-B1DB-EC50CDD29235}"/>
    <cellStyle name="Currency 2 2 2 2 4 2 7" xfId="20621" xr:uid="{4863CD96-77EB-4B89-93C7-04F4D05B8571}"/>
    <cellStyle name="Currency 2 2 2 2 4 2 7 2" xfId="34313" xr:uid="{5D5F96E2-C000-41C1-A36F-E442270089C4}"/>
    <cellStyle name="Currency 2 2 2 2 4 2 7 3" xfId="49197" xr:uid="{8022B9D7-62AA-4C0C-9F30-3305C0D8691A}"/>
    <cellStyle name="Currency 2 2 2 2 4 2 8" xfId="13777" xr:uid="{A0FA761B-B740-44C2-B509-A6153B671643}"/>
    <cellStyle name="Currency 2 2 2 2 4 2 9" xfId="27467" xr:uid="{A53D896A-ED0D-4D78-BF9B-CD2F1D807FD0}"/>
    <cellStyle name="Currency 2 2 2 2 4 3" xfId="6935" xr:uid="{B049AD88-9EAD-4D45-B840-D988BA66592D}"/>
    <cellStyle name="Currency 2 2 2 2 4 3 10" xfId="42356" xr:uid="{FD3161EC-57A6-4881-9C9D-58700D31BA64}"/>
    <cellStyle name="Currency 2 2 2 2 4 3 2" xfId="6936" xr:uid="{8FC943FA-CE33-4C85-ADAD-0A47D8758F36}"/>
    <cellStyle name="Currency 2 2 2 2 4 3 2 2" xfId="6937" xr:uid="{A164D482-9521-47C1-8561-49E608F8D58E}"/>
    <cellStyle name="Currency 2 2 2 2 4 3 2 2 2" xfId="8650" xr:uid="{50982811-59B0-4139-BFF4-CE6D4CC944E5}"/>
    <cellStyle name="Currency 2 2 2 2 4 3 2 2 2 2" xfId="12072" xr:uid="{73AE5405-858E-46F3-9079-39CD93A87222}"/>
    <cellStyle name="Currency 2 2 2 2 4 3 2 2 2 2 2" xfId="25762" xr:uid="{C8A1503D-EB3B-46FC-B195-2E0AFFDA5024}"/>
    <cellStyle name="Currency 2 2 2 2 4 3 2 2 2 2 2 2" xfId="39454" xr:uid="{5BDC190A-161C-4347-830F-67A23245E62C}"/>
    <cellStyle name="Currency 2 2 2 2 4 3 2 2 2 2 2 3" xfId="54338" xr:uid="{A697490F-1A6E-42D8-A6EA-1E22D669551A}"/>
    <cellStyle name="Currency 2 2 2 2 4 3 2 2 2 2 3" xfId="18918" xr:uid="{C154B8C4-DA4A-4B59-9BCE-55CEF2F9A5A1}"/>
    <cellStyle name="Currency 2 2 2 2 4 3 2 2 2 2 4" xfId="32608" xr:uid="{03C80CF7-DFED-4A58-B1C5-254026765979}"/>
    <cellStyle name="Currency 2 2 2 2 4 3 2 2 2 2 5" xfId="47492" xr:uid="{FA0D2FAA-CD01-42A0-83C4-A5840253253F}"/>
    <cellStyle name="Currency 2 2 2 2 4 3 2 2 2 3" xfId="22340" xr:uid="{72FB6314-C094-44D2-925E-374FDC3A6B9F}"/>
    <cellStyle name="Currency 2 2 2 2 4 3 2 2 2 3 2" xfId="36032" xr:uid="{0CF7B65A-BE15-49A3-9C29-B236B59D873A}"/>
    <cellStyle name="Currency 2 2 2 2 4 3 2 2 2 3 3" xfId="50916" xr:uid="{2539E6D5-0AC1-4556-B332-1F18D3B6E186}"/>
    <cellStyle name="Currency 2 2 2 2 4 3 2 2 2 4" xfId="15496" xr:uid="{02B5693F-9AE4-4759-B9B3-2C5E35FD4ADC}"/>
    <cellStyle name="Currency 2 2 2 2 4 3 2 2 2 5" xfId="29186" xr:uid="{F5546585-659F-4A1F-A1EE-35385AF80AD9}"/>
    <cellStyle name="Currency 2 2 2 2 4 3 2 2 2 6" xfId="44070" xr:uid="{8277130B-0DB2-46B2-B89F-DD1FA988E467}"/>
    <cellStyle name="Currency 2 2 2 2 4 3 2 2 3" xfId="10360" xr:uid="{F5F41C74-45C8-484B-84D1-7F788D2F797E}"/>
    <cellStyle name="Currency 2 2 2 2 4 3 2 2 3 2" xfId="24050" xr:uid="{F8C2EA67-D9A9-474C-B68A-F82FCB29FBBA}"/>
    <cellStyle name="Currency 2 2 2 2 4 3 2 2 3 2 2" xfId="37742" xr:uid="{42F8FDAA-2C29-4C97-B4DB-F0AFD01F1860}"/>
    <cellStyle name="Currency 2 2 2 2 4 3 2 2 3 2 3" xfId="52626" xr:uid="{3429464B-400E-4EFC-A32D-417FC5039C89}"/>
    <cellStyle name="Currency 2 2 2 2 4 3 2 2 3 3" xfId="17206" xr:uid="{28A7672F-02AB-4632-962E-3613B5BBB963}"/>
    <cellStyle name="Currency 2 2 2 2 4 3 2 2 3 4" xfId="30896" xr:uid="{7CA7932B-1FF5-4077-970B-555BD1C5569E}"/>
    <cellStyle name="Currency 2 2 2 2 4 3 2 2 3 5" xfId="45780" xr:uid="{D25772C7-8C46-436F-B4A7-E880A99E1087}"/>
    <cellStyle name="Currency 2 2 2 2 4 3 2 2 4" xfId="20628" xr:uid="{CD3B3D33-D8E6-41FA-950C-52CE0EC7D2E4}"/>
    <cellStyle name="Currency 2 2 2 2 4 3 2 2 4 2" xfId="34320" xr:uid="{F9216987-0A42-490A-952C-5976A1386AE7}"/>
    <cellStyle name="Currency 2 2 2 2 4 3 2 2 4 3" xfId="49204" xr:uid="{290817E3-148B-4D1D-988B-4C74EB624B4B}"/>
    <cellStyle name="Currency 2 2 2 2 4 3 2 2 5" xfId="13784" xr:uid="{68FF7323-CD17-4E0E-8882-5BE4B7F6C7C3}"/>
    <cellStyle name="Currency 2 2 2 2 4 3 2 2 6" xfId="27474" xr:uid="{F8C64F77-AA62-4772-B561-166A8937392D}"/>
    <cellStyle name="Currency 2 2 2 2 4 3 2 2 7" xfId="42358" xr:uid="{E684188E-0D3E-494A-BC87-969D461EDAF5}"/>
    <cellStyle name="Currency 2 2 2 2 4 3 2 3" xfId="8649" xr:uid="{F54EE5D3-52E3-4041-A9F5-44E2B030AF20}"/>
    <cellStyle name="Currency 2 2 2 2 4 3 2 3 2" xfId="12071" xr:uid="{F356684F-B93F-403C-971B-FA041AB1501B}"/>
    <cellStyle name="Currency 2 2 2 2 4 3 2 3 2 2" xfId="25761" xr:uid="{C1682AC5-E6AA-41F6-8B95-79AC633139B4}"/>
    <cellStyle name="Currency 2 2 2 2 4 3 2 3 2 2 2" xfId="39453" xr:uid="{9E88C5F6-8C00-4EF4-9D58-22F439CD2843}"/>
    <cellStyle name="Currency 2 2 2 2 4 3 2 3 2 2 3" xfId="54337" xr:uid="{ABA37D6C-9F57-48DC-B3C8-AB449167E853}"/>
    <cellStyle name="Currency 2 2 2 2 4 3 2 3 2 3" xfId="18917" xr:uid="{812B8A80-CB96-4AB8-9F8C-ED5B0C197744}"/>
    <cellStyle name="Currency 2 2 2 2 4 3 2 3 2 4" xfId="32607" xr:uid="{23264730-C9D0-4991-91D2-6AA42F490860}"/>
    <cellStyle name="Currency 2 2 2 2 4 3 2 3 2 5" xfId="47491" xr:uid="{3533E453-702A-4392-86A9-ABF39E19F6C4}"/>
    <cellStyle name="Currency 2 2 2 2 4 3 2 3 3" xfId="22339" xr:uid="{5A689E56-1011-4695-ADD1-626F274E55AA}"/>
    <cellStyle name="Currency 2 2 2 2 4 3 2 3 3 2" xfId="36031" xr:uid="{CD4A3E44-D1D9-4EB6-A1B9-F36D8C273F19}"/>
    <cellStyle name="Currency 2 2 2 2 4 3 2 3 3 3" xfId="50915" xr:uid="{EB442FBB-3823-4C42-A3BC-38D603123252}"/>
    <cellStyle name="Currency 2 2 2 2 4 3 2 3 4" xfId="15495" xr:uid="{45F42D6B-59CD-4465-81C1-32CD8921F8B5}"/>
    <cellStyle name="Currency 2 2 2 2 4 3 2 3 5" xfId="29185" xr:uid="{6B08525F-29B6-4AE7-9657-6B05F6A65024}"/>
    <cellStyle name="Currency 2 2 2 2 4 3 2 3 6" xfId="44069" xr:uid="{200545B0-9D82-4E14-B921-6244A1248061}"/>
    <cellStyle name="Currency 2 2 2 2 4 3 2 4" xfId="10359" xr:uid="{9B3AA225-E1CB-40A0-9C51-B72D6241CE91}"/>
    <cellStyle name="Currency 2 2 2 2 4 3 2 4 2" xfId="24049" xr:uid="{4C972E70-47EE-456C-BBD1-D8CE04A723E0}"/>
    <cellStyle name="Currency 2 2 2 2 4 3 2 4 2 2" xfId="37741" xr:uid="{DFCD6855-043B-44C9-9FD0-E56A46FE41E6}"/>
    <cellStyle name="Currency 2 2 2 2 4 3 2 4 2 3" xfId="52625" xr:uid="{048FF0D0-6ABB-446D-A419-A690E8EC46DF}"/>
    <cellStyle name="Currency 2 2 2 2 4 3 2 4 3" xfId="17205" xr:uid="{D0A371C6-30FB-47DD-9180-07979908DFCE}"/>
    <cellStyle name="Currency 2 2 2 2 4 3 2 4 4" xfId="30895" xr:uid="{44645659-6B61-4C6E-B725-CA2EFBC12D02}"/>
    <cellStyle name="Currency 2 2 2 2 4 3 2 4 5" xfId="45779" xr:uid="{5346D4A9-43F8-41A0-AE71-8E0B37F8B3F6}"/>
    <cellStyle name="Currency 2 2 2 2 4 3 2 5" xfId="20627" xr:uid="{D9537D30-64E8-4F73-BFA3-4A9B5B2FF61D}"/>
    <cellStyle name="Currency 2 2 2 2 4 3 2 5 2" xfId="34319" xr:uid="{C52A520F-F091-49B2-8C27-26801AD2455A}"/>
    <cellStyle name="Currency 2 2 2 2 4 3 2 5 3" xfId="49203" xr:uid="{E8E83495-7B5B-4FA1-9FEF-7C7C742A92FE}"/>
    <cellStyle name="Currency 2 2 2 2 4 3 2 6" xfId="13783" xr:uid="{400E45D1-8F6A-4D19-BA7F-0B17DEC39E4B}"/>
    <cellStyle name="Currency 2 2 2 2 4 3 2 7" xfId="27473" xr:uid="{C29AFEE3-B2C6-44F4-B5F3-710A71382518}"/>
    <cellStyle name="Currency 2 2 2 2 4 3 2 8" xfId="42357" xr:uid="{3BE20F83-6E63-490D-ACD1-96B8E9D7EA0D}"/>
    <cellStyle name="Currency 2 2 2 2 4 3 3" xfId="6938" xr:uid="{4C3A1D5B-CAC6-4F33-9EFC-7A5EB2E5D1ED}"/>
    <cellStyle name="Currency 2 2 2 2 4 3 3 2" xfId="8651" xr:uid="{A4B7A149-89D8-4E9D-8E78-E4B5BB46D4D8}"/>
    <cellStyle name="Currency 2 2 2 2 4 3 3 2 2" xfId="12073" xr:uid="{096AA88B-C0BB-495C-9876-F4B356F42BF0}"/>
    <cellStyle name="Currency 2 2 2 2 4 3 3 2 2 2" xfId="25763" xr:uid="{534D54FD-BBA6-4198-8811-346A84668990}"/>
    <cellStyle name="Currency 2 2 2 2 4 3 3 2 2 2 2" xfId="39455" xr:uid="{A1A7FF9D-1D47-44B4-9EF2-BAD94607DCF9}"/>
    <cellStyle name="Currency 2 2 2 2 4 3 3 2 2 2 3" xfId="54339" xr:uid="{118FBDC1-E443-4C29-8EEA-33298F3E0CDA}"/>
    <cellStyle name="Currency 2 2 2 2 4 3 3 2 2 3" xfId="18919" xr:uid="{06C15328-1698-4FC7-81A2-20C1C8E87F60}"/>
    <cellStyle name="Currency 2 2 2 2 4 3 3 2 2 4" xfId="32609" xr:uid="{016D1789-6154-491A-AE07-72C4EBD0950E}"/>
    <cellStyle name="Currency 2 2 2 2 4 3 3 2 2 5" xfId="47493" xr:uid="{BE2E0D78-9A49-4743-AE8E-72E349CDDEE9}"/>
    <cellStyle name="Currency 2 2 2 2 4 3 3 2 3" xfId="22341" xr:uid="{60CD2405-F56D-4390-B262-6D570CFC0AF2}"/>
    <cellStyle name="Currency 2 2 2 2 4 3 3 2 3 2" xfId="36033" xr:uid="{F8C6A456-73F4-48F6-A40C-E84D0138449E}"/>
    <cellStyle name="Currency 2 2 2 2 4 3 3 2 3 3" xfId="50917" xr:uid="{C43CECF8-8D78-42C9-9DFC-005A5B2851E5}"/>
    <cellStyle name="Currency 2 2 2 2 4 3 3 2 4" xfId="15497" xr:uid="{E6E0B4E6-C35F-40CA-A0DE-A942D990CB56}"/>
    <cellStyle name="Currency 2 2 2 2 4 3 3 2 5" xfId="29187" xr:uid="{9BA875CD-09DC-4594-81F3-F59AFCAF0ABA}"/>
    <cellStyle name="Currency 2 2 2 2 4 3 3 2 6" xfId="44071" xr:uid="{F72A407C-1E17-4B88-89BD-DAFA909CD201}"/>
    <cellStyle name="Currency 2 2 2 2 4 3 3 3" xfId="10361" xr:uid="{B0B34BD8-3766-4FDE-8DB0-D65A6B624C40}"/>
    <cellStyle name="Currency 2 2 2 2 4 3 3 3 2" xfId="24051" xr:uid="{C3FE5929-D6A6-4E47-9702-8E12372F3EAA}"/>
    <cellStyle name="Currency 2 2 2 2 4 3 3 3 2 2" xfId="37743" xr:uid="{4F0F517E-5555-4653-973A-C5D9FFC36400}"/>
    <cellStyle name="Currency 2 2 2 2 4 3 3 3 2 3" xfId="52627" xr:uid="{42758231-FA12-40BC-9CB7-0C677EFE8903}"/>
    <cellStyle name="Currency 2 2 2 2 4 3 3 3 3" xfId="17207" xr:uid="{89CDD000-2843-4BF4-AD35-AE8B2C4E834B}"/>
    <cellStyle name="Currency 2 2 2 2 4 3 3 3 4" xfId="30897" xr:uid="{641CFBE5-32A6-403A-AD7C-DC81D4748084}"/>
    <cellStyle name="Currency 2 2 2 2 4 3 3 3 5" xfId="45781" xr:uid="{B80F8B83-8216-4ABB-854D-CDE0C52E3D70}"/>
    <cellStyle name="Currency 2 2 2 2 4 3 3 4" xfId="20629" xr:uid="{D94516AC-80D1-419F-ADF8-AFD908189F26}"/>
    <cellStyle name="Currency 2 2 2 2 4 3 3 4 2" xfId="34321" xr:uid="{2E39C2A7-F358-4E65-8FB7-A167F27EA1B2}"/>
    <cellStyle name="Currency 2 2 2 2 4 3 3 4 3" xfId="49205" xr:uid="{EEBB378E-BE9D-4CCB-AE77-CB59A8CC9883}"/>
    <cellStyle name="Currency 2 2 2 2 4 3 3 5" xfId="13785" xr:uid="{206FE2F4-BA63-44C9-8799-D78722C27C90}"/>
    <cellStyle name="Currency 2 2 2 2 4 3 3 6" xfId="27475" xr:uid="{904711B7-0BB4-4165-84A1-CB3CD22424C9}"/>
    <cellStyle name="Currency 2 2 2 2 4 3 3 7" xfId="42359" xr:uid="{12C6780F-43D0-41D2-97FB-A3FD3DE8BC5D}"/>
    <cellStyle name="Currency 2 2 2 2 4 3 4" xfId="6939" xr:uid="{C62C2E5F-EA62-487D-8DE5-3BEBA7C849D6}"/>
    <cellStyle name="Currency 2 2 2 2 4 3 4 2" xfId="8652" xr:uid="{A9AB496C-6022-485E-9D27-DB9B1E286EDA}"/>
    <cellStyle name="Currency 2 2 2 2 4 3 4 2 2" xfId="12074" xr:uid="{DDD0B9DE-AA35-4EDC-87C4-2891FDFFB36D}"/>
    <cellStyle name="Currency 2 2 2 2 4 3 4 2 2 2" xfId="25764" xr:uid="{EC03365A-5501-445E-995E-DF71F69AEC68}"/>
    <cellStyle name="Currency 2 2 2 2 4 3 4 2 2 2 2" xfId="39456" xr:uid="{912C133C-06E4-47F3-B0AE-6653C2F8E6F3}"/>
    <cellStyle name="Currency 2 2 2 2 4 3 4 2 2 2 3" xfId="54340" xr:uid="{3D8844DF-8DD2-4C18-AD08-C7E5CA3E17DD}"/>
    <cellStyle name="Currency 2 2 2 2 4 3 4 2 2 3" xfId="18920" xr:uid="{DE2C4EE5-1027-492A-AAC4-D3190B295070}"/>
    <cellStyle name="Currency 2 2 2 2 4 3 4 2 2 4" xfId="32610" xr:uid="{5A62BAEA-1DB5-4B54-8352-7A7682E0D947}"/>
    <cellStyle name="Currency 2 2 2 2 4 3 4 2 2 5" xfId="47494" xr:uid="{DF50416A-4ABC-4DEC-9463-EEA1B766388F}"/>
    <cellStyle name="Currency 2 2 2 2 4 3 4 2 3" xfId="22342" xr:uid="{D32123A3-D544-4B16-A6DC-C3577D8FD933}"/>
    <cellStyle name="Currency 2 2 2 2 4 3 4 2 3 2" xfId="36034" xr:uid="{DCDA0772-5B25-48F9-9E5A-679D35F09507}"/>
    <cellStyle name="Currency 2 2 2 2 4 3 4 2 3 3" xfId="50918" xr:uid="{C7F3C320-81B6-427E-A7AB-304B7094BB03}"/>
    <cellStyle name="Currency 2 2 2 2 4 3 4 2 4" xfId="15498" xr:uid="{1C7504D7-087E-4404-96CB-5EF6E3EE8465}"/>
    <cellStyle name="Currency 2 2 2 2 4 3 4 2 5" xfId="29188" xr:uid="{55BA2B27-2AF9-4BAA-9ADA-B608A5CCCB58}"/>
    <cellStyle name="Currency 2 2 2 2 4 3 4 2 6" xfId="44072" xr:uid="{FD8D83C3-7888-4438-8AD0-916036C67255}"/>
    <cellStyle name="Currency 2 2 2 2 4 3 4 3" xfId="10362" xr:uid="{49D5C8C9-A267-4EA4-89B9-D0C870667034}"/>
    <cellStyle name="Currency 2 2 2 2 4 3 4 3 2" xfId="24052" xr:uid="{FD52C7F0-576E-42E7-9C92-DF4A57DFA99B}"/>
    <cellStyle name="Currency 2 2 2 2 4 3 4 3 2 2" xfId="37744" xr:uid="{79E8436E-0B18-4F30-B8D5-171E55A1ABAA}"/>
    <cellStyle name="Currency 2 2 2 2 4 3 4 3 2 3" xfId="52628" xr:uid="{880AEC92-7EC5-4AD9-82E2-CA3A6C1AF0DD}"/>
    <cellStyle name="Currency 2 2 2 2 4 3 4 3 3" xfId="17208" xr:uid="{44FBC723-F22F-497E-A2D6-E9F6C2F20437}"/>
    <cellStyle name="Currency 2 2 2 2 4 3 4 3 4" xfId="30898" xr:uid="{65C641D5-C117-42DA-B88A-9E8B3ABE802F}"/>
    <cellStyle name="Currency 2 2 2 2 4 3 4 3 5" xfId="45782" xr:uid="{ECAE16C4-09CD-45AE-B4BB-66CD68C976D1}"/>
    <cellStyle name="Currency 2 2 2 2 4 3 4 4" xfId="20630" xr:uid="{6C530649-9709-49D9-A221-8E6EDEF9649F}"/>
    <cellStyle name="Currency 2 2 2 2 4 3 4 4 2" xfId="34322" xr:uid="{88963997-1497-4119-ABAF-7AF7EFB986F1}"/>
    <cellStyle name="Currency 2 2 2 2 4 3 4 4 3" xfId="49206" xr:uid="{1F3ABF98-B372-4475-A290-C01399299093}"/>
    <cellStyle name="Currency 2 2 2 2 4 3 4 5" xfId="13786" xr:uid="{A1322023-536E-4655-82E8-D5D26055F5BF}"/>
    <cellStyle name="Currency 2 2 2 2 4 3 4 6" xfId="27476" xr:uid="{3906AF93-7EBD-4111-8E2A-DB3FAD2A6BCD}"/>
    <cellStyle name="Currency 2 2 2 2 4 3 4 7" xfId="42360" xr:uid="{795B42CF-7BFF-4BE6-8E14-6BF78F87BD07}"/>
    <cellStyle name="Currency 2 2 2 2 4 3 5" xfId="8648" xr:uid="{02CD5B21-7465-49E4-9197-E915E9172018}"/>
    <cellStyle name="Currency 2 2 2 2 4 3 5 2" xfId="12070" xr:uid="{4AE18061-F7C0-4B12-A5CA-5738E7C79666}"/>
    <cellStyle name="Currency 2 2 2 2 4 3 5 2 2" xfId="25760" xr:uid="{9B63443E-9F40-48C9-B578-86B819979E24}"/>
    <cellStyle name="Currency 2 2 2 2 4 3 5 2 2 2" xfId="39452" xr:uid="{76046AC8-5CA1-4EA3-BB43-C14C09D9C31F}"/>
    <cellStyle name="Currency 2 2 2 2 4 3 5 2 2 3" xfId="54336" xr:uid="{166B6207-06D0-4D4B-81C1-7B0F1317E9FE}"/>
    <cellStyle name="Currency 2 2 2 2 4 3 5 2 3" xfId="18916" xr:uid="{ACFFADA7-E595-426A-B6F7-EFF535C20183}"/>
    <cellStyle name="Currency 2 2 2 2 4 3 5 2 4" xfId="32606" xr:uid="{4974CD88-2ACB-443E-BCFA-FDB09FA6610E}"/>
    <cellStyle name="Currency 2 2 2 2 4 3 5 2 5" xfId="47490" xr:uid="{9283E0D6-9E42-4F2F-A477-A6686271A429}"/>
    <cellStyle name="Currency 2 2 2 2 4 3 5 3" xfId="22338" xr:uid="{64EC555A-4BC4-45F5-A9AE-A5E62D3F2496}"/>
    <cellStyle name="Currency 2 2 2 2 4 3 5 3 2" xfId="36030" xr:uid="{3D3B0275-1010-472E-8084-59400AD69EC5}"/>
    <cellStyle name="Currency 2 2 2 2 4 3 5 3 3" xfId="50914" xr:uid="{E7F09EFC-A8E0-4E2B-AF7B-61105977BBD7}"/>
    <cellStyle name="Currency 2 2 2 2 4 3 5 4" xfId="15494" xr:uid="{ECE2BA43-39B2-42C0-A707-9490BAEC4793}"/>
    <cellStyle name="Currency 2 2 2 2 4 3 5 5" xfId="29184" xr:uid="{03CA3464-9294-4B71-A2C5-32C9249F4F29}"/>
    <cellStyle name="Currency 2 2 2 2 4 3 5 6" xfId="44068" xr:uid="{1CAFF348-4B73-4C01-BCB5-84985204DBD9}"/>
    <cellStyle name="Currency 2 2 2 2 4 3 6" xfId="10358" xr:uid="{15E07C63-8566-41E6-A1FB-4AA7BEB0A449}"/>
    <cellStyle name="Currency 2 2 2 2 4 3 6 2" xfId="24048" xr:uid="{ADBF2DD0-7B1D-401D-A64E-260C00BA65DC}"/>
    <cellStyle name="Currency 2 2 2 2 4 3 6 2 2" xfId="37740" xr:uid="{7AFA8142-F22C-4ABA-80A1-44030F1B20CD}"/>
    <cellStyle name="Currency 2 2 2 2 4 3 6 2 3" xfId="52624" xr:uid="{B2127308-9F0E-4C4C-8990-A888EE59B843}"/>
    <cellStyle name="Currency 2 2 2 2 4 3 6 3" xfId="17204" xr:uid="{18D9E036-EFEE-412F-89F8-C2411FB6C9F3}"/>
    <cellStyle name="Currency 2 2 2 2 4 3 6 4" xfId="30894" xr:uid="{8659410B-399A-4308-8769-AAD26112ECE1}"/>
    <cellStyle name="Currency 2 2 2 2 4 3 6 5" xfId="45778" xr:uid="{23BFD674-37C9-4454-B8DF-206560F16A75}"/>
    <cellStyle name="Currency 2 2 2 2 4 3 7" xfId="20626" xr:uid="{2FBBAD24-A7C3-4F4E-94E9-E89A98F8D223}"/>
    <cellStyle name="Currency 2 2 2 2 4 3 7 2" xfId="34318" xr:uid="{EEF8B28D-5DC6-488A-8D30-121F3908B077}"/>
    <cellStyle name="Currency 2 2 2 2 4 3 7 3" xfId="49202" xr:uid="{871D4B35-761C-4649-9FCB-A04C0120103E}"/>
    <cellStyle name="Currency 2 2 2 2 4 3 8" xfId="13782" xr:uid="{3F6D86B4-96C4-4B28-8051-DC2C7FDEE6A8}"/>
    <cellStyle name="Currency 2 2 2 2 4 3 9" xfId="27472" xr:uid="{568CA899-0656-4789-8E21-0FB3C3FEC5C5}"/>
    <cellStyle name="Currency 2 2 2 2 4 4" xfId="6940" xr:uid="{67D7CE04-7F90-4C34-BD80-90A7C4AD20EB}"/>
    <cellStyle name="Currency 2 2 2 2 4 4 2" xfId="6941" xr:uid="{20D835D0-67F8-401B-8CC2-748D1D25773A}"/>
    <cellStyle name="Currency 2 2 2 2 4 4 2 2" xfId="8654" xr:uid="{47619F25-543F-489E-9544-041F72D9D32C}"/>
    <cellStyle name="Currency 2 2 2 2 4 4 2 2 2" xfId="12076" xr:uid="{630F13CC-0FB4-4C12-8981-E103A6F9BA90}"/>
    <cellStyle name="Currency 2 2 2 2 4 4 2 2 2 2" xfId="25766" xr:uid="{26E3C157-353B-4267-969B-E46C7572AC86}"/>
    <cellStyle name="Currency 2 2 2 2 4 4 2 2 2 2 2" xfId="39458" xr:uid="{80506215-6E81-4E29-8200-B8EBA576E029}"/>
    <cellStyle name="Currency 2 2 2 2 4 4 2 2 2 2 3" xfId="54342" xr:uid="{AAC568EB-3DDE-4A11-BC11-0DE3840E9963}"/>
    <cellStyle name="Currency 2 2 2 2 4 4 2 2 2 3" xfId="18922" xr:uid="{1637CABA-2848-4EDD-B36B-087A92DEFF16}"/>
    <cellStyle name="Currency 2 2 2 2 4 4 2 2 2 4" xfId="32612" xr:uid="{B4904A15-D22F-46FE-AE87-CEF3F9D47F5F}"/>
    <cellStyle name="Currency 2 2 2 2 4 4 2 2 2 5" xfId="47496" xr:uid="{B4EE3252-1C86-4680-9503-58FEB27EA540}"/>
    <cellStyle name="Currency 2 2 2 2 4 4 2 2 3" xfId="22344" xr:uid="{146F7C5F-A620-49B4-B355-6791D71D64ED}"/>
    <cellStyle name="Currency 2 2 2 2 4 4 2 2 3 2" xfId="36036" xr:uid="{E7291AFB-D62D-4743-8569-1B6C4A3A5917}"/>
    <cellStyle name="Currency 2 2 2 2 4 4 2 2 3 3" xfId="50920" xr:uid="{B60C486B-90E1-4130-9CA0-1DAC2A2C0402}"/>
    <cellStyle name="Currency 2 2 2 2 4 4 2 2 4" xfId="15500" xr:uid="{5C32C257-D666-4CEC-9CFA-5E7A08FD31BD}"/>
    <cellStyle name="Currency 2 2 2 2 4 4 2 2 5" xfId="29190" xr:uid="{0E61D900-29C4-49D1-A077-C6B0F563DE65}"/>
    <cellStyle name="Currency 2 2 2 2 4 4 2 2 6" xfId="44074" xr:uid="{64F3FC17-A0EB-46FF-8A92-494A535254F2}"/>
    <cellStyle name="Currency 2 2 2 2 4 4 2 3" xfId="10364" xr:uid="{918C6C40-F253-4FB8-959B-89692062888C}"/>
    <cellStyle name="Currency 2 2 2 2 4 4 2 3 2" xfId="24054" xr:uid="{7401848F-A988-4422-8662-8E181650ADC0}"/>
    <cellStyle name="Currency 2 2 2 2 4 4 2 3 2 2" xfId="37746" xr:uid="{DCE9431C-DD0B-49C2-966D-2868D1B93985}"/>
    <cellStyle name="Currency 2 2 2 2 4 4 2 3 2 3" xfId="52630" xr:uid="{8287FE25-C73A-477A-9FD3-77473240AB05}"/>
    <cellStyle name="Currency 2 2 2 2 4 4 2 3 3" xfId="17210" xr:uid="{96305CCC-1B72-4EC8-BA4C-E68C91EED7A9}"/>
    <cellStyle name="Currency 2 2 2 2 4 4 2 3 4" xfId="30900" xr:uid="{020B0642-D391-4844-9A39-70E48B84E9EF}"/>
    <cellStyle name="Currency 2 2 2 2 4 4 2 3 5" xfId="45784" xr:uid="{657ACF7B-4C96-4D78-ADCF-EFB70678140A}"/>
    <cellStyle name="Currency 2 2 2 2 4 4 2 4" xfId="20632" xr:uid="{5C36A6EF-DC9F-431F-8252-2AD9B7840056}"/>
    <cellStyle name="Currency 2 2 2 2 4 4 2 4 2" xfId="34324" xr:uid="{F9C3EE95-75A7-4E76-8FD1-C03EDE83741C}"/>
    <cellStyle name="Currency 2 2 2 2 4 4 2 4 3" xfId="49208" xr:uid="{E11F5E63-4110-4F5F-A541-F11CBA946B71}"/>
    <cellStyle name="Currency 2 2 2 2 4 4 2 5" xfId="13788" xr:uid="{1DBCD7F1-DFD7-415D-A639-75D75B131A14}"/>
    <cellStyle name="Currency 2 2 2 2 4 4 2 6" xfId="27478" xr:uid="{C2843099-3CAE-4542-B6BF-8B7893F347EC}"/>
    <cellStyle name="Currency 2 2 2 2 4 4 2 7" xfId="42362" xr:uid="{62AE0481-CC8C-464F-8B50-3C262D55F7E8}"/>
    <cellStyle name="Currency 2 2 2 2 4 4 3" xfId="8653" xr:uid="{012BA221-5647-4204-9665-36B939C02171}"/>
    <cellStyle name="Currency 2 2 2 2 4 4 3 2" xfId="12075" xr:uid="{7E83FE81-D39E-49DD-B4C3-76D52D95D191}"/>
    <cellStyle name="Currency 2 2 2 2 4 4 3 2 2" xfId="25765" xr:uid="{29EFEF84-CC5B-434F-8D33-C77B2C1CD6FB}"/>
    <cellStyle name="Currency 2 2 2 2 4 4 3 2 2 2" xfId="39457" xr:uid="{E12E993F-8A34-41C0-A2C0-8883F64252DC}"/>
    <cellStyle name="Currency 2 2 2 2 4 4 3 2 2 3" xfId="54341" xr:uid="{D112A268-8030-4253-9A19-EB0E457AC5E2}"/>
    <cellStyle name="Currency 2 2 2 2 4 4 3 2 3" xfId="18921" xr:uid="{04F94344-C339-4D63-82A1-117EA618DD32}"/>
    <cellStyle name="Currency 2 2 2 2 4 4 3 2 4" xfId="32611" xr:uid="{A3EB8D45-BB32-4FE6-AA08-E14D8AD06699}"/>
    <cellStyle name="Currency 2 2 2 2 4 4 3 2 5" xfId="47495" xr:uid="{007EA5BB-88BE-4DB4-A6BE-405DBCB82A68}"/>
    <cellStyle name="Currency 2 2 2 2 4 4 3 3" xfId="22343" xr:uid="{D7F870E4-C9AD-4A2A-90B8-85DB7BEE426C}"/>
    <cellStyle name="Currency 2 2 2 2 4 4 3 3 2" xfId="36035" xr:uid="{51111C3B-8AA3-43A4-B12D-58EDA42A9C30}"/>
    <cellStyle name="Currency 2 2 2 2 4 4 3 3 3" xfId="50919" xr:uid="{4AFDE00E-4586-4B53-8E2F-C6D5B801812C}"/>
    <cellStyle name="Currency 2 2 2 2 4 4 3 4" xfId="15499" xr:uid="{9AE224F4-B1B7-4F8D-92A8-8C4B384F50C2}"/>
    <cellStyle name="Currency 2 2 2 2 4 4 3 5" xfId="29189" xr:uid="{31922050-3ECC-4395-88EB-17F8063F7509}"/>
    <cellStyle name="Currency 2 2 2 2 4 4 3 6" xfId="44073" xr:uid="{5088B447-4190-4C73-A83E-A51A4CBF1CA0}"/>
    <cellStyle name="Currency 2 2 2 2 4 4 4" xfId="10363" xr:uid="{A877C53C-96DF-46F0-AFA1-453AB4EED672}"/>
    <cellStyle name="Currency 2 2 2 2 4 4 4 2" xfId="24053" xr:uid="{27352530-2AAC-4452-A6AB-8CA0A9B8BE6C}"/>
    <cellStyle name="Currency 2 2 2 2 4 4 4 2 2" xfId="37745" xr:uid="{3D710957-83FF-476D-945C-DB39311B7CF6}"/>
    <cellStyle name="Currency 2 2 2 2 4 4 4 2 3" xfId="52629" xr:uid="{EDCB7DD2-52EE-418D-8C94-35A9B8D2CCB6}"/>
    <cellStyle name="Currency 2 2 2 2 4 4 4 3" xfId="17209" xr:uid="{0D9F9D9F-F30F-467F-9E62-CF06FF0A7B57}"/>
    <cellStyle name="Currency 2 2 2 2 4 4 4 4" xfId="30899" xr:uid="{B619B5AF-DBCA-434B-8A9D-8BFD362C5FA7}"/>
    <cellStyle name="Currency 2 2 2 2 4 4 4 5" xfId="45783" xr:uid="{8D5289F9-E2EA-4B31-AB3D-976A8D1345B1}"/>
    <cellStyle name="Currency 2 2 2 2 4 4 5" xfId="20631" xr:uid="{2AAA6C4D-CB4C-4216-92C0-2FA38918EB4C}"/>
    <cellStyle name="Currency 2 2 2 2 4 4 5 2" xfId="34323" xr:uid="{FD9696A9-79FE-4A8E-8E93-7228903250DB}"/>
    <cellStyle name="Currency 2 2 2 2 4 4 5 3" xfId="49207" xr:uid="{EB0AFDAB-4D3F-4D3A-97DF-5C46566CFABB}"/>
    <cellStyle name="Currency 2 2 2 2 4 4 6" xfId="13787" xr:uid="{82767BB0-915C-4CB5-88B4-CB2C92446990}"/>
    <cellStyle name="Currency 2 2 2 2 4 4 7" xfId="27477" xr:uid="{80DAE0E7-6444-4199-93DD-EF979EA0C783}"/>
    <cellStyle name="Currency 2 2 2 2 4 4 8" xfId="42361" xr:uid="{C5E05E7D-49F6-4F3B-AB12-8362CF014129}"/>
    <cellStyle name="Currency 2 2 2 2 4 5" xfId="6942" xr:uid="{2B1B9458-C2B8-4453-ADC2-4A2DD0863242}"/>
    <cellStyle name="Currency 2 2 2 2 4 5 2" xfId="8655" xr:uid="{61303D82-6C00-49EA-AAA8-C594825C4E16}"/>
    <cellStyle name="Currency 2 2 2 2 4 5 2 2" xfId="12077" xr:uid="{DABAE3FA-04B7-4A01-8584-17AA91A213E6}"/>
    <cellStyle name="Currency 2 2 2 2 4 5 2 2 2" xfId="25767" xr:uid="{2F502FDE-8583-4C88-BBE2-4526F7BA1381}"/>
    <cellStyle name="Currency 2 2 2 2 4 5 2 2 2 2" xfId="39459" xr:uid="{8B12E54B-6F6B-4A79-89D6-E8BECB753FB4}"/>
    <cellStyle name="Currency 2 2 2 2 4 5 2 2 2 3" xfId="54343" xr:uid="{09CA6BA8-49A5-43D1-AD07-447D917010C4}"/>
    <cellStyle name="Currency 2 2 2 2 4 5 2 2 3" xfId="18923" xr:uid="{9FA1894E-4045-42CB-90EC-6F81CFD2BFF2}"/>
    <cellStyle name="Currency 2 2 2 2 4 5 2 2 4" xfId="32613" xr:uid="{FBC61AE7-6426-4DFE-81BF-CA8F1F41D618}"/>
    <cellStyle name="Currency 2 2 2 2 4 5 2 2 5" xfId="47497" xr:uid="{135EC159-2A44-43EA-827A-DB080526DD40}"/>
    <cellStyle name="Currency 2 2 2 2 4 5 2 3" xfId="22345" xr:uid="{4B073992-0FC8-4F22-9030-57F817E466BE}"/>
    <cellStyle name="Currency 2 2 2 2 4 5 2 3 2" xfId="36037" xr:uid="{CDCF22B5-F0EF-4C20-AF3F-ED722D6B363C}"/>
    <cellStyle name="Currency 2 2 2 2 4 5 2 3 3" xfId="50921" xr:uid="{470771DB-11A5-42E8-9D6A-2C7593DC4D43}"/>
    <cellStyle name="Currency 2 2 2 2 4 5 2 4" xfId="15501" xr:uid="{B0C0B7F3-3DE6-4284-8939-1D8EB67F9637}"/>
    <cellStyle name="Currency 2 2 2 2 4 5 2 5" xfId="29191" xr:uid="{7DA5288E-35AF-400A-9885-FCA3D476C717}"/>
    <cellStyle name="Currency 2 2 2 2 4 5 2 6" xfId="44075" xr:uid="{65646396-98AD-42D8-B324-C1A23FA19ACE}"/>
    <cellStyle name="Currency 2 2 2 2 4 5 3" xfId="10365" xr:uid="{9F9B2B45-0746-4098-8D4A-753716F3C771}"/>
    <cellStyle name="Currency 2 2 2 2 4 5 3 2" xfId="24055" xr:uid="{1A3B7150-6E91-49A1-8670-2989B6C8C7DD}"/>
    <cellStyle name="Currency 2 2 2 2 4 5 3 2 2" xfId="37747" xr:uid="{84CC37A3-92E6-4646-94D0-CDB148FEB1EC}"/>
    <cellStyle name="Currency 2 2 2 2 4 5 3 2 3" xfId="52631" xr:uid="{46A867AD-A255-417D-9547-BF5F2E3F70CF}"/>
    <cellStyle name="Currency 2 2 2 2 4 5 3 3" xfId="17211" xr:uid="{85895E8C-5DD8-48D9-89CE-3F291390DA02}"/>
    <cellStyle name="Currency 2 2 2 2 4 5 3 4" xfId="30901" xr:uid="{D77D37E2-C2C7-4CB0-8240-AF452FA53736}"/>
    <cellStyle name="Currency 2 2 2 2 4 5 3 5" xfId="45785" xr:uid="{FABE4E1D-5AAC-496D-A845-1E7A089A2DEB}"/>
    <cellStyle name="Currency 2 2 2 2 4 5 4" xfId="20633" xr:uid="{3DDC8731-BDE2-4E04-80F2-F1DFC352CCCF}"/>
    <cellStyle name="Currency 2 2 2 2 4 5 4 2" xfId="34325" xr:uid="{D9D5F636-3463-4715-97F9-C1554DB313F3}"/>
    <cellStyle name="Currency 2 2 2 2 4 5 4 3" xfId="49209" xr:uid="{05A54896-DAEA-4EF6-BEFE-6C404622E6E6}"/>
    <cellStyle name="Currency 2 2 2 2 4 5 5" xfId="13789" xr:uid="{EEFC56A8-504B-432D-9EB8-A2C4D17A3414}"/>
    <cellStyle name="Currency 2 2 2 2 4 5 6" xfId="27479" xr:uid="{132EF5DD-4495-4B06-9948-D062DF1D2D0B}"/>
    <cellStyle name="Currency 2 2 2 2 4 5 7" xfId="42363" xr:uid="{17A319BD-F2BB-4FC4-A1CF-D22F34FE6FC0}"/>
    <cellStyle name="Currency 2 2 2 2 4 6" xfId="6943" xr:uid="{8806C5D3-32FB-420A-B2E3-BC8EE53EDCAC}"/>
    <cellStyle name="Currency 2 2 2 2 4 6 2" xfId="8656" xr:uid="{340855A5-C68D-4942-B701-D62B18E60180}"/>
    <cellStyle name="Currency 2 2 2 2 4 6 2 2" xfId="12078" xr:uid="{93E3CFF3-E8B1-466C-8C04-6D343F739740}"/>
    <cellStyle name="Currency 2 2 2 2 4 6 2 2 2" xfId="25768" xr:uid="{155FD357-7882-4225-9CCB-7718D0969E2A}"/>
    <cellStyle name="Currency 2 2 2 2 4 6 2 2 2 2" xfId="39460" xr:uid="{2B3E5D35-539C-43A6-90CD-57B90AB3730D}"/>
    <cellStyle name="Currency 2 2 2 2 4 6 2 2 2 3" xfId="54344" xr:uid="{1832B3D4-3A88-4403-B3C1-4B05E27F94C0}"/>
    <cellStyle name="Currency 2 2 2 2 4 6 2 2 3" xfId="18924" xr:uid="{551691DB-B47B-4547-85D2-2195DA431421}"/>
    <cellStyle name="Currency 2 2 2 2 4 6 2 2 4" xfId="32614" xr:uid="{B5A27325-510F-4612-9CD7-18963C7FD9BD}"/>
    <cellStyle name="Currency 2 2 2 2 4 6 2 2 5" xfId="47498" xr:uid="{61088BFF-7E3B-4845-A593-7150F8A37B1E}"/>
    <cellStyle name="Currency 2 2 2 2 4 6 2 3" xfId="22346" xr:uid="{3EFB9D3F-108C-414A-A8AE-F1CEB4CA32EF}"/>
    <cellStyle name="Currency 2 2 2 2 4 6 2 3 2" xfId="36038" xr:uid="{EEAFA295-08EA-4F83-B6C0-5C94E0BC9C95}"/>
    <cellStyle name="Currency 2 2 2 2 4 6 2 3 3" xfId="50922" xr:uid="{4A7C8F79-93F1-485F-BB57-2FCDAF8CADF5}"/>
    <cellStyle name="Currency 2 2 2 2 4 6 2 4" xfId="15502" xr:uid="{57B85D2F-8DF3-4004-8D48-B9FEFBD39396}"/>
    <cellStyle name="Currency 2 2 2 2 4 6 2 5" xfId="29192" xr:uid="{DCFBC5E8-1AE7-41D6-B612-B3EEF428CEC3}"/>
    <cellStyle name="Currency 2 2 2 2 4 6 2 6" xfId="44076" xr:uid="{619B51B3-702A-42C2-8154-37685026D1F9}"/>
    <cellStyle name="Currency 2 2 2 2 4 6 3" xfId="10366" xr:uid="{FFE5C263-9D98-4381-A3F6-335F80D60DB2}"/>
    <cellStyle name="Currency 2 2 2 2 4 6 3 2" xfId="24056" xr:uid="{C33F5FDE-7D7A-4860-B7C1-83821B019F11}"/>
    <cellStyle name="Currency 2 2 2 2 4 6 3 2 2" xfId="37748" xr:uid="{8A1A0009-8A1D-462F-A4CA-F172A6F12263}"/>
    <cellStyle name="Currency 2 2 2 2 4 6 3 2 3" xfId="52632" xr:uid="{3A23B585-3D53-4600-A50A-AE02CABE4D41}"/>
    <cellStyle name="Currency 2 2 2 2 4 6 3 3" xfId="17212" xr:uid="{8E5EAF26-9EB5-4DA7-8A20-8A98A1BDD84C}"/>
    <cellStyle name="Currency 2 2 2 2 4 6 3 4" xfId="30902" xr:uid="{75332A3F-BA28-47B1-BDED-7396BD34B014}"/>
    <cellStyle name="Currency 2 2 2 2 4 6 3 5" xfId="45786" xr:uid="{75D12A13-32EA-49B2-BB61-B1872E3098EB}"/>
    <cellStyle name="Currency 2 2 2 2 4 6 4" xfId="20634" xr:uid="{3B28C625-4EA2-47F7-9755-23748533F6FA}"/>
    <cellStyle name="Currency 2 2 2 2 4 6 4 2" xfId="34326" xr:uid="{D39517AF-790E-43B5-9012-CFD7DCF60AFF}"/>
    <cellStyle name="Currency 2 2 2 2 4 6 4 3" xfId="49210" xr:uid="{88B7DCAA-E612-407C-AAD2-B844B2863AF1}"/>
    <cellStyle name="Currency 2 2 2 2 4 6 5" xfId="13790" xr:uid="{F33F333D-8BDB-4BC4-94D9-FE241B4F5F0B}"/>
    <cellStyle name="Currency 2 2 2 2 4 6 6" xfId="27480" xr:uid="{AD93D786-5102-4033-810C-818DE411F9EF}"/>
    <cellStyle name="Currency 2 2 2 2 4 6 7" xfId="42364" xr:uid="{8F2BF92E-E17E-4960-B16A-3804A02AD1FD}"/>
    <cellStyle name="Currency 2 2 2 2 4 7" xfId="8642" xr:uid="{383B774E-2554-4960-921F-68AAB3610019}"/>
    <cellStyle name="Currency 2 2 2 2 4 7 2" xfId="12064" xr:uid="{B89BF97C-F31B-497B-BE07-230FEE776E8B}"/>
    <cellStyle name="Currency 2 2 2 2 4 7 2 2" xfId="25754" xr:uid="{62B96725-271A-440A-A0C3-3FABCB8A436B}"/>
    <cellStyle name="Currency 2 2 2 2 4 7 2 2 2" xfId="39446" xr:uid="{BF4A5FE5-2B25-4D3E-96BC-674D69A62281}"/>
    <cellStyle name="Currency 2 2 2 2 4 7 2 2 3" xfId="54330" xr:uid="{C0A25528-2774-410E-8873-E66D75E6570D}"/>
    <cellStyle name="Currency 2 2 2 2 4 7 2 3" xfId="18910" xr:uid="{9009944F-7FE3-4F63-96F0-B178A4F700DD}"/>
    <cellStyle name="Currency 2 2 2 2 4 7 2 4" xfId="32600" xr:uid="{A724F0DF-1BA4-405B-9883-DD4BFE928F66}"/>
    <cellStyle name="Currency 2 2 2 2 4 7 2 5" xfId="47484" xr:uid="{CDDD014D-E1DA-4100-B423-F2DC5C2C3B39}"/>
    <cellStyle name="Currency 2 2 2 2 4 7 3" xfId="22332" xr:uid="{717AE4D0-03DD-47AD-A3A6-0523C6D128FB}"/>
    <cellStyle name="Currency 2 2 2 2 4 7 3 2" xfId="36024" xr:uid="{6981C485-B652-4C16-8E14-8ADD0CD57D8F}"/>
    <cellStyle name="Currency 2 2 2 2 4 7 3 3" xfId="50908" xr:uid="{E8D27650-AF11-425F-BB26-E478B91DA81C}"/>
    <cellStyle name="Currency 2 2 2 2 4 7 4" xfId="15488" xr:uid="{34FA0E08-7094-41B3-B2D8-8CC5CB3326A1}"/>
    <cellStyle name="Currency 2 2 2 2 4 7 5" xfId="29178" xr:uid="{DA191B8C-89BB-4783-8638-316715411010}"/>
    <cellStyle name="Currency 2 2 2 2 4 7 6" xfId="44062" xr:uid="{BD3BE3D1-4D5E-457E-8767-0194283429E5}"/>
    <cellStyle name="Currency 2 2 2 2 4 8" xfId="10352" xr:uid="{B1C9E7E2-7B16-4513-8DDC-86E025697EE6}"/>
    <cellStyle name="Currency 2 2 2 2 4 8 2" xfId="24042" xr:uid="{A588821B-94AD-4921-82D7-C6554293B7E1}"/>
    <cellStyle name="Currency 2 2 2 2 4 8 2 2" xfId="37734" xr:uid="{7D5FCD6C-EF46-47F3-9172-422FBB8FD323}"/>
    <cellStyle name="Currency 2 2 2 2 4 8 2 3" xfId="52618" xr:uid="{32BED570-5261-4049-8178-7B6B92283510}"/>
    <cellStyle name="Currency 2 2 2 2 4 8 3" xfId="17198" xr:uid="{F6D8CD00-6376-43C9-AB75-6F319D4FC7CA}"/>
    <cellStyle name="Currency 2 2 2 2 4 8 4" xfId="30888" xr:uid="{9C236EBE-CE66-445D-B3ED-691785930C99}"/>
    <cellStyle name="Currency 2 2 2 2 4 8 5" xfId="45772" xr:uid="{95571903-AE9B-44C5-AFB6-72D45DA73F7D}"/>
    <cellStyle name="Currency 2 2 2 2 4 9" xfId="20620" xr:uid="{DD39DADA-FCF5-4511-9DCF-A9958C6EE9B4}"/>
    <cellStyle name="Currency 2 2 2 2 4 9 2" xfId="34312" xr:uid="{3EC9F62D-26BF-4102-BC2E-2CAA07CB4DC7}"/>
    <cellStyle name="Currency 2 2 2 2 4 9 3" xfId="49196" xr:uid="{0CF0E75F-43B4-48F8-96B1-684D2EEFF5E1}"/>
    <cellStyle name="Currency 2 2 2 2 5" xfId="6944" xr:uid="{2A3B1E52-9AB7-4E4F-A83E-7EB10DC497E9}"/>
    <cellStyle name="Currency 2 2 2 2 5 10" xfId="13791" xr:uid="{65226486-D656-48F2-A07E-EB66A3E83CB3}"/>
    <cellStyle name="Currency 2 2 2 2 5 11" xfId="27481" xr:uid="{CDD67816-AA28-4A68-B8F0-68A073F43164}"/>
    <cellStyle name="Currency 2 2 2 2 5 12" xfId="42365" xr:uid="{F7789BC8-3BE6-46D7-843E-84A931EAE528}"/>
    <cellStyle name="Currency 2 2 2 2 5 2" xfId="6945" xr:uid="{F712BD70-6AC2-4968-9CE8-8585E0BF43A4}"/>
    <cellStyle name="Currency 2 2 2 2 5 2 10" xfId="42366" xr:uid="{11B1437B-5EA6-4967-8CE7-92D7BEF2E719}"/>
    <cellStyle name="Currency 2 2 2 2 5 2 2" xfId="6946" xr:uid="{43A923FC-1B6D-439F-BB14-33C461823169}"/>
    <cellStyle name="Currency 2 2 2 2 5 2 2 2" xfId="6947" xr:uid="{EC68CA40-DE7F-4DE7-A54D-44F4A9941636}"/>
    <cellStyle name="Currency 2 2 2 2 5 2 2 2 2" xfId="8660" xr:uid="{43245041-6266-4AF3-B81E-9D12E71B1C3B}"/>
    <cellStyle name="Currency 2 2 2 2 5 2 2 2 2 2" xfId="12082" xr:uid="{7FEE724A-4BDE-44A0-8299-24B43E4B8BCE}"/>
    <cellStyle name="Currency 2 2 2 2 5 2 2 2 2 2 2" xfId="25772" xr:uid="{1403955B-01CD-4E90-85E3-B2A1B3AA8C0D}"/>
    <cellStyle name="Currency 2 2 2 2 5 2 2 2 2 2 2 2" xfId="39464" xr:uid="{4BB1AED2-98AF-46BD-9693-EC5E4FE075BB}"/>
    <cellStyle name="Currency 2 2 2 2 5 2 2 2 2 2 2 3" xfId="54348" xr:uid="{11F25737-1A75-47B5-8DCE-F8C59E86C414}"/>
    <cellStyle name="Currency 2 2 2 2 5 2 2 2 2 2 3" xfId="18928" xr:uid="{31443DF2-1F26-4C72-A8F9-6DB7C77278A1}"/>
    <cellStyle name="Currency 2 2 2 2 5 2 2 2 2 2 4" xfId="32618" xr:uid="{7C3873AA-F5A6-4FCB-AC62-104BAD448DCC}"/>
    <cellStyle name="Currency 2 2 2 2 5 2 2 2 2 2 5" xfId="47502" xr:uid="{A24A231B-16C8-442C-8A01-D3F88FB3186C}"/>
    <cellStyle name="Currency 2 2 2 2 5 2 2 2 2 3" xfId="22350" xr:uid="{B7C805F9-399B-403D-BEF5-C2CBC91B5B42}"/>
    <cellStyle name="Currency 2 2 2 2 5 2 2 2 2 3 2" xfId="36042" xr:uid="{75876F51-2E9A-4534-AD2E-00A6C78AE90E}"/>
    <cellStyle name="Currency 2 2 2 2 5 2 2 2 2 3 3" xfId="50926" xr:uid="{FB926AAD-21FF-4CB6-9246-828C94533842}"/>
    <cellStyle name="Currency 2 2 2 2 5 2 2 2 2 4" xfId="15506" xr:uid="{B40995A5-6D51-4779-8DB3-E1086AC6A6C5}"/>
    <cellStyle name="Currency 2 2 2 2 5 2 2 2 2 5" xfId="29196" xr:uid="{786CBE0C-F2A2-4DF1-BCB0-B21566F260F1}"/>
    <cellStyle name="Currency 2 2 2 2 5 2 2 2 2 6" xfId="44080" xr:uid="{459E0821-CB22-4EB7-9902-8F2E8A34E686}"/>
    <cellStyle name="Currency 2 2 2 2 5 2 2 2 3" xfId="10370" xr:uid="{7A997B25-6197-4FA3-A1BE-27A4362E7F07}"/>
    <cellStyle name="Currency 2 2 2 2 5 2 2 2 3 2" xfId="24060" xr:uid="{D7785434-21B1-48D2-8357-388C6D5CDB9C}"/>
    <cellStyle name="Currency 2 2 2 2 5 2 2 2 3 2 2" xfId="37752" xr:uid="{EC85D3E2-83E8-42DB-A883-1EB3CC3DD315}"/>
    <cellStyle name="Currency 2 2 2 2 5 2 2 2 3 2 3" xfId="52636" xr:uid="{38AA4C72-30BD-4707-957D-22223AB12977}"/>
    <cellStyle name="Currency 2 2 2 2 5 2 2 2 3 3" xfId="17216" xr:uid="{E205FAB2-E72C-4854-A2B5-3351B158D732}"/>
    <cellStyle name="Currency 2 2 2 2 5 2 2 2 3 4" xfId="30906" xr:uid="{A09D35E5-6A03-4131-9C79-EB06589A7896}"/>
    <cellStyle name="Currency 2 2 2 2 5 2 2 2 3 5" xfId="45790" xr:uid="{12CB6BF7-F50F-43AA-9714-596B3E3F9F4C}"/>
    <cellStyle name="Currency 2 2 2 2 5 2 2 2 4" xfId="20638" xr:uid="{ACB7AFB7-40A5-4733-8C70-1581FA90ACA7}"/>
    <cellStyle name="Currency 2 2 2 2 5 2 2 2 4 2" xfId="34330" xr:uid="{7CC70760-C5B7-48DE-B751-DFAD5331AD3F}"/>
    <cellStyle name="Currency 2 2 2 2 5 2 2 2 4 3" xfId="49214" xr:uid="{AFE13BDC-98CB-47F2-8119-507F5864A872}"/>
    <cellStyle name="Currency 2 2 2 2 5 2 2 2 5" xfId="13794" xr:uid="{16345CE5-8D2D-474D-8267-B3CD68E10CE7}"/>
    <cellStyle name="Currency 2 2 2 2 5 2 2 2 6" xfId="27484" xr:uid="{7587461C-22F1-4ABA-93FF-13C2DC294101}"/>
    <cellStyle name="Currency 2 2 2 2 5 2 2 2 7" xfId="42368" xr:uid="{572A98EE-1C26-4CF1-8367-FD3933ABB152}"/>
    <cellStyle name="Currency 2 2 2 2 5 2 2 3" xfId="8659" xr:uid="{98F71785-4474-42C1-A2C2-8C3D6BC94338}"/>
    <cellStyle name="Currency 2 2 2 2 5 2 2 3 2" xfId="12081" xr:uid="{0407BA05-B8AC-40CC-BA22-F05DF860F1F7}"/>
    <cellStyle name="Currency 2 2 2 2 5 2 2 3 2 2" xfId="25771" xr:uid="{D630E94B-B244-41FF-ABE3-BA46C370B3FF}"/>
    <cellStyle name="Currency 2 2 2 2 5 2 2 3 2 2 2" xfId="39463" xr:uid="{2A91DE73-9E7B-4CC3-8BA8-C6B0E9938178}"/>
    <cellStyle name="Currency 2 2 2 2 5 2 2 3 2 2 3" xfId="54347" xr:uid="{FE725817-ED7A-424B-9923-8F068C3596EF}"/>
    <cellStyle name="Currency 2 2 2 2 5 2 2 3 2 3" xfId="18927" xr:uid="{9F63EED6-AEE2-4E34-81AC-070C7EDF142A}"/>
    <cellStyle name="Currency 2 2 2 2 5 2 2 3 2 4" xfId="32617" xr:uid="{43472B7A-CD20-4C66-B7BF-B569BADD5399}"/>
    <cellStyle name="Currency 2 2 2 2 5 2 2 3 2 5" xfId="47501" xr:uid="{16CFB7BE-576A-48B9-9EBA-75081D95CB73}"/>
    <cellStyle name="Currency 2 2 2 2 5 2 2 3 3" xfId="22349" xr:uid="{CD7E7065-EA55-4668-A650-5A59F8D7846F}"/>
    <cellStyle name="Currency 2 2 2 2 5 2 2 3 3 2" xfId="36041" xr:uid="{84694088-7663-4E56-B0C6-AF91D66CB7E3}"/>
    <cellStyle name="Currency 2 2 2 2 5 2 2 3 3 3" xfId="50925" xr:uid="{E02C1135-2283-4489-83FA-B3467CD3808C}"/>
    <cellStyle name="Currency 2 2 2 2 5 2 2 3 4" xfId="15505" xr:uid="{0720C686-3D05-4372-A2E7-0340D83EC997}"/>
    <cellStyle name="Currency 2 2 2 2 5 2 2 3 5" xfId="29195" xr:uid="{B5945E19-3FF7-4CEE-B38E-BFDD66FEB926}"/>
    <cellStyle name="Currency 2 2 2 2 5 2 2 3 6" xfId="44079" xr:uid="{30E4A66D-D763-4CDF-80B8-C9D473B4B881}"/>
    <cellStyle name="Currency 2 2 2 2 5 2 2 4" xfId="10369" xr:uid="{017DB03F-6A0C-43AB-8458-76F700010E11}"/>
    <cellStyle name="Currency 2 2 2 2 5 2 2 4 2" xfId="24059" xr:uid="{FC6F3638-92E3-474E-B3FF-10C50F59A7D1}"/>
    <cellStyle name="Currency 2 2 2 2 5 2 2 4 2 2" xfId="37751" xr:uid="{49BABA63-FBA4-4298-9F8D-2EFDEBD64AAB}"/>
    <cellStyle name="Currency 2 2 2 2 5 2 2 4 2 3" xfId="52635" xr:uid="{FF41B445-5270-497A-A0FE-92A1B5832E56}"/>
    <cellStyle name="Currency 2 2 2 2 5 2 2 4 3" xfId="17215" xr:uid="{960F6F05-E739-48D0-AF74-56534028CE9C}"/>
    <cellStyle name="Currency 2 2 2 2 5 2 2 4 4" xfId="30905" xr:uid="{9D1407EE-6D9C-49FD-9EAD-BBAE7B9C1096}"/>
    <cellStyle name="Currency 2 2 2 2 5 2 2 4 5" xfId="45789" xr:uid="{FF84C4C2-38ED-4650-BE9F-A539D6A5E772}"/>
    <cellStyle name="Currency 2 2 2 2 5 2 2 5" xfId="20637" xr:uid="{A1DB2161-74F5-4A12-873B-6962C7C7F415}"/>
    <cellStyle name="Currency 2 2 2 2 5 2 2 5 2" xfId="34329" xr:uid="{7E1799AA-DC80-4F44-B4CB-CA1683B8AA34}"/>
    <cellStyle name="Currency 2 2 2 2 5 2 2 5 3" xfId="49213" xr:uid="{5BB55B5B-2966-47C4-ACF7-955906248486}"/>
    <cellStyle name="Currency 2 2 2 2 5 2 2 6" xfId="13793" xr:uid="{39CD61AA-8633-4FC7-9D00-97DEE99C8DF0}"/>
    <cellStyle name="Currency 2 2 2 2 5 2 2 7" xfId="27483" xr:uid="{C585EF6A-D0E4-4418-A3B5-3374A867889F}"/>
    <cellStyle name="Currency 2 2 2 2 5 2 2 8" xfId="42367" xr:uid="{123AF806-4F7F-4430-A5D3-0E71520060BA}"/>
    <cellStyle name="Currency 2 2 2 2 5 2 3" xfId="6948" xr:uid="{4040DB33-AF1A-4168-A401-BBDC8FFB3D55}"/>
    <cellStyle name="Currency 2 2 2 2 5 2 3 2" xfId="8661" xr:uid="{88AF003B-5DB4-4636-ACC6-BCF4FC1BB6E0}"/>
    <cellStyle name="Currency 2 2 2 2 5 2 3 2 2" xfId="12083" xr:uid="{9075D586-7908-4406-80C7-4338FFCD370D}"/>
    <cellStyle name="Currency 2 2 2 2 5 2 3 2 2 2" xfId="25773" xr:uid="{68E357AF-632C-499D-BC53-99022F8641CB}"/>
    <cellStyle name="Currency 2 2 2 2 5 2 3 2 2 2 2" xfId="39465" xr:uid="{9925CC9D-6F02-42B7-8729-D71CCEC14D52}"/>
    <cellStyle name="Currency 2 2 2 2 5 2 3 2 2 2 3" xfId="54349" xr:uid="{A3E0F2C5-34AB-4712-B113-DF7943320ABC}"/>
    <cellStyle name="Currency 2 2 2 2 5 2 3 2 2 3" xfId="18929" xr:uid="{DA204D96-DF0A-47FA-BF16-E26F86D1FC0F}"/>
    <cellStyle name="Currency 2 2 2 2 5 2 3 2 2 4" xfId="32619" xr:uid="{BAD425B3-9AB2-4B20-BDB1-840A7CC869DD}"/>
    <cellStyle name="Currency 2 2 2 2 5 2 3 2 2 5" xfId="47503" xr:uid="{61E053D6-9143-4606-8AD1-DE3E09AF8CEC}"/>
    <cellStyle name="Currency 2 2 2 2 5 2 3 2 3" xfId="22351" xr:uid="{603C7A78-016B-4FE2-AFE0-D0C0B57C189A}"/>
    <cellStyle name="Currency 2 2 2 2 5 2 3 2 3 2" xfId="36043" xr:uid="{76A55ED1-F717-4588-8112-D249AC1D931E}"/>
    <cellStyle name="Currency 2 2 2 2 5 2 3 2 3 3" xfId="50927" xr:uid="{6BD632FB-78D6-4D23-8F18-2873CD736647}"/>
    <cellStyle name="Currency 2 2 2 2 5 2 3 2 4" xfId="15507" xr:uid="{597593D7-A2D6-48C8-842C-B977351C76D3}"/>
    <cellStyle name="Currency 2 2 2 2 5 2 3 2 5" xfId="29197" xr:uid="{4F5DF809-03A5-412B-8C35-1C85E9F67BF2}"/>
    <cellStyle name="Currency 2 2 2 2 5 2 3 2 6" xfId="44081" xr:uid="{9B753E6E-EB15-4A10-B485-4CE858DA7E73}"/>
    <cellStyle name="Currency 2 2 2 2 5 2 3 3" xfId="10371" xr:uid="{B56BA562-9A33-4E41-8A56-126FB669156C}"/>
    <cellStyle name="Currency 2 2 2 2 5 2 3 3 2" xfId="24061" xr:uid="{FF7B2266-50DE-4BD9-88A7-DB74CCCF4E41}"/>
    <cellStyle name="Currency 2 2 2 2 5 2 3 3 2 2" xfId="37753" xr:uid="{72434100-19F7-4B8E-8A72-B2283D43820E}"/>
    <cellStyle name="Currency 2 2 2 2 5 2 3 3 2 3" xfId="52637" xr:uid="{040159D2-080C-40B6-9A6D-DDC1D2A3E206}"/>
    <cellStyle name="Currency 2 2 2 2 5 2 3 3 3" xfId="17217" xr:uid="{43A9D3B4-90FA-40DB-8681-ADA0881D2077}"/>
    <cellStyle name="Currency 2 2 2 2 5 2 3 3 4" xfId="30907" xr:uid="{6703094F-EDAB-4166-932C-DCAE01D9B5C1}"/>
    <cellStyle name="Currency 2 2 2 2 5 2 3 3 5" xfId="45791" xr:uid="{AFF3E348-E043-4362-8B5B-2344A27597D5}"/>
    <cellStyle name="Currency 2 2 2 2 5 2 3 4" xfId="20639" xr:uid="{AD909495-E576-42BD-BD25-54F45B75197C}"/>
    <cellStyle name="Currency 2 2 2 2 5 2 3 4 2" xfId="34331" xr:uid="{0A60FD2C-FB6F-41E7-9910-A622A4576170}"/>
    <cellStyle name="Currency 2 2 2 2 5 2 3 4 3" xfId="49215" xr:uid="{EABEEDF6-9389-49B4-830A-4D8A4AF85474}"/>
    <cellStyle name="Currency 2 2 2 2 5 2 3 5" xfId="13795" xr:uid="{86872D2A-A23A-4536-B19F-211565B39E25}"/>
    <cellStyle name="Currency 2 2 2 2 5 2 3 6" xfId="27485" xr:uid="{4F2480D5-E331-40B5-8DFB-DF3D84A08924}"/>
    <cellStyle name="Currency 2 2 2 2 5 2 3 7" xfId="42369" xr:uid="{1906E117-99BE-4A7D-90C3-D5B0E6DBD1C6}"/>
    <cellStyle name="Currency 2 2 2 2 5 2 4" xfId="6949" xr:uid="{E71E276F-851F-4D17-A1CD-35752B230401}"/>
    <cellStyle name="Currency 2 2 2 2 5 2 4 2" xfId="8662" xr:uid="{13BEF9DB-430C-4959-8F77-F49C95A02D2A}"/>
    <cellStyle name="Currency 2 2 2 2 5 2 4 2 2" xfId="12084" xr:uid="{ACB16C73-C39E-455E-A1D5-4367EC3534D3}"/>
    <cellStyle name="Currency 2 2 2 2 5 2 4 2 2 2" xfId="25774" xr:uid="{1AB3CFBE-76BA-43A8-9CF7-C76FF1335AD2}"/>
    <cellStyle name="Currency 2 2 2 2 5 2 4 2 2 2 2" xfId="39466" xr:uid="{980FB4CF-8486-4E35-8A4D-EF711967D7EC}"/>
    <cellStyle name="Currency 2 2 2 2 5 2 4 2 2 2 3" xfId="54350" xr:uid="{DBE45483-DD5C-4AA9-B9C4-4E275C055DFB}"/>
    <cellStyle name="Currency 2 2 2 2 5 2 4 2 2 3" xfId="18930" xr:uid="{B2E406CD-4A6A-4EE3-B27F-77280D21B1D6}"/>
    <cellStyle name="Currency 2 2 2 2 5 2 4 2 2 4" xfId="32620" xr:uid="{32365DB7-4A8B-48D8-BD32-6BBABCD8CC9C}"/>
    <cellStyle name="Currency 2 2 2 2 5 2 4 2 2 5" xfId="47504" xr:uid="{ED525AF6-295C-4E31-9DB7-B0B018D16A65}"/>
    <cellStyle name="Currency 2 2 2 2 5 2 4 2 3" xfId="22352" xr:uid="{E55411B2-B658-4062-9943-036E05FC20BC}"/>
    <cellStyle name="Currency 2 2 2 2 5 2 4 2 3 2" xfId="36044" xr:uid="{95B0FE4E-87B4-4DD2-982F-B14F5F61541F}"/>
    <cellStyle name="Currency 2 2 2 2 5 2 4 2 3 3" xfId="50928" xr:uid="{F19543B8-88FA-484E-B299-8C108E6B295E}"/>
    <cellStyle name="Currency 2 2 2 2 5 2 4 2 4" xfId="15508" xr:uid="{A4DAC80B-22E9-45F0-A930-820C75658F74}"/>
    <cellStyle name="Currency 2 2 2 2 5 2 4 2 5" xfId="29198" xr:uid="{BD14432B-5B39-456B-B6A4-E64F145A2F2C}"/>
    <cellStyle name="Currency 2 2 2 2 5 2 4 2 6" xfId="44082" xr:uid="{B0428CBB-6923-4042-959B-697C651BA656}"/>
    <cellStyle name="Currency 2 2 2 2 5 2 4 3" xfId="10372" xr:uid="{E6C258AF-3716-43E7-AF75-1023FD60550C}"/>
    <cellStyle name="Currency 2 2 2 2 5 2 4 3 2" xfId="24062" xr:uid="{70A06C15-9AB8-4A20-ABCA-4758BE617BA1}"/>
    <cellStyle name="Currency 2 2 2 2 5 2 4 3 2 2" xfId="37754" xr:uid="{83BCC750-C0DA-43AC-A372-CEAA3FAEBD47}"/>
    <cellStyle name="Currency 2 2 2 2 5 2 4 3 2 3" xfId="52638" xr:uid="{F752019E-75E6-4297-AD7C-6DEC7E13F8F5}"/>
    <cellStyle name="Currency 2 2 2 2 5 2 4 3 3" xfId="17218" xr:uid="{00F0BC09-E849-42B8-B5AE-CF95B6BA0079}"/>
    <cellStyle name="Currency 2 2 2 2 5 2 4 3 4" xfId="30908" xr:uid="{F13F1321-8707-4CDA-BC0A-8161797F82F5}"/>
    <cellStyle name="Currency 2 2 2 2 5 2 4 3 5" xfId="45792" xr:uid="{8575D71C-53C7-4AB6-A5C5-0279BC75B1BD}"/>
    <cellStyle name="Currency 2 2 2 2 5 2 4 4" xfId="20640" xr:uid="{EAA4D3DC-5418-4C2A-A37F-8F6631D24441}"/>
    <cellStyle name="Currency 2 2 2 2 5 2 4 4 2" xfId="34332" xr:uid="{E24D8073-BBF0-4583-A46D-3898F8E4DDD4}"/>
    <cellStyle name="Currency 2 2 2 2 5 2 4 4 3" xfId="49216" xr:uid="{DAA2F76F-3E7C-487D-9232-A3499E5EF8C3}"/>
    <cellStyle name="Currency 2 2 2 2 5 2 4 5" xfId="13796" xr:uid="{0BA8944E-0D06-4CD0-B403-3986E88BB164}"/>
    <cellStyle name="Currency 2 2 2 2 5 2 4 6" xfId="27486" xr:uid="{E0AC000D-6C03-471F-BF7C-E485BFC8A14D}"/>
    <cellStyle name="Currency 2 2 2 2 5 2 4 7" xfId="42370" xr:uid="{0E1C1544-CD48-435D-9476-A661C6F02C72}"/>
    <cellStyle name="Currency 2 2 2 2 5 2 5" xfId="8658" xr:uid="{1611A8AB-A854-4538-B713-769A3BF4CF62}"/>
    <cellStyle name="Currency 2 2 2 2 5 2 5 2" xfId="12080" xr:uid="{AE143FE1-E250-427F-899B-02AB4E735D46}"/>
    <cellStyle name="Currency 2 2 2 2 5 2 5 2 2" xfId="25770" xr:uid="{33A5E23F-B64A-4892-A2DF-454B8646C068}"/>
    <cellStyle name="Currency 2 2 2 2 5 2 5 2 2 2" xfId="39462" xr:uid="{02D91A4F-4CFD-4DA2-99C3-8E3DB50901CE}"/>
    <cellStyle name="Currency 2 2 2 2 5 2 5 2 2 3" xfId="54346" xr:uid="{E3B7B7B8-6C4E-4099-97E7-4BE560FADA99}"/>
    <cellStyle name="Currency 2 2 2 2 5 2 5 2 3" xfId="18926" xr:uid="{4EA193F7-6A46-4CD1-A9A5-7E5494FD69C8}"/>
    <cellStyle name="Currency 2 2 2 2 5 2 5 2 4" xfId="32616" xr:uid="{05690D75-A07F-4150-863E-E1EDF6874637}"/>
    <cellStyle name="Currency 2 2 2 2 5 2 5 2 5" xfId="47500" xr:uid="{15741D4A-DC65-4FF1-AD22-D96C118769E2}"/>
    <cellStyle name="Currency 2 2 2 2 5 2 5 3" xfId="22348" xr:uid="{73B4EAA8-4AB4-4631-AFB5-B64B8E96BCDB}"/>
    <cellStyle name="Currency 2 2 2 2 5 2 5 3 2" xfId="36040" xr:uid="{E7704D52-1A10-4455-911E-1BCFB0302ED2}"/>
    <cellStyle name="Currency 2 2 2 2 5 2 5 3 3" xfId="50924" xr:uid="{DB185069-2616-4233-BA7B-A2EDFFF83A5F}"/>
    <cellStyle name="Currency 2 2 2 2 5 2 5 4" xfId="15504" xr:uid="{A9F0B2CD-ADA8-45E7-9102-28F784A849A2}"/>
    <cellStyle name="Currency 2 2 2 2 5 2 5 5" xfId="29194" xr:uid="{CFD240D6-9842-483F-9922-BB53FD968C95}"/>
    <cellStyle name="Currency 2 2 2 2 5 2 5 6" xfId="44078" xr:uid="{33E1F902-FEBA-4C92-9168-C810C01C02EF}"/>
    <cellStyle name="Currency 2 2 2 2 5 2 6" xfId="10368" xr:uid="{F0B11C7A-5991-4F6F-AEB3-8013630FB84E}"/>
    <cellStyle name="Currency 2 2 2 2 5 2 6 2" xfId="24058" xr:uid="{19450CA4-E1B0-4206-901B-0169BC9D946C}"/>
    <cellStyle name="Currency 2 2 2 2 5 2 6 2 2" xfId="37750" xr:uid="{EC4C70A9-8F12-40F4-963F-933557F9CB39}"/>
    <cellStyle name="Currency 2 2 2 2 5 2 6 2 3" xfId="52634" xr:uid="{408F8AA3-FA8E-49A7-89FC-FA3E00F987BB}"/>
    <cellStyle name="Currency 2 2 2 2 5 2 6 3" xfId="17214" xr:uid="{12251416-DC28-417F-871E-AD3BF547827A}"/>
    <cellStyle name="Currency 2 2 2 2 5 2 6 4" xfId="30904" xr:uid="{2A27D172-8D28-40C9-B259-4D5D8B5DB75B}"/>
    <cellStyle name="Currency 2 2 2 2 5 2 6 5" xfId="45788" xr:uid="{51BE6FAA-D8C5-4FC7-9BA7-0A5C7C7A32C6}"/>
    <cellStyle name="Currency 2 2 2 2 5 2 7" xfId="20636" xr:uid="{C61926D2-A2F9-410B-A478-2EEF4AEBAD2E}"/>
    <cellStyle name="Currency 2 2 2 2 5 2 7 2" xfId="34328" xr:uid="{D9734459-1BD5-4F8F-A339-9FF074598355}"/>
    <cellStyle name="Currency 2 2 2 2 5 2 7 3" xfId="49212" xr:uid="{2EB4DCC8-B47D-4A0D-8637-CC1DCEEA948A}"/>
    <cellStyle name="Currency 2 2 2 2 5 2 8" xfId="13792" xr:uid="{3EFD93A6-7AC5-4398-9D4C-990584A241A8}"/>
    <cellStyle name="Currency 2 2 2 2 5 2 9" xfId="27482" xr:uid="{6A4156E5-77F2-4D8C-B402-0B44733B2B64}"/>
    <cellStyle name="Currency 2 2 2 2 5 3" xfId="6950" xr:uid="{63866774-960D-4E72-95DF-EA9727BEB769}"/>
    <cellStyle name="Currency 2 2 2 2 5 3 10" xfId="42371" xr:uid="{C11DE7EA-746A-41E6-AD3F-B359AFA28316}"/>
    <cellStyle name="Currency 2 2 2 2 5 3 2" xfId="6951" xr:uid="{F57E90B2-6084-4B3D-9C17-140068251B9B}"/>
    <cellStyle name="Currency 2 2 2 2 5 3 2 2" xfId="6952" xr:uid="{F54EA78F-12BD-4ADF-A6DC-096D7AAC6A60}"/>
    <cellStyle name="Currency 2 2 2 2 5 3 2 2 2" xfId="8665" xr:uid="{064FCD79-28DA-4826-B622-44ECBEAFC096}"/>
    <cellStyle name="Currency 2 2 2 2 5 3 2 2 2 2" xfId="12087" xr:uid="{81A13DFC-14D3-4967-9730-35F5BCB37531}"/>
    <cellStyle name="Currency 2 2 2 2 5 3 2 2 2 2 2" xfId="25777" xr:uid="{DF4269E0-BE80-47A1-A581-E778FB27AA03}"/>
    <cellStyle name="Currency 2 2 2 2 5 3 2 2 2 2 2 2" xfId="39469" xr:uid="{4E314C3A-BBBE-400E-A97F-C10CE2B402F3}"/>
    <cellStyle name="Currency 2 2 2 2 5 3 2 2 2 2 2 3" xfId="54353" xr:uid="{7F33E671-77EF-4850-A249-7C2CE2D6085D}"/>
    <cellStyle name="Currency 2 2 2 2 5 3 2 2 2 2 3" xfId="18933" xr:uid="{62B51CB5-3CA0-41C9-9E6D-83CC5D0D86D9}"/>
    <cellStyle name="Currency 2 2 2 2 5 3 2 2 2 2 4" xfId="32623" xr:uid="{E02FE4B9-4A15-4444-B87A-4F8D596CE58E}"/>
    <cellStyle name="Currency 2 2 2 2 5 3 2 2 2 2 5" xfId="47507" xr:uid="{DF0082FD-4B7F-4248-A8E0-8123410EF26F}"/>
    <cellStyle name="Currency 2 2 2 2 5 3 2 2 2 3" xfId="22355" xr:uid="{BF1B7CF7-8482-4C68-ADB1-E8270B3BC9F6}"/>
    <cellStyle name="Currency 2 2 2 2 5 3 2 2 2 3 2" xfId="36047" xr:uid="{A338B113-6FF4-4589-87F7-C0422595410F}"/>
    <cellStyle name="Currency 2 2 2 2 5 3 2 2 2 3 3" xfId="50931" xr:uid="{E1C2E298-65B4-424E-84DA-BA5603DB7AC0}"/>
    <cellStyle name="Currency 2 2 2 2 5 3 2 2 2 4" xfId="15511" xr:uid="{68A3B3E8-4FB3-46CA-8ED8-0B76BAFB4089}"/>
    <cellStyle name="Currency 2 2 2 2 5 3 2 2 2 5" xfId="29201" xr:uid="{AB61EC20-D79D-4774-A888-DBAC35CC66C9}"/>
    <cellStyle name="Currency 2 2 2 2 5 3 2 2 2 6" xfId="44085" xr:uid="{E8F89649-2A04-48B3-A279-DCAFDEFD23BA}"/>
    <cellStyle name="Currency 2 2 2 2 5 3 2 2 3" xfId="10375" xr:uid="{49CBD18F-9319-444A-8A03-462F34EF9425}"/>
    <cellStyle name="Currency 2 2 2 2 5 3 2 2 3 2" xfId="24065" xr:uid="{12A4DE99-13BB-46F8-80CD-CC358C3BA0F1}"/>
    <cellStyle name="Currency 2 2 2 2 5 3 2 2 3 2 2" xfId="37757" xr:uid="{A185794D-916E-49D8-A082-4E0EBD881ACE}"/>
    <cellStyle name="Currency 2 2 2 2 5 3 2 2 3 2 3" xfId="52641" xr:uid="{CAAEFFD9-DF54-4617-9F3B-EDF482770DCC}"/>
    <cellStyle name="Currency 2 2 2 2 5 3 2 2 3 3" xfId="17221" xr:uid="{948AC6B3-4067-418F-8632-63E718DDC63F}"/>
    <cellStyle name="Currency 2 2 2 2 5 3 2 2 3 4" xfId="30911" xr:uid="{18F33088-B3F1-4D6B-8D1F-5C350D734597}"/>
    <cellStyle name="Currency 2 2 2 2 5 3 2 2 3 5" xfId="45795" xr:uid="{5519AF22-D829-4ACB-958E-3FE9EA41527D}"/>
    <cellStyle name="Currency 2 2 2 2 5 3 2 2 4" xfId="20643" xr:uid="{A1B35DAA-F331-4933-BAAB-D0FF03F38C8F}"/>
    <cellStyle name="Currency 2 2 2 2 5 3 2 2 4 2" xfId="34335" xr:uid="{D1486E5B-64C4-4963-AB3C-A5C503936F26}"/>
    <cellStyle name="Currency 2 2 2 2 5 3 2 2 4 3" xfId="49219" xr:uid="{4C6192E2-774B-4E3C-9178-CD8A2B9D390E}"/>
    <cellStyle name="Currency 2 2 2 2 5 3 2 2 5" xfId="13799" xr:uid="{EBF4EEF5-72E2-4B5D-9E69-C47CB3E16028}"/>
    <cellStyle name="Currency 2 2 2 2 5 3 2 2 6" xfId="27489" xr:uid="{2118ADEB-B258-4C70-9883-45ACC282E631}"/>
    <cellStyle name="Currency 2 2 2 2 5 3 2 2 7" xfId="42373" xr:uid="{EA802440-FEDE-4BDB-AE5D-39AD347CECF4}"/>
    <cellStyle name="Currency 2 2 2 2 5 3 2 3" xfId="8664" xr:uid="{DF81C19C-99F8-40D2-8CB5-D0F996334455}"/>
    <cellStyle name="Currency 2 2 2 2 5 3 2 3 2" xfId="12086" xr:uid="{BB61869C-389E-404D-90D9-8E03C88FCFDD}"/>
    <cellStyle name="Currency 2 2 2 2 5 3 2 3 2 2" xfId="25776" xr:uid="{7E49DF12-9889-43EA-A15B-7F05DA726EFB}"/>
    <cellStyle name="Currency 2 2 2 2 5 3 2 3 2 2 2" xfId="39468" xr:uid="{DE44D099-0C19-4795-91A3-9A958B2413B9}"/>
    <cellStyle name="Currency 2 2 2 2 5 3 2 3 2 2 3" xfId="54352" xr:uid="{90E1BC50-E04B-4F59-9E81-6CE31F2E53FA}"/>
    <cellStyle name="Currency 2 2 2 2 5 3 2 3 2 3" xfId="18932" xr:uid="{0633155C-EC85-43D4-A1C4-1F31F05B2101}"/>
    <cellStyle name="Currency 2 2 2 2 5 3 2 3 2 4" xfId="32622" xr:uid="{79650CE8-0F5C-4892-B1C0-3CB79B0EBE24}"/>
    <cellStyle name="Currency 2 2 2 2 5 3 2 3 2 5" xfId="47506" xr:uid="{98D702E2-D673-4190-8EB2-82D681709D89}"/>
    <cellStyle name="Currency 2 2 2 2 5 3 2 3 3" xfId="22354" xr:uid="{848F659F-0E63-4FBB-AB3B-74800E9A8BD6}"/>
    <cellStyle name="Currency 2 2 2 2 5 3 2 3 3 2" xfId="36046" xr:uid="{7BC3554C-596D-4AB4-9789-CD9683F6EA08}"/>
    <cellStyle name="Currency 2 2 2 2 5 3 2 3 3 3" xfId="50930" xr:uid="{BB3FB9B1-F437-4F69-A316-DA3DFF698991}"/>
    <cellStyle name="Currency 2 2 2 2 5 3 2 3 4" xfId="15510" xr:uid="{62FFD57F-0BAB-4B89-B660-75F6CF755AA9}"/>
    <cellStyle name="Currency 2 2 2 2 5 3 2 3 5" xfId="29200" xr:uid="{1E852631-524F-4805-AD49-382339DEBE10}"/>
    <cellStyle name="Currency 2 2 2 2 5 3 2 3 6" xfId="44084" xr:uid="{16DCCF84-1A0A-44D3-A95C-2DFBCCDBA88F}"/>
    <cellStyle name="Currency 2 2 2 2 5 3 2 4" xfId="10374" xr:uid="{C425E554-F1C9-4D57-926D-7ADD5DBA7A9D}"/>
    <cellStyle name="Currency 2 2 2 2 5 3 2 4 2" xfId="24064" xr:uid="{9B1D06CE-3541-4530-A3EA-E06AF323C8DA}"/>
    <cellStyle name="Currency 2 2 2 2 5 3 2 4 2 2" xfId="37756" xr:uid="{6754E170-93CD-429A-947E-44D46AFCE1E6}"/>
    <cellStyle name="Currency 2 2 2 2 5 3 2 4 2 3" xfId="52640" xr:uid="{7E10AB16-AEF9-4847-97A3-7B7D8C919796}"/>
    <cellStyle name="Currency 2 2 2 2 5 3 2 4 3" xfId="17220" xr:uid="{2F8EC69D-4A07-4BF6-A87A-A1A98EFAD680}"/>
    <cellStyle name="Currency 2 2 2 2 5 3 2 4 4" xfId="30910" xr:uid="{06A923B3-DDFB-412E-AC45-E904022F8612}"/>
    <cellStyle name="Currency 2 2 2 2 5 3 2 4 5" xfId="45794" xr:uid="{D83FB1D5-B516-4DA6-ABF4-9BE570EBC5D7}"/>
    <cellStyle name="Currency 2 2 2 2 5 3 2 5" xfId="20642" xr:uid="{B5BAA6CA-954D-49D3-8C20-F5F0C77BE0D4}"/>
    <cellStyle name="Currency 2 2 2 2 5 3 2 5 2" xfId="34334" xr:uid="{DCE134B0-B63A-46F4-8378-BEC72D5277A7}"/>
    <cellStyle name="Currency 2 2 2 2 5 3 2 5 3" xfId="49218" xr:uid="{DEBFD223-53E1-41A1-B01B-8126EACB0796}"/>
    <cellStyle name="Currency 2 2 2 2 5 3 2 6" xfId="13798" xr:uid="{D46FF019-1242-404A-A19C-0E24AC45C89D}"/>
    <cellStyle name="Currency 2 2 2 2 5 3 2 7" xfId="27488" xr:uid="{FA6EAB64-084D-45BB-8AFD-A562E3C2EDE1}"/>
    <cellStyle name="Currency 2 2 2 2 5 3 2 8" xfId="42372" xr:uid="{D900D6E8-7543-42DD-9ECB-72364751BDF6}"/>
    <cellStyle name="Currency 2 2 2 2 5 3 3" xfId="6953" xr:uid="{757A64E9-1540-4A44-98D4-D3723D6869BF}"/>
    <cellStyle name="Currency 2 2 2 2 5 3 3 2" xfId="8666" xr:uid="{0232EE9E-EAFD-476E-9C7F-1004914657FD}"/>
    <cellStyle name="Currency 2 2 2 2 5 3 3 2 2" xfId="12088" xr:uid="{6B2463EA-B44E-45DE-BF6D-E9F090052F1F}"/>
    <cellStyle name="Currency 2 2 2 2 5 3 3 2 2 2" xfId="25778" xr:uid="{3E799505-FA0F-4FD9-A6A5-0457AA079D75}"/>
    <cellStyle name="Currency 2 2 2 2 5 3 3 2 2 2 2" xfId="39470" xr:uid="{79F38641-F286-4F12-92F0-45F5E1A3BAD5}"/>
    <cellStyle name="Currency 2 2 2 2 5 3 3 2 2 2 3" xfId="54354" xr:uid="{C8505A20-4588-4E58-98B5-1D880CD3C345}"/>
    <cellStyle name="Currency 2 2 2 2 5 3 3 2 2 3" xfId="18934" xr:uid="{429EFC5B-7F8B-46DC-B16B-8287F7BA335C}"/>
    <cellStyle name="Currency 2 2 2 2 5 3 3 2 2 4" xfId="32624" xr:uid="{5DDE97CE-F782-4233-A918-BF7EF4EE9029}"/>
    <cellStyle name="Currency 2 2 2 2 5 3 3 2 2 5" xfId="47508" xr:uid="{9F00E877-A8B8-4A53-BC72-99C3E301B887}"/>
    <cellStyle name="Currency 2 2 2 2 5 3 3 2 3" xfId="22356" xr:uid="{05651DB0-D095-4D41-8D6F-5A351F88052A}"/>
    <cellStyle name="Currency 2 2 2 2 5 3 3 2 3 2" xfId="36048" xr:uid="{917BE98A-EF28-4DF2-82C7-83BB75B8B49B}"/>
    <cellStyle name="Currency 2 2 2 2 5 3 3 2 3 3" xfId="50932" xr:uid="{F8583989-20B7-49B8-A44F-982BA58D3669}"/>
    <cellStyle name="Currency 2 2 2 2 5 3 3 2 4" xfId="15512" xr:uid="{8FC2FA57-D8A1-474D-A87F-7A4F2839B71D}"/>
    <cellStyle name="Currency 2 2 2 2 5 3 3 2 5" xfId="29202" xr:uid="{B525F8D2-E6DA-4589-9A6B-AAB2737AAE88}"/>
    <cellStyle name="Currency 2 2 2 2 5 3 3 2 6" xfId="44086" xr:uid="{2FAAFD8F-EE14-4356-801F-CDFB985E5286}"/>
    <cellStyle name="Currency 2 2 2 2 5 3 3 3" xfId="10376" xr:uid="{D9C418F3-1342-453C-99F3-916FAE47B49E}"/>
    <cellStyle name="Currency 2 2 2 2 5 3 3 3 2" xfId="24066" xr:uid="{88F0C78E-5E7E-449D-8030-11E76631E4B0}"/>
    <cellStyle name="Currency 2 2 2 2 5 3 3 3 2 2" xfId="37758" xr:uid="{D16E3ECE-17A6-4323-8F08-A0657E09320C}"/>
    <cellStyle name="Currency 2 2 2 2 5 3 3 3 2 3" xfId="52642" xr:uid="{537ACD7A-CEAD-4242-876C-8BF66CC3757F}"/>
    <cellStyle name="Currency 2 2 2 2 5 3 3 3 3" xfId="17222" xr:uid="{C1669549-E138-4D0F-852F-2972FE36C06D}"/>
    <cellStyle name="Currency 2 2 2 2 5 3 3 3 4" xfId="30912" xr:uid="{47C4E9C3-3195-4683-A871-D3179D0BDAAF}"/>
    <cellStyle name="Currency 2 2 2 2 5 3 3 3 5" xfId="45796" xr:uid="{DFA5E1D3-F8B8-4697-9541-19CDE94954EA}"/>
    <cellStyle name="Currency 2 2 2 2 5 3 3 4" xfId="20644" xr:uid="{41E2A69A-BB64-4E1D-95F3-381CD873B93C}"/>
    <cellStyle name="Currency 2 2 2 2 5 3 3 4 2" xfId="34336" xr:uid="{B37DB18E-9F7C-46AC-9AAB-55BE87BF35A0}"/>
    <cellStyle name="Currency 2 2 2 2 5 3 3 4 3" xfId="49220" xr:uid="{9E653761-8E5B-4778-8437-3C90E8714BF3}"/>
    <cellStyle name="Currency 2 2 2 2 5 3 3 5" xfId="13800" xr:uid="{B89A548A-F4A8-48BA-BE89-6C152D9E48B8}"/>
    <cellStyle name="Currency 2 2 2 2 5 3 3 6" xfId="27490" xr:uid="{5A6D3E72-3BE2-4A6B-84C0-2BAC1997651D}"/>
    <cellStyle name="Currency 2 2 2 2 5 3 3 7" xfId="42374" xr:uid="{ED0307FF-8CA0-4C82-B0E6-89E896230A34}"/>
    <cellStyle name="Currency 2 2 2 2 5 3 4" xfId="6954" xr:uid="{6914DBBA-6427-4B2C-BC42-889BEBB2DC0D}"/>
    <cellStyle name="Currency 2 2 2 2 5 3 4 2" xfId="8667" xr:uid="{D9E62A8F-DCC3-4E39-9465-E99D2AE654CD}"/>
    <cellStyle name="Currency 2 2 2 2 5 3 4 2 2" xfId="12089" xr:uid="{CC1EA549-611A-41B5-A2BB-CE9DEF3C48D8}"/>
    <cellStyle name="Currency 2 2 2 2 5 3 4 2 2 2" xfId="25779" xr:uid="{72D89AA6-685B-4496-A7C7-C99F82D4144C}"/>
    <cellStyle name="Currency 2 2 2 2 5 3 4 2 2 2 2" xfId="39471" xr:uid="{2DEC04A8-B287-4849-9994-5E339A347FDC}"/>
    <cellStyle name="Currency 2 2 2 2 5 3 4 2 2 2 3" xfId="54355" xr:uid="{C471E707-73A8-47AF-89B0-89A82C1A879F}"/>
    <cellStyle name="Currency 2 2 2 2 5 3 4 2 2 3" xfId="18935" xr:uid="{EC1CA0EB-F9EA-4453-A91C-A410B2816860}"/>
    <cellStyle name="Currency 2 2 2 2 5 3 4 2 2 4" xfId="32625" xr:uid="{D306B3D1-6B37-49CE-987B-62017484A820}"/>
    <cellStyle name="Currency 2 2 2 2 5 3 4 2 2 5" xfId="47509" xr:uid="{B89B0BEC-B3AA-4058-BC83-A6B5BF553D08}"/>
    <cellStyle name="Currency 2 2 2 2 5 3 4 2 3" xfId="22357" xr:uid="{F8AD5092-044A-4417-9116-4BBA9D10A7CB}"/>
    <cellStyle name="Currency 2 2 2 2 5 3 4 2 3 2" xfId="36049" xr:uid="{E08398A6-CB20-4700-96B7-78D596BB5783}"/>
    <cellStyle name="Currency 2 2 2 2 5 3 4 2 3 3" xfId="50933" xr:uid="{0F5A7572-32C6-4315-BEF9-ABDABCAFB0FA}"/>
    <cellStyle name="Currency 2 2 2 2 5 3 4 2 4" xfId="15513" xr:uid="{840F97E9-537C-4CFD-AAEB-17BFDFB5AE0A}"/>
    <cellStyle name="Currency 2 2 2 2 5 3 4 2 5" xfId="29203" xr:uid="{2F13EC37-9DB7-406A-AA22-799A7DCC169A}"/>
    <cellStyle name="Currency 2 2 2 2 5 3 4 2 6" xfId="44087" xr:uid="{556B3C51-E0E9-4236-9A2F-3D9AF569248D}"/>
    <cellStyle name="Currency 2 2 2 2 5 3 4 3" xfId="10377" xr:uid="{F12EB922-63CB-4D20-A014-591A5F94DCE7}"/>
    <cellStyle name="Currency 2 2 2 2 5 3 4 3 2" xfId="24067" xr:uid="{CEDD78EB-110E-47E7-9424-7918BFA67CCC}"/>
    <cellStyle name="Currency 2 2 2 2 5 3 4 3 2 2" xfId="37759" xr:uid="{1A75DC41-CB71-4E9A-9244-82F9E227AEAC}"/>
    <cellStyle name="Currency 2 2 2 2 5 3 4 3 2 3" xfId="52643" xr:uid="{11B3FEF1-21FA-43BC-97B4-FC63D1A1853F}"/>
    <cellStyle name="Currency 2 2 2 2 5 3 4 3 3" xfId="17223" xr:uid="{2B92660C-2D4E-4021-9D4A-784F85DCF022}"/>
    <cellStyle name="Currency 2 2 2 2 5 3 4 3 4" xfId="30913" xr:uid="{38016669-49C0-49EA-8D68-E87E8F02551D}"/>
    <cellStyle name="Currency 2 2 2 2 5 3 4 3 5" xfId="45797" xr:uid="{EE49C571-A759-44A4-8C9E-8AED1235197D}"/>
    <cellStyle name="Currency 2 2 2 2 5 3 4 4" xfId="20645" xr:uid="{F8114CC5-D878-419B-98ED-DA538B03DD05}"/>
    <cellStyle name="Currency 2 2 2 2 5 3 4 4 2" xfId="34337" xr:uid="{56FC0AB3-7FCF-4DEE-89E6-FCD615C576AF}"/>
    <cellStyle name="Currency 2 2 2 2 5 3 4 4 3" xfId="49221" xr:uid="{68541508-413A-460A-8130-DE2B2E2A2936}"/>
    <cellStyle name="Currency 2 2 2 2 5 3 4 5" xfId="13801" xr:uid="{4ECF8D77-2198-47D0-A1E7-406284C5CBE9}"/>
    <cellStyle name="Currency 2 2 2 2 5 3 4 6" xfId="27491" xr:uid="{6BF1D9A4-E460-4AF8-826A-CA7A09493BEF}"/>
    <cellStyle name="Currency 2 2 2 2 5 3 4 7" xfId="42375" xr:uid="{F12BC02C-D896-49CE-B8F3-3A86F01C3DA8}"/>
    <cellStyle name="Currency 2 2 2 2 5 3 5" xfId="8663" xr:uid="{C1949B8D-8F57-46C1-8715-334E61A307C3}"/>
    <cellStyle name="Currency 2 2 2 2 5 3 5 2" xfId="12085" xr:uid="{BEE57FBF-D216-4448-9DA9-53F10F03F5D6}"/>
    <cellStyle name="Currency 2 2 2 2 5 3 5 2 2" xfId="25775" xr:uid="{5C822EA7-FD34-40A6-99E4-B6FD36C72B96}"/>
    <cellStyle name="Currency 2 2 2 2 5 3 5 2 2 2" xfId="39467" xr:uid="{54B64A28-2C06-44C9-81A0-4EF51FBEE327}"/>
    <cellStyle name="Currency 2 2 2 2 5 3 5 2 2 3" xfId="54351" xr:uid="{E81C7DA7-1757-48BE-9DD2-6AEE53463168}"/>
    <cellStyle name="Currency 2 2 2 2 5 3 5 2 3" xfId="18931" xr:uid="{25177833-37B4-4081-834A-DC17DC4CEF14}"/>
    <cellStyle name="Currency 2 2 2 2 5 3 5 2 4" xfId="32621" xr:uid="{0019EC89-F7DF-4B3D-AA32-61EB641A3C8B}"/>
    <cellStyle name="Currency 2 2 2 2 5 3 5 2 5" xfId="47505" xr:uid="{5918B709-64DC-48FD-A420-ACF0C3706C3F}"/>
    <cellStyle name="Currency 2 2 2 2 5 3 5 3" xfId="22353" xr:uid="{5D7BEE2C-C3D8-4CB7-A2E4-13E3CD7F287B}"/>
    <cellStyle name="Currency 2 2 2 2 5 3 5 3 2" xfId="36045" xr:uid="{6F0B8275-FCD3-4C60-983F-322423071D47}"/>
    <cellStyle name="Currency 2 2 2 2 5 3 5 3 3" xfId="50929" xr:uid="{C88F6E88-FB95-4A1B-B91D-E5611BA42863}"/>
    <cellStyle name="Currency 2 2 2 2 5 3 5 4" xfId="15509" xr:uid="{1F885ED7-046A-44A2-BAAE-4F21F3B50040}"/>
    <cellStyle name="Currency 2 2 2 2 5 3 5 5" xfId="29199" xr:uid="{935344AC-3265-4896-B5C2-DF64B28AB124}"/>
    <cellStyle name="Currency 2 2 2 2 5 3 5 6" xfId="44083" xr:uid="{0105A02A-7E7E-4C3B-BEE2-D319D8050E53}"/>
    <cellStyle name="Currency 2 2 2 2 5 3 6" xfId="10373" xr:uid="{1172E668-B9CD-4C8A-8BD5-20D45A6F1B33}"/>
    <cellStyle name="Currency 2 2 2 2 5 3 6 2" xfId="24063" xr:uid="{FEE9980D-F606-46AF-BB26-7553BE7EF078}"/>
    <cellStyle name="Currency 2 2 2 2 5 3 6 2 2" xfId="37755" xr:uid="{163B281B-A34A-40DE-89A9-AC7192D3A6AD}"/>
    <cellStyle name="Currency 2 2 2 2 5 3 6 2 3" xfId="52639" xr:uid="{86150D55-6FF9-412E-A7EB-8C9E3D736E51}"/>
    <cellStyle name="Currency 2 2 2 2 5 3 6 3" xfId="17219" xr:uid="{49ED331A-2B39-4D8D-8AB5-6C787E1ABE62}"/>
    <cellStyle name="Currency 2 2 2 2 5 3 6 4" xfId="30909" xr:uid="{2C4978A3-AE82-490D-B640-EB12C437DA45}"/>
    <cellStyle name="Currency 2 2 2 2 5 3 6 5" xfId="45793" xr:uid="{5C975A42-4D60-4CF3-B912-04911A166CAD}"/>
    <cellStyle name="Currency 2 2 2 2 5 3 7" xfId="20641" xr:uid="{E8D145A7-2304-42A2-8749-AE77CA41ACA4}"/>
    <cellStyle name="Currency 2 2 2 2 5 3 7 2" xfId="34333" xr:uid="{7B7A27DA-A43D-4EC7-A127-9577339D07CD}"/>
    <cellStyle name="Currency 2 2 2 2 5 3 7 3" xfId="49217" xr:uid="{26645586-9752-42C3-8BD9-93E03719C818}"/>
    <cellStyle name="Currency 2 2 2 2 5 3 8" xfId="13797" xr:uid="{A1A444DA-6129-43C8-B4B2-06D796834A5A}"/>
    <cellStyle name="Currency 2 2 2 2 5 3 9" xfId="27487" xr:uid="{94166DC8-7906-450E-96C5-FDAD6A2213CC}"/>
    <cellStyle name="Currency 2 2 2 2 5 4" xfId="6955" xr:uid="{FD65ECD1-2EEE-4B9F-9D11-B3EC298F9473}"/>
    <cellStyle name="Currency 2 2 2 2 5 4 2" xfId="6956" xr:uid="{9587D852-9216-4F09-A273-CECC3B405F41}"/>
    <cellStyle name="Currency 2 2 2 2 5 4 2 2" xfId="8669" xr:uid="{4393DA58-EDF8-490B-8189-CB3049A50BA5}"/>
    <cellStyle name="Currency 2 2 2 2 5 4 2 2 2" xfId="12091" xr:uid="{B1D13586-9FAE-4514-A24F-E5D0BA78CB2F}"/>
    <cellStyle name="Currency 2 2 2 2 5 4 2 2 2 2" xfId="25781" xr:uid="{822DFD0F-7E4E-4286-953B-075485C11DA6}"/>
    <cellStyle name="Currency 2 2 2 2 5 4 2 2 2 2 2" xfId="39473" xr:uid="{F261E817-7BF4-42BA-9BDA-BAD4FF7ACAFA}"/>
    <cellStyle name="Currency 2 2 2 2 5 4 2 2 2 2 3" xfId="54357" xr:uid="{C30FF607-75A8-424C-8005-E56AB6AF48FE}"/>
    <cellStyle name="Currency 2 2 2 2 5 4 2 2 2 3" xfId="18937" xr:uid="{83AD46DD-D912-41F1-A696-66BCF06B7DDB}"/>
    <cellStyle name="Currency 2 2 2 2 5 4 2 2 2 4" xfId="32627" xr:uid="{AA46467F-A01B-4536-83B1-14E5776FEBDC}"/>
    <cellStyle name="Currency 2 2 2 2 5 4 2 2 2 5" xfId="47511" xr:uid="{E61CEB1E-B360-4AA9-A9FE-9795C9AB2E61}"/>
    <cellStyle name="Currency 2 2 2 2 5 4 2 2 3" xfId="22359" xr:uid="{67BDFE2D-0808-455E-A866-B1F581152769}"/>
    <cellStyle name="Currency 2 2 2 2 5 4 2 2 3 2" xfId="36051" xr:uid="{85E7A57A-75F8-4F89-99AD-2ED1809765CC}"/>
    <cellStyle name="Currency 2 2 2 2 5 4 2 2 3 3" xfId="50935" xr:uid="{5FE10C96-9681-49CB-B0FA-CF51143A7F39}"/>
    <cellStyle name="Currency 2 2 2 2 5 4 2 2 4" xfId="15515" xr:uid="{1E3CDD2B-5435-42A3-B2B8-B69BDDC25BF3}"/>
    <cellStyle name="Currency 2 2 2 2 5 4 2 2 5" xfId="29205" xr:uid="{BA3C5EA6-C253-42F4-9610-513414954849}"/>
    <cellStyle name="Currency 2 2 2 2 5 4 2 2 6" xfId="44089" xr:uid="{8DFF01E6-E071-48B9-9159-959E0D4164CA}"/>
    <cellStyle name="Currency 2 2 2 2 5 4 2 3" xfId="10379" xr:uid="{29FEDEBC-B7AB-4CC5-8E20-81310D805064}"/>
    <cellStyle name="Currency 2 2 2 2 5 4 2 3 2" xfId="24069" xr:uid="{6238B4EE-2969-462F-8E71-D67C4430F4DF}"/>
    <cellStyle name="Currency 2 2 2 2 5 4 2 3 2 2" xfId="37761" xr:uid="{295F93BB-0B4D-4F88-A2C6-80B71B1426F3}"/>
    <cellStyle name="Currency 2 2 2 2 5 4 2 3 2 3" xfId="52645" xr:uid="{A1372D69-DB10-49CF-B092-B31C7504492A}"/>
    <cellStyle name="Currency 2 2 2 2 5 4 2 3 3" xfId="17225" xr:uid="{63A58AB7-0305-4D15-8061-C615328C88A1}"/>
    <cellStyle name="Currency 2 2 2 2 5 4 2 3 4" xfId="30915" xr:uid="{C0468A43-0908-4B35-8FDE-DDC05BE1DFD2}"/>
    <cellStyle name="Currency 2 2 2 2 5 4 2 3 5" xfId="45799" xr:uid="{657E7D0E-F369-4E08-BB72-CE65EA7570EE}"/>
    <cellStyle name="Currency 2 2 2 2 5 4 2 4" xfId="20647" xr:uid="{98601905-F8B3-466C-BCCD-3FCA79097E55}"/>
    <cellStyle name="Currency 2 2 2 2 5 4 2 4 2" xfId="34339" xr:uid="{E643B236-5865-414E-9451-09C22BB392A3}"/>
    <cellStyle name="Currency 2 2 2 2 5 4 2 4 3" xfId="49223" xr:uid="{BD8D8D29-D08E-4174-A7AF-9EF6FDC6960E}"/>
    <cellStyle name="Currency 2 2 2 2 5 4 2 5" xfId="13803" xr:uid="{789FE9DD-1B43-4A8B-A9AA-474D7A9E4169}"/>
    <cellStyle name="Currency 2 2 2 2 5 4 2 6" xfId="27493" xr:uid="{4F3ACA89-9632-40DA-BDFE-358B43EE85C3}"/>
    <cellStyle name="Currency 2 2 2 2 5 4 2 7" xfId="42377" xr:uid="{60898180-5997-4891-8A70-824D6BC5EFE4}"/>
    <cellStyle name="Currency 2 2 2 2 5 4 3" xfId="8668" xr:uid="{84CC23ED-9BF4-42B1-978B-977AB6B92DE5}"/>
    <cellStyle name="Currency 2 2 2 2 5 4 3 2" xfId="12090" xr:uid="{BAD7774C-62B6-4DDD-B7BC-A718418B4055}"/>
    <cellStyle name="Currency 2 2 2 2 5 4 3 2 2" xfId="25780" xr:uid="{89F1A680-859B-4E9B-9898-633DDFA99790}"/>
    <cellStyle name="Currency 2 2 2 2 5 4 3 2 2 2" xfId="39472" xr:uid="{7AB5CE4B-CCC2-4521-BAA1-646409CCD130}"/>
    <cellStyle name="Currency 2 2 2 2 5 4 3 2 2 3" xfId="54356" xr:uid="{EB22CB79-06C6-4CE9-85F9-6D6AD4D86A99}"/>
    <cellStyle name="Currency 2 2 2 2 5 4 3 2 3" xfId="18936" xr:uid="{4783D61D-6561-47BA-9223-51D8F256821A}"/>
    <cellStyle name="Currency 2 2 2 2 5 4 3 2 4" xfId="32626" xr:uid="{976B9D1B-1C8B-4707-AFC9-A6CFCA1FD927}"/>
    <cellStyle name="Currency 2 2 2 2 5 4 3 2 5" xfId="47510" xr:uid="{BC7498AF-DFDA-4989-9ED9-C1F1138EA68E}"/>
    <cellStyle name="Currency 2 2 2 2 5 4 3 3" xfId="22358" xr:uid="{CDE63375-77E6-4FC1-BBD0-87E123B795CD}"/>
    <cellStyle name="Currency 2 2 2 2 5 4 3 3 2" xfId="36050" xr:uid="{827E30DC-A782-45A8-B675-97967BD418F0}"/>
    <cellStyle name="Currency 2 2 2 2 5 4 3 3 3" xfId="50934" xr:uid="{73137774-CF2A-48B1-A5B5-8A3C876DD3B7}"/>
    <cellStyle name="Currency 2 2 2 2 5 4 3 4" xfId="15514" xr:uid="{09FF9BF8-5684-4076-AA17-C16968104B63}"/>
    <cellStyle name="Currency 2 2 2 2 5 4 3 5" xfId="29204" xr:uid="{AED26A65-897C-4440-8E16-73A236E04AD4}"/>
    <cellStyle name="Currency 2 2 2 2 5 4 3 6" xfId="44088" xr:uid="{4DAE9223-BBFE-48DD-899A-BA39D4E243F1}"/>
    <cellStyle name="Currency 2 2 2 2 5 4 4" xfId="10378" xr:uid="{D4DB1D83-2756-4542-BB26-291DF5436544}"/>
    <cellStyle name="Currency 2 2 2 2 5 4 4 2" xfId="24068" xr:uid="{1ECC8677-D0EC-4150-B26F-34DA016CD98A}"/>
    <cellStyle name="Currency 2 2 2 2 5 4 4 2 2" xfId="37760" xr:uid="{9033CF2C-46AF-4DA2-A3D9-C9749968BADD}"/>
    <cellStyle name="Currency 2 2 2 2 5 4 4 2 3" xfId="52644" xr:uid="{97759CAF-1933-40BC-B9CF-B0386624E3B3}"/>
    <cellStyle name="Currency 2 2 2 2 5 4 4 3" xfId="17224" xr:uid="{24989797-5A3D-4F73-9291-A224108CB9FF}"/>
    <cellStyle name="Currency 2 2 2 2 5 4 4 4" xfId="30914" xr:uid="{BD23ED33-73C3-4855-A644-9B67DA9743D8}"/>
    <cellStyle name="Currency 2 2 2 2 5 4 4 5" xfId="45798" xr:uid="{BB808C9C-92D8-49EB-9EC5-54D6BF34F770}"/>
    <cellStyle name="Currency 2 2 2 2 5 4 5" xfId="20646" xr:uid="{8F302368-9CC9-4588-8D02-CAFDF9F0267E}"/>
    <cellStyle name="Currency 2 2 2 2 5 4 5 2" xfId="34338" xr:uid="{89CE12E8-5240-4D7A-9A0F-7348E1D22A1C}"/>
    <cellStyle name="Currency 2 2 2 2 5 4 5 3" xfId="49222" xr:uid="{D75CFF5F-DB5A-41E8-B364-7C56D6AB29A3}"/>
    <cellStyle name="Currency 2 2 2 2 5 4 6" xfId="13802" xr:uid="{D9555565-D1CC-451C-9375-FA37333139A7}"/>
    <cellStyle name="Currency 2 2 2 2 5 4 7" xfId="27492" xr:uid="{62E72875-099F-4536-8C0C-8F6875337E8C}"/>
    <cellStyle name="Currency 2 2 2 2 5 4 8" xfId="42376" xr:uid="{28C35984-94C9-44E4-A37E-CE2297C8701F}"/>
    <cellStyle name="Currency 2 2 2 2 5 5" xfId="6957" xr:uid="{5762E6BC-7757-40C2-88B4-2B6E4A9BA461}"/>
    <cellStyle name="Currency 2 2 2 2 5 5 2" xfId="8670" xr:uid="{04D8A1F1-36B7-49F5-B124-BB6D29779080}"/>
    <cellStyle name="Currency 2 2 2 2 5 5 2 2" xfId="12092" xr:uid="{B8CC9EDC-01D1-4FB4-BA9C-D5CAD750CB54}"/>
    <cellStyle name="Currency 2 2 2 2 5 5 2 2 2" xfId="25782" xr:uid="{9B0636A8-C3E1-448D-AA7D-C4507EBAFA90}"/>
    <cellStyle name="Currency 2 2 2 2 5 5 2 2 2 2" xfId="39474" xr:uid="{B4A7CB85-C605-4E12-8486-17AA84022BA8}"/>
    <cellStyle name="Currency 2 2 2 2 5 5 2 2 2 3" xfId="54358" xr:uid="{B1B5D8CF-2392-41FC-903F-E9531827BE17}"/>
    <cellStyle name="Currency 2 2 2 2 5 5 2 2 3" xfId="18938" xr:uid="{412E8EA0-C546-43BF-9A17-B418AC187001}"/>
    <cellStyle name="Currency 2 2 2 2 5 5 2 2 4" xfId="32628" xr:uid="{659068BB-0ED1-4818-8A19-0C180E968FFA}"/>
    <cellStyle name="Currency 2 2 2 2 5 5 2 2 5" xfId="47512" xr:uid="{2609F13A-6DFE-44AB-A1E6-21FAAE74A03C}"/>
    <cellStyle name="Currency 2 2 2 2 5 5 2 3" xfId="22360" xr:uid="{B034546C-4798-44A6-A8A1-07FA23A0390E}"/>
    <cellStyle name="Currency 2 2 2 2 5 5 2 3 2" xfId="36052" xr:uid="{4A668A1E-191F-4647-8694-731748600D28}"/>
    <cellStyle name="Currency 2 2 2 2 5 5 2 3 3" xfId="50936" xr:uid="{E7BA31CB-8649-415C-B1A3-3EE235BFF0D5}"/>
    <cellStyle name="Currency 2 2 2 2 5 5 2 4" xfId="15516" xr:uid="{0C0CBF7B-1C42-4D43-9CCE-DA52AB83F923}"/>
    <cellStyle name="Currency 2 2 2 2 5 5 2 5" xfId="29206" xr:uid="{2330F4EB-837D-49DA-9ECF-AD01085729EB}"/>
    <cellStyle name="Currency 2 2 2 2 5 5 2 6" xfId="44090" xr:uid="{DF999C11-5D26-447F-B8B9-34375493869D}"/>
    <cellStyle name="Currency 2 2 2 2 5 5 3" xfId="10380" xr:uid="{2FBF2660-1144-48C2-BB4A-E8DAFB473C4A}"/>
    <cellStyle name="Currency 2 2 2 2 5 5 3 2" xfId="24070" xr:uid="{995747E9-A7BA-416A-9C0C-4CA15829EDD4}"/>
    <cellStyle name="Currency 2 2 2 2 5 5 3 2 2" xfId="37762" xr:uid="{207DF16B-0F65-4928-8501-AE240D312330}"/>
    <cellStyle name="Currency 2 2 2 2 5 5 3 2 3" xfId="52646" xr:uid="{A2E69929-FF23-458B-8761-AEB4E2F15A15}"/>
    <cellStyle name="Currency 2 2 2 2 5 5 3 3" xfId="17226" xr:uid="{5A3AC9F0-B41C-4846-843B-156D91B02183}"/>
    <cellStyle name="Currency 2 2 2 2 5 5 3 4" xfId="30916" xr:uid="{131FC1AB-83F7-4E25-B7A7-DD314F5740D6}"/>
    <cellStyle name="Currency 2 2 2 2 5 5 3 5" xfId="45800" xr:uid="{8BBC3B63-F7B3-4934-8EC2-0DA1457E35A7}"/>
    <cellStyle name="Currency 2 2 2 2 5 5 4" xfId="20648" xr:uid="{DD895B55-56E8-4F13-A997-4C2745D02D0E}"/>
    <cellStyle name="Currency 2 2 2 2 5 5 4 2" xfId="34340" xr:uid="{39AB26AB-5618-458D-8445-1A3B4DF5B3B0}"/>
    <cellStyle name="Currency 2 2 2 2 5 5 4 3" xfId="49224" xr:uid="{AF578363-2E63-4132-AE3C-628DDA1E7044}"/>
    <cellStyle name="Currency 2 2 2 2 5 5 5" xfId="13804" xr:uid="{B2395E83-DC6D-4809-8B1D-C1D13C4EB093}"/>
    <cellStyle name="Currency 2 2 2 2 5 5 6" xfId="27494" xr:uid="{ED5E8AAF-7F7D-4966-9565-CE87FB04D039}"/>
    <cellStyle name="Currency 2 2 2 2 5 5 7" xfId="42378" xr:uid="{905ABD6B-5357-4790-B021-AB38EC7AE0FF}"/>
    <cellStyle name="Currency 2 2 2 2 5 6" xfId="6958" xr:uid="{E3C831C0-3AA2-4722-BCC9-5CA8AE619C44}"/>
    <cellStyle name="Currency 2 2 2 2 5 6 2" xfId="8671" xr:uid="{52357950-FF81-42E2-9833-4BF6EECE539D}"/>
    <cellStyle name="Currency 2 2 2 2 5 6 2 2" xfId="12093" xr:uid="{EA7AFFA5-0FA8-45F4-B01A-FFFBB76FA89F}"/>
    <cellStyle name="Currency 2 2 2 2 5 6 2 2 2" xfId="25783" xr:uid="{052F7541-33E1-47EE-A753-925F1899AE9C}"/>
    <cellStyle name="Currency 2 2 2 2 5 6 2 2 2 2" xfId="39475" xr:uid="{0BA0F5AF-A163-459A-9C32-781F7ECBE6AC}"/>
    <cellStyle name="Currency 2 2 2 2 5 6 2 2 2 3" xfId="54359" xr:uid="{C6E88F43-546D-4D8F-99F7-AF60DC3F243B}"/>
    <cellStyle name="Currency 2 2 2 2 5 6 2 2 3" xfId="18939" xr:uid="{053C3B11-2E8E-42A4-B76C-D664FBA8BDA5}"/>
    <cellStyle name="Currency 2 2 2 2 5 6 2 2 4" xfId="32629" xr:uid="{A0D704B1-179B-4D07-AED3-C56B43BDBCCE}"/>
    <cellStyle name="Currency 2 2 2 2 5 6 2 2 5" xfId="47513" xr:uid="{479B0A85-B3CC-4884-8D7A-E1F4C382B818}"/>
    <cellStyle name="Currency 2 2 2 2 5 6 2 3" xfId="22361" xr:uid="{DBA1BA08-DBE3-421B-9A96-C47924EF86C2}"/>
    <cellStyle name="Currency 2 2 2 2 5 6 2 3 2" xfId="36053" xr:uid="{9B966EF6-266B-4F44-9025-622E71BD1271}"/>
    <cellStyle name="Currency 2 2 2 2 5 6 2 3 3" xfId="50937" xr:uid="{4A743BD7-AC63-4A2C-B911-52CE18E9AB5E}"/>
    <cellStyle name="Currency 2 2 2 2 5 6 2 4" xfId="15517" xr:uid="{8C3FAAB4-59FD-4110-BA70-BA6DDE36C5B9}"/>
    <cellStyle name="Currency 2 2 2 2 5 6 2 5" xfId="29207" xr:uid="{F88C681D-C48A-4220-9831-84AA4CF88F43}"/>
    <cellStyle name="Currency 2 2 2 2 5 6 2 6" xfId="44091" xr:uid="{3DEC1C47-43C3-4376-A03A-B3A079A2FAD1}"/>
    <cellStyle name="Currency 2 2 2 2 5 6 3" xfId="10381" xr:uid="{9F76ADB0-5FE9-4DAF-9D05-D0169090D7CD}"/>
    <cellStyle name="Currency 2 2 2 2 5 6 3 2" xfId="24071" xr:uid="{0F1005F3-7670-4CFF-8AAE-399983D176F1}"/>
    <cellStyle name="Currency 2 2 2 2 5 6 3 2 2" xfId="37763" xr:uid="{265AF05D-6D1B-4CDF-9133-4755767AF865}"/>
    <cellStyle name="Currency 2 2 2 2 5 6 3 2 3" xfId="52647" xr:uid="{400BCAB7-BA80-4625-8D91-A96BB88BA8B3}"/>
    <cellStyle name="Currency 2 2 2 2 5 6 3 3" xfId="17227" xr:uid="{790A20D6-A91F-4741-8A3F-15C85E5C1FB4}"/>
    <cellStyle name="Currency 2 2 2 2 5 6 3 4" xfId="30917" xr:uid="{4A6968DB-261B-4D7E-B0E6-5A455643B720}"/>
    <cellStyle name="Currency 2 2 2 2 5 6 3 5" xfId="45801" xr:uid="{03D37D16-DC3D-4A1A-97E1-5C5E9AB59DAE}"/>
    <cellStyle name="Currency 2 2 2 2 5 6 4" xfId="20649" xr:uid="{D4DEF8D0-47B6-4A20-8D01-8048A2C18527}"/>
    <cellStyle name="Currency 2 2 2 2 5 6 4 2" xfId="34341" xr:uid="{19B0EA13-A6F3-4D2F-8592-221CAEB99859}"/>
    <cellStyle name="Currency 2 2 2 2 5 6 4 3" xfId="49225" xr:uid="{73AE5FA6-1179-4FF5-943C-CEA8048FD214}"/>
    <cellStyle name="Currency 2 2 2 2 5 6 5" xfId="13805" xr:uid="{43EE90D5-B7F0-4415-AE76-E5961785C6D0}"/>
    <cellStyle name="Currency 2 2 2 2 5 6 6" xfId="27495" xr:uid="{B78FCBA3-D341-473D-9F7D-9A6CF4680861}"/>
    <cellStyle name="Currency 2 2 2 2 5 6 7" xfId="42379" xr:uid="{AC620484-1ED7-436C-9CDA-023D265218B5}"/>
    <cellStyle name="Currency 2 2 2 2 5 7" xfId="8657" xr:uid="{F3CFFB4A-F95C-4E09-BDDA-6AA91A972475}"/>
    <cellStyle name="Currency 2 2 2 2 5 7 2" xfId="12079" xr:uid="{5675B0ED-3918-4157-86DC-FD360B0419A3}"/>
    <cellStyle name="Currency 2 2 2 2 5 7 2 2" xfId="25769" xr:uid="{4E20BB05-90B6-4A4F-97D6-1FC8388ACD1B}"/>
    <cellStyle name="Currency 2 2 2 2 5 7 2 2 2" xfId="39461" xr:uid="{8F379545-B866-4E89-A33B-11415BA6E0BA}"/>
    <cellStyle name="Currency 2 2 2 2 5 7 2 2 3" xfId="54345" xr:uid="{F5F730D4-67A0-4CDD-A622-250D497366A1}"/>
    <cellStyle name="Currency 2 2 2 2 5 7 2 3" xfId="18925" xr:uid="{3D2723C0-054D-478B-9C47-58AE1D2F9521}"/>
    <cellStyle name="Currency 2 2 2 2 5 7 2 4" xfId="32615" xr:uid="{9DE981ED-66AE-4362-B0BB-44B73DFE7319}"/>
    <cellStyle name="Currency 2 2 2 2 5 7 2 5" xfId="47499" xr:uid="{9202EF4F-2D0F-4566-8DDC-BD0EBA9337A6}"/>
    <cellStyle name="Currency 2 2 2 2 5 7 3" xfId="22347" xr:uid="{3AF0445F-9D0A-40D6-B17F-F061C8A4D831}"/>
    <cellStyle name="Currency 2 2 2 2 5 7 3 2" xfId="36039" xr:uid="{B7B7EB9E-0221-4295-B599-E9A1618E9A4D}"/>
    <cellStyle name="Currency 2 2 2 2 5 7 3 3" xfId="50923" xr:uid="{00BBB390-2CF7-4DD9-8AF4-9FD361D8A91E}"/>
    <cellStyle name="Currency 2 2 2 2 5 7 4" xfId="15503" xr:uid="{F6A16F7F-084C-473E-A7D6-2D568D9EFC99}"/>
    <cellStyle name="Currency 2 2 2 2 5 7 5" xfId="29193" xr:uid="{2F6F39BD-D05D-4E94-B849-CF24616D7F7E}"/>
    <cellStyle name="Currency 2 2 2 2 5 7 6" xfId="44077" xr:uid="{B979E5D9-FCD4-4B15-9B6A-E5A737979AB9}"/>
    <cellStyle name="Currency 2 2 2 2 5 8" xfId="10367" xr:uid="{980F14E6-247E-42B6-96B3-5299D7EBDF97}"/>
    <cellStyle name="Currency 2 2 2 2 5 8 2" xfId="24057" xr:uid="{F16AA9DB-53E1-4432-8170-201D499BDC84}"/>
    <cellStyle name="Currency 2 2 2 2 5 8 2 2" xfId="37749" xr:uid="{742EB769-4F34-49F7-AB48-D9142EA77E95}"/>
    <cellStyle name="Currency 2 2 2 2 5 8 2 3" xfId="52633" xr:uid="{AF0E6F61-7F5E-4AD3-820E-1F2C61BBBFA3}"/>
    <cellStyle name="Currency 2 2 2 2 5 8 3" xfId="17213" xr:uid="{594A84F0-7B02-4CE4-A44A-46950CF699DD}"/>
    <cellStyle name="Currency 2 2 2 2 5 8 4" xfId="30903" xr:uid="{65240A41-F766-4B70-A1C8-6417CBBB6078}"/>
    <cellStyle name="Currency 2 2 2 2 5 8 5" xfId="45787" xr:uid="{BB92384B-6DF9-4207-9734-DC57E6C281AA}"/>
    <cellStyle name="Currency 2 2 2 2 5 9" xfId="20635" xr:uid="{B50167B8-4BF7-4786-AF19-64D26D4D6BE9}"/>
    <cellStyle name="Currency 2 2 2 2 5 9 2" xfId="34327" xr:uid="{2DAA90D0-EDC6-4C48-B1AE-15C0ADD52B2C}"/>
    <cellStyle name="Currency 2 2 2 2 5 9 3" xfId="49211" xr:uid="{4E13F6F0-EE72-4BE5-83CC-06B233C9F0E2}"/>
    <cellStyle name="Currency 2 2 2 2 6" xfId="6959" xr:uid="{6F647A73-F90A-4FB6-962C-703DE9816E3F}"/>
    <cellStyle name="Currency 2 2 2 2 6 10" xfId="42380" xr:uid="{36C41E01-C129-4E7E-82A2-8BBEF578CA81}"/>
    <cellStyle name="Currency 2 2 2 2 6 2" xfId="6960" xr:uid="{17A7B43C-CE8E-4476-9528-BA32A73569FD}"/>
    <cellStyle name="Currency 2 2 2 2 6 2 2" xfId="6961" xr:uid="{04A31BF6-5AF8-4515-AAC8-A00E72DCBA76}"/>
    <cellStyle name="Currency 2 2 2 2 6 2 2 2" xfId="8674" xr:uid="{C4352391-C49C-4819-80EB-C9646F5E73F3}"/>
    <cellStyle name="Currency 2 2 2 2 6 2 2 2 2" xfId="12096" xr:uid="{B792AC7F-2A0B-4824-8768-0598F054A182}"/>
    <cellStyle name="Currency 2 2 2 2 6 2 2 2 2 2" xfId="25786" xr:uid="{54C55E7B-7909-4A1D-995B-91E61592AE15}"/>
    <cellStyle name="Currency 2 2 2 2 6 2 2 2 2 2 2" xfId="39478" xr:uid="{17FA9CA6-2D89-464C-9692-6B7D7F3DB73D}"/>
    <cellStyle name="Currency 2 2 2 2 6 2 2 2 2 2 3" xfId="54362" xr:uid="{8E3A6CDA-889A-4FEA-AF26-B3C9C7D5D8F2}"/>
    <cellStyle name="Currency 2 2 2 2 6 2 2 2 2 3" xfId="18942" xr:uid="{366C76D7-F48B-40C3-8201-AE05939F88F6}"/>
    <cellStyle name="Currency 2 2 2 2 6 2 2 2 2 4" xfId="32632" xr:uid="{DBDB2612-F274-4CDA-8DC2-3021A8D76E86}"/>
    <cellStyle name="Currency 2 2 2 2 6 2 2 2 2 5" xfId="47516" xr:uid="{31A759BC-2CFE-4D27-B334-1A62ECA2A42E}"/>
    <cellStyle name="Currency 2 2 2 2 6 2 2 2 3" xfId="22364" xr:uid="{6D705CF6-15BA-4BE6-9984-B3DA8A420CEE}"/>
    <cellStyle name="Currency 2 2 2 2 6 2 2 2 3 2" xfId="36056" xr:uid="{F8D927A2-9C98-43FA-A0D0-CDA35F5CB8F6}"/>
    <cellStyle name="Currency 2 2 2 2 6 2 2 2 3 3" xfId="50940" xr:uid="{BDE01745-5568-4159-878E-3F4ACA0A428E}"/>
    <cellStyle name="Currency 2 2 2 2 6 2 2 2 4" xfId="15520" xr:uid="{7D4A5478-D9F5-43FB-B2C2-EADA1A18F076}"/>
    <cellStyle name="Currency 2 2 2 2 6 2 2 2 5" xfId="29210" xr:uid="{128F010A-141B-4E90-B596-E6833A97972C}"/>
    <cellStyle name="Currency 2 2 2 2 6 2 2 2 6" xfId="44094" xr:uid="{5BF82FFB-5472-46D6-AB2A-35B3EBD99CBB}"/>
    <cellStyle name="Currency 2 2 2 2 6 2 2 3" xfId="10384" xr:uid="{60508453-C771-4466-98EC-AB312D168202}"/>
    <cellStyle name="Currency 2 2 2 2 6 2 2 3 2" xfId="24074" xr:uid="{26906A2A-2705-4F24-BC8F-11767BCC4C9C}"/>
    <cellStyle name="Currency 2 2 2 2 6 2 2 3 2 2" xfId="37766" xr:uid="{9FF34076-AE7E-4282-B957-76860C4218D5}"/>
    <cellStyle name="Currency 2 2 2 2 6 2 2 3 2 3" xfId="52650" xr:uid="{9263DBAF-C27F-49DE-9116-A5A4BC5C6A6D}"/>
    <cellStyle name="Currency 2 2 2 2 6 2 2 3 3" xfId="17230" xr:uid="{394F999A-A16B-488D-ADB6-127F217D4728}"/>
    <cellStyle name="Currency 2 2 2 2 6 2 2 3 4" xfId="30920" xr:uid="{0B0EDE1B-86B6-44C3-8B48-03783BAD5619}"/>
    <cellStyle name="Currency 2 2 2 2 6 2 2 3 5" xfId="45804" xr:uid="{9F105683-91CA-445C-8A17-78AC4CB45915}"/>
    <cellStyle name="Currency 2 2 2 2 6 2 2 4" xfId="20652" xr:uid="{76B2C284-00D1-4EE8-A944-F07F191461F9}"/>
    <cellStyle name="Currency 2 2 2 2 6 2 2 4 2" xfId="34344" xr:uid="{F1D4E4E0-3B49-4985-AF0A-E5789DA15209}"/>
    <cellStyle name="Currency 2 2 2 2 6 2 2 4 3" xfId="49228" xr:uid="{D756F837-777A-42A1-AC8D-4E431D38B391}"/>
    <cellStyle name="Currency 2 2 2 2 6 2 2 5" xfId="13808" xr:uid="{8106F184-7EEA-46FD-BA35-D46293B7EE30}"/>
    <cellStyle name="Currency 2 2 2 2 6 2 2 6" xfId="27498" xr:uid="{7940DCBD-71B2-44C7-864D-094EAC6E4DFE}"/>
    <cellStyle name="Currency 2 2 2 2 6 2 2 7" xfId="42382" xr:uid="{5893D065-00D9-4975-B0FA-AFF5248468F6}"/>
    <cellStyle name="Currency 2 2 2 2 6 2 3" xfId="8673" xr:uid="{DC9C8EE9-B76B-4289-ABAD-475F22458E03}"/>
    <cellStyle name="Currency 2 2 2 2 6 2 3 2" xfId="12095" xr:uid="{E0229197-F60F-4E04-BD95-02D9ECC6BAB6}"/>
    <cellStyle name="Currency 2 2 2 2 6 2 3 2 2" xfId="25785" xr:uid="{C04D6672-64B0-4B36-B46E-8F69ED880458}"/>
    <cellStyle name="Currency 2 2 2 2 6 2 3 2 2 2" xfId="39477" xr:uid="{7A5AF968-B95F-4329-AA77-619605CADC55}"/>
    <cellStyle name="Currency 2 2 2 2 6 2 3 2 2 3" xfId="54361" xr:uid="{42E9E133-A909-4B2E-8FC7-E47861572471}"/>
    <cellStyle name="Currency 2 2 2 2 6 2 3 2 3" xfId="18941" xr:uid="{6CE9E07D-2019-4230-96EE-48692339D1FE}"/>
    <cellStyle name="Currency 2 2 2 2 6 2 3 2 4" xfId="32631" xr:uid="{BC393084-5CC4-4DB1-AB46-E80C14DB487D}"/>
    <cellStyle name="Currency 2 2 2 2 6 2 3 2 5" xfId="47515" xr:uid="{A1B406E0-5C3A-4D0B-BA29-4645FE1615E9}"/>
    <cellStyle name="Currency 2 2 2 2 6 2 3 3" xfId="22363" xr:uid="{F2065853-4ACE-4704-AF8E-A9B188510F97}"/>
    <cellStyle name="Currency 2 2 2 2 6 2 3 3 2" xfId="36055" xr:uid="{A8CE188F-D32A-4BE4-B0BA-C4DA56F4ACBB}"/>
    <cellStyle name="Currency 2 2 2 2 6 2 3 3 3" xfId="50939" xr:uid="{139712B2-2649-4D63-9ACC-20190193AC1B}"/>
    <cellStyle name="Currency 2 2 2 2 6 2 3 4" xfId="15519" xr:uid="{A62BAE44-3B65-473F-921E-94B2425ED765}"/>
    <cellStyle name="Currency 2 2 2 2 6 2 3 5" xfId="29209" xr:uid="{3DDDBAE5-BE16-4C9C-841D-D4875E503029}"/>
    <cellStyle name="Currency 2 2 2 2 6 2 3 6" xfId="44093" xr:uid="{8038B3FC-0766-4AF2-B8D1-03B4C6985621}"/>
    <cellStyle name="Currency 2 2 2 2 6 2 4" xfId="10383" xr:uid="{5F35B027-4C15-4FEC-A14E-DB82BA6F86F0}"/>
    <cellStyle name="Currency 2 2 2 2 6 2 4 2" xfId="24073" xr:uid="{B1376B4E-6068-4674-8D02-8C182765E226}"/>
    <cellStyle name="Currency 2 2 2 2 6 2 4 2 2" xfId="37765" xr:uid="{B5FFE4BB-7213-41DE-AF3E-C57A77B814E8}"/>
    <cellStyle name="Currency 2 2 2 2 6 2 4 2 3" xfId="52649" xr:uid="{58EBD15B-4BF8-4138-A2AF-FF3A5CF9C989}"/>
    <cellStyle name="Currency 2 2 2 2 6 2 4 3" xfId="17229" xr:uid="{71D2A36F-FF76-44FA-A1D2-00CF0BBAA260}"/>
    <cellStyle name="Currency 2 2 2 2 6 2 4 4" xfId="30919" xr:uid="{7DA4691E-93CB-4ED0-9506-E913A2BE0261}"/>
    <cellStyle name="Currency 2 2 2 2 6 2 4 5" xfId="45803" xr:uid="{BA14FB7A-3253-4017-8B77-9E6F2907E2C2}"/>
    <cellStyle name="Currency 2 2 2 2 6 2 5" xfId="20651" xr:uid="{C59EE03C-2242-4B22-B954-44A4B3D9E6D9}"/>
    <cellStyle name="Currency 2 2 2 2 6 2 5 2" xfId="34343" xr:uid="{446EF2A3-8091-4A13-A627-3725997A153B}"/>
    <cellStyle name="Currency 2 2 2 2 6 2 5 3" xfId="49227" xr:uid="{D1B13E56-F77D-4483-9D5E-D307E5A4B451}"/>
    <cellStyle name="Currency 2 2 2 2 6 2 6" xfId="13807" xr:uid="{B03B9A52-047F-4E5A-8568-82A872BFA00A}"/>
    <cellStyle name="Currency 2 2 2 2 6 2 7" xfId="27497" xr:uid="{73919824-01DF-45E7-B07C-C7F0108DF9AF}"/>
    <cellStyle name="Currency 2 2 2 2 6 2 8" xfId="42381" xr:uid="{3689D599-5AEF-45CC-8325-C166EC82932C}"/>
    <cellStyle name="Currency 2 2 2 2 6 3" xfId="6962" xr:uid="{700CA24F-2372-4664-8248-C667FF00910C}"/>
    <cellStyle name="Currency 2 2 2 2 6 3 2" xfId="8675" xr:uid="{88F8F93C-B7DC-4B0A-AEBD-774C71DB104F}"/>
    <cellStyle name="Currency 2 2 2 2 6 3 2 2" xfId="12097" xr:uid="{CA1D2942-8C26-43E2-861A-078E2D2E854E}"/>
    <cellStyle name="Currency 2 2 2 2 6 3 2 2 2" xfId="25787" xr:uid="{3DFDC8E0-09BD-4B70-83CE-E9AC21054D32}"/>
    <cellStyle name="Currency 2 2 2 2 6 3 2 2 2 2" xfId="39479" xr:uid="{35DD528E-22E4-4C4E-95E0-6698B41EE3F1}"/>
    <cellStyle name="Currency 2 2 2 2 6 3 2 2 2 3" xfId="54363" xr:uid="{F7EF6DE2-CCB5-428D-9626-42035B27B7D2}"/>
    <cellStyle name="Currency 2 2 2 2 6 3 2 2 3" xfId="18943" xr:uid="{DC0CFBE1-61B1-4AB7-8ABB-2437D2CFEB91}"/>
    <cellStyle name="Currency 2 2 2 2 6 3 2 2 4" xfId="32633" xr:uid="{2C445EFE-233C-4814-918A-C5BCE18BD8EF}"/>
    <cellStyle name="Currency 2 2 2 2 6 3 2 2 5" xfId="47517" xr:uid="{92D4F5D5-772E-45A1-8971-EFC63DD8BB67}"/>
    <cellStyle name="Currency 2 2 2 2 6 3 2 3" xfId="22365" xr:uid="{C37E15A2-F018-4BC2-9F42-7360E10FDB87}"/>
    <cellStyle name="Currency 2 2 2 2 6 3 2 3 2" xfId="36057" xr:uid="{DB83DEDD-8EB4-47CC-B17D-B5B8C8152D6F}"/>
    <cellStyle name="Currency 2 2 2 2 6 3 2 3 3" xfId="50941" xr:uid="{12454508-861C-493D-B479-D7A5DCDFBC8D}"/>
    <cellStyle name="Currency 2 2 2 2 6 3 2 4" xfId="15521" xr:uid="{18E0A0E5-2F4F-4A92-9742-91563FFF2AAB}"/>
    <cellStyle name="Currency 2 2 2 2 6 3 2 5" xfId="29211" xr:uid="{33B4CB93-564E-4B62-BB0A-4B3CDCC542CB}"/>
    <cellStyle name="Currency 2 2 2 2 6 3 2 6" xfId="44095" xr:uid="{7DD37B31-8DDB-4440-91BD-D8A3CDFA2882}"/>
    <cellStyle name="Currency 2 2 2 2 6 3 3" xfId="10385" xr:uid="{0D7014DC-F73D-4B6F-9885-649C5097D9F7}"/>
    <cellStyle name="Currency 2 2 2 2 6 3 3 2" xfId="24075" xr:uid="{A8D5AB74-5867-45FE-9B59-916D414A834B}"/>
    <cellStyle name="Currency 2 2 2 2 6 3 3 2 2" xfId="37767" xr:uid="{92DE107D-2CE3-4EA0-8E68-DD3DCCD51F8B}"/>
    <cellStyle name="Currency 2 2 2 2 6 3 3 2 3" xfId="52651" xr:uid="{F9054974-AC32-4E97-86DB-D51DB67ABDDB}"/>
    <cellStyle name="Currency 2 2 2 2 6 3 3 3" xfId="17231" xr:uid="{B4F77865-FF9B-4960-8E8B-AD1C0486363D}"/>
    <cellStyle name="Currency 2 2 2 2 6 3 3 4" xfId="30921" xr:uid="{9675A728-B72E-4C92-A6C6-447401A740E1}"/>
    <cellStyle name="Currency 2 2 2 2 6 3 3 5" xfId="45805" xr:uid="{E0E36A55-3D22-461F-AF30-BABF5AAF6C00}"/>
    <cellStyle name="Currency 2 2 2 2 6 3 4" xfId="20653" xr:uid="{7EE1FACD-5CBA-48EA-906D-17DB24859FDC}"/>
    <cellStyle name="Currency 2 2 2 2 6 3 4 2" xfId="34345" xr:uid="{DA6B14A3-264E-49DA-B525-C34749CD7408}"/>
    <cellStyle name="Currency 2 2 2 2 6 3 4 3" xfId="49229" xr:uid="{45FA8E84-3DF4-44AA-AA2B-CB24CB17508C}"/>
    <cellStyle name="Currency 2 2 2 2 6 3 5" xfId="13809" xr:uid="{3097953D-F932-4938-B1F7-721CF3E73E84}"/>
    <cellStyle name="Currency 2 2 2 2 6 3 6" xfId="27499" xr:uid="{F77B8420-6E2F-4940-B9DD-144C57C26F21}"/>
    <cellStyle name="Currency 2 2 2 2 6 3 7" xfId="42383" xr:uid="{45A63CB8-6382-4D0B-BFDD-6BAEE9396612}"/>
    <cellStyle name="Currency 2 2 2 2 6 4" xfId="6963" xr:uid="{B3141E3A-1BD3-4CF9-AEB2-BF06C7F03C09}"/>
    <cellStyle name="Currency 2 2 2 2 6 4 2" xfId="8676" xr:uid="{8058E2C8-E68E-4E96-B37D-AFC289DD15E0}"/>
    <cellStyle name="Currency 2 2 2 2 6 4 2 2" xfId="12098" xr:uid="{B61383AE-5BCB-49A1-977F-ED97D6CCB379}"/>
    <cellStyle name="Currency 2 2 2 2 6 4 2 2 2" xfId="25788" xr:uid="{F59DBA58-5E28-4BB5-88A9-1E3DAC46E6ED}"/>
    <cellStyle name="Currency 2 2 2 2 6 4 2 2 2 2" xfId="39480" xr:uid="{1C5AFCE7-C064-4DAD-ABE5-0EC38A8DF575}"/>
    <cellStyle name="Currency 2 2 2 2 6 4 2 2 2 3" xfId="54364" xr:uid="{0D10FA36-4E53-4064-AE6B-59429DD38554}"/>
    <cellStyle name="Currency 2 2 2 2 6 4 2 2 3" xfId="18944" xr:uid="{D4C9C2E4-6AD0-4F55-BEE3-006C05105F52}"/>
    <cellStyle name="Currency 2 2 2 2 6 4 2 2 4" xfId="32634" xr:uid="{DA2D768E-859C-4D66-A811-40AEA17228EC}"/>
    <cellStyle name="Currency 2 2 2 2 6 4 2 2 5" xfId="47518" xr:uid="{90262A70-250A-45F1-80E9-D35ED9F18CB2}"/>
    <cellStyle name="Currency 2 2 2 2 6 4 2 3" xfId="22366" xr:uid="{2B4FD20B-1098-4E18-8F46-2AF0998F816F}"/>
    <cellStyle name="Currency 2 2 2 2 6 4 2 3 2" xfId="36058" xr:uid="{049ECAFC-A9CE-480B-9096-6214E6ED0C9E}"/>
    <cellStyle name="Currency 2 2 2 2 6 4 2 3 3" xfId="50942" xr:uid="{9D50AFB0-AE1C-44F3-8D96-120A950032E1}"/>
    <cellStyle name="Currency 2 2 2 2 6 4 2 4" xfId="15522" xr:uid="{886F6AF7-1D34-4CF8-9AA6-15408132975D}"/>
    <cellStyle name="Currency 2 2 2 2 6 4 2 5" xfId="29212" xr:uid="{87B98A02-93B0-43B7-BE3A-6FCF03B1DC23}"/>
    <cellStyle name="Currency 2 2 2 2 6 4 2 6" xfId="44096" xr:uid="{A2B5593B-0BE6-48F4-B17F-0CD797D4C047}"/>
    <cellStyle name="Currency 2 2 2 2 6 4 3" xfId="10386" xr:uid="{6CFFDF93-CA03-47F5-B9C0-7847436A26B7}"/>
    <cellStyle name="Currency 2 2 2 2 6 4 3 2" xfId="24076" xr:uid="{14929006-CE5D-45F7-A02E-1AE3605D7C27}"/>
    <cellStyle name="Currency 2 2 2 2 6 4 3 2 2" xfId="37768" xr:uid="{4EAE6FED-7D6E-4F6B-99F4-C496EABC5A79}"/>
    <cellStyle name="Currency 2 2 2 2 6 4 3 2 3" xfId="52652" xr:uid="{42014C1E-6B4F-4AEF-B7B6-3A6AA66231FF}"/>
    <cellStyle name="Currency 2 2 2 2 6 4 3 3" xfId="17232" xr:uid="{87DF36B5-2F31-451D-9336-92CA67612453}"/>
    <cellStyle name="Currency 2 2 2 2 6 4 3 4" xfId="30922" xr:uid="{9179E4F7-A7E8-42C5-8E73-08EB6EE5F34E}"/>
    <cellStyle name="Currency 2 2 2 2 6 4 3 5" xfId="45806" xr:uid="{423405B6-13BB-4241-B9CC-2FAD52013738}"/>
    <cellStyle name="Currency 2 2 2 2 6 4 4" xfId="20654" xr:uid="{38B23B76-CBB3-4587-B763-746E562D56DD}"/>
    <cellStyle name="Currency 2 2 2 2 6 4 4 2" xfId="34346" xr:uid="{CF471B00-9C71-43BE-A8FE-788A2BF5B596}"/>
    <cellStyle name="Currency 2 2 2 2 6 4 4 3" xfId="49230" xr:uid="{889073CA-D2C7-4057-8257-203B9866512E}"/>
    <cellStyle name="Currency 2 2 2 2 6 4 5" xfId="13810" xr:uid="{8B5F4D04-978B-422E-909D-4B424490C7EE}"/>
    <cellStyle name="Currency 2 2 2 2 6 4 6" xfId="27500" xr:uid="{AE08954E-8793-4058-80FD-2CF0195F6640}"/>
    <cellStyle name="Currency 2 2 2 2 6 4 7" xfId="42384" xr:uid="{76B6E7F5-EF7C-49E1-A72B-5D1A688680C5}"/>
    <cellStyle name="Currency 2 2 2 2 6 5" xfId="8672" xr:uid="{FF148F0D-C414-4EE8-ABE3-1CD71D27CD55}"/>
    <cellStyle name="Currency 2 2 2 2 6 5 2" xfId="12094" xr:uid="{6CFE6EB1-DC84-4287-8464-13FBA02DF6F9}"/>
    <cellStyle name="Currency 2 2 2 2 6 5 2 2" xfId="25784" xr:uid="{9CA803BE-0868-4C0C-9B46-A482042C3D05}"/>
    <cellStyle name="Currency 2 2 2 2 6 5 2 2 2" xfId="39476" xr:uid="{00C2BBFA-8C8F-4BD9-A1F3-5764F41465A0}"/>
    <cellStyle name="Currency 2 2 2 2 6 5 2 2 3" xfId="54360" xr:uid="{10987650-0156-4ADE-ABF2-65ACA7E400F2}"/>
    <cellStyle name="Currency 2 2 2 2 6 5 2 3" xfId="18940" xr:uid="{7E50445F-B19E-400C-B579-02B64B8B9676}"/>
    <cellStyle name="Currency 2 2 2 2 6 5 2 4" xfId="32630" xr:uid="{03D6027A-CA13-4FC2-A851-AE91DAF3FF44}"/>
    <cellStyle name="Currency 2 2 2 2 6 5 2 5" xfId="47514" xr:uid="{C3451201-67A4-48E7-966A-4F266AFA56FB}"/>
    <cellStyle name="Currency 2 2 2 2 6 5 3" xfId="22362" xr:uid="{E99414DC-20A5-4E52-83A7-4E6480696CAD}"/>
    <cellStyle name="Currency 2 2 2 2 6 5 3 2" xfId="36054" xr:uid="{D131C596-3C24-476F-85E7-1DFEC4091084}"/>
    <cellStyle name="Currency 2 2 2 2 6 5 3 3" xfId="50938" xr:uid="{BF4B35E8-6236-4AC9-B014-8124EF3F63CF}"/>
    <cellStyle name="Currency 2 2 2 2 6 5 4" xfId="15518" xr:uid="{403978E2-8D3E-48AB-8A53-42348A15FE52}"/>
    <cellStyle name="Currency 2 2 2 2 6 5 5" xfId="29208" xr:uid="{2A9BC37F-48DE-414B-8E22-B67EA4083DD4}"/>
    <cellStyle name="Currency 2 2 2 2 6 5 6" xfId="44092" xr:uid="{26796D02-9FEA-406B-A949-5BF492DD9C1E}"/>
    <cellStyle name="Currency 2 2 2 2 6 6" xfId="10382" xr:uid="{9E69B32C-F069-4EA0-815C-691F1313B6DC}"/>
    <cellStyle name="Currency 2 2 2 2 6 6 2" xfId="24072" xr:uid="{9E78A3C4-DCD6-4381-8CE9-4653F51B9897}"/>
    <cellStyle name="Currency 2 2 2 2 6 6 2 2" xfId="37764" xr:uid="{4F85F2D3-955D-4D31-ADB2-F20A5E87FF4E}"/>
    <cellStyle name="Currency 2 2 2 2 6 6 2 3" xfId="52648" xr:uid="{AA25F2B1-F6F9-4B36-9A5B-02EA3DEA31DD}"/>
    <cellStyle name="Currency 2 2 2 2 6 6 3" xfId="17228" xr:uid="{D8FD073F-6D0B-47B1-BD54-C2181627C403}"/>
    <cellStyle name="Currency 2 2 2 2 6 6 4" xfId="30918" xr:uid="{FA2F46FC-828A-49C8-BE58-B0B5BDDD0306}"/>
    <cellStyle name="Currency 2 2 2 2 6 6 5" xfId="45802" xr:uid="{6D3D219B-517B-492A-ADED-346B384BF394}"/>
    <cellStyle name="Currency 2 2 2 2 6 7" xfId="20650" xr:uid="{40374DCD-84FE-4289-9BCE-572E4B645688}"/>
    <cellStyle name="Currency 2 2 2 2 6 7 2" xfId="34342" xr:uid="{5BD65904-907F-4C19-B88F-97E12701D89D}"/>
    <cellStyle name="Currency 2 2 2 2 6 7 3" xfId="49226" xr:uid="{415D118D-38A6-4880-9D75-079AF49B020F}"/>
    <cellStyle name="Currency 2 2 2 2 6 8" xfId="13806" xr:uid="{B950C3ED-38C2-4563-B805-CAE895438316}"/>
    <cellStyle name="Currency 2 2 2 2 6 9" xfId="27496" xr:uid="{785E448B-2759-4C57-A650-10E239FBF19C}"/>
    <cellStyle name="Currency 2 2 2 2 7" xfId="6964" xr:uid="{899BAC0B-F369-4CFE-A457-D59B0F6AD4BD}"/>
    <cellStyle name="Currency 2 2 2 2 7 10" xfId="42385" xr:uid="{7A1BF08F-4BD1-4E19-8A2B-2DB042FED894}"/>
    <cellStyle name="Currency 2 2 2 2 7 2" xfId="6965" xr:uid="{F8D74736-77D5-46C4-BA5B-D44AC19B5456}"/>
    <cellStyle name="Currency 2 2 2 2 7 2 2" xfId="6966" xr:uid="{AB1232C5-86EA-4821-91AA-8DEF2DB5C9D2}"/>
    <cellStyle name="Currency 2 2 2 2 7 2 2 2" xfId="8679" xr:uid="{A6A33D84-A517-4D55-AB97-89A18C8400BC}"/>
    <cellStyle name="Currency 2 2 2 2 7 2 2 2 2" xfId="12101" xr:uid="{44D371C7-43E4-4147-8C92-2BDDBF8FDB34}"/>
    <cellStyle name="Currency 2 2 2 2 7 2 2 2 2 2" xfId="25791" xr:uid="{9E65ACD1-9805-4735-908D-B51D2D3A1A6C}"/>
    <cellStyle name="Currency 2 2 2 2 7 2 2 2 2 2 2" xfId="39483" xr:uid="{CE454AF9-D72B-4F69-BB8B-470E46127AAA}"/>
    <cellStyle name="Currency 2 2 2 2 7 2 2 2 2 2 3" xfId="54367" xr:uid="{857123D3-A1B1-474A-8D70-4FAF70846795}"/>
    <cellStyle name="Currency 2 2 2 2 7 2 2 2 2 3" xfId="18947" xr:uid="{97CCDFAA-2AF1-4DF6-81E8-BAB089F67396}"/>
    <cellStyle name="Currency 2 2 2 2 7 2 2 2 2 4" xfId="32637" xr:uid="{09519B79-E148-408C-BB23-16B092B95B8D}"/>
    <cellStyle name="Currency 2 2 2 2 7 2 2 2 2 5" xfId="47521" xr:uid="{20788CB4-8CD6-4842-A9CC-4E91E5BFC94E}"/>
    <cellStyle name="Currency 2 2 2 2 7 2 2 2 3" xfId="22369" xr:uid="{46103F94-1353-4C18-AED8-295E79C12574}"/>
    <cellStyle name="Currency 2 2 2 2 7 2 2 2 3 2" xfId="36061" xr:uid="{5C5A5E60-81F1-4F9D-A85E-51E62FEB4121}"/>
    <cellStyle name="Currency 2 2 2 2 7 2 2 2 3 3" xfId="50945" xr:uid="{F0132ABC-1F36-4073-B901-3E2D716BC668}"/>
    <cellStyle name="Currency 2 2 2 2 7 2 2 2 4" xfId="15525" xr:uid="{A3FA0FC1-33B6-4B90-B82D-46E657EF3956}"/>
    <cellStyle name="Currency 2 2 2 2 7 2 2 2 5" xfId="29215" xr:uid="{F15A6F99-4120-4C8E-B804-B0F85F29F0F4}"/>
    <cellStyle name="Currency 2 2 2 2 7 2 2 2 6" xfId="44099" xr:uid="{3A02C42C-A498-4140-B636-2D06B965A012}"/>
    <cellStyle name="Currency 2 2 2 2 7 2 2 3" xfId="10389" xr:uid="{2284FF69-78C2-4858-94E4-D868D8280EC9}"/>
    <cellStyle name="Currency 2 2 2 2 7 2 2 3 2" xfId="24079" xr:uid="{F3107E0E-8F1A-436A-AC29-0A040819F3D7}"/>
    <cellStyle name="Currency 2 2 2 2 7 2 2 3 2 2" xfId="37771" xr:uid="{B1D041FA-B487-4A9A-A3EE-B1F597ACFEFB}"/>
    <cellStyle name="Currency 2 2 2 2 7 2 2 3 2 3" xfId="52655" xr:uid="{2D341431-7FF5-4AD8-8524-6C3487325D20}"/>
    <cellStyle name="Currency 2 2 2 2 7 2 2 3 3" xfId="17235" xr:uid="{E0EDC3DD-91D8-42FF-B58F-78C4563A327C}"/>
    <cellStyle name="Currency 2 2 2 2 7 2 2 3 4" xfId="30925" xr:uid="{B2FA26AF-B42F-4E34-B117-B2BE79EF045D}"/>
    <cellStyle name="Currency 2 2 2 2 7 2 2 3 5" xfId="45809" xr:uid="{BC54DC9C-099A-4B65-AC94-38FB19228392}"/>
    <cellStyle name="Currency 2 2 2 2 7 2 2 4" xfId="20657" xr:uid="{6308D65B-D0AC-4929-8184-17D9A274D2DA}"/>
    <cellStyle name="Currency 2 2 2 2 7 2 2 4 2" xfId="34349" xr:uid="{9F0FAC28-DCDB-4C97-8301-299F9B2B43F1}"/>
    <cellStyle name="Currency 2 2 2 2 7 2 2 4 3" xfId="49233" xr:uid="{1E55E6CC-474F-43FF-A6D2-6A39F1F4AFF4}"/>
    <cellStyle name="Currency 2 2 2 2 7 2 2 5" xfId="13813" xr:uid="{1829C4AB-1E95-4278-9D56-575178D99FB9}"/>
    <cellStyle name="Currency 2 2 2 2 7 2 2 6" xfId="27503" xr:uid="{C465D217-98C4-40F9-B288-E048DC700F97}"/>
    <cellStyle name="Currency 2 2 2 2 7 2 2 7" xfId="42387" xr:uid="{014C8B76-62B2-4802-BA04-43F90AD0BA14}"/>
    <cellStyle name="Currency 2 2 2 2 7 2 3" xfId="8678" xr:uid="{A09012E5-100A-4751-B8CD-30E2BCF99643}"/>
    <cellStyle name="Currency 2 2 2 2 7 2 3 2" xfId="12100" xr:uid="{6181D040-FC77-401E-99AA-C31481079F19}"/>
    <cellStyle name="Currency 2 2 2 2 7 2 3 2 2" xfId="25790" xr:uid="{6C45A9F6-2688-4A4A-901F-B9FAB7A39C07}"/>
    <cellStyle name="Currency 2 2 2 2 7 2 3 2 2 2" xfId="39482" xr:uid="{52A6D9F1-D56F-4497-81B3-612C7CDABB64}"/>
    <cellStyle name="Currency 2 2 2 2 7 2 3 2 2 3" xfId="54366" xr:uid="{51C292E2-44FC-4A29-8C33-9DE59E36CD3A}"/>
    <cellStyle name="Currency 2 2 2 2 7 2 3 2 3" xfId="18946" xr:uid="{8D9A1473-141D-4C25-9E7A-CB55D2641D27}"/>
    <cellStyle name="Currency 2 2 2 2 7 2 3 2 4" xfId="32636" xr:uid="{5B9DF685-E753-48C2-9732-9975B9B72B58}"/>
    <cellStyle name="Currency 2 2 2 2 7 2 3 2 5" xfId="47520" xr:uid="{236E495B-55C8-45B9-8DBE-5667F964FAD7}"/>
    <cellStyle name="Currency 2 2 2 2 7 2 3 3" xfId="22368" xr:uid="{D75BB515-4C81-4BC9-9E6B-D7C210F3D477}"/>
    <cellStyle name="Currency 2 2 2 2 7 2 3 3 2" xfId="36060" xr:uid="{E339D79B-22A7-4CE5-B0DF-266ACD44E765}"/>
    <cellStyle name="Currency 2 2 2 2 7 2 3 3 3" xfId="50944" xr:uid="{439E50C5-ED13-4EC6-A3AB-AC6597FB1922}"/>
    <cellStyle name="Currency 2 2 2 2 7 2 3 4" xfId="15524" xr:uid="{CCB1C628-7191-470B-844A-4CE11B2DA42B}"/>
    <cellStyle name="Currency 2 2 2 2 7 2 3 5" xfId="29214" xr:uid="{99D6B02C-B714-4099-A819-46BD7FE778DC}"/>
    <cellStyle name="Currency 2 2 2 2 7 2 3 6" xfId="44098" xr:uid="{EE0A24A4-5334-4D21-8B64-BE3F437CB236}"/>
    <cellStyle name="Currency 2 2 2 2 7 2 4" xfId="10388" xr:uid="{7B8F35AC-E00E-4597-8E75-E937D3C1B223}"/>
    <cellStyle name="Currency 2 2 2 2 7 2 4 2" xfId="24078" xr:uid="{2E183147-F690-4224-88C8-2097F48137C8}"/>
    <cellStyle name="Currency 2 2 2 2 7 2 4 2 2" xfId="37770" xr:uid="{45A567B9-F756-46FC-B962-C1B70BD85BFF}"/>
    <cellStyle name="Currency 2 2 2 2 7 2 4 2 3" xfId="52654" xr:uid="{80B7B4F7-FDE9-4EDC-92E5-A0017D603D72}"/>
    <cellStyle name="Currency 2 2 2 2 7 2 4 3" xfId="17234" xr:uid="{943385B1-D26B-4002-A4F0-57E73C0426D4}"/>
    <cellStyle name="Currency 2 2 2 2 7 2 4 4" xfId="30924" xr:uid="{45C5065C-6206-4CEC-ADC5-B198188D9134}"/>
    <cellStyle name="Currency 2 2 2 2 7 2 4 5" xfId="45808" xr:uid="{1026F9DC-B37D-442B-9C5F-5F0B0E60475F}"/>
    <cellStyle name="Currency 2 2 2 2 7 2 5" xfId="20656" xr:uid="{FC17F27B-82A6-4A5C-9258-1E2BAED242DD}"/>
    <cellStyle name="Currency 2 2 2 2 7 2 5 2" xfId="34348" xr:uid="{58B7C0FE-D551-40D8-A827-D90A3B9E8A79}"/>
    <cellStyle name="Currency 2 2 2 2 7 2 5 3" xfId="49232" xr:uid="{B956DD68-FD8B-4ED8-9EC5-88821B5DDE11}"/>
    <cellStyle name="Currency 2 2 2 2 7 2 6" xfId="13812" xr:uid="{F7996DFE-365E-4CF9-9CCA-9B454BED423C}"/>
    <cellStyle name="Currency 2 2 2 2 7 2 7" xfId="27502" xr:uid="{FC692E56-19C5-43BE-9F94-FBA12457DA5E}"/>
    <cellStyle name="Currency 2 2 2 2 7 2 8" xfId="42386" xr:uid="{70A02CA0-6610-4C0F-A62D-C618B1879E50}"/>
    <cellStyle name="Currency 2 2 2 2 7 3" xfId="6967" xr:uid="{CEC487D8-686E-4E29-842A-CADFDE5498E5}"/>
    <cellStyle name="Currency 2 2 2 2 7 3 2" xfId="8680" xr:uid="{BF83FE2E-4FC5-4C5C-B88D-7CC401E9E2D9}"/>
    <cellStyle name="Currency 2 2 2 2 7 3 2 2" xfId="12102" xr:uid="{FA632742-AB69-439D-91A1-88827ACA8FE9}"/>
    <cellStyle name="Currency 2 2 2 2 7 3 2 2 2" xfId="25792" xr:uid="{4B7734AC-CAE5-45B5-84B3-78F542D0A499}"/>
    <cellStyle name="Currency 2 2 2 2 7 3 2 2 2 2" xfId="39484" xr:uid="{4D507EAF-4F1F-434D-BD02-7CB7E9A07B16}"/>
    <cellStyle name="Currency 2 2 2 2 7 3 2 2 2 3" xfId="54368" xr:uid="{9674E726-3EE2-46E9-938F-045785891C28}"/>
    <cellStyle name="Currency 2 2 2 2 7 3 2 2 3" xfId="18948" xr:uid="{BD31DA8F-F4E7-46D5-83E3-E991848F65FE}"/>
    <cellStyle name="Currency 2 2 2 2 7 3 2 2 4" xfId="32638" xr:uid="{E8AA2878-971F-44E0-9344-132C5EF17596}"/>
    <cellStyle name="Currency 2 2 2 2 7 3 2 2 5" xfId="47522" xr:uid="{FC84FB7C-0401-4104-80B6-58FC08F33EA1}"/>
    <cellStyle name="Currency 2 2 2 2 7 3 2 3" xfId="22370" xr:uid="{3EC95A05-ACB9-40A7-9593-CF7DA8D951EE}"/>
    <cellStyle name="Currency 2 2 2 2 7 3 2 3 2" xfId="36062" xr:uid="{60608B42-06F9-4245-923C-0D375C70AF31}"/>
    <cellStyle name="Currency 2 2 2 2 7 3 2 3 3" xfId="50946" xr:uid="{C4189F1B-3E1C-4045-8CF9-8C7475ACCDB0}"/>
    <cellStyle name="Currency 2 2 2 2 7 3 2 4" xfId="15526" xr:uid="{D0999D8C-B152-4C46-A847-0D720D1B7C01}"/>
    <cellStyle name="Currency 2 2 2 2 7 3 2 5" xfId="29216" xr:uid="{6F2C5C63-A8BA-4F23-9FDF-30460B51D440}"/>
    <cellStyle name="Currency 2 2 2 2 7 3 2 6" xfId="44100" xr:uid="{CA9627ED-916D-4F2A-B43C-C2C4AB9F2078}"/>
    <cellStyle name="Currency 2 2 2 2 7 3 3" xfId="10390" xr:uid="{F086FB2A-25CA-4305-874C-EC0061DCE28F}"/>
    <cellStyle name="Currency 2 2 2 2 7 3 3 2" xfId="24080" xr:uid="{32B64ECD-5471-4837-8A70-63244EBAD904}"/>
    <cellStyle name="Currency 2 2 2 2 7 3 3 2 2" xfId="37772" xr:uid="{02AC019D-54A3-405E-B519-4576700F2715}"/>
    <cellStyle name="Currency 2 2 2 2 7 3 3 2 3" xfId="52656" xr:uid="{25BE004B-C2A7-459A-9082-FB925AF04D3A}"/>
    <cellStyle name="Currency 2 2 2 2 7 3 3 3" xfId="17236" xr:uid="{1D74BF25-B4A9-4A84-A07A-6A0F3DB41E05}"/>
    <cellStyle name="Currency 2 2 2 2 7 3 3 4" xfId="30926" xr:uid="{DF6A4EAA-B446-42FF-9802-0D14C56CA3A7}"/>
    <cellStyle name="Currency 2 2 2 2 7 3 3 5" xfId="45810" xr:uid="{B452CAFA-0D9A-48BB-866E-3FA7E511E81B}"/>
    <cellStyle name="Currency 2 2 2 2 7 3 4" xfId="20658" xr:uid="{9BDDCD99-55BE-4F3E-AC12-B804A6BD73E2}"/>
    <cellStyle name="Currency 2 2 2 2 7 3 4 2" xfId="34350" xr:uid="{01097181-1B85-4A27-A2E4-82CE2BE8612B}"/>
    <cellStyle name="Currency 2 2 2 2 7 3 4 3" xfId="49234" xr:uid="{B8A5CC16-9334-4B63-8CAD-8BAF8F007139}"/>
    <cellStyle name="Currency 2 2 2 2 7 3 5" xfId="13814" xr:uid="{3E288BA1-E40D-4DBC-8823-C0C4CD4D22A2}"/>
    <cellStyle name="Currency 2 2 2 2 7 3 6" xfId="27504" xr:uid="{DD030403-B38B-4039-AF8D-36731B57135B}"/>
    <cellStyle name="Currency 2 2 2 2 7 3 7" xfId="42388" xr:uid="{84A14E9B-3988-43D8-B2A7-C1FB15F68D65}"/>
    <cellStyle name="Currency 2 2 2 2 7 4" xfId="6968" xr:uid="{ADF30394-0313-433E-980F-B0978CAB2085}"/>
    <cellStyle name="Currency 2 2 2 2 7 4 2" xfId="8681" xr:uid="{3D366033-980A-4C60-B73D-3225066D4470}"/>
    <cellStyle name="Currency 2 2 2 2 7 4 2 2" xfId="12103" xr:uid="{4CC4C143-6BE2-462C-B691-B203038F9C57}"/>
    <cellStyle name="Currency 2 2 2 2 7 4 2 2 2" xfId="25793" xr:uid="{866BCE7C-E506-4F89-A19E-97E673F836B5}"/>
    <cellStyle name="Currency 2 2 2 2 7 4 2 2 2 2" xfId="39485" xr:uid="{BF46023A-9C4E-4EBD-A9C8-58F60A08B955}"/>
    <cellStyle name="Currency 2 2 2 2 7 4 2 2 2 3" xfId="54369" xr:uid="{3B177C0F-EE31-4172-BBF7-E606132CA7F3}"/>
    <cellStyle name="Currency 2 2 2 2 7 4 2 2 3" xfId="18949" xr:uid="{E646F46C-7296-434F-BB21-9AA23DA0D216}"/>
    <cellStyle name="Currency 2 2 2 2 7 4 2 2 4" xfId="32639" xr:uid="{D2E174E2-7516-4AA9-BBB1-500009B1EC3D}"/>
    <cellStyle name="Currency 2 2 2 2 7 4 2 2 5" xfId="47523" xr:uid="{CD8417F8-E392-4C0A-B8AA-55DE9955B62F}"/>
    <cellStyle name="Currency 2 2 2 2 7 4 2 3" xfId="22371" xr:uid="{5E4B299C-6049-412C-83E3-CFFA889AB881}"/>
    <cellStyle name="Currency 2 2 2 2 7 4 2 3 2" xfId="36063" xr:uid="{09E110D1-74C6-4B9C-BCF4-57C62B5B2DAD}"/>
    <cellStyle name="Currency 2 2 2 2 7 4 2 3 3" xfId="50947" xr:uid="{EE79EA99-1A60-4C93-B45C-CBC2B392FAB8}"/>
    <cellStyle name="Currency 2 2 2 2 7 4 2 4" xfId="15527" xr:uid="{47B9543E-BC5F-488F-BFD5-BE0C715A58F3}"/>
    <cellStyle name="Currency 2 2 2 2 7 4 2 5" xfId="29217" xr:uid="{31007C78-63B9-46F0-BED2-39BF2DD5858D}"/>
    <cellStyle name="Currency 2 2 2 2 7 4 2 6" xfId="44101" xr:uid="{BE85CA57-2A91-4E65-BE4D-2B14FC4C6436}"/>
    <cellStyle name="Currency 2 2 2 2 7 4 3" xfId="10391" xr:uid="{607AA950-92D7-4C6F-A5CC-DFAE799B37AF}"/>
    <cellStyle name="Currency 2 2 2 2 7 4 3 2" xfId="24081" xr:uid="{EE770B14-B6C9-40CF-9D21-B63D8559A496}"/>
    <cellStyle name="Currency 2 2 2 2 7 4 3 2 2" xfId="37773" xr:uid="{6C5AA915-19B3-483B-B07A-04ABCACF583E}"/>
    <cellStyle name="Currency 2 2 2 2 7 4 3 2 3" xfId="52657" xr:uid="{280F63E0-87FE-4045-9F69-158C09532B0A}"/>
    <cellStyle name="Currency 2 2 2 2 7 4 3 3" xfId="17237" xr:uid="{93468E55-F724-40EA-8CE7-5C01B8AFF47A}"/>
    <cellStyle name="Currency 2 2 2 2 7 4 3 4" xfId="30927" xr:uid="{54DEE15F-051D-4AA0-A642-97A773C3DF6C}"/>
    <cellStyle name="Currency 2 2 2 2 7 4 3 5" xfId="45811" xr:uid="{0795A5CD-43D9-4C11-908E-0F8E8A95033E}"/>
    <cellStyle name="Currency 2 2 2 2 7 4 4" xfId="20659" xr:uid="{24F231E3-BD19-4CFD-A6C1-D679C2478533}"/>
    <cellStyle name="Currency 2 2 2 2 7 4 4 2" xfId="34351" xr:uid="{D690B71B-0D52-48F3-BA86-C63454DA6E64}"/>
    <cellStyle name="Currency 2 2 2 2 7 4 4 3" xfId="49235" xr:uid="{EF319A39-20AB-4FE7-A581-4EF803AF1188}"/>
    <cellStyle name="Currency 2 2 2 2 7 4 5" xfId="13815" xr:uid="{1F5ED91B-6A6B-4C98-9DFB-618EB2B82813}"/>
    <cellStyle name="Currency 2 2 2 2 7 4 6" xfId="27505" xr:uid="{E7DE4B64-B678-4F59-AEF7-94615BD21B35}"/>
    <cellStyle name="Currency 2 2 2 2 7 4 7" xfId="42389" xr:uid="{4DE77458-35CC-4303-90E5-104ADE54C257}"/>
    <cellStyle name="Currency 2 2 2 2 7 5" xfId="8677" xr:uid="{07520857-827E-4D40-B5B5-64709F6E4E9E}"/>
    <cellStyle name="Currency 2 2 2 2 7 5 2" xfId="12099" xr:uid="{7ED706DD-569F-4C67-A1DF-2A6D2BEF34EC}"/>
    <cellStyle name="Currency 2 2 2 2 7 5 2 2" xfId="25789" xr:uid="{DE0D76D7-32D7-41CC-A00A-3F6A98719ABB}"/>
    <cellStyle name="Currency 2 2 2 2 7 5 2 2 2" xfId="39481" xr:uid="{72E00A41-4E04-44D2-93D7-4D579F89325D}"/>
    <cellStyle name="Currency 2 2 2 2 7 5 2 2 3" xfId="54365" xr:uid="{68C978E7-177B-4F37-B2F3-A5CA62F9EBC7}"/>
    <cellStyle name="Currency 2 2 2 2 7 5 2 3" xfId="18945" xr:uid="{CF4AA44E-4C2B-4F83-963A-6576DD103592}"/>
    <cellStyle name="Currency 2 2 2 2 7 5 2 4" xfId="32635" xr:uid="{B02065DB-C03D-49F0-B00A-5C50FC1DDD6C}"/>
    <cellStyle name="Currency 2 2 2 2 7 5 2 5" xfId="47519" xr:uid="{08815004-F14A-454D-93CC-75C6263EA3A3}"/>
    <cellStyle name="Currency 2 2 2 2 7 5 3" xfId="22367" xr:uid="{25EC7EAC-C540-4860-A5BB-517D7A6356D3}"/>
    <cellStyle name="Currency 2 2 2 2 7 5 3 2" xfId="36059" xr:uid="{6C618592-69DE-41A6-A32E-41AA634B7618}"/>
    <cellStyle name="Currency 2 2 2 2 7 5 3 3" xfId="50943" xr:uid="{3DF811C5-274A-4042-8D10-B38687145F70}"/>
    <cellStyle name="Currency 2 2 2 2 7 5 4" xfId="15523" xr:uid="{CB50BA03-AC42-4E49-8468-8B7619DF7AB0}"/>
    <cellStyle name="Currency 2 2 2 2 7 5 5" xfId="29213" xr:uid="{0728765A-7789-48F4-A416-1A84DB49D018}"/>
    <cellStyle name="Currency 2 2 2 2 7 5 6" xfId="44097" xr:uid="{B4B5C194-DE52-40D2-A28E-146F240363A3}"/>
    <cellStyle name="Currency 2 2 2 2 7 6" xfId="10387" xr:uid="{85E1CD38-A15A-4295-BE0A-660BEB81D872}"/>
    <cellStyle name="Currency 2 2 2 2 7 6 2" xfId="24077" xr:uid="{3DEDF99D-40C8-4C58-B1B6-0BE7BD2DDCE2}"/>
    <cellStyle name="Currency 2 2 2 2 7 6 2 2" xfId="37769" xr:uid="{706A8F4C-78F4-49A9-BCDC-C641CFE31F59}"/>
    <cellStyle name="Currency 2 2 2 2 7 6 2 3" xfId="52653" xr:uid="{EEF1A172-59AB-4EB9-84BF-B380277DB0E0}"/>
    <cellStyle name="Currency 2 2 2 2 7 6 3" xfId="17233" xr:uid="{721574E7-2D60-4A45-B19C-55F4CB45418F}"/>
    <cellStyle name="Currency 2 2 2 2 7 6 4" xfId="30923" xr:uid="{63C73764-9AC4-4596-ADD1-62A8A983AA0C}"/>
    <cellStyle name="Currency 2 2 2 2 7 6 5" xfId="45807" xr:uid="{080AE3BE-E046-40C7-9F08-ED5BC759F450}"/>
    <cellStyle name="Currency 2 2 2 2 7 7" xfId="20655" xr:uid="{63603AA4-6660-446F-B60B-E667E84A85C0}"/>
    <cellStyle name="Currency 2 2 2 2 7 7 2" xfId="34347" xr:uid="{B77DCBCC-97E2-4954-82B1-16001BC279EF}"/>
    <cellStyle name="Currency 2 2 2 2 7 7 3" xfId="49231" xr:uid="{29C0B72E-B4B6-4418-8DF0-A12D10CFF5A3}"/>
    <cellStyle name="Currency 2 2 2 2 7 8" xfId="13811" xr:uid="{38CA964C-25F5-4883-9E9D-FB6095D032F3}"/>
    <cellStyle name="Currency 2 2 2 2 7 9" xfId="27501" xr:uid="{CC5DE79B-DDC2-45B6-8EEF-D655AEED99B6}"/>
    <cellStyle name="Currency 2 2 2 2 8" xfId="6969" xr:uid="{7D6947DF-FB9C-4358-9AFA-464451223E36}"/>
    <cellStyle name="Currency 2 2 2 2 8 2" xfId="6970" xr:uid="{15FAEE98-035A-4634-9865-2CDDE679DFFE}"/>
    <cellStyle name="Currency 2 2 2 2 8 2 2" xfId="8683" xr:uid="{E43127E3-7472-4555-9F77-4FF1FE3D4F20}"/>
    <cellStyle name="Currency 2 2 2 2 8 2 2 2" xfId="12105" xr:uid="{E69EDB77-7C38-4C57-B8D5-404D7BB0B49F}"/>
    <cellStyle name="Currency 2 2 2 2 8 2 2 2 2" xfId="25795" xr:uid="{F03B8335-245C-4E0D-8BAA-412FD1CF6364}"/>
    <cellStyle name="Currency 2 2 2 2 8 2 2 2 2 2" xfId="39487" xr:uid="{28479A33-D391-41FC-9513-E5F88DDBCF9F}"/>
    <cellStyle name="Currency 2 2 2 2 8 2 2 2 2 3" xfId="54371" xr:uid="{1BD4B77A-DE10-44C1-B3DC-CFF6298E8087}"/>
    <cellStyle name="Currency 2 2 2 2 8 2 2 2 3" xfId="18951" xr:uid="{E1C63592-732E-4CBF-BE6F-19A34C37D5A7}"/>
    <cellStyle name="Currency 2 2 2 2 8 2 2 2 4" xfId="32641" xr:uid="{EC1873A0-4546-44FD-9266-56BD1A162403}"/>
    <cellStyle name="Currency 2 2 2 2 8 2 2 2 5" xfId="47525" xr:uid="{42409153-7380-4C1B-9B60-9EAB38821FFC}"/>
    <cellStyle name="Currency 2 2 2 2 8 2 2 3" xfId="22373" xr:uid="{67F5E26D-EBC8-4D2E-9D02-3169DEA3AABA}"/>
    <cellStyle name="Currency 2 2 2 2 8 2 2 3 2" xfId="36065" xr:uid="{F95496AC-F63F-45F3-8A6B-50E1AE96657C}"/>
    <cellStyle name="Currency 2 2 2 2 8 2 2 3 3" xfId="50949" xr:uid="{CFDECBA4-6798-45DC-BD0C-F7DD5A108A02}"/>
    <cellStyle name="Currency 2 2 2 2 8 2 2 4" xfId="15529" xr:uid="{36A6068C-F33D-41E2-8FC0-289E842B29E2}"/>
    <cellStyle name="Currency 2 2 2 2 8 2 2 5" xfId="29219" xr:uid="{587B24C7-B5AA-41B2-95D0-8AFD63E2B4FD}"/>
    <cellStyle name="Currency 2 2 2 2 8 2 2 6" xfId="44103" xr:uid="{4D9AC00F-58DF-476A-B5A6-5E849527D0D8}"/>
    <cellStyle name="Currency 2 2 2 2 8 2 3" xfId="10393" xr:uid="{36F286DE-4107-4BAE-BA5A-7BF1C2DCF2F8}"/>
    <cellStyle name="Currency 2 2 2 2 8 2 3 2" xfId="24083" xr:uid="{D08615EE-8B94-4B06-A8AE-7C210040BAB8}"/>
    <cellStyle name="Currency 2 2 2 2 8 2 3 2 2" xfId="37775" xr:uid="{0CDB5868-1FB0-40F3-8AD2-E8F8EABE61F2}"/>
    <cellStyle name="Currency 2 2 2 2 8 2 3 2 3" xfId="52659" xr:uid="{12C6FC83-2BBF-4D72-8147-E627BE1AB7BA}"/>
    <cellStyle name="Currency 2 2 2 2 8 2 3 3" xfId="17239" xr:uid="{DE0FC761-7478-4947-AAB5-B00B7E3C0C4C}"/>
    <cellStyle name="Currency 2 2 2 2 8 2 3 4" xfId="30929" xr:uid="{A4021A3E-33E5-4E1A-A3D0-0441902CCC74}"/>
    <cellStyle name="Currency 2 2 2 2 8 2 3 5" xfId="45813" xr:uid="{A5DFE56C-E373-4448-B0FA-37C6AD754967}"/>
    <cellStyle name="Currency 2 2 2 2 8 2 4" xfId="20661" xr:uid="{61AC097F-9C33-40D6-9B7B-D7ADEA0F18BE}"/>
    <cellStyle name="Currency 2 2 2 2 8 2 4 2" xfId="34353" xr:uid="{AAF951C4-3E23-42F5-9148-6086E4182641}"/>
    <cellStyle name="Currency 2 2 2 2 8 2 4 3" xfId="49237" xr:uid="{F07C0738-2153-40AD-A047-F0E59CD12EDA}"/>
    <cellStyle name="Currency 2 2 2 2 8 2 5" xfId="13817" xr:uid="{42CDB8C8-337F-483F-98AC-7BCA62089986}"/>
    <cellStyle name="Currency 2 2 2 2 8 2 6" xfId="27507" xr:uid="{87705471-58C2-49E8-AB0D-4C0748D67285}"/>
    <cellStyle name="Currency 2 2 2 2 8 2 7" xfId="42391" xr:uid="{13B532F0-860E-4D95-97F1-89A72F2755AB}"/>
    <cellStyle name="Currency 2 2 2 2 8 3" xfId="8682" xr:uid="{DE73E180-C61E-4F1B-BC6A-7D7481F1DE5F}"/>
    <cellStyle name="Currency 2 2 2 2 8 3 2" xfId="12104" xr:uid="{30F23699-394A-4F47-BD3B-29C94A5C1A4B}"/>
    <cellStyle name="Currency 2 2 2 2 8 3 2 2" xfId="25794" xr:uid="{3AF2E131-FAAB-4A56-B6D3-739DC0B913B4}"/>
    <cellStyle name="Currency 2 2 2 2 8 3 2 2 2" xfId="39486" xr:uid="{ECA06CAA-7360-41F0-91D9-C08E1F133EDA}"/>
    <cellStyle name="Currency 2 2 2 2 8 3 2 2 3" xfId="54370" xr:uid="{A394F0F9-63A2-4343-AC68-9F36E65EA95E}"/>
    <cellStyle name="Currency 2 2 2 2 8 3 2 3" xfId="18950" xr:uid="{CDDBC7B4-8491-41AD-A84C-5D92782CFF91}"/>
    <cellStyle name="Currency 2 2 2 2 8 3 2 4" xfId="32640" xr:uid="{41FC082B-886B-432E-86D8-1ADA616E21DE}"/>
    <cellStyle name="Currency 2 2 2 2 8 3 2 5" xfId="47524" xr:uid="{D9E18A38-6559-4AD7-A471-0DB308F0487B}"/>
    <cellStyle name="Currency 2 2 2 2 8 3 3" xfId="22372" xr:uid="{29A4FFB4-3BBF-4563-B5CF-F55EE468D4FA}"/>
    <cellStyle name="Currency 2 2 2 2 8 3 3 2" xfId="36064" xr:uid="{1483139D-007C-4C4C-ADC2-5C6FF9687DF0}"/>
    <cellStyle name="Currency 2 2 2 2 8 3 3 3" xfId="50948" xr:uid="{C558A1DA-D56E-43D7-966F-2E92D74B9A5E}"/>
    <cellStyle name="Currency 2 2 2 2 8 3 4" xfId="15528" xr:uid="{44F9EE24-EA62-4712-9F5C-8C1006032601}"/>
    <cellStyle name="Currency 2 2 2 2 8 3 5" xfId="29218" xr:uid="{1790F356-2BBC-4D6D-BD11-7C82EB89C537}"/>
    <cellStyle name="Currency 2 2 2 2 8 3 6" xfId="44102" xr:uid="{2B638E37-B537-4DAB-AEC9-BD6B5A366BC0}"/>
    <cellStyle name="Currency 2 2 2 2 8 4" xfId="10392" xr:uid="{B27A9365-61B8-4DE1-9505-C17510F33E5E}"/>
    <cellStyle name="Currency 2 2 2 2 8 4 2" xfId="24082" xr:uid="{63A7DC4C-F310-4DEB-BE1D-D1E24E2002F5}"/>
    <cellStyle name="Currency 2 2 2 2 8 4 2 2" xfId="37774" xr:uid="{B011CCEE-6F5F-457C-892B-3FE630A1EF75}"/>
    <cellStyle name="Currency 2 2 2 2 8 4 2 3" xfId="52658" xr:uid="{81551E88-2200-4065-85F7-BA87A3409EE7}"/>
    <cellStyle name="Currency 2 2 2 2 8 4 3" xfId="17238" xr:uid="{4E60D0F6-DC29-4C94-B406-BA5371F73DA5}"/>
    <cellStyle name="Currency 2 2 2 2 8 4 4" xfId="30928" xr:uid="{176937D9-4126-4D7E-A1D8-A196A5E8E9F0}"/>
    <cellStyle name="Currency 2 2 2 2 8 4 5" xfId="45812" xr:uid="{7B0E92D7-3199-44EE-A695-4B17130DB337}"/>
    <cellStyle name="Currency 2 2 2 2 8 5" xfId="20660" xr:uid="{2C17F0F7-165B-4B8A-877C-C080FDF97450}"/>
    <cellStyle name="Currency 2 2 2 2 8 5 2" xfId="34352" xr:uid="{32EF35DA-F0ED-4D1D-AA12-8A0C814A3F02}"/>
    <cellStyle name="Currency 2 2 2 2 8 5 3" xfId="49236" xr:uid="{FD37BFA3-9CB8-44D0-8C6D-AA4058FF6833}"/>
    <cellStyle name="Currency 2 2 2 2 8 6" xfId="13816" xr:uid="{E8376B90-6E06-42F6-9BAB-80CE8E8C8F19}"/>
    <cellStyle name="Currency 2 2 2 2 8 7" xfId="27506" xr:uid="{7D226C4F-AFFB-4CE7-8E6E-639588C51C92}"/>
    <cellStyle name="Currency 2 2 2 2 8 8" xfId="42390" xr:uid="{4A084FA5-121D-41FB-B183-A8E9705357F4}"/>
    <cellStyle name="Currency 2 2 2 2 9" xfId="6971" xr:uid="{E2399C50-1C2C-4EB1-9E83-AFC5B4BF204E}"/>
    <cellStyle name="Currency 2 2 2 2 9 2" xfId="8684" xr:uid="{A366FD9F-EE8E-4E55-8E3B-A026106F3FB0}"/>
    <cellStyle name="Currency 2 2 2 2 9 2 2" xfId="12106" xr:uid="{7B3DF71C-1FD1-48DC-8CC6-380E539B9AD1}"/>
    <cellStyle name="Currency 2 2 2 2 9 2 2 2" xfId="25796" xr:uid="{AA105678-903D-4926-BD59-884B1F00FC27}"/>
    <cellStyle name="Currency 2 2 2 2 9 2 2 2 2" xfId="39488" xr:uid="{3682BB95-FEF0-4E90-846B-4181074EFEAA}"/>
    <cellStyle name="Currency 2 2 2 2 9 2 2 2 3" xfId="54372" xr:uid="{791C4FA2-FCAE-4A6B-931C-44AD74541394}"/>
    <cellStyle name="Currency 2 2 2 2 9 2 2 3" xfId="18952" xr:uid="{CFE6823B-4663-44A8-AE7C-E4283C698E91}"/>
    <cellStyle name="Currency 2 2 2 2 9 2 2 4" xfId="32642" xr:uid="{F8A6BAA6-67ED-416C-AD8C-A258CFF29073}"/>
    <cellStyle name="Currency 2 2 2 2 9 2 2 5" xfId="47526" xr:uid="{33E1A663-2BA6-4806-A115-AAF5791C5A9C}"/>
    <cellStyle name="Currency 2 2 2 2 9 2 3" xfId="22374" xr:uid="{BB8B7CCB-1C2C-4176-AEBE-AD45A6B0AAEB}"/>
    <cellStyle name="Currency 2 2 2 2 9 2 3 2" xfId="36066" xr:uid="{6A913FA6-F2E2-4BFC-BA8E-F2B21AF62BB8}"/>
    <cellStyle name="Currency 2 2 2 2 9 2 3 3" xfId="50950" xr:uid="{E8906A95-4442-4E8E-AB76-8EA335C85AB9}"/>
    <cellStyle name="Currency 2 2 2 2 9 2 4" xfId="15530" xr:uid="{22DA2EBB-8336-4D9D-BE92-BAC827BEBCA5}"/>
    <cellStyle name="Currency 2 2 2 2 9 2 5" xfId="29220" xr:uid="{BDA90C8D-562C-494E-BDBA-3C2F48087D50}"/>
    <cellStyle name="Currency 2 2 2 2 9 2 6" xfId="44104" xr:uid="{98B11CE3-034C-4CB9-91E4-FDEFADEE8AAD}"/>
    <cellStyle name="Currency 2 2 2 2 9 3" xfId="10394" xr:uid="{2F2D55E9-DD97-425F-8E14-B973B84F0185}"/>
    <cellStyle name="Currency 2 2 2 2 9 3 2" xfId="24084" xr:uid="{763BC62C-A9AA-4457-AABC-7B65DAEBEFEE}"/>
    <cellStyle name="Currency 2 2 2 2 9 3 2 2" xfId="37776" xr:uid="{88F8B5B9-3A9B-4E5D-9DE0-EFA04C7B33C4}"/>
    <cellStyle name="Currency 2 2 2 2 9 3 2 3" xfId="52660" xr:uid="{ADC988C9-654A-4521-BA78-740A1703F733}"/>
    <cellStyle name="Currency 2 2 2 2 9 3 3" xfId="17240" xr:uid="{032C87EC-821B-47F6-B6B6-BF9E72D5FDE5}"/>
    <cellStyle name="Currency 2 2 2 2 9 3 4" xfId="30930" xr:uid="{4A6CC36C-7E80-4A6F-930A-29FD4E184399}"/>
    <cellStyle name="Currency 2 2 2 2 9 3 5" xfId="45814" xr:uid="{E6EAB520-4964-4A5D-BB04-0B1299F159A3}"/>
    <cellStyle name="Currency 2 2 2 2 9 4" xfId="20662" xr:uid="{E7F36E14-4932-4429-ABAB-4579EDCD1301}"/>
    <cellStyle name="Currency 2 2 2 2 9 4 2" xfId="34354" xr:uid="{7130B7C0-001F-470D-BF3D-494577B2F196}"/>
    <cellStyle name="Currency 2 2 2 2 9 4 3" xfId="49238" xr:uid="{1578D84D-D9B6-4830-B397-39738BB96B25}"/>
    <cellStyle name="Currency 2 2 2 2 9 5" xfId="13818" xr:uid="{598B63AC-3B4B-4C16-9048-D3D40CAFAEEB}"/>
    <cellStyle name="Currency 2 2 2 2 9 6" xfId="27508" xr:uid="{DB716B2D-2BDA-47CB-9B78-895616FB875B}"/>
    <cellStyle name="Currency 2 2 2 2 9 7" xfId="42392" xr:uid="{99B28EB6-CAB0-498B-B5E5-7D4DE8978898}"/>
    <cellStyle name="Currency 2 2 2 3" xfId="26" xr:uid="{976E5CB3-17E3-4476-A2B3-18F21AECA297}"/>
    <cellStyle name="Currency 2 2 2 3 2" xfId="216" xr:uid="{2B265B3B-5D82-40AA-AD59-839AA2B001B4}"/>
    <cellStyle name="Currency 2 2 2 3 2 2" xfId="4628" xr:uid="{E16A52C9-E3FF-4F17-B6FC-94DCA9267BAA}"/>
    <cellStyle name="Currency 2 2 2 3 3" xfId="4524" xr:uid="{814104BF-257F-4414-920A-02576751FE43}"/>
    <cellStyle name="Currency 2 2 2 4" xfId="217" xr:uid="{FEDC5039-06F9-4A59-9738-F57C77A31A35}"/>
    <cellStyle name="Currency 2 2 2 4 2" xfId="4629" xr:uid="{7787C1B0-9A74-4CC0-85BD-E86DD12FE3F5}"/>
    <cellStyle name="Currency 2 2 2 5" xfId="4523" xr:uid="{117CEC3E-68B9-4B3B-A045-2E0C3932DC4A}"/>
    <cellStyle name="Currency 2 2 3" xfId="218" xr:uid="{99DD9444-1BF1-4EDB-9E2B-DB2294A04E2F}"/>
    <cellStyle name="Currency 2 2 3 2" xfId="4630" xr:uid="{819E8C9E-0907-48DD-BB27-804F4ECE2A76}"/>
    <cellStyle name="Currency 2 2 4" xfId="4522" xr:uid="{5AA2050F-6077-42C6-BED5-313A59E88FC2}"/>
    <cellStyle name="Currency 2 3" xfId="27" xr:uid="{A9C59F85-2AC4-4ABE-82A3-567A06F2BBD3}"/>
    <cellStyle name="Currency 2 3 2" xfId="219" xr:uid="{5E5F17DB-4576-4C7A-82F5-FFBA4B1F1973}"/>
    <cellStyle name="Currency 2 3 2 2" xfId="4631" xr:uid="{525FCD57-F7AE-440C-96EC-F226BFBEE616}"/>
    <cellStyle name="Currency 2 3 3" xfId="4525" xr:uid="{1DB120C3-F019-4930-B378-2DD1F903C042}"/>
    <cellStyle name="Currency 2 4" xfId="220" xr:uid="{FA536CB6-0F07-4028-B189-2F9BD182546F}"/>
    <cellStyle name="Currency 2 4 2" xfId="221" xr:uid="{E0CF35AD-052D-4D4F-A34C-8CFD9B6EABBA}"/>
    <cellStyle name="Currency 2 5" xfId="222" xr:uid="{8C5730A9-4BB2-40AA-94EA-1558616ED030}"/>
    <cellStyle name="Currency 2 5 2" xfId="223" xr:uid="{1D4C683B-CC82-435C-89D8-D9DFA08FF1F8}"/>
    <cellStyle name="Currency 2 6" xfId="224" xr:uid="{E2CDCB9E-0E02-4508-9336-0616F1BB9F2B}"/>
    <cellStyle name="Currency 3" xfId="28" xr:uid="{34C8C259-3974-43C1-8560-B504DC02D93A}"/>
    <cellStyle name="Currency 3 2" xfId="29" xr:uid="{432DE59F-572E-4B3A-B88A-4FEDEBAD258C}"/>
    <cellStyle name="Currency 3 2 2" xfId="225" xr:uid="{AF4DD0E8-32E4-488B-AA16-3D8790B0984B}"/>
    <cellStyle name="Currency 3 2 2 2" xfId="4632" xr:uid="{FBF14CB9-87B8-40A6-861D-90EEABA4E7CA}"/>
    <cellStyle name="Currency 3 2 3" xfId="4527" xr:uid="{7FF07AFC-9596-4059-8C97-46765C8A927F}"/>
    <cellStyle name="Currency 3 3" xfId="30" xr:uid="{3A58848E-E87B-4FA3-AD6B-AA4DAB7B5081}"/>
    <cellStyle name="Currency 3 3 2" xfId="226" xr:uid="{0673BD82-5F28-4EC0-B50C-9F080F154DDD}"/>
    <cellStyle name="Currency 3 3 2 2" xfId="4633" xr:uid="{301BBE22-66CC-40FE-BE91-D24331B83216}"/>
    <cellStyle name="Currency 3 3 3" xfId="4528" xr:uid="{7D046FFA-8DFB-439A-8D51-03024CA82285}"/>
    <cellStyle name="Currency 3 4" xfId="31" xr:uid="{3C780891-F45B-4845-8F1B-1BEA2F3E1331}"/>
    <cellStyle name="Currency 3 4 2" xfId="227" xr:uid="{7E833E4D-BAFA-4199-BBDB-4FD41B390508}"/>
    <cellStyle name="Currency 3 4 2 2" xfId="4634" xr:uid="{575B97C6-C192-4144-8051-30D4C5E30E80}"/>
    <cellStyle name="Currency 3 4 3" xfId="4529" xr:uid="{777B90AB-DEF5-4879-8B8F-D3EAA28EA8CC}"/>
    <cellStyle name="Currency 3 5" xfId="228" xr:uid="{3354D73C-08FB-4493-B33D-EFF2B1176994}"/>
    <cellStyle name="Currency 3 5 2" xfId="4635" xr:uid="{441FE3ED-4B79-4FF9-8FF0-6327768B53C3}"/>
    <cellStyle name="Currency 3 6" xfId="4526" xr:uid="{7F9395BD-148A-446A-B471-A3A902A1F16E}"/>
    <cellStyle name="Currency 4" xfId="32" xr:uid="{97927B7B-8D79-4EAA-B2EE-6D7F5E91A7C2}"/>
    <cellStyle name="Currency 4 2" xfId="33" xr:uid="{AD7F32E7-B6FF-4976-A6DB-D35D854FEC32}"/>
    <cellStyle name="Currency 4 2 2" xfId="229" xr:uid="{369DD108-F86D-40C1-AAB8-D316ABD867C9}"/>
    <cellStyle name="Currency 4 2 2 2" xfId="4636" xr:uid="{29A92825-8B58-4B93-ACCF-D2290E0F58C7}"/>
    <cellStyle name="Currency 4 2 3" xfId="4531" xr:uid="{544B6C41-8134-4508-986A-08136FDB463E}"/>
    <cellStyle name="Currency 4 3" xfId="34" xr:uid="{3A9585A4-171B-4E1D-9316-8EC1145A5882}"/>
    <cellStyle name="Currency 4 3 2" xfId="230" xr:uid="{45725669-EE47-4805-A528-E909AC5C9D3A}"/>
    <cellStyle name="Currency 4 3 2 2" xfId="4637" xr:uid="{FA3FF3C3-DBBD-4A42-AE53-E4BD94CDD615}"/>
    <cellStyle name="Currency 4 3 3" xfId="4532" xr:uid="{6B008E56-CDD8-44BE-B7F4-A7BEE8D9C8A6}"/>
    <cellStyle name="Currency 4 4" xfId="231" xr:uid="{41D9820C-71EB-494A-AA4C-7EFAC217E63C}"/>
    <cellStyle name="Currency 4 4 2" xfId="4638" xr:uid="{35BC77B1-E3EE-47D9-8987-7BA6077B7C1C}"/>
    <cellStyle name="Currency 4 5" xfId="4328" xr:uid="{5C4E0AEB-FA67-490B-9A0E-4E4126D44C77}"/>
    <cellStyle name="Currency 4 5 2" xfId="4442" xr:uid="{6A05FAD4-004A-4E09-A374-958A7245B2CE}"/>
    <cellStyle name="Currency 4 5 3" xfId="4724" xr:uid="{C2B4538B-4AB3-4C3E-9898-FC3D0AA51083}"/>
    <cellStyle name="Currency 4 5 3 2" xfId="5319" xr:uid="{6E36D16F-A176-4C5A-9FC9-85AB1F0FE773}"/>
    <cellStyle name="Currency 4 5 3 2 2" xfId="41933" xr:uid="{251A4B94-D919-4C3D-AE7A-C42BCBC73DAC}"/>
    <cellStyle name="Currency 4 5 3 2 3" xfId="6516" xr:uid="{2EDA0DCA-EE53-4CBA-8F81-6DF988D572EC}"/>
    <cellStyle name="Currency 4 5 3 2 4" xfId="5924" xr:uid="{335A7658-FDF0-43C1-82DA-4A790F416A5E}"/>
    <cellStyle name="Currency 4 5 3 3" xfId="4764" xr:uid="{CBF6CB22-BC24-4C27-8814-805F03BD93B0}"/>
    <cellStyle name="Currency 4 5 3 4" xfId="41381" xr:uid="{5105B701-BB49-4A5D-90FC-94F77CF30724}"/>
    <cellStyle name="Currency 4 5 3 5" xfId="5972" xr:uid="{D50B6CCF-DDBB-4A33-A175-1D14373395C9}"/>
    <cellStyle name="Currency 4 5 3 6" xfId="5380" xr:uid="{B1D07B0A-79D6-4E68-BDF4-0D22AC86CE7B}"/>
    <cellStyle name="Currency 4 5 4" xfId="4701" xr:uid="{6899BC5A-61CC-4A2F-A119-B9F8CD864D94}"/>
    <cellStyle name="Currency 4 5 5" xfId="41327" xr:uid="{DD8A0966-E361-4F04-AB7B-31E5CD71ECBF}"/>
    <cellStyle name="Currency 4 5 6" xfId="5949" xr:uid="{60E26FE0-C9D1-46BE-8C07-1924C1CD460D}"/>
    <cellStyle name="Currency 4 5 7" xfId="5357" xr:uid="{256EE003-0168-4D23-9E8E-56C07A1048EC}"/>
    <cellStyle name="Currency 4 6" xfId="4530" xr:uid="{52414966-4A28-45BB-BAA5-E602F3BC0722}"/>
    <cellStyle name="Currency 5" xfId="35" xr:uid="{48E36120-C338-45FB-9A92-767182B0364D}"/>
    <cellStyle name="Currency 5 10" xfId="6973" xr:uid="{75390E8E-D346-42F4-9DEA-3915140053A4}"/>
    <cellStyle name="Currency 5 10 2" xfId="8686" xr:uid="{B9D23165-1F9B-4E4D-8FB8-72C6C533B390}"/>
    <cellStyle name="Currency 5 10 2 2" xfId="12108" xr:uid="{C1120F71-DC9A-42FA-8E85-A6E3BA70E050}"/>
    <cellStyle name="Currency 5 10 2 2 2" xfId="25798" xr:uid="{AEB3F591-54EB-45C8-94A5-C9257304159B}"/>
    <cellStyle name="Currency 5 10 2 2 2 2" xfId="39490" xr:uid="{1412E344-3368-4B31-80BD-1A7E0EB11523}"/>
    <cellStyle name="Currency 5 10 2 2 2 3" xfId="54374" xr:uid="{F93E4902-E97A-4925-88F3-E8AA13E5F238}"/>
    <cellStyle name="Currency 5 10 2 2 3" xfId="18954" xr:uid="{E899AB4E-8E4E-4917-A8D9-AE0E15E83350}"/>
    <cellStyle name="Currency 5 10 2 2 4" xfId="32644" xr:uid="{3F77ECBF-CF55-46E7-B9AE-AEB1DFFA909C}"/>
    <cellStyle name="Currency 5 10 2 2 5" xfId="47528" xr:uid="{A8E7F0A4-7BB5-42CE-8BD7-7363AD5FE736}"/>
    <cellStyle name="Currency 5 10 2 3" xfId="22376" xr:uid="{751F37F7-D29C-4900-843B-A00A9FB697EC}"/>
    <cellStyle name="Currency 5 10 2 3 2" xfId="36068" xr:uid="{BDF1AD72-F622-4292-A5F3-C22A958644CD}"/>
    <cellStyle name="Currency 5 10 2 3 3" xfId="50952" xr:uid="{EFC96E62-2446-47E3-BD7E-D52EEED869B6}"/>
    <cellStyle name="Currency 5 10 2 4" xfId="15532" xr:uid="{09083441-F879-4EF5-A4E2-A96E8B3B9212}"/>
    <cellStyle name="Currency 5 10 2 5" xfId="29222" xr:uid="{A520674F-917F-470B-A29F-B5AB043E91A9}"/>
    <cellStyle name="Currency 5 10 2 6" xfId="44106" xr:uid="{DCF237E3-34FD-4A50-A8FF-827F8BF6B6C8}"/>
    <cellStyle name="Currency 5 10 3" xfId="10396" xr:uid="{0C60CE08-6846-4A5B-872B-3C140F5EA3AB}"/>
    <cellStyle name="Currency 5 10 3 2" xfId="24086" xr:uid="{1F17780D-6AC8-41A6-A199-BC269BFA3B50}"/>
    <cellStyle name="Currency 5 10 3 2 2" xfId="37778" xr:uid="{91D02244-48F9-4874-BA44-DAB187640AF6}"/>
    <cellStyle name="Currency 5 10 3 2 3" xfId="52662" xr:uid="{236A9A25-A887-4BE9-8A4E-DB676F07727C}"/>
    <cellStyle name="Currency 5 10 3 3" xfId="17242" xr:uid="{4E00EE1C-D3BF-4C1C-B742-7741B487FA37}"/>
    <cellStyle name="Currency 5 10 3 4" xfId="30932" xr:uid="{E1E4F27F-EFBF-4196-B418-9ED65E3D393C}"/>
    <cellStyle name="Currency 5 10 3 5" xfId="45816" xr:uid="{D47D69A1-B12A-405A-B81E-F35E1682E255}"/>
    <cellStyle name="Currency 5 10 4" xfId="20664" xr:uid="{30C9E6CB-0350-4A41-BA3D-1AEEAEC7CDE7}"/>
    <cellStyle name="Currency 5 10 4 2" xfId="34356" xr:uid="{ECE6C254-DFA8-40C2-87D7-8C9913383897}"/>
    <cellStyle name="Currency 5 10 4 3" xfId="49240" xr:uid="{27B52067-A29E-4850-8417-D3CDE555C264}"/>
    <cellStyle name="Currency 5 10 5" xfId="13820" xr:uid="{6D8413A0-1B4D-4083-ACCA-E888A2F54D78}"/>
    <cellStyle name="Currency 5 10 6" xfId="27510" xr:uid="{EBDE1A9F-A688-4689-B51E-489A200EDCBD}"/>
    <cellStyle name="Currency 5 10 7" xfId="42394" xr:uid="{097F6948-E69D-4EE3-8DF3-DACE79EE1416}"/>
    <cellStyle name="Currency 5 11" xfId="6974" xr:uid="{133FD8E3-4210-445B-808C-6B0DE85B8ECB}"/>
    <cellStyle name="Currency 5 11 2" xfId="8687" xr:uid="{B37853FA-AAD7-4DB0-8144-BB96F05DD30F}"/>
    <cellStyle name="Currency 5 11 2 2" xfId="12109" xr:uid="{D69CFCF4-55BA-40F8-A352-6CF9439C307A}"/>
    <cellStyle name="Currency 5 11 2 2 2" xfId="25799" xr:uid="{A87E1C9F-44B3-4DEF-8C44-7F1ACE8E667D}"/>
    <cellStyle name="Currency 5 11 2 2 2 2" xfId="39491" xr:uid="{72D0C7EE-DC09-450C-8372-AC20C132AB15}"/>
    <cellStyle name="Currency 5 11 2 2 2 3" xfId="54375" xr:uid="{6D4E5017-EE5A-49CC-BA42-410AD37E2155}"/>
    <cellStyle name="Currency 5 11 2 2 3" xfId="18955" xr:uid="{564E15A8-18BB-48F2-9F57-44C3D74A390F}"/>
    <cellStyle name="Currency 5 11 2 2 4" xfId="32645" xr:uid="{16F699C0-3FFF-481F-AC61-4C0FF1D0BCB4}"/>
    <cellStyle name="Currency 5 11 2 2 5" xfId="47529" xr:uid="{C44FDDE9-E2FC-4BA9-97F4-A00E247B4350}"/>
    <cellStyle name="Currency 5 11 2 3" xfId="22377" xr:uid="{EC0ABD81-0665-4203-9AED-C6742289C5B7}"/>
    <cellStyle name="Currency 5 11 2 3 2" xfId="36069" xr:uid="{2FDD7C35-F15C-4F63-AC0C-495ADF51AE2B}"/>
    <cellStyle name="Currency 5 11 2 3 3" xfId="50953" xr:uid="{D496450B-8010-471E-B8E5-8B7626E274B3}"/>
    <cellStyle name="Currency 5 11 2 4" xfId="15533" xr:uid="{EA4CD2BE-1519-40AD-B159-478C7C2B8B85}"/>
    <cellStyle name="Currency 5 11 2 5" xfId="29223" xr:uid="{DE5C8EC4-576C-4560-98C3-6218012F0C4C}"/>
    <cellStyle name="Currency 5 11 2 6" xfId="44107" xr:uid="{C1087497-2978-4CC2-8546-060F21A572AA}"/>
    <cellStyle name="Currency 5 11 3" xfId="10397" xr:uid="{C4B4E2B4-A01B-4418-B5D5-3E162E64327D}"/>
    <cellStyle name="Currency 5 11 3 2" xfId="24087" xr:uid="{405A53BB-1BDD-46A9-B385-D61365397910}"/>
    <cellStyle name="Currency 5 11 3 2 2" xfId="37779" xr:uid="{5F6C6FF5-77C7-43D0-A7FD-0781B231C45C}"/>
    <cellStyle name="Currency 5 11 3 2 3" xfId="52663" xr:uid="{50BB5A7C-AC7F-4644-A57C-80C4C5BCF3A7}"/>
    <cellStyle name="Currency 5 11 3 3" xfId="17243" xr:uid="{E7C2CE4C-874A-466C-AD98-67454915892E}"/>
    <cellStyle name="Currency 5 11 3 4" xfId="30933" xr:uid="{C6B0481E-9B50-43D4-B2DD-036B35646478}"/>
    <cellStyle name="Currency 5 11 3 5" xfId="45817" xr:uid="{1FD20449-4542-449A-96E9-50957E008A0E}"/>
    <cellStyle name="Currency 5 11 4" xfId="20665" xr:uid="{F3BF5B97-D26D-454F-8339-BBD1A8585AF6}"/>
    <cellStyle name="Currency 5 11 4 2" xfId="34357" xr:uid="{58BA613C-EBAF-4DE8-BBC6-FBFC674CA576}"/>
    <cellStyle name="Currency 5 11 4 3" xfId="49241" xr:uid="{099C8F24-5A19-4449-AA2B-BBD47ADB8D17}"/>
    <cellStyle name="Currency 5 11 5" xfId="13821" xr:uid="{9FCA124B-D7C9-49F3-A138-06103AACC49D}"/>
    <cellStyle name="Currency 5 11 6" xfId="27511" xr:uid="{9C190CD1-CF30-4206-92FE-0C7907C430C1}"/>
    <cellStyle name="Currency 5 11 7" xfId="42395" xr:uid="{3294A59F-1D36-4E41-8C04-46D28B606F46}"/>
    <cellStyle name="Currency 5 12" xfId="8685" xr:uid="{ED90AEAF-F5CC-4013-AE50-74AE5F33BB95}"/>
    <cellStyle name="Currency 5 12 2" xfId="12107" xr:uid="{A83661DE-0A8B-451B-BD0E-847DC9AF4F1B}"/>
    <cellStyle name="Currency 5 12 2 2" xfId="25797" xr:uid="{44DDCA92-8558-4280-9FF8-3752FDA8D85E}"/>
    <cellStyle name="Currency 5 12 2 2 2" xfId="39489" xr:uid="{1A7431E1-1E1A-41BA-BE07-5DE5F06A9AF5}"/>
    <cellStyle name="Currency 5 12 2 2 3" xfId="54373" xr:uid="{38C66D3D-30B3-4C45-8711-78AF7FA92EED}"/>
    <cellStyle name="Currency 5 12 2 3" xfId="18953" xr:uid="{9181D294-01DC-4EC5-BC4A-49E74DAE55FF}"/>
    <cellStyle name="Currency 5 12 2 4" xfId="32643" xr:uid="{7EC22D9F-3BBE-480C-9A60-C192D6A66407}"/>
    <cellStyle name="Currency 5 12 2 5" xfId="47527" xr:uid="{16376BCE-BE64-489E-A7A4-B2D933713D79}"/>
    <cellStyle name="Currency 5 12 3" xfId="22375" xr:uid="{56D69A9D-FB85-4A50-ADA8-19D475C50EF8}"/>
    <cellStyle name="Currency 5 12 3 2" xfId="36067" xr:uid="{C260CAFC-B5FC-4010-BE74-C29298859185}"/>
    <cellStyle name="Currency 5 12 3 3" xfId="50951" xr:uid="{97B00527-5274-4B10-98F4-C66F79CA0AE9}"/>
    <cellStyle name="Currency 5 12 4" xfId="15531" xr:uid="{F3E4D343-5FDD-4F36-BD86-7B8BAFA5DD58}"/>
    <cellStyle name="Currency 5 12 5" xfId="29221" xr:uid="{F34D7FDE-61B7-4953-804F-7A4EB87A1B27}"/>
    <cellStyle name="Currency 5 12 6" xfId="44105" xr:uid="{BD6925CB-0255-4052-BF73-D4721FC6CCC6}"/>
    <cellStyle name="Currency 5 13" xfId="10395" xr:uid="{C270749C-8A8B-4A47-8EF3-45A28C5FB0CF}"/>
    <cellStyle name="Currency 5 13 2" xfId="24085" xr:uid="{B6A4DCA7-68EF-4588-B0D6-B8120D27603A}"/>
    <cellStyle name="Currency 5 13 2 2" xfId="37777" xr:uid="{B4C41690-1209-4128-9510-8C2229568DB5}"/>
    <cellStyle name="Currency 5 13 2 3" xfId="52661" xr:uid="{444DEEE1-1E20-49D2-B387-CA314C543812}"/>
    <cellStyle name="Currency 5 13 3" xfId="17241" xr:uid="{F8E018CE-64A8-4046-8EAD-77FCD695DA97}"/>
    <cellStyle name="Currency 5 13 4" xfId="30931" xr:uid="{5D4E5A8F-D945-4525-B27F-A4740FEDC6DC}"/>
    <cellStyle name="Currency 5 13 5" xfId="45815" xr:uid="{179D52E3-793B-4F74-80C1-1D922ECA51BC}"/>
    <cellStyle name="Currency 5 14" xfId="20663" xr:uid="{54115159-FEB3-4FBF-8D04-A5E3FC283D06}"/>
    <cellStyle name="Currency 5 14 2" xfId="34355" xr:uid="{7B36028D-E4D9-4EBD-8392-7A730F896179}"/>
    <cellStyle name="Currency 5 14 3" xfId="49239" xr:uid="{5A0E3F2D-A11A-41AB-AD44-846044EACBEA}"/>
    <cellStyle name="Currency 5 15" xfId="13819" xr:uid="{9EDF31EE-A473-484A-9591-F438116FA2EC}"/>
    <cellStyle name="Currency 5 15 2" xfId="40756" xr:uid="{D08BD9F8-2D46-4986-96B2-3C6229781297}"/>
    <cellStyle name="Currency 5 16" xfId="27509" xr:uid="{4BDFC783-7C74-4BFC-89D9-3E3F94EEDB6B}"/>
    <cellStyle name="Currency 5 17" xfId="42393" xr:uid="{9A1FDF1C-FBAF-46A7-BFD2-C2332B44C662}"/>
    <cellStyle name="Currency 5 18" xfId="6972" xr:uid="{4C8721A3-9567-44DD-89AE-D17E0E5E2D62}"/>
    <cellStyle name="Currency 5 19" xfId="5934" xr:uid="{80080CD1-7C0B-4613-B016-E50956E0C799}"/>
    <cellStyle name="Currency 5 2" xfId="36" xr:uid="{0319EC36-E186-4DC1-9070-F4D3151E49B6}"/>
    <cellStyle name="Currency 5 2 2" xfId="232" xr:uid="{106A9F25-81D8-4FE0-B16D-593AE3E7D12B}"/>
    <cellStyle name="Currency 5 2 2 2" xfId="4639" xr:uid="{69FEE6BB-7A59-43F0-B8B7-AAEF744190FA}"/>
    <cellStyle name="Currency 5 2 3" xfId="4533" xr:uid="{B18EC261-8D6D-4BBC-AF03-E8F7198BB19F}"/>
    <cellStyle name="Currency 5 20" xfId="5342" xr:uid="{74DF368A-E7ED-46F2-B8A5-205AB2AC1E7F}"/>
    <cellStyle name="Currency 5 3" xfId="4329" xr:uid="{B5F1C983-2D44-4BB0-9EB3-9BAEEE8C9A27}"/>
    <cellStyle name="Currency 5 3 10" xfId="8688" xr:uid="{97DAA49F-D7DC-46B0-9B2D-AA8CF278E7DA}"/>
    <cellStyle name="Currency 5 3 10 2" xfId="12110" xr:uid="{D82F91EF-6C66-47B0-AD5C-01F423703422}"/>
    <cellStyle name="Currency 5 3 10 2 2" xfId="25800" xr:uid="{1EDAA19E-B53A-4D66-BC58-B53BAC72D607}"/>
    <cellStyle name="Currency 5 3 10 2 2 2" xfId="39492" xr:uid="{BB434C42-D320-4264-ABA1-A532725E524F}"/>
    <cellStyle name="Currency 5 3 10 2 2 3" xfId="54376" xr:uid="{04E07598-CB73-462D-9BB1-1F3EA9DDDAFA}"/>
    <cellStyle name="Currency 5 3 10 2 3" xfId="18956" xr:uid="{D5614989-0D4E-4356-B709-A77BD266C5C3}"/>
    <cellStyle name="Currency 5 3 10 2 4" xfId="32646" xr:uid="{BBE1DA3A-0AFA-4900-91CC-6371199EC387}"/>
    <cellStyle name="Currency 5 3 10 2 5" xfId="47530" xr:uid="{972836A1-467E-4032-801C-C3F9784E77F4}"/>
    <cellStyle name="Currency 5 3 10 3" xfId="22378" xr:uid="{FD7E3BA2-D7EC-4D91-9E98-4432E1E72E54}"/>
    <cellStyle name="Currency 5 3 10 3 2" xfId="36070" xr:uid="{420A98D1-7365-41F1-BABF-3FE6DE80F7CE}"/>
    <cellStyle name="Currency 5 3 10 3 3" xfId="50954" xr:uid="{04B2A94F-26A3-4D67-A59C-DAB611CF1360}"/>
    <cellStyle name="Currency 5 3 10 4" xfId="15534" xr:uid="{71DD651E-C78B-4ED9-9275-E8B5BB30FFBC}"/>
    <cellStyle name="Currency 5 3 10 5" xfId="29224" xr:uid="{89548802-87D7-480A-86C5-D2C45E263183}"/>
    <cellStyle name="Currency 5 3 10 6" xfId="44108" xr:uid="{23EF36B9-CE8B-4A6A-936D-8FCEF051DF5B}"/>
    <cellStyle name="Currency 5 3 11" xfId="10398" xr:uid="{9EA2F685-9AF5-4950-B9B3-85D635C8A075}"/>
    <cellStyle name="Currency 5 3 11 2" xfId="24088" xr:uid="{C301E55F-4950-488D-BEB1-71F110E5F2D3}"/>
    <cellStyle name="Currency 5 3 11 2 2" xfId="37780" xr:uid="{59284AA7-D1F5-4D10-A059-4A23F6DE42C8}"/>
    <cellStyle name="Currency 5 3 11 2 3" xfId="52664" xr:uid="{9EC85361-F601-4D57-906B-9B3E8DB64D6A}"/>
    <cellStyle name="Currency 5 3 11 3" xfId="17244" xr:uid="{B7D05D56-F154-4D06-97E7-782DF92D4F57}"/>
    <cellStyle name="Currency 5 3 11 4" xfId="30934" xr:uid="{6E0B9B2C-1005-4693-BDA9-242AE2FA8124}"/>
    <cellStyle name="Currency 5 3 11 5" xfId="45818" xr:uid="{3BFBAD59-F616-4070-9D93-4A069CCD6843}"/>
    <cellStyle name="Currency 5 3 12" xfId="20666" xr:uid="{CA26E689-82B1-4D0B-AB52-26BB3C0C74CC}"/>
    <cellStyle name="Currency 5 3 12 2" xfId="34358" xr:uid="{8463EB88-F38E-43B8-BA34-2AB692FEFC1F}"/>
    <cellStyle name="Currency 5 3 12 3" xfId="49242" xr:uid="{8A57BCCA-A539-4A31-87E0-9F2903B2A7B0}"/>
    <cellStyle name="Currency 5 3 13" xfId="13822" xr:uid="{13C824F3-8B90-4AF5-9D1E-F486A7E653E4}"/>
    <cellStyle name="Currency 5 3 13 2" xfId="41328" xr:uid="{866EBE3A-DE29-43C1-906A-26FDBE8E7611}"/>
    <cellStyle name="Currency 5 3 14" xfId="27512" xr:uid="{D2710DA1-6DFE-45F0-AB9B-00118A053B1C}"/>
    <cellStyle name="Currency 5 3 15" xfId="42396" xr:uid="{1D8A1CBB-1C00-44A5-BF7F-F4ACFBC20412}"/>
    <cellStyle name="Currency 5 3 16" xfId="6975" xr:uid="{382E84CE-A896-471A-8E93-73B88262617E}"/>
    <cellStyle name="Currency 5 3 17" xfId="5950" xr:uid="{11C5D25F-F621-4311-82E5-2567C9C28558}"/>
    <cellStyle name="Currency 5 3 18" xfId="5358" xr:uid="{5EC91CAC-9BE3-4529-854C-BC873320D2A1}"/>
    <cellStyle name="Currency 5 3 2" xfId="4443" xr:uid="{67908BFA-1751-4F6A-AD29-BE22C43190BC}"/>
    <cellStyle name="Currency 5 3 2 10" xfId="20667" xr:uid="{D16A2C7F-160E-4E9F-B8FF-C3D0E8979DAC}"/>
    <cellStyle name="Currency 5 3 2 10 2" xfId="34359" xr:uid="{45760B7C-5ACE-4D27-A737-E3073165A3B1}"/>
    <cellStyle name="Currency 5 3 2 10 3" xfId="49243" xr:uid="{311E2DE5-99EA-4431-A16A-EC72E58254D6}"/>
    <cellStyle name="Currency 5 3 2 11" xfId="13823" xr:uid="{9C86C41F-F691-4625-AAAE-356D95306A95}"/>
    <cellStyle name="Currency 5 3 2 11 2" xfId="41345" xr:uid="{DCD58BCD-50DC-4622-9E8E-A2991844EB63}"/>
    <cellStyle name="Currency 5 3 2 12" xfId="27513" xr:uid="{2E576066-7AE2-4CB9-8DC6-CAB108029F09}"/>
    <cellStyle name="Currency 5 3 2 13" xfId="42397" xr:uid="{60306F27-05E3-4CFE-80A3-7F23EF51E1F4}"/>
    <cellStyle name="Currency 5 3 2 14" xfId="6976" xr:uid="{6ECD4FE2-D224-444A-9684-FC1C593BC814}"/>
    <cellStyle name="Currency 5 3 2 2" xfId="5309" xr:uid="{9FD4AEF3-5930-49DC-A859-B7B1159B4E7A}"/>
    <cellStyle name="Currency 5 3 2 2 10" xfId="13824" xr:uid="{C9D3A427-8233-4C14-918E-40122A15F81C}"/>
    <cellStyle name="Currency 5 3 2 2 10 2" xfId="41931" xr:uid="{62D98062-5A5D-4A92-BF65-C312B126CDB7}"/>
    <cellStyle name="Currency 5 3 2 2 11" xfId="27514" xr:uid="{E359B0E0-6027-41D0-8AAA-8E89F09FE599}"/>
    <cellStyle name="Currency 5 3 2 2 12" xfId="42398" xr:uid="{8EE7CC1D-3288-40EC-8614-EA314A2C7B24}"/>
    <cellStyle name="Currency 5 3 2 2 13" xfId="6977" xr:uid="{357244EA-9AF5-4B28-BE51-4B75FB97F2F8}"/>
    <cellStyle name="Currency 5 3 2 2 2" xfId="6978" xr:uid="{EDC75592-459A-4EA4-81D1-A0CC71A7B62E}"/>
    <cellStyle name="Currency 5 3 2 2 2 10" xfId="42399" xr:uid="{B82A019C-72C1-4DB5-B6E3-7F7BC5F94810}"/>
    <cellStyle name="Currency 5 3 2 2 2 2" xfId="6979" xr:uid="{556F1F52-9CA0-4964-B45F-F7F06F4E3E2C}"/>
    <cellStyle name="Currency 5 3 2 2 2 2 2" xfId="6980" xr:uid="{4C6E46AF-F9CF-4036-A7B6-50C06B9A1447}"/>
    <cellStyle name="Currency 5 3 2 2 2 2 2 2" xfId="8693" xr:uid="{33A66538-6D07-4C8A-A129-7097AD411F57}"/>
    <cellStyle name="Currency 5 3 2 2 2 2 2 2 2" xfId="12115" xr:uid="{3725E3FC-C342-417E-A8E4-5F2C5134027A}"/>
    <cellStyle name="Currency 5 3 2 2 2 2 2 2 2 2" xfId="25805" xr:uid="{D8F83675-32DA-47F1-B5A3-3EC6F6235472}"/>
    <cellStyle name="Currency 5 3 2 2 2 2 2 2 2 2 2" xfId="39497" xr:uid="{AC81E207-1712-4162-A11C-1F75F5D77060}"/>
    <cellStyle name="Currency 5 3 2 2 2 2 2 2 2 2 3" xfId="54381" xr:uid="{40D24EBD-EFF9-4788-8BC8-C91793E46446}"/>
    <cellStyle name="Currency 5 3 2 2 2 2 2 2 2 3" xfId="18961" xr:uid="{359A15E0-8B97-4F50-A4D7-5A146B35BEF7}"/>
    <cellStyle name="Currency 5 3 2 2 2 2 2 2 2 4" xfId="32651" xr:uid="{3B3A820A-89C8-4EDA-A6AB-D4616A17AAE1}"/>
    <cellStyle name="Currency 5 3 2 2 2 2 2 2 2 5" xfId="47535" xr:uid="{A0565CD6-EC17-404B-B83E-0763DDE2AE7B}"/>
    <cellStyle name="Currency 5 3 2 2 2 2 2 2 3" xfId="22383" xr:uid="{65CA4BE4-5372-4A09-8148-9DEC1A45844C}"/>
    <cellStyle name="Currency 5 3 2 2 2 2 2 2 3 2" xfId="36075" xr:uid="{AFB83937-72C1-405B-8650-6171DA495DB1}"/>
    <cellStyle name="Currency 5 3 2 2 2 2 2 2 3 3" xfId="50959" xr:uid="{9608F244-5778-4759-86E5-2BA3F16CA253}"/>
    <cellStyle name="Currency 5 3 2 2 2 2 2 2 4" xfId="15539" xr:uid="{37838BB0-44A9-45DD-8938-2107FDFBC88B}"/>
    <cellStyle name="Currency 5 3 2 2 2 2 2 2 5" xfId="29229" xr:uid="{F02D6E66-052A-45BB-8942-825527F3B4AE}"/>
    <cellStyle name="Currency 5 3 2 2 2 2 2 2 6" xfId="44113" xr:uid="{CF9526A2-1D39-4FB6-8E03-38F31E53EC6C}"/>
    <cellStyle name="Currency 5 3 2 2 2 2 2 3" xfId="10403" xr:uid="{D56BA799-2C83-424C-941D-ED97AD7C5A89}"/>
    <cellStyle name="Currency 5 3 2 2 2 2 2 3 2" xfId="24093" xr:uid="{CB5EF726-58CE-4285-B979-804C7CDFCC32}"/>
    <cellStyle name="Currency 5 3 2 2 2 2 2 3 2 2" xfId="37785" xr:uid="{EB3AA6DE-7D12-486B-BAFC-B8E725EC5AB4}"/>
    <cellStyle name="Currency 5 3 2 2 2 2 2 3 2 3" xfId="52669" xr:uid="{A4701FCC-800E-449E-8773-0C9805D2ECF7}"/>
    <cellStyle name="Currency 5 3 2 2 2 2 2 3 3" xfId="17249" xr:uid="{2462CD86-EDB4-46D7-90F2-BE8E49CD33DE}"/>
    <cellStyle name="Currency 5 3 2 2 2 2 2 3 4" xfId="30939" xr:uid="{A2686A88-656D-445C-8E61-DAF104F13FD8}"/>
    <cellStyle name="Currency 5 3 2 2 2 2 2 3 5" xfId="45823" xr:uid="{49376472-7881-46D5-9121-F57513DDDA48}"/>
    <cellStyle name="Currency 5 3 2 2 2 2 2 4" xfId="20671" xr:uid="{5D2B9493-B1EC-4102-A4F0-65D6538BAEF2}"/>
    <cellStyle name="Currency 5 3 2 2 2 2 2 4 2" xfId="34363" xr:uid="{C9573EAD-7EF1-430B-9B64-97851476348C}"/>
    <cellStyle name="Currency 5 3 2 2 2 2 2 4 3" xfId="49247" xr:uid="{96F7A0AD-10B4-4C18-A54A-04E2F8BF6DF3}"/>
    <cellStyle name="Currency 5 3 2 2 2 2 2 5" xfId="13827" xr:uid="{7E7E535B-D830-431B-A43D-86E615DA2BD5}"/>
    <cellStyle name="Currency 5 3 2 2 2 2 2 6" xfId="27517" xr:uid="{CBC4227F-2572-4278-AD25-15B38DAA40A5}"/>
    <cellStyle name="Currency 5 3 2 2 2 2 2 7" xfId="42401" xr:uid="{65AEF41D-911A-4F6F-8997-883AFFF11892}"/>
    <cellStyle name="Currency 5 3 2 2 2 2 3" xfId="8692" xr:uid="{25A9C27E-475C-40BE-A239-66806944B6FD}"/>
    <cellStyle name="Currency 5 3 2 2 2 2 3 2" xfId="12114" xr:uid="{714EB08B-F49E-4783-820D-55A8A4ADC0DC}"/>
    <cellStyle name="Currency 5 3 2 2 2 2 3 2 2" xfId="25804" xr:uid="{D2D66909-833D-4454-B1F6-48ED152FA699}"/>
    <cellStyle name="Currency 5 3 2 2 2 2 3 2 2 2" xfId="39496" xr:uid="{96CCACD2-78FB-41A8-B681-A6A9195B8A77}"/>
    <cellStyle name="Currency 5 3 2 2 2 2 3 2 2 3" xfId="54380" xr:uid="{F8E93B0B-BFC1-487A-B582-04B0515A9E49}"/>
    <cellStyle name="Currency 5 3 2 2 2 2 3 2 3" xfId="18960" xr:uid="{63B3388C-1F22-413D-A7AE-66F499A6C2EB}"/>
    <cellStyle name="Currency 5 3 2 2 2 2 3 2 4" xfId="32650" xr:uid="{4D62CD06-E9B0-4DF1-96DB-584CF059B8AA}"/>
    <cellStyle name="Currency 5 3 2 2 2 2 3 2 5" xfId="47534" xr:uid="{B046A970-3FCC-476E-AFDD-48452A4E35CE}"/>
    <cellStyle name="Currency 5 3 2 2 2 2 3 3" xfId="22382" xr:uid="{60649BC9-8579-4F6B-9ABE-7B175B9F181A}"/>
    <cellStyle name="Currency 5 3 2 2 2 2 3 3 2" xfId="36074" xr:uid="{371E0523-27EE-46E9-B9ED-DA49CC776A60}"/>
    <cellStyle name="Currency 5 3 2 2 2 2 3 3 3" xfId="50958" xr:uid="{E5B24BAA-37BB-4058-8C7F-BC9D2E8D3C56}"/>
    <cellStyle name="Currency 5 3 2 2 2 2 3 4" xfId="15538" xr:uid="{0C2AEEB4-BBF0-45D5-86DB-6DAE75BD7629}"/>
    <cellStyle name="Currency 5 3 2 2 2 2 3 5" xfId="29228" xr:uid="{397BFF10-8CCF-4A6D-A4A0-AE0BC54AD7AC}"/>
    <cellStyle name="Currency 5 3 2 2 2 2 3 6" xfId="44112" xr:uid="{40248F87-FFF1-4459-93E8-0441CF196DC3}"/>
    <cellStyle name="Currency 5 3 2 2 2 2 4" xfId="10402" xr:uid="{89919D92-8A48-476E-8DEB-C25AA44B1B78}"/>
    <cellStyle name="Currency 5 3 2 2 2 2 4 2" xfId="24092" xr:uid="{B81DD723-2B36-47B8-B035-370630F52B6D}"/>
    <cellStyle name="Currency 5 3 2 2 2 2 4 2 2" xfId="37784" xr:uid="{94A9DC70-2C82-4CCA-B936-1FA00EEB3173}"/>
    <cellStyle name="Currency 5 3 2 2 2 2 4 2 3" xfId="52668" xr:uid="{BF3FE9E0-5322-4BA7-944C-A09E7F9A4CA6}"/>
    <cellStyle name="Currency 5 3 2 2 2 2 4 3" xfId="17248" xr:uid="{2BE2113D-9CBB-42C5-80A0-8D9B288896E6}"/>
    <cellStyle name="Currency 5 3 2 2 2 2 4 4" xfId="30938" xr:uid="{609EBCF7-F4FE-4346-A372-F88CDE7A2E4E}"/>
    <cellStyle name="Currency 5 3 2 2 2 2 4 5" xfId="45822" xr:uid="{B954EDE3-54FD-4D0A-BBD7-7C1ED73F16CD}"/>
    <cellStyle name="Currency 5 3 2 2 2 2 5" xfId="20670" xr:uid="{F0A54616-E341-4294-91BA-215608A3D6AC}"/>
    <cellStyle name="Currency 5 3 2 2 2 2 5 2" xfId="34362" xr:uid="{5B2A11A2-02DC-4795-99BD-BEBF252E1FD3}"/>
    <cellStyle name="Currency 5 3 2 2 2 2 5 3" xfId="49246" xr:uid="{F7704F09-B427-4004-BDED-58CECA373660}"/>
    <cellStyle name="Currency 5 3 2 2 2 2 6" xfId="13826" xr:uid="{ADBFC154-1B7C-4518-9B3D-A4C61545F5CB}"/>
    <cellStyle name="Currency 5 3 2 2 2 2 7" xfId="27516" xr:uid="{DA98BD89-A514-44A8-8012-788A3D6070E8}"/>
    <cellStyle name="Currency 5 3 2 2 2 2 8" xfId="42400" xr:uid="{662D991D-D36E-422E-86A3-7A3133F28601}"/>
    <cellStyle name="Currency 5 3 2 2 2 3" xfId="6981" xr:uid="{CD226767-E2BC-406F-8E3C-6F8823A3EC06}"/>
    <cellStyle name="Currency 5 3 2 2 2 3 2" xfId="8694" xr:uid="{C9A1E263-B6FD-4CBE-80AC-01F110B8C396}"/>
    <cellStyle name="Currency 5 3 2 2 2 3 2 2" xfId="12116" xr:uid="{3C879CF4-0C10-4F10-B96A-8997A84479F6}"/>
    <cellStyle name="Currency 5 3 2 2 2 3 2 2 2" xfId="25806" xr:uid="{86E90061-1B33-4A5F-903B-2FAFAF3CA2E9}"/>
    <cellStyle name="Currency 5 3 2 2 2 3 2 2 2 2" xfId="39498" xr:uid="{16CDD61A-D5AA-4A18-81E0-E80E6B3BF19E}"/>
    <cellStyle name="Currency 5 3 2 2 2 3 2 2 2 3" xfId="54382" xr:uid="{C7E3D90B-CBF6-4F9C-A71F-D894BEF65440}"/>
    <cellStyle name="Currency 5 3 2 2 2 3 2 2 3" xfId="18962" xr:uid="{C313E7D6-9C44-4B71-8C95-A3FA6A30861B}"/>
    <cellStyle name="Currency 5 3 2 2 2 3 2 2 4" xfId="32652" xr:uid="{58E8D35E-B6B4-415B-97F2-8D723598D882}"/>
    <cellStyle name="Currency 5 3 2 2 2 3 2 2 5" xfId="47536" xr:uid="{35B15611-536B-4A8D-8AA2-793E65BA6D40}"/>
    <cellStyle name="Currency 5 3 2 2 2 3 2 3" xfId="22384" xr:uid="{5102D4EF-F349-4044-A402-CF5FAF92FC55}"/>
    <cellStyle name="Currency 5 3 2 2 2 3 2 3 2" xfId="36076" xr:uid="{5F9E2CB3-C997-4F6D-A70F-65283B7E8D0D}"/>
    <cellStyle name="Currency 5 3 2 2 2 3 2 3 3" xfId="50960" xr:uid="{03E89194-CB0C-4DFE-8304-B5B2B0051566}"/>
    <cellStyle name="Currency 5 3 2 2 2 3 2 4" xfId="15540" xr:uid="{F911A3FD-6266-4D19-85B7-8E6E31A99CB6}"/>
    <cellStyle name="Currency 5 3 2 2 2 3 2 5" xfId="29230" xr:uid="{CFD1C755-9074-483A-AE4D-94A85CCD28DB}"/>
    <cellStyle name="Currency 5 3 2 2 2 3 2 6" xfId="44114" xr:uid="{515DF056-89EB-4306-A38E-B493CABA90CE}"/>
    <cellStyle name="Currency 5 3 2 2 2 3 3" xfId="10404" xr:uid="{1F99E194-1648-4DBC-AD1F-8A6184A9270A}"/>
    <cellStyle name="Currency 5 3 2 2 2 3 3 2" xfId="24094" xr:uid="{AFC7256B-80CE-4D23-AF97-90D35AF4D7D0}"/>
    <cellStyle name="Currency 5 3 2 2 2 3 3 2 2" xfId="37786" xr:uid="{F13AC97A-4F24-4005-A3D7-F2E758966FA5}"/>
    <cellStyle name="Currency 5 3 2 2 2 3 3 2 3" xfId="52670" xr:uid="{A0FFE049-E24F-40B2-9F9D-AC8E7BAEEAB1}"/>
    <cellStyle name="Currency 5 3 2 2 2 3 3 3" xfId="17250" xr:uid="{B9DE288F-DDFC-42C0-9055-65F0637133B0}"/>
    <cellStyle name="Currency 5 3 2 2 2 3 3 4" xfId="30940" xr:uid="{D01D46CE-1CB0-46B6-A9A8-061ACA951B19}"/>
    <cellStyle name="Currency 5 3 2 2 2 3 3 5" xfId="45824" xr:uid="{F730228E-7AF4-4D84-82D6-3D29B9C47F56}"/>
    <cellStyle name="Currency 5 3 2 2 2 3 4" xfId="20672" xr:uid="{E3BFC493-837C-43D9-B2CC-C824E328826D}"/>
    <cellStyle name="Currency 5 3 2 2 2 3 4 2" xfId="34364" xr:uid="{17FE9473-8C9A-441D-B250-3A03EFA7B6F0}"/>
    <cellStyle name="Currency 5 3 2 2 2 3 4 3" xfId="49248" xr:uid="{A1F6E0CA-2EFF-4F23-A4D5-A3039352ADCE}"/>
    <cellStyle name="Currency 5 3 2 2 2 3 5" xfId="13828" xr:uid="{3D65DC47-E7C7-4728-904B-00EE8245A5D6}"/>
    <cellStyle name="Currency 5 3 2 2 2 3 6" xfId="27518" xr:uid="{B66966EC-2D9A-442E-865A-603C6EB897FE}"/>
    <cellStyle name="Currency 5 3 2 2 2 3 7" xfId="42402" xr:uid="{CEEBD212-8072-4D5E-A9B3-6259B1EBA99C}"/>
    <cellStyle name="Currency 5 3 2 2 2 4" xfId="6982" xr:uid="{940AEF55-20BD-4DC2-BD42-EEC7B300324A}"/>
    <cellStyle name="Currency 5 3 2 2 2 4 2" xfId="8695" xr:uid="{525FC408-B21E-4768-A796-2E8B7642D467}"/>
    <cellStyle name="Currency 5 3 2 2 2 4 2 2" xfId="12117" xr:uid="{6E449FDB-7D02-4F37-8F61-3908CAB6A597}"/>
    <cellStyle name="Currency 5 3 2 2 2 4 2 2 2" xfId="25807" xr:uid="{9B95392E-FAEA-4097-A882-6720D5AE4699}"/>
    <cellStyle name="Currency 5 3 2 2 2 4 2 2 2 2" xfId="39499" xr:uid="{C61A2A5E-77EE-4FC4-946B-C242929F465C}"/>
    <cellStyle name="Currency 5 3 2 2 2 4 2 2 2 3" xfId="54383" xr:uid="{27A93F31-B2F3-4DBE-958F-1EB241D07A04}"/>
    <cellStyle name="Currency 5 3 2 2 2 4 2 2 3" xfId="18963" xr:uid="{79CF50E5-46F9-4410-BF97-49F4595E446E}"/>
    <cellStyle name="Currency 5 3 2 2 2 4 2 2 4" xfId="32653" xr:uid="{54CD807A-7111-489D-9E18-B6E39812FA52}"/>
    <cellStyle name="Currency 5 3 2 2 2 4 2 2 5" xfId="47537" xr:uid="{58D76C25-3186-4219-AF8E-CDB58A1B8DDE}"/>
    <cellStyle name="Currency 5 3 2 2 2 4 2 3" xfId="22385" xr:uid="{82D1F092-17B8-47ED-8041-59CC50C68F82}"/>
    <cellStyle name="Currency 5 3 2 2 2 4 2 3 2" xfId="36077" xr:uid="{D534A510-E6CD-4BFD-84CC-B78AC94599A6}"/>
    <cellStyle name="Currency 5 3 2 2 2 4 2 3 3" xfId="50961" xr:uid="{DB81E5DF-F479-473C-961B-092A6C20EBAB}"/>
    <cellStyle name="Currency 5 3 2 2 2 4 2 4" xfId="15541" xr:uid="{379BAAD5-B774-423E-A1D2-A79B435D65EB}"/>
    <cellStyle name="Currency 5 3 2 2 2 4 2 5" xfId="29231" xr:uid="{6F899487-72D2-48C7-B848-2000162DCB94}"/>
    <cellStyle name="Currency 5 3 2 2 2 4 2 6" xfId="44115" xr:uid="{955550F2-B80B-461B-AB63-35FC57526564}"/>
    <cellStyle name="Currency 5 3 2 2 2 4 3" xfId="10405" xr:uid="{56BB9EF3-6DEA-4FEE-877E-3B7EC2E41A58}"/>
    <cellStyle name="Currency 5 3 2 2 2 4 3 2" xfId="24095" xr:uid="{4728C440-463B-4E80-A11F-D2FCDDE4E029}"/>
    <cellStyle name="Currency 5 3 2 2 2 4 3 2 2" xfId="37787" xr:uid="{32F47FF8-7DA6-4982-93F8-09D96905ED14}"/>
    <cellStyle name="Currency 5 3 2 2 2 4 3 2 3" xfId="52671" xr:uid="{68F5B367-34B5-448E-9099-B325D73B8C84}"/>
    <cellStyle name="Currency 5 3 2 2 2 4 3 3" xfId="17251" xr:uid="{38168A07-98EE-46FD-B88F-168F66A13FA1}"/>
    <cellStyle name="Currency 5 3 2 2 2 4 3 4" xfId="30941" xr:uid="{C9EB5A99-B6B1-484B-9D0F-13AB8FCB738D}"/>
    <cellStyle name="Currency 5 3 2 2 2 4 3 5" xfId="45825" xr:uid="{33CDEECB-70FB-4AD1-9C71-5E368CC6B39A}"/>
    <cellStyle name="Currency 5 3 2 2 2 4 4" xfId="20673" xr:uid="{8FDF52CC-0253-4103-A652-88F8675C61B7}"/>
    <cellStyle name="Currency 5 3 2 2 2 4 4 2" xfId="34365" xr:uid="{DB0DDED8-98EE-4880-94AD-2C86406EE70C}"/>
    <cellStyle name="Currency 5 3 2 2 2 4 4 3" xfId="49249" xr:uid="{BA3DB6E6-414F-4A83-8E33-116BFCCCCB11}"/>
    <cellStyle name="Currency 5 3 2 2 2 4 5" xfId="13829" xr:uid="{B123248B-760E-4D3B-91FD-61A033F394A5}"/>
    <cellStyle name="Currency 5 3 2 2 2 4 6" xfId="27519" xr:uid="{FB0D18C5-C35E-4E90-8117-C7CFDB4D2853}"/>
    <cellStyle name="Currency 5 3 2 2 2 4 7" xfId="42403" xr:uid="{23CC6B9A-A710-4B3A-940C-1D2A257C3ABC}"/>
    <cellStyle name="Currency 5 3 2 2 2 5" xfId="8691" xr:uid="{41BB0A0E-1A20-4DDC-903D-787E38B9C229}"/>
    <cellStyle name="Currency 5 3 2 2 2 5 2" xfId="12113" xr:uid="{70CDEBE7-33D1-4DEF-864D-DC813F7D53AA}"/>
    <cellStyle name="Currency 5 3 2 2 2 5 2 2" xfId="25803" xr:uid="{58E44880-0C50-49C4-8D0E-95DA1A88BAFF}"/>
    <cellStyle name="Currency 5 3 2 2 2 5 2 2 2" xfId="39495" xr:uid="{DDFDDE10-2B0A-4C39-98A3-071E52CDA688}"/>
    <cellStyle name="Currency 5 3 2 2 2 5 2 2 3" xfId="54379" xr:uid="{08C325B3-D904-456D-B233-02C51F4D62FF}"/>
    <cellStyle name="Currency 5 3 2 2 2 5 2 3" xfId="18959" xr:uid="{972E32EC-9780-41DD-9D43-6742DECB05E8}"/>
    <cellStyle name="Currency 5 3 2 2 2 5 2 4" xfId="32649" xr:uid="{3BD27606-57AA-4159-9379-6F2FFD8498E9}"/>
    <cellStyle name="Currency 5 3 2 2 2 5 2 5" xfId="47533" xr:uid="{6C9FC99B-AA8B-41AA-BF7A-ED1AF0CD0BDA}"/>
    <cellStyle name="Currency 5 3 2 2 2 5 3" xfId="22381" xr:uid="{B889261E-9678-44CA-8C5E-ED3D49953633}"/>
    <cellStyle name="Currency 5 3 2 2 2 5 3 2" xfId="36073" xr:uid="{91B01C2D-F7AD-41B0-B41B-A3B4D63F1516}"/>
    <cellStyle name="Currency 5 3 2 2 2 5 3 3" xfId="50957" xr:uid="{86011485-E1E8-4152-9A31-7D8DE8E29C54}"/>
    <cellStyle name="Currency 5 3 2 2 2 5 4" xfId="15537" xr:uid="{031C2B0B-3921-4387-A9BA-5498D3F09D58}"/>
    <cellStyle name="Currency 5 3 2 2 2 5 5" xfId="29227" xr:uid="{F49D2299-036D-4624-B1D0-E0FDA19566F5}"/>
    <cellStyle name="Currency 5 3 2 2 2 5 6" xfId="44111" xr:uid="{2E74C208-6E60-4FF3-AF50-81A2838F2BA9}"/>
    <cellStyle name="Currency 5 3 2 2 2 6" xfId="10401" xr:uid="{FFA74A0B-FF01-405D-9863-6C0290D698F0}"/>
    <cellStyle name="Currency 5 3 2 2 2 6 2" xfId="24091" xr:uid="{6890764D-A123-49AD-A28B-D00EA20BF4DD}"/>
    <cellStyle name="Currency 5 3 2 2 2 6 2 2" xfId="37783" xr:uid="{36DEB365-80FE-48B1-BBD4-4FA069853B53}"/>
    <cellStyle name="Currency 5 3 2 2 2 6 2 3" xfId="52667" xr:uid="{CDF0DB88-6DD7-4348-A770-A0110A3207BB}"/>
    <cellStyle name="Currency 5 3 2 2 2 6 3" xfId="17247" xr:uid="{E4B84204-8D27-4527-9131-7118482EB90B}"/>
    <cellStyle name="Currency 5 3 2 2 2 6 4" xfId="30937" xr:uid="{C0907F36-A4C9-4BAE-B35E-5AEB3356E2BD}"/>
    <cellStyle name="Currency 5 3 2 2 2 6 5" xfId="45821" xr:uid="{D18CF3EA-987B-45A9-850F-0AFB6469D5FA}"/>
    <cellStyle name="Currency 5 3 2 2 2 7" xfId="20669" xr:uid="{844C9301-CA30-4BB4-9E2D-0CFCA1FEB43D}"/>
    <cellStyle name="Currency 5 3 2 2 2 7 2" xfId="34361" xr:uid="{08B75C01-18CC-41FF-B1B5-D619D908F583}"/>
    <cellStyle name="Currency 5 3 2 2 2 7 3" xfId="49245" xr:uid="{789AA133-1081-44A2-BDA6-808893D3033E}"/>
    <cellStyle name="Currency 5 3 2 2 2 8" xfId="13825" xr:uid="{8E86C03E-D30F-40D9-9EFE-8F31E5EFB340}"/>
    <cellStyle name="Currency 5 3 2 2 2 9" xfId="27515" xr:uid="{2FFA9B3C-0E21-4F50-B14D-FD46E8D4C36F}"/>
    <cellStyle name="Currency 5 3 2 2 3" xfId="6983" xr:uid="{7EA0C4F6-A6AF-4D6D-A83E-FD89132B5C50}"/>
    <cellStyle name="Currency 5 3 2 2 3 10" xfId="42404" xr:uid="{C513D6C2-C7D2-4A16-8C3B-CE4C90E32C50}"/>
    <cellStyle name="Currency 5 3 2 2 3 2" xfId="6984" xr:uid="{DD91BB8A-18B0-4AAF-A6C6-A1B22795A54D}"/>
    <cellStyle name="Currency 5 3 2 2 3 2 2" xfId="6985" xr:uid="{8B140581-E601-4E2A-99B9-1E817A4E348E}"/>
    <cellStyle name="Currency 5 3 2 2 3 2 2 2" xfId="8698" xr:uid="{07E211A9-CAEB-4DF2-A230-F6C4E439EADE}"/>
    <cellStyle name="Currency 5 3 2 2 3 2 2 2 2" xfId="12120" xr:uid="{7F65941F-9945-444B-ADE6-B81E6E7AED2F}"/>
    <cellStyle name="Currency 5 3 2 2 3 2 2 2 2 2" xfId="25810" xr:uid="{B22B29AC-85B6-4B5D-AFAD-C3323F362069}"/>
    <cellStyle name="Currency 5 3 2 2 3 2 2 2 2 2 2" xfId="39502" xr:uid="{FF182636-60FE-4469-802C-573FD4946612}"/>
    <cellStyle name="Currency 5 3 2 2 3 2 2 2 2 2 3" xfId="54386" xr:uid="{F76F2639-95E0-4B71-8AC6-4888354F5203}"/>
    <cellStyle name="Currency 5 3 2 2 3 2 2 2 2 3" xfId="18966" xr:uid="{6B9ABDDB-07AA-4E81-9880-79E541AEEF32}"/>
    <cellStyle name="Currency 5 3 2 2 3 2 2 2 2 4" xfId="32656" xr:uid="{BA48E49A-D032-44FD-8ABD-FBED5C744CED}"/>
    <cellStyle name="Currency 5 3 2 2 3 2 2 2 2 5" xfId="47540" xr:uid="{7505D181-FDC6-489E-8554-EE718C9ABB25}"/>
    <cellStyle name="Currency 5 3 2 2 3 2 2 2 3" xfId="22388" xr:uid="{76037196-85DB-4234-9CDC-D1015DF9D209}"/>
    <cellStyle name="Currency 5 3 2 2 3 2 2 2 3 2" xfId="36080" xr:uid="{9F62858A-C7B9-415C-A607-24C5D47D9D72}"/>
    <cellStyle name="Currency 5 3 2 2 3 2 2 2 3 3" xfId="50964" xr:uid="{CD326E9D-B135-4EE3-83E8-8F4D0C90F2C2}"/>
    <cellStyle name="Currency 5 3 2 2 3 2 2 2 4" xfId="15544" xr:uid="{50B53329-D63D-4EEC-BCB3-2655D1D8B4C4}"/>
    <cellStyle name="Currency 5 3 2 2 3 2 2 2 5" xfId="29234" xr:uid="{1181D88B-15C9-4C26-A0D1-80AE0A37631B}"/>
    <cellStyle name="Currency 5 3 2 2 3 2 2 2 6" xfId="44118" xr:uid="{B65FBC65-8FB3-4135-A5A7-0F67B83394D9}"/>
    <cellStyle name="Currency 5 3 2 2 3 2 2 3" xfId="10408" xr:uid="{549C875E-19C2-43CF-8DDE-CC856CF97A7A}"/>
    <cellStyle name="Currency 5 3 2 2 3 2 2 3 2" xfId="24098" xr:uid="{E37B488E-53A4-4B47-8B09-A2C3D353F798}"/>
    <cellStyle name="Currency 5 3 2 2 3 2 2 3 2 2" xfId="37790" xr:uid="{6E9186F5-C19E-4664-845A-8A37D88BF8D7}"/>
    <cellStyle name="Currency 5 3 2 2 3 2 2 3 2 3" xfId="52674" xr:uid="{8E2BD18E-2991-4D50-92E1-0B78CD47B4F4}"/>
    <cellStyle name="Currency 5 3 2 2 3 2 2 3 3" xfId="17254" xr:uid="{BFFDF9C3-73F0-43FF-A08C-52CF77633955}"/>
    <cellStyle name="Currency 5 3 2 2 3 2 2 3 4" xfId="30944" xr:uid="{651B61F2-6456-4ECB-91AC-0E5AC455BE50}"/>
    <cellStyle name="Currency 5 3 2 2 3 2 2 3 5" xfId="45828" xr:uid="{612A652D-C773-4D27-AEEE-B53DB7A494BB}"/>
    <cellStyle name="Currency 5 3 2 2 3 2 2 4" xfId="20676" xr:uid="{E9E3462D-047D-472F-A539-38EE2764453E}"/>
    <cellStyle name="Currency 5 3 2 2 3 2 2 4 2" xfId="34368" xr:uid="{3FAAD596-3E4D-4426-81CF-75330BA1172D}"/>
    <cellStyle name="Currency 5 3 2 2 3 2 2 4 3" xfId="49252" xr:uid="{3ECEB2DA-130A-4000-A6C4-820638FA7B24}"/>
    <cellStyle name="Currency 5 3 2 2 3 2 2 5" xfId="13832" xr:uid="{7E3A5D21-D739-4319-BE33-BD11A118394D}"/>
    <cellStyle name="Currency 5 3 2 2 3 2 2 6" xfId="27522" xr:uid="{8C5578D1-3D1A-480B-9505-C66923E23800}"/>
    <cellStyle name="Currency 5 3 2 2 3 2 2 7" xfId="42406" xr:uid="{B6B9459F-833E-4C15-A98D-A297AEE07516}"/>
    <cellStyle name="Currency 5 3 2 2 3 2 3" xfId="8697" xr:uid="{1FC86DD8-F6C2-4103-851B-ED3E3716A04B}"/>
    <cellStyle name="Currency 5 3 2 2 3 2 3 2" xfId="12119" xr:uid="{FB43FF54-40C4-424A-8EFC-523AB511BAFF}"/>
    <cellStyle name="Currency 5 3 2 2 3 2 3 2 2" xfId="25809" xr:uid="{DE54E220-371F-493A-8014-7EA5137C7DA4}"/>
    <cellStyle name="Currency 5 3 2 2 3 2 3 2 2 2" xfId="39501" xr:uid="{32B60F45-DC46-470E-BDCD-9E272FE3266E}"/>
    <cellStyle name="Currency 5 3 2 2 3 2 3 2 2 3" xfId="54385" xr:uid="{324A60CE-170A-4F94-B628-993B104BB865}"/>
    <cellStyle name="Currency 5 3 2 2 3 2 3 2 3" xfId="18965" xr:uid="{74F4C571-46B6-4D43-9B77-4EE139BD542A}"/>
    <cellStyle name="Currency 5 3 2 2 3 2 3 2 4" xfId="32655" xr:uid="{5A85CFAA-968A-4D68-8457-F2D9C75BC49F}"/>
    <cellStyle name="Currency 5 3 2 2 3 2 3 2 5" xfId="47539" xr:uid="{1730C46A-EEDB-45EB-BBA8-9576F4971A56}"/>
    <cellStyle name="Currency 5 3 2 2 3 2 3 3" xfId="22387" xr:uid="{CE395BB8-0512-496A-B262-B478F8873E47}"/>
    <cellStyle name="Currency 5 3 2 2 3 2 3 3 2" xfId="36079" xr:uid="{548B2B1D-3EEB-42D0-A452-D4EEE8BECC1C}"/>
    <cellStyle name="Currency 5 3 2 2 3 2 3 3 3" xfId="50963" xr:uid="{31D99B2F-3F30-4905-BA6C-E11BA5E77467}"/>
    <cellStyle name="Currency 5 3 2 2 3 2 3 4" xfId="15543" xr:uid="{0AA2198A-70B8-4644-B3B0-A0DB23F8DDDA}"/>
    <cellStyle name="Currency 5 3 2 2 3 2 3 5" xfId="29233" xr:uid="{2072A346-ECBC-4753-B34C-07E41DBF7A51}"/>
    <cellStyle name="Currency 5 3 2 2 3 2 3 6" xfId="44117" xr:uid="{AD552B8E-863D-44E8-8D74-A4FD7AF3C9E9}"/>
    <cellStyle name="Currency 5 3 2 2 3 2 4" xfId="10407" xr:uid="{795F45EF-7E69-4B24-85E2-CEF7304EB2E0}"/>
    <cellStyle name="Currency 5 3 2 2 3 2 4 2" xfId="24097" xr:uid="{02A8A39D-B1AA-4035-92CA-486770BC8C33}"/>
    <cellStyle name="Currency 5 3 2 2 3 2 4 2 2" xfId="37789" xr:uid="{69DFE539-EBB8-433F-9A32-8FBF68B1CB08}"/>
    <cellStyle name="Currency 5 3 2 2 3 2 4 2 3" xfId="52673" xr:uid="{69A1D99B-78E4-4F41-B63E-FA904F2B4F77}"/>
    <cellStyle name="Currency 5 3 2 2 3 2 4 3" xfId="17253" xr:uid="{A5E5D147-69CE-42C5-9ABB-32841E6CB4F9}"/>
    <cellStyle name="Currency 5 3 2 2 3 2 4 4" xfId="30943" xr:uid="{8E6A2110-11E3-4A1A-B292-E65B86CC3104}"/>
    <cellStyle name="Currency 5 3 2 2 3 2 4 5" xfId="45827" xr:uid="{9F4B61B9-4668-4E44-BE9A-AA1AE8B2915E}"/>
    <cellStyle name="Currency 5 3 2 2 3 2 5" xfId="20675" xr:uid="{05641CF9-7B90-41B3-82F2-DCF9BD85E275}"/>
    <cellStyle name="Currency 5 3 2 2 3 2 5 2" xfId="34367" xr:uid="{F03AC53A-F104-4A13-8192-A5D59AED0A34}"/>
    <cellStyle name="Currency 5 3 2 2 3 2 5 3" xfId="49251" xr:uid="{BA703988-AA13-4CF0-87E2-54319BFB6E56}"/>
    <cellStyle name="Currency 5 3 2 2 3 2 6" xfId="13831" xr:uid="{B7D8A419-C56D-4C7D-9247-3B34FF237914}"/>
    <cellStyle name="Currency 5 3 2 2 3 2 7" xfId="27521" xr:uid="{AC74FF62-F6F9-44AC-92FB-1919CB8664E9}"/>
    <cellStyle name="Currency 5 3 2 2 3 2 8" xfId="42405" xr:uid="{968F0A9E-856C-4232-A756-65139DA190AB}"/>
    <cellStyle name="Currency 5 3 2 2 3 3" xfId="6986" xr:uid="{C24BB7DA-ECFA-44DB-A30C-4ADA45E262EF}"/>
    <cellStyle name="Currency 5 3 2 2 3 3 2" xfId="8699" xr:uid="{3D9753E1-C62A-45C4-9B87-9135D0F708B1}"/>
    <cellStyle name="Currency 5 3 2 2 3 3 2 2" xfId="12121" xr:uid="{D4AC054C-8EAA-4839-BFC9-30A62E98BB9D}"/>
    <cellStyle name="Currency 5 3 2 2 3 3 2 2 2" xfId="25811" xr:uid="{040E053E-4618-4E8E-8034-B85324A5A388}"/>
    <cellStyle name="Currency 5 3 2 2 3 3 2 2 2 2" xfId="39503" xr:uid="{8939382F-1251-439C-92AB-35667782D341}"/>
    <cellStyle name="Currency 5 3 2 2 3 3 2 2 2 3" xfId="54387" xr:uid="{99F72A2F-6EE2-4B7B-A75E-3E3CC1BF6B61}"/>
    <cellStyle name="Currency 5 3 2 2 3 3 2 2 3" xfId="18967" xr:uid="{2710BEE1-157B-42EA-8A22-6E2A47967534}"/>
    <cellStyle name="Currency 5 3 2 2 3 3 2 2 4" xfId="32657" xr:uid="{52F83E9B-90B7-44BC-863A-0485C81309DD}"/>
    <cellStyle name="Currency 5 3 2 2 3 3 2 2 5" xfId="47541" xr:uid="{99DFA5EF-FC63-427B-81FC-DEF2066988B6}"/>
    <cellStyle name="Currency 5 3 2 2 3 3 2 3" xfId="22389" xr:uid="{6D6B49EF-171F-4B02-92E8-BC92F6D42E17}"/>
    <cellStyle name="Currency 5 3 2 2 3 3 2 3 2" xfId="36081" xr:uid="{BC95125E-416B-4A7E-B625-41853B955AC8}"/>
    <cellStyle name="Currency 5 3 2 2 3 3 2 3 3" xfId="50965" xr:uid="{48B7AC90-5AD5-4BE3-8C18-F9D6969BB187}"/>
    <cellStyle name="Currency 5 3 2 2 3 3 2 4" xfId="15545" xr:uid="{A40E38DD-AF57-4239-A2B7-EE3E1E113331}"/>
    <cellStyle name="Currency 5 3 2 2 3 3 2 5" xfId="29235" xr:uid="{1014A3C4-272C-4A97-9797-33C831B27765}"/>
    <cellStyle name="Currency 5 3 2 2 3 3 2 6" xfId="44119" xr:uid="{0713D964-76DC-41B0-9126-5D9443746D8E}"/>
    <cellStyle name="Currency 5 3 2 2 3 3 3" xfId="10409" xr:uid="{0B9556FF-EA4A-487D-A969-027CFD19A1B8}"/>
    <cellStyle name="Currency 5 3 2 2 3 3 3 2" xfId="24099" xr:uid="{99B9A612-0797-45AB-8C46-AD737EB0D2DF}"/>
    <cellStyle name="Currency 5 3 2 2 3 3 3 2 2" xfId="37791" xr:uid="{67A5D1C4-93B2-4587-8F39-050FBBB9D60D}"/>
    <cellStyle name="Currency 5 3 2 2 3 3 3 2 3" xfId="52675" xr:uid="{581838AB-7870-439D-94EE-1BE29EAD7E09}"/>
    <cellStyle name="Currency 5 3 2 2 3 3 3 3" xfId="17255" xr:uid="{2A14829C-1D87-4C0F-B693-736D322EF48D}"/>
    <cellStyle name="Currency 5 3 2 2 3 3 3 4" xfId="30945" xr:uid="{E202C2A3-4B66-4F6E-BFA6-C5E08B16CEFE}"/>
    <cellStyle name="Currency 5 3 2 2 3 3 3 5" xfId="45829" xr:uid="{7C7807BB-93EC-445A-A49B-0DFF62F3A0A4}"/>
    <cellStyle name="Currency 5 3 2 2 3 3 4" xfId="20677" xr:uid="{C6BBBB95-C038-4FD3-BE48-2A07362006A8}"/>
    <cellStyle name="Currency 5 3 2 2 3 3 4 2" xfId="34369" xr:uid="{D886E18E-C5E5-4F95-93EC-71219F2DEA91}"/>
    <cellStyle name="Currency 5 3 2 2 3 3 4 3" xfId="49253" xr:uid="{F19A4B4F-3EB1-4D08-81D1-B1123C5C3BBE}"/>
    <cellStyle name="Currency 5 3 2 2 3 3 5" xfId="13833" xr:uid="{A1DF1AFE-5241-4ED1-87DE-43C80EF5826E}"/>
    <cellStyle name="Currency 5 3 2 2 3 3 6" xfId="27523" xr:uid="{1A72C12A-B076-480B-9CFF-8DEFEA06968B}"/>
    <cellStyle name="Currency 5 3 2 2 3 3 7" xfId="42407" xr:uid="{010A3FD9-884E-4B00-A627-C25494372D2D}"/>
    <cellStyle name="Currency 5 3 2 2 3 4" xfId="6987" xr:uid="{88282265-886B-461A-A597-C9510034CD48}"/>
    <cellStyle name="Currency 5 3 2 2 3 4 2" xfId="8700" xr:uid="{E65FF774-D759-4139-954E-28D53DA2068A}"/>
    <cellStyle name="Currency 5 3 2 2 3 4 2 2" xfId="12122" xr:uid="{68882DB2-4CE8-4385-9EC1-9B878963056B}"/>
    <cellStyle name="Currency 5 3 2 2 3 4 2 2 2" xfId="25812" xr:uid="{9BB9B58A-EA70-425F-9CAB-553C0BEDA153}"/>
    <cellStyle name="Currency 5 3 2 2 3 4 2 2 2 2" xfId="39504" xr:uid="{64F36E83-BB5A-4C95-B042-110A460B9782}"/>
    <cellStyle name="Currency 5 3 2 2 3 4 2 2 2 3" xfId="54388" xr:uid="{048A491F-07CA-473D-B500-57238E81F87B}"/>
    <cellStyle name="Currency 5 3 2 2 3 4 2 2 3" xfId="18968" xr:uid="{2A047442-3982-454A-8597-1FDE1316E5F8}"/>
    <cellStyle name="Currency 5 3 2 2 3 4 2 2 4" xfId="32658" xr:uid="{B4844BAE-3FC8-4A18-AB70-35AE3F06DDD5}"/>
    <cellStyle name="Currency 5 3 2 2 3 4 2 2 5" xfId="47542" xr:uid="{B54B5CA1-53A9-4233-9D3A-FAC433771A49}"/>
    <cellStyle name="Currency 5 3 2 2 3 4 2 3" xfId="22390" xr:uid="{AECDDC63-DA4B-47A3-9E65-A2BBBD3CE192}"/>
    <cellStyle name="Currency 5 3 2 2 3 4 2 3 2" xfId="36082" xr:uid="{1D88D592-776B-444F-A792-8E1597D3E7D4}"/>
    <cellStyle name="Currency 5 3 2 2 3 4 2 3 3" xfId="50966" xr:uid="{5B2DAA2F-9F6F-4FA7-9F47-C20641FB884F}"/>
    <cellStyle name="Currency 5 3 2 2 3 4 2 4" xfId="15546" xr:uid="{7BA55074-7867-44FD-B432-A29762156E87}"/>
    <cellStyle name="Currency 5 3 2 2 3 4 2 5" xfId="29236" xr:uid="{E1CEFA34-387B-4B27-8FDC-DA14ACA08607}"/>
    <cellStyle name="Currency 5 3 2 2 3 4 2 6" xfId="44120" xr:uid="{6DE2157C-3FAA-462C-9EB2-557101B4E8FA}"/>
    <cellStyle name="Currency 5 3 2 2 3 4 3" xfId="10410" xr:uid="{7B41E03F-2420-4FC2-91CC-32D101D855A9}"/>
    <cellStyle name="Currency 5 3 2 2 3 4 3 2" xfId="24100" xr:uid="{B3244CE4-97AE-42BB-8EB7-43A997AB46BB}"/>
    <cellStyle name="Currency 5 3 2 2 3 4 3 2 2" xfId="37792" xr:uid="{03B15234-2012-4002-B4C7-12C40A32E4D9}"/>
    <cellStyle name="Currency 5 3 2 2 3 4 3 2 3" xfId="52676" xr:uid="{53EE02A5-D8AD-4692-BA35-0ABCEACFFF52}"/>
    <cellStyle name="Currency 5 3 2 2 3 4 3 3" xfId="17256" xr:uid="{8515D301-DC8E-4932-A321-701672FBB51A}"/>
    <cellStyle name="Currency 5 3 2 2 3 4 3 4" xfId="30946" xr:uid="{78CE19BF-7216-4B2A-BFCB-385272125874}"/>
    <cellStyle name="Currency 5 3 2 2 3 4 3 5" xfId="45830" xr:uid="{B748ADE3-DFFC-459A-924B-59D7EB2C0B27}"/>
    <cellStyle name="Currency 5 3 2 2 3 4 4" xfId="20678" xr:uid="{20FE92A7-C743-457C-A3F7-78FC5A7B9C8A}"/>
    <cellStyle name="Currency 5 3 2 2 3 4 4 2" xfId="34370" xr:uid="{F83E0671-2394-4B08-821F-23109752C380}"/>
    <cellStyle name="Currency 5 3 2 2 3 4 4 3" xfId="49254" xr:uid="{81E4372D-4937-4466-A74B-579C0A19EB65}"/>
    <cellStyle name="Currency 5 3 2 2 3 4 5" xfId="13834" xr:uid="{04802463-A4DA-4C1B-BA9C-72B12F429F49}"/>
    <cellStyle name="Currency 5 3 2 2 3 4 6" xfId="27524" xr:uid="{810AF97B-318B-4B31-9173-891629EA0C53}"/>
    <cellStyle name="Currency 5 3 2 2 3 4 7" xfId="42408" xr:uid="{BE891DCD-C852-45EF-AF71-E9188AD0B996}"/>
    <cellStyle name="Currency 5 3 2 2 3 5" xfId="8696" xr:uid="{8ED5B9EF-56A8-4EEE-8C50-9B913972E98D}"/>
    <cellStyle name="Currency 5 3 2 2 3 5 2" xfId="12118" xr:uid="{5D4D7F77-6A18-44C2-90D3-5882A68BD144}"/>
    <cellStyle name="Currency 5 3 2 2 3 5 2 2" xfId="25808" xr:uid="{49188407-2F2A-41C6-A15F-34586C4DFF3F}"/>
    <cellStyle name="Currency 5 3 2 2 3 5 2 2 2" xfId="39500" xr:uid="{38F17C40-D3C7-417D-87A0-E8B91FB00F63}"/>
    <cellStyle name="Currency 5 3 2 2 3 5 2 2 3" xfId="54384" xr:uid="{11816B70-951B-42F4-8743-572C8116B1D7}"/>
    <cellStyle name="Currency 5 3 2 2 3 5 2 3" xfId="18964" xr:uid="{C3F4A7B0-B04C-4162-B324-4BFDC8F8EE47}"/>
    <cellStyle name="Currency 5 3 2 2 3 5 2 4" xfId="32654" xr:uid="{74A8B8DA-6614-45F1-8A7B-21D448A84E0A}"/>
    <cellStyle name="Currency 5 3 2 2 3 5 2 5" xfId="47538" xr:uid="{70D6DD83-A456-4854-9C70-3AA32C3E4169}"/>
    <cellStyle name="Currency 5 3 2 2 3 5 3" xfId="22386" xr:uid="{956FD73F-D7FE-4B73-8885-B380A817CB44}"/>
    <cellStyle name="Currency 5 3 2 2 3 5 3 2" xfId="36078" xr:uid="{71606CFA-5B66-4CAF-8C8D-5A9E203FDC7A}"/>
    <cellStyle name="Currency 5 3 2 2 3 5 3 3" xfId="50962" xr:uid="{1CE294EE-01F0-4F09-96DD-CD256E481BDE}"/>
    <cellStyle name="Currency 5 3 2 2 3 5 4" xfId="15542" xr:uid="{F9E53888-91DD-43C5-852D-40DD28B40BB7}"/>
    <cellStyle name="Currency 5 3 2 2 3 5 5" xfId="29232" xr:uid="{5E3209B0-6B16-4E06-8264-344890570CBF}"/>
    <cellStyle name="Currency 5 3 2 2 3 5 6" xfId="44116" xr:uid="{16ECA21F-5584-44C0-BFCB-6BE711B5B99E}"/>
    <cellStyle name="Currency 5 3 2 2 3 6" xfId="10406" xr:uid="{E7FE11A4-2AC4-403A-ACF6-9489B56264B5}"/>
    <cellStyle name="Currency 5 3 2 2 3 6 2" xfId="24096" xr:uid="{29B6BAD5-B706-4C88-9E0D-5087212D3497}"/>
    <cellStyle name="Currency 5 3 2 2 3 6 2 2" xfId="37788" xr:uid="{E82FE56F-D518-4C3E-832F-25F73C89F371}"/>
    <cellStyle name="Currency 5 3 2 2 3 6 2 3" xfId="52672" xr:uid="{D633A295-2BA9-48B9-8CF2-824A282A873E}"/>
    <cellStyle name="Currency 5 3 2 2 3 6 3" xfId="17252" xr:uid="{763FD00C-1A3B-4588-941D-0C8BCFC8ADC3}"/>
    <cellStyle name="Currency 5 3 2 2 3 6 4" xfId="30942" xr:uid="{3CDAFCF0-83F3-40A0-9632-660838C5B7F4}"/>
    <cellStyle name="Currency 5 3 2 2 3 6 5" xfId="45826" xr:uid="{F7E22303-AF83-441D-A747-3E0801572C07}"/>
    <cellStyle name="Currency 5 3 2 2 3 7" xfId="20674" xr:uid="{F234E3BB-FC63-4806-A854-6FC8F2E63E95}"/>
    <cellStyle name="Currency 5 3 2 2 3 7 2" xfId="34366" xr:uid="{8B0A8D89-5812-44C7-BEEA-808ED985AAFE}"/>
    <cellStyle name="Currency 5 3 2 2 3 7 3" xfId="49250" xr:uid="{358C2A55-B50C-4272-A1A6-7BC6984C353E}"/>
    <cellStyle name="Currency 5 3 2 2 3 8" xfId="13830" xr:uid="{230289A7-9C20-4501-A10A-FAA304ABD13C}"/>
    <cellStyle name="Currency 5 3 2 2 3 9" xfId="27520" xr:uid="{D525DD25-6C7E-4EC5-9910-83DCDA050ECA}"/>
    <cellStyle name="Currency 5 3 2 2 4" xfId="6988" xr:uid="{262B342C-45D0-44BE-A432-CF182A85AA38}"/>
    <cellStyle name="Currency 5 3 2 2 4 2" xfId="6989" xr:uid="{C16034F8-A697-4603-95A4-F0B1C3CEA33E}"/>
    <cellStyle name="Currency 5 3 2 2 4 2 2" xfId="8702" xr:uid="{A32638A3-CD76-4706-BAA3-707A128086C4}"/>
    <cellStyle name="Currency 5 3 2 2 4 2 2 2" xfId="12124" xr:uid="{D2AA7479-DF92-4952-B2C3-4789FA6C7F6E}"/>
    <cellStyle name="Currency 5 3 2 2 4 2 2 2 2" xfId="25814" xr:uid="{51EF1483-5115-4DB4-AA17-51744B395B5C}"/>
    <cellStyle name="Currency 5 3 2 2 4 2 2 2 2 2" xfId="39506" xr:uid="{0EE7886B-E91C-46AB-86F6-BF8179361301}"/>
    <cellStyle name="Currency 5 3 2 2 4 2 2 2 2 3" xfId="54390" xr:uid="{DA514A90-4D8A-40F1-A34E-19370390BA41}"/>
    <cellStyle name="Currency 5 3 2 2 4 2 2 2 3" xfId="18970" xr:uid="{6F87853F-DD06-4B4B-A327-CB82DCEADB42}"/>
    <cellStyle name="Currency 5 3 2 2 4 2 2 2 4" xfId="32660" xr:uid="{A286B1A4-31A3-4416-85E6-69A9F2630947}"/>
    <cellStyle name="Currency 5 3 2 2 4 2 2 2 5" xfId="47544" xr:uid="{92AC702C-D284-42A6-B829-74AAF03366EA}"/>
    <cellStyle name="Currency 5 3 2 2 4 2 2 3" xfId="22392" xr:uid="{1EF6B9DD-829D-4A01-A39F-9E775164A712}"/>
    <cellStyle name="Currency 5 3 2 2 4 2 2 3 2" xfId="36084" xr:uid="{D9543413-B692-41B2-B643-A1664F7F3B2A}"/>
    <cellStyle name="Currency 5 3 2 2 4 2 2 3 3" xfId="50968" xr:uid="{DCD7F3AC-3A46-4A18-841A-C8A04B730FE8}"/>
    <cellStyle name="Currency 5 3 2 2 4 2 2 4" xfId="15548" xr:uid="{4A09749A-D9C8-4014-A90D-A3AD74EFB197}"/>
    <cellStyle name="Currency 5 3 2 2 4 2 2 5" xfId="29238" xr:uid="{0080CEB1-8F96-4E63-94C6-473BBE50EC5A}"/>
    <cellStyle name="Currency 5 3 2 2 4 2 2 6" xfId="44122" xr:uid="{EA001F04-B3BE-4FBF-8C99-48A145AD95F2}"/>
    <cellStyle name="Currency 5 3 2 2 4 2 3" xfId="10412" xr:uid="{D2CCA9AE-1180-4241-87FF-B786D572188B}"/>
    <cellStyle name="Currency 5 3 2 2 4 2 3 2" xfId="24102" xr:uid="{DEFA0AB5-BBC3-429C-BB77-F16E4DBDA223}"/>
    <cellStyle name="Currency 5 3 2 2 4 2 3 2 2" xfId="37794" xr:uid="{C3F2CC79-3165-4C55-BC4F-9F3BABF6926E}"/>
    <cellStyle name="Currency 5 3 2 2 4 2 3 2 3" xfId="52678" xr:uid="{6E598266-A244-43F2-B93B-5A0CB7F3F5DF}"/>
    <cellStyle name="Currency 5 3 2 2 4 2 3 3" xfId="17258" xr:uid="{D520EFA0-8E26-45C0-B141-E955F26EFDBA}"/>
    <cellStyle name="Currency 5 3 2 2 4 2 3 4" xfId="30948" xr:uid="{A58DDF97-FB4F-4393-BB5A-4AF4F08BD34B}"/>
    <cellStyle name="Currency 5 3 2 2 4 2 3 5" xfId="45832" xr:uid="{4D046C45-1372-4F50-B57A-C484F6CE92E1}"/>
    <cellStyle name="Currency 5 3 2 2 4 2 4" xfId="20680" xr:uid="{B673AFF8-1C29-4753-B70A-18C27E528B1F}"/>
    <cellStyle name="Currency 5 3 2 2 4 2 4 2" xfId="34372" xr:uid="{F724E257-740B-4F00-8A45-04064332E269}"/>
    <cellStyle name="Currency 5 3 2 2 4 2 4 3" xfId="49256" xr:uid="{77ACF868-C46D-4268-92BC-1CC919DC565A}"/>
    <cellStyle name="Currency 5 3 2 2 4 2 5" xfId="13836" xr:uid="{4F048984-3DD3-4ABE-AC7B-BCCE0A5D0AE9}"/>
    <cellStyle name="Currency 5 3 2 2 4 2 6" xfId="27526" xr:uid="{D3769168-015E-4604-800F-0A0AEC34A10A}"/>
    <cellStyle name="Currency 5 3 2 2 4 2 7" xfId="42410" xr:uid="{693994BF-5B7D-4946-852B-14D2300993AC}"/>
    <cellStyle name="Currency 5 3 2 2 4 3" xfId="8701" xr:uid="{6F79B56A-87D9-43F0-983A-9B5AEC6B7EBE}"/>
    <cellStyle name="Currency 5 3 2 2 4 3 2" xfId="12123" xr:uid="{B160FC4D-C559-4966-BC55-F9C16FB74B04}"/>
    <cellStyle name="Currency 5 3 2 2 4 3 2 2" xfId="25813" xr:uid="{53C633B5-8F6D-4919-B22E-BBABF10C45BB}"/>
    <cellStyle name="Currency 5 3 2 2 4 3 2 2 2" xfId="39505" xr:uid="{A8B162E8-E99C-471A-A67D-831F21553698}"/>
    <cellStyle name="Currency 5 3 2 2 4 3 2 2 3" xfId="54389" xr:uid="{0612D9D1-5DFE-41A3-AA85-8E4FA8571AD2}"/>
    <cellStyle name="Currency 5 3 2 2 4 3 2 3" xfId="18969" xr:uid="{46DAA59C-E816-41D1-8FF3-3731EB0C8461}"/>
    <cellStyle name="Currency 5 3 2 2 4 3 2 4" xfId="32659" xr:uid="{599AD790-F7D4-40FF-B2AD-6FE9C13A8E4F}"/>
    <cellStyle name="Currency 5 3 2 2 4 3 2 5" xfId="47543" xr:uid="{F4B51641-E884-49CE-992E-08EEF7E8C33E}"/>
    <cellStyle name="Currency 5 3 2 2 4 3 3" xfId="22391" xr:uid="{9CC50C16-D5E7-40BB-9F35-171A72557BA6}"/>
    <cellStyle name="Currency 5 3 2 2 4 3 3 2" xfId="36083" xr:uid="{B3494A43-9DF2-4792-9831-E26B81AA5E54}"/>
    <cellStyle name="Currency 5 3 2 2 4 3 3 3" xfId="50967" xr:uid="{7EED1AC6-0AD4-4326-8187-3EAAD04AE46E}"/>
    <cellStyle name="Currency 5 3 2 2 4 3 4" xfId="15547" xr:uid="{0AEE1989-5483-47D1-B3EE-73350CD11039}"/>
    <cellStyle name="Currency 5 3 2 2 4 3 5" xfId="29237" xr:uid="{4DDDF1C3-F762-4547-97BA-5DA3EDB3C6D2}"/>
    <cellStyle name="Currency 5 3 2 2 4 3 6" xfId="44121" xr:uid="{D587D7BB-9043-4EDC-B790-09AAB23ADD01}"/>
    <cellStyle name="Currency 5 3 2 2 4 4" xfId="10411" xr:uid="{5F75ABC0-2A4A-410A-A030-04873AB95787}"/>
    <cellStyle name="Currency 5 3 2 2 4 4 2" xfId="24101" xr:uid="{12289C35-D2F6-4E67-A936-7EC374931C95}"/>
    <cellStyle name="Currency 5 3 2 2 4 4 2 2" xfId="37793" xr:uid="{4F553887-AB45-4B6A-B97F-DE2DB9C8FE8E}"/>
    <cellStyle name="Currency 5 3 2 2 4 4 2 3" xfId="52677" xr:uid="{7DA81B4E-40A6-4965-8D94-7FEE190035DF}"/>
    <cellStyle name="Currency 5 3 2 2 4 4 3" xfId="17257" xr:uid="{20E49DBD-92FC-43A1-97C4-12AA2D6CE4A3}"/>
    <cellStyle name="Currency 5 3 2 2 4 4 4" xfId="30947" xr:uid="{1AE1CEE8-8FE9-4144-9835-5CCBA829CD74}"/>
    <cellStyle name="Currency 5 3 2 2 4 4 5" xfId="45831" xr:uid="{DDBFF830-3ED8-4A30-87B5-E6F778C80DA1}"/>
    <cellStyle name="Currency 5 3 2 2 4 5" xfId="20679" xr:uid="{96208522-A671-4973-B38A-4180E77AC6EC}"/>
    <cellStyle name="Currency 5 3 2 2 4 5 2" xfId="34371" xr:uid="{15E4746D-9B80-43B2-9574-CAAF9F045677}"/>
    <cellStyle name="Currency 5 3 2 2 4 5 3" xfId="49255" xr:uid="{7625F017-EC55-41B7-AB98-670A23021543}"/>
    <cellStyle name="Currency 5 3 2 2 4 6" xfId="13835" xr:uid="{70D7AA4F-0E74-4ED2-8B9D-F1BC2F6798A1}"/>
    <cellStyle name="Currency 5 3 2 2 4 7" xfId="27525" xr:uid="{79AA3CFB-D8A2-44C6-BFB6-64D9FF8DDF79}"/>
    <cellStyle name="Currency 5 3 2 2 4 8" xfId="42409" xr:uid="{CA442BFE-45E8-4034-9C04-7ECCDFE046CA}"/>
    <cellStyle name="Currency 5 3 2 2 5" xfId="6990" xr:uid="{25726B24-57C8-4381-B173-FC4953E77806}"/>
    <cellStyle name="Currency 5 3 2 2 5 2" xfId="8703" xr:uid="{41230D7E-D0E2-46C6-8978-B80A29EC137B}"/>
    <cellStyle name="Currency 5 3 2 2 5 2 2" xfId="12125" xr:uid="{31962938-68CA-4ABF-8E10-5FD43DE0E308}"/>
    <cellStyle name="Currency 5 3 2 2 5 2 2 2" xfId="25815" xr:uid="{71D66F80-39ED-4A4F-A8AE-E994B5CF61F2}"/>
    <cellStyle name="Currency 5 3 2 2 5 2 2 2 2" xfId="39507" xr:uid="{0661C811-42F9-446B-8821-4EC4C3E03727}"/>
    <cellStyle name="Currency 5 3 2 2 5 2 2 2 3" xfId="54391" xr:uid="{AFA4320D-7CB7-49CF-BD06-30F9C5CA4EB5}"/>
    <cellStyle name="Currency 5 3 2 2 5 2 2 3" xfId="18971" xr:uid="{9B93C999-0DA6-4975-8CEC-697DF27AC65A}"/>
    <cellStyle name="Currency 5 3 2 2 5 2 2 4" xfId="32661" xr:uid="{0341FFDD-EEED-4DFD-A0B1-D4717FC25CF8}"/>
    <cellStyle name="Currency 5 3 2 2 5 2 2 5" xfId="47545" xr:uid="{7A1949FA-654B-4CC1-B914-A71D96E24301}"/>
    <cellStyle name="Currency 5 3 2 2 5 2 3" xfId="22393" xr:uid="{E29A042C-0B0A-4B85-A8C6-6F7CFD14F99F}"/>
    <cellStyle name="Currency 5 3 2 2 5 2 3 2" xfId="36085" xr:uid="{A174C3AC-9A59-42A6-A0C9-279FD2E7EEC8}"/>
    <cellStyle name="Currency 5 3 2 2 5 2 3 3" xfId="50969" xr:uid="{55F6AFF9-944B-4618-B5C5-B2C129997B23}"/>
    <cellStyle name="Currency 5 3 2 2 5 2 4" xfId="15549" xr:uid="{A1BE2E7E-D935-456F-BBF4-83B4D791356A}"/>
    <cellStyle name="Currency 5 3 2 2 5 2 5" xfId="29239" xr:uid="{D743C52A-04E7-47A3-B6DC-8C5B1CA39894}"/>
    <cellStyle name="Currency 5 3 2 2 5 2 6" xfId="44123" xr:uid="{B43C4D2B-7F32-4F0B-840E-6CBF16D43616}"/>
    <cellStyle name="Currency 5 3 2 2 5 3" xfId="10413" xr:uid="{811CCE76-0A8D-444D-9A59-2054FB8EDDF7}"/>
    <cellStyle name="Currency 5 3 2 2 5 3 2" xfId="24103" xr:uid="{CF2E8705-97BB-4FDB-AA57-D9BDE96E4AEE}"/>
    <cellStyle name="Currency 5 3 2 2 5 3 2 2" xfId="37795" xr:uid="{AE999555-5FCE-4F2C-9EB8-4DF535C931D9}"/>
    <cellStyle name="Currency 5 3 2 2 5 3 2 3" xfId="52679" xr:uid="{D3E23733-3245-4FCD-A3DE-6EC1174679EA}"/>
    <cellStyle name="Currency 5 3 2 2 5 3 3" xfId="17259" xr:uid="{A2DFB0CD-6FB4-4143-B695-E370F2E7B169}"/>
    <cellStyle name="Currency 5 3 2 2 5 3 4" xfId="30949" xr:uid="{D1A641A4-4209-4EC4-B61F-6922F9BE7E74}"/>
    <cellStyle name="Currency 5 3 2 2 5 3 5" xfId="45833" xr:uid="{35C43362-19DA-4C60-9920-EC8A8AE75B34}"/>
    <cellStyle name="Currency 5 3 2 2 5 4" xfId="20681" xr:uid="{B07B6912-8A7E-47B6-B3DD-CB3373677579}"/>
    <cellStyle name="Currency 5 3 2 2 5 4 2" xfId="34373" xr:uid="{BBDE6418-4FC8-40AC-AE15-DD40FECE7A24}"/>
    <cellStyle name="Currency 5 3 2 2 5 4 3" xfId="49257" xr:uid="{8CA76B70-AE99-4912-9539-B0A7D6AF4768}"/>
    <cellStyle name="Currency 5 3 2 2 5 5" xfId="13837" xr:uid="{67241381-98E3-4A2B-81E1-68DDC2A014A4}"/>
    <cellStyle name="Currency 5 3 2 2 5 6" xfId="27527" xr:uid="{B6F2B728-C596-4BE8-B65A-884B0D399EFC}"/>
    <cellStyle name="Currency 5 3 2 2 5 7" xfId="42411" xr:uid="{9B4618A0-6835-4454-A9EB-B6225A53E627}"/>
    <cellStyle name="Currency 5 3 2 2 6" xfId="6991" xr:uid="{ACB3A664-EB0A-431A-A0AC-B6F016A9CB95}"/>
    <cellStyle name="Currency 5 3 2 2 6 2" xfId="8704" xr:uid="{047D812E-1B17-4DEF-ABE6-C2B70CDC27C1}"/>
    <cellStyle name="Currency 5 3 2 2 6 2 2" xfId="12126" xr:uid="{5ED9463C-7DC5-4D6D-A31E-5776DD6741AA}"/>
    <cellStyle name="Currency 5 3 2 2 6 2 2 2" xfId="25816" xr:uid="{3684A1D7-D3FB-4F77-91E4-C9D378313AC3}"/>
    <cellStyle name="Currency 5 3 2 2 6 2 2 2 2" xfId="39508" xr:uid="{F26EDEC6-B2BE-4412-AC42-30695E69AA42}"/>
    <cellStyle name="Currency 5 3 2 2 6 2 2 2 3" xfId="54392" xr:uid="{6F608E06-2C7D-4F78-9516-DAEE28712C12}"/>
    <cellStyle name="Currency 5 3 2 2 6 2 2 3" xfId="18972" xr:uid="{C1877780-022B-4F3C-9E34-B01D805A115E}"/>
    <cellStyle name="Currency 5 3 2 2 6 2 2 4" xfId="32662" xr:uid="{47D2C329-FF77-49D7-8D24-822D3FCE7C7E}"/>
    <cellStyle name="Currency 5 3 2 2 6 2 2 5" xfId="47546" xr:uid="{D08F6B9C-F269-4CF0-B4F2-DC949B843BA2}"/>
    <cellStyle name="Currency 5 3 2 2 6 2 3" xfId="22394" xr:uid="{F5997BEF-0D54-4AB2-99D2-F17A3D2BD199}"/>
    <cellStyle name="Currency 5 3 2 2 6 2 3 2" xfId="36086" xr:uid="{E8E01A68-35BC-4632-B489-B3A7DC801D15}"/>
    <cellStyle name="Currency 5 3 2 2 6 2 3 3" xfId="50970" xr:uid="{53DFC427-3378-4BF6-A784-392C44379C3A}"/>
    <cellStyle name="Currency 5 3 2 2 6 2 4" xfId="15550" xr:uid="{2C93C0BB-C893-4192-9EBE-3A0DDA44C5E3}"/>
    <cellStyle name="Currency 5 3 2 2 6 2 5" xfId="29240" xr:uid="{7BB9C760-82AA-4FD5-97BD-18202C75A058}"/>
    <cellStyle name="Currency 5 3 2 2 6 2 6" xfId="44124" xr:uid="{39BD0608-FE9D-43EC-B4E2-013F21834659}"/>
    <cellStyle name="Currency 5 3 2 2 6 3" xfId="10414" xr:uid="{051F2B90-36A8-46D2-A181-85DFF41C2EFC}"/>
    <cellStyle name="Currency 5 3 2 2 6 3 2" xfId="24104" xr:uid="{E66EF380-F1D6-449D-B528-9AAAAFDE05B1}"/>
    <cellStyle name="Currency 5 3 2 2 6 3 2 2" xfId="37796" xr:uid="{AFE980A7-21C5-484E-84EC-A68CF4FEFF42}"/>
    <cellStyle name="Currency 5 3 2 2 6 3 2 3" xfId="52680" xr:uid="{41D6BC61-A779-4BBC-86F7-0A572F64AED7}"/>
    <cellStyle name="Currency 5 3 2 2 6 3 3" xfId="17260" xr:uid="{8DF98006-3344-436A-9B16-6DF850A00138}"/>
    <cellStyle name="Currency 5 3 2 2 6 3 4" xfId="30950" xr:uid="{5A646FF2-BCA7-41AC-97BB-5C00627FD6A9}"/>
    <cellStyle name="Currency 5 3 2 2 6 3 5" xfId="45834" xr:uid="{8B5C738F-9DE5-41CC-A238-42E6E41F9C5F}"/>
    <cellStyle name="Currency 5 3 2 2 6 4" xfId="20682" xr:uid="{9B9920AD-794D-48CA-AA96-28E49A459816}"/>
    <cellStyle name="Currency 5 3 2 2 6 4 2" xfId="34374" xr:uid="{78B59C5B-4808-4307-A01C-DEA71DB84A37}"/>
    <cellStyle name="Currency 5 3 2 2 6 4 3" xfId="49258" xr:uid="{F0361215-04AE-41C6-B29F-EB768E3AF932}"/>
    <cellStyle name="Currency 5 3 2 2 6 5" xfId="13838" xr:uid="{BB779E1C-28CB-46F2-9C35-AD49388411D3}"/>
    <cellStyle name="Currency 5 3 2 2 6 6" xfId="27528" xr:uid="{BFEE386F-2C3F-4EA5-AD81-1A1020AF4D08}"/>
    <cellStyle name="Currency 5 3 2 2 6 7" xfId="42412" xr:uid="{28E4413A-8443-4128-A96A-911AD8B731C6}"/>
    <cellStyle name="Currency 5 3 2 2 7" xfId="8690" xr:uid="{1745370E-D1D8-40B1-8E15-B460FA857360}"/>
    <cellStyle name="Currency 5 3 2 2 7 2" xfId="12112" xr:uid="{7EE95515-62C9-4C5E-8E5F-588DFD13A08D}"/>
    <cellStyle name="Currency 5 3 2 2 7 2 2" xfId="25802" xr:uid="{C52B1587-9D1D-4D34-A534-6C045A592EA5}"/>
    <cellStyle name="Currency 5 3 2 2 7 2 2 2" xfId="39494" xr:uid="{4570D894-3FA6-4815-8ACC-D8F1DB655B03}"/>
    <cellStyle name="Currency 5 3 2 2 7 2 2 3" xfId="54378" xr:uid="{6EB5BF05-0FB5-4EC4-BD67-9A1D0B8F4AE2}"/>
    <cellStyle name="Currency 5 3 2 2 7 2 3" xfId="18958" xr:uid="{FE8EE640-DEA0-4BCC-AF5F-CCE6B6270A70}"/>
    <cellStyle name="Currency 5 3 2 2 7 2 4" xfId="32648" xr:uid="{BFFCF8FA-718E-4CA2-BD3C-C738A42EA008}"/>
    <cellStyle name="Currency 5 3 2 2 7 2 5" xfId="47532" xr:uid="{84665D5A-4DC5-4038-ACB9-05F5D5142E4E}"/>
    <cellStyle name="Currency 5 3 2 2 7 3" xfId="22380" xr:uid="{897D87FF-E858-421E-9C4E-4A3DD060DD82}"/>
    <cellStyle name="Currency 5 3 2 2 7 3 2" xfId="36072" xr:uid="{461F0FF8-2D04-4C68-9FB5-91DB6E49AEEC}"/>
    <cellStyle name="Currency 5 3 2 2 7 3 3" xfId="50956" xr:uid="{9ED3F404-2E4F-4599-9462-822D50C03242}"/>
    <cellStyle name="Currency 5 3 2 2 7 4" xfId="15536" xr:uid="{91A9E426-2CC5-4A05-AEBC-15A98999FF41}"/>
    <cellStyle name="Currency 5 3 2 2 7 5" xfId="29226" xr:uid="{EBA02400-C589-4F98-BBEB-558B4789AD3A}"/>
    <cellStyle name="Currency 5 3 2 2 7 6" xfId="44110" xr:uid="{1A235C54-5D51-4ECE-B29B-324C565F1844}"/>
    <cellStyle name="Currency 5 3 2 2 8" xfId="10400" xr:uid="{68E18E1B-1E4E-459A-91D3-954ED9F8BC51}"/>
    <cellStyle name="Currency 5 3 2 2 8 2" xfId="24090" xr:uid="{CFDB44D7-5333-44E6-8C86-D1CE1C91827D}"/>
    <cellStyle name="Currency 5 3 2 2 8 2 2" xfId="37782" xr:uid="{FCEB1446-A1E4-4BA5-AFD6-F8A3406F3701}"/>
    <cellStyle name="Currency 5 3 2 2 8 2 3" xfId="52666" xr:uid="{E839A710-4344-42F3-B545-B45F3F1C0E4E}"/>
    <cellStyle name="Currency 5 3 2 2 8 3" xfId="17246" xr:uid="{5438EF54-8DDC-40CB-8996-7CFFB0DB69AB}"/>
    <cellStyle name="Currency 5 3 2 2 8 4" xfId="30936" xr:uid="{207E5112-CE52-4081-BB0E-DBB39A3BB1DF}"/>
    <cellStyle name="Currency 5 3 2 2 8 5" xfId="45820" xr:uid="{861F31F8-BB24-4253-8075-70E64A35BB61}"/>
    <cellStyle name="Currency 5 3 2 2 9" xfId="20668" xr:uid="{76890E08-9623-4122-9DD2-01F01B36E284}"/>
    <cellStyle name="Currency 5 3 2 2 9 2" xfId="34360" xr:uid="{D7506F5C-AA16-43D1-AC7D-5CE3F751DDF6}"/>
    <cellStyle name="Currency 5 3 2 2 9 3" xfId="49244" xr:uid="{9D675BF4-4C69-4D87-8C04-C973C2072FE8}"/>
    <cellStyle name="Currency 5 3 2 3" xfId="4766" xr:uid="{8516CDFC-9E7B-42FB-8C4C-32706EBF2798}"/>
    <cellStyle name="Currency 5 3 2 3 10" xfId="42413" xr:uid="{28238528-D003-47FA-B7E0-0CD054A1EB4C}"/>
    <cellStyle name="Currency 5 3 2 3 11" xfId="6992" xr:uid="{B086B2BB-9B1E-4CAE-BCFD-81D8BAA6EA9E}"/>
    <cellStyle name="Currency 5 3 2 3 2" xfId="6993" xr:uid="{8F009DEF-C30C-40B7-BB7C-7444416FCFA1}"/>
    <cellStyle name="Currency 5 3 2 3 2 2" xfId="6994" xr:uid="{D4700110-D301-4BCA-BA63-20B047060992}"/>
    <cellStyle name="Currency 5 3 2 3 2 2 2" xfId="8707" xr:uid="{8DC92370-8399-40DC-92AE-DAAC3C404B5A}"/>
    <cellStyle name="Currency 5 3 2 3 2 2 2 2" xfId="12129" xr:uid="{64B4F9FD-3E08-4914-A515-0D3C4448B0D8}"/>
    <cellStyle name="Currency 5 3 2 3 2 2 2 2 2" xfId="25819" xr:uid="{FFFAE2AB-3502-43CB-8F7A-CEB105C7CD3F}"/>
    <cellStyle name="Currency 5 3 2 3 2 2 2 2 2 2" xfId="39511" xr:uid="{5E8BB053-C8CF-403A-903D-B8AD962A7256}"/>
    <cellStyle name="Currency 5 3 2 3 2 2 2 2 2 3" xfId="54395" xr:uid="{4A0B0C40-2085-40A6-A346-1FD4AE08697B}"/>
    <cellStyle name="Currency 5 3 2 3 2 2 2 2 3" xfId="18975" xr:uid="{F9569587-681C-4FEA-B204-47CB041B3E2E}"/>
    <cellStyle name="Currency 5 3 2 3 2 2 2 2 4" xfId="32665" xr:uid="{36B02B2F-882D-454F-BC7A-A98BACAB1DF1}"/>
    <cellStyle name="Currency 5 3 2 3 2 2 2 2 5" xfId="47549" xr:uid="{C9FC3B2D-EA3B-400A-BAFD-9A09439ADA96}"/>
    <cellStyle name="Currency 5 3 2 3 2 2 2 3" xfId="22397" xr:uid="{06F90DED-9004-48F3-AD79-83354BD305B1}"/>
    <cellStyle name="Currency 5 3 2 3 2 2 2 3 2" xfId="36089" xr:uid="{D3C5C9DB-36BF-47A5-8333-F9966FF9EC61}"/>
    <cellStyle name="Currency 5 3 2 3 2 2 2 3 3" xfId="50973" xr:uid="{030B6E28-C6C2-4364-A971-5BE7EF172F50}"/>
    <cellStyle name="Currency 5 3 2 3 2 2 2 4" xfId="15553" xr:uid="{A1D61304-740D-4A01-BB50-02C6B79B76A7}"/>
    <cellStyle name="Currency 5 3 2 3 2 2 2 5" xfId="29243" xr:uid="{F6610CD4-3D1B-45ED-A49A-F09F26AC39FB}"/>
    <cellStyle name="Currency 5 3 2 3 2 2 2 6" xfId="44127" xr:uid="{87010157-6600-4E1C-BE50-328C178387D9}"/>
    <cellStyle name="Currency 5 3 2 3 2 2 3" xfId="10417" xr:uid="{676B3FB9-09A2-4C37-B1E5-5467861CCA2E}"/>
    <cellStyle name="Currency 5 3 2 3 2 2 3 2" xfId="24107" xr:uid="{A300CA8E-7642-4678-879A-9C9C34914EC4}"/>
    <cellStyle name="Currency 5 3 2 3 2 2 3 2 2" xfId="37799" xr:uid="{F899BAF9-84DB-4800-BBB6-51E596DC34D6}"/>
    <cellStyle name="Currency 5 3 2 3 2 2 3 2 3" xfId="52683" xr:uid="{4D72BE00-4C80-4438-874A-5C8987691ABB}"/>
    <cellStyle name="Currency 5 3 2 3 2 2 3 3" xfId="17263" xr:uid="{144AAB69-501F-4521-AB01-279C7004E6EB}"/>
    <cellStyle name="Currency 5 3 2 3 2 2 3 4" xfId="30953" xr:uid="{BD086E2B-9E27-42EC-BC86-18E8EBB7FB57}"/>
    <cellStyle name="Currency 5 3 2 3 2 2 3 5" xfId="45837" xr:uid="{5AB34181-C26D-4A6D-94EB-34E7569F18A3}"/>
    <cellStyle name="Currency 5 3 2 3 2 2 4" xfId="20685" xr:uid="{E9256969-A848-48A8-83D8-CB957C4B3C3A}"/>
    <cellStyle name="Currency 5 3 2 3 2 2 4 2" xfId="34377" xr:uid="{AB86CFEC-8EC5-4266-AA40-254040A25F02}"/>
    <cellStyle name="Currency 5 3 2 3 2 2 4 3" xfId="49261" xr:uid="{BAE499D7-80DC-4644-82C0-46B8E4C699EC}"/>
    <cellStyle name="Currency 5 3 2 3 2 2 5" xfId="13841" xr:uid="{14E64B50-41D7-4E31-A158-807E33C4E6C6}"/>
    <cellStyle name="Currency 5 3 2 3 2 2 6" xfId="27531" xr:uid="{A7736EC0-9880-4D40-B91B-D3D06FB8D191}"/>
    <cellStyle name="Currency 5 3 2 3 2 2 7" xfId="42415" xr:uid="{8CB95E85-96F9-457D-93FF-01C7FB0BE9B4}"/>
    <cellStyle name="Currency 5 3 2 3 2 3" xfId="8706" xr:uid="{440C197A-B828-4912-9AD9-272ABCFDAEDF}"/>
    <cellStyle name="Currency 5 3 2 3 2 3 2" xfId="12128" xr:uid="{CE99A108-B280-49C2-9D00-60922186B2B7}"/>
    <cellStyle name="Currency 5 3 2 3 2 3 2 2" xfId="25818" xr:uid="{91F9771E-B4EC-4A20-830F-35AEECC492C4}"/>
    <cellStyle name="Currency 5 3 2 3 2 3 2 2 2" xfId="39510" xr:uid="{5416BFEA-0673-4894-BC04-235B501E7E74}"/>
    <cellStyle name="Currency 5 3 2 3 2 3 2 2 3" xfId="54394" xr:uid="{E9D17E87-6BAA-46F8-A76B-6A5600F627E9}"/>
    <cellStyle name="Currency 5 3 2 3 2 3 2 3" xfId="18974" xr:uid="{ACE3ECAB-7C19-409D-8A85-41F374E4B19F}"/>
    <cellStyle name="Currency 5 3 2 3 2 3 2 4" xfId="32664" xr:uid="{2991B133-20C5-4DF7-9177-0F2CAE7F96DC}"/>
    <cellStyle name="Currency 5 3 2 3 2 3 2 5" xfId="47548" xr:uid="{DCF25D23-13A6-4E88-8F69-B8C3FAE1165D}"/>
    <cellStyle name="Currency 5 3 2 3 2 3 3" xfId="22396" xr:uid="{13E0E9AF-8B18-4CCC-A73D-D5FCC58E6A3C}"/>
    <cellStyle name="Currency 5 3 2 3 2 3 3 2" xfId="36088" xr:uid="{5686BF37-DE7F-469F-AA1B-471C2D6E53E1}"/>
    <cellStyle name="Currency 5 3 2 3 2 3 3 3" xfId="50972" xr:uid="{03C7C560-BC59-4263-9C1B-3D9E73BFB410}"/>
    <cellStyle name="Currency 5 3 2 3 2 3 4" xfId="15552" xr:uid="{AEC07A50-9DC1-4E0A-8149-E49DD8CE11F9}"/>
    <cellStyle name="Currency 5 3 2 3 2 3 5" xfId="29242" xr:uid="{FBB169B8-2F6C-4BF4-9B3F-A93B91F639AF}"/>
    <cellStyle name="Currency 5 3 2 3 2 3 6" xfId="44126" xr:uid="{D22C6ABF-7785-443A-B0EF-1C78338B84B5}"/>
    <cellStyle name="Currency 5 3 2 3 2 4" xfId="10416" xr:uid="{5CC13D4D-BB5B-4125-A19F-3C448808AA07}"/>
    <cellStyle name="Currency 5 3 2 3 2 4 2" xfId="24106" xr:uid="{A6AC4F56-A2C9-44D6-9F5C-797BCEE31BD8}"/>
    <cellStyle name="Currency 5 3 2 3 2 4 2 2" xfId="37798" xr:uid="{1253C390-95BB-4CBC-9B29-02451638EDE1}"/>
    <cellStyle name="Currency 5 3 2 3 2 4 2 3" xfId="52682" xr:uid="{6AB59645-2B90-434B-8A3F-98A90CEF2071}"/>
    <cellStyle name="Currency 5 3 2 3 2 4 3" xfId="17262" xr:uid="{C459F0D0-946B-4F78-9C71-4F357B0B18C5}"/>
    <cellStyle name="Currency 5 3 2 3 2 4 4" xfId="30952" xr:uid="{BBEB6291-CC59-4EA7-BD94-3596B25BF551}"/>
    <cellStyle name="Currency 5 3 2 3 2 4 5" xfId="45836" xr:uid="{88DEDFB4-4270-43A6-90D2-5C93D5FFA7EE}"/>
    <cellStyle name="Currency 5 3 2 3 2 5" xfId="20684" xr:uid="{88AB6FC1-1CC8-4011-85BE-95A2FF8448DC}"/>
    <cellStyle name="Currency 5 3 2 3 2 5 2" xfId="34376" xr:uid="{E6724453-9BF0-41A4-870E-23A893512870}"/>
    <cellStyle name="Currency 5 3 2 3 2 5 3" xfId="49260" xr:uid="{602F46D7-C963-4EFC-A97D-9AE66CBCA958}"/>
    <cellStyle name="Currency 5 3 2 3 2 6" xfId="13840" xr:uid="{E5E875BA-21B4-40B0-8DD5-03E303691746}"/>
    <cellStyle name="Currency 5 3 2 3 2 7" xfId="27530" xr:uid="{E4C21DA3-B895-41FE-87E9-94680EC2E406}"/>
    <cellStyle name="Currency 5 3 2 3 2 8" xfId="42414" xr:uid="{33C9ED57-9276-4B1C-BE36-92A274172167}"/>
    <cellStyle name="Currency 5 3 2 3 3" xfId="6995" xr:uid="{05E0D599-49BF-4DDB-9C83-8FEFBFE397E1}"/>
    <cellStyle name="Currency 5 3 2 3 3 2" xfId="8708" xr:uid="{BE2158BD-524B-439E-98A6-98C4B410AEF8}"/>
    <cellStyle name="Currency 5 3 2 3 3 2 2" xfId="12130" xr:uid="{509A81CE-5EB7-4D9F-B28B-E130FA17FB55}"/>
    <cellStyle name="Currency 5 3 2 3 3 2 2 2" xfId="25820" xr:uid="{5EEF7A2D-744F-4D8F-8373-09BAD9EC9FBB}"/>
    <cellStyle name="Currency 5 3 2 3 3 2 2 2 2" xfId="39512" xr:uid="{844CBBFD-271E-4E7D-B6EF-15C804DC5F64}"/>
    <cellStyle name="Currency 5 3 2 3 3 2 2 2 3" xfId="54396" xr:uid="{F817599A-4D28-4414-A923-B1AD4E87E233}"/>
    <cellStyle name="Currency 5 3 2 3 3 2 2 3" xfId="18976" xr:uid="{3C20AEC7-9B65-462C-94A6-0E74B92EBBF0}"/>
    <cellStyle name="Currency 5 3 2 3 3 2 2 4" xfId="32666" xr:uid="{E299D10F-11D3-46F2-9653-BEAB62F85C21}"/>
    <cellStyle name="Currency 5 3 2 3 3 2 2 5" xfId="47550" xr:uid="{56F2DC9F-0A6B-4EAC-A9EA-9BADD39F6CC7}"/>
    <cellStyle name="Currency 5 3 2 3 3 2 3" xfId="22398" xr:uid="{9ECAA9C1-C294-481B-AF96-10371D430F31}"/>
    <cellStyle name="Currency 5 3 2 3 3 2 3 2" xfId="36090" xr:uid="{71B3F2D7-040E-4483-88A3-2BF4525B0F97}"/>
    <cellStyle name="Currency 5 3 2 3 3 2 3 3" xfId="50974" xr:uid="{09DA25FC-7575-44BC-AB39-9790173F716B}"/>
    <cellStyle name="Currency 5 3 2 3 3 2 4" xfId="15554" xr:uid="{68D33DD9-7C67-4D80-B235-109A8715DFB3}"/>
    <cellStyle name="Currency 5 3 2 3 3 2 5" xfId="29244" xr:uid="{EFB267CB-0061-4AFE-8CD8-CCBB52430B75}"/>
    <cellStyle name="Currency 5 3 2 3 3 2 6" xfId="44128" xr:uid="{2AC51770-E5D1-4886-A781-08B81173B823}"/>
    <cellStyle name="Currency 5 3 2 3 3 3" xfId="10418" xr:uid="{6A11F30C-2A68-473B-8ABF-394D7D994E2F}"/>
    <cellStyle name="Currency 5 3 2 3 3 3 2" xfId="24108" xr:uid="{B161BC83-C443-4D9C-9147-08E0B332EA16}"/>
    <cellStyle name="Currency 5 3 2 3 3 3 2 2" xfId="37800" xr:uid="{C3FEB47E-C078-49C8-A86E-2EED180CE686}"/>
    <cellStyle name="Currency 5 3 2 3 3 3 2 3" xfId="52684" xr:uid="{05D2F720-131C-4B64-B72E-3806767AE174}"/>
    <cellStyle name="Currency 5 3 2 3 3 3 3" xfId="17264" xr:uid="{CAECF956-B6A9-4ED1-8EE9-F7D10968FED2}"/>
    <cellStyle name="Currency 5 3 2 3 3 3 4" xfId="30954" xr:uid="{93A5A15B-74D2-4975-9C92-2D8F0920A3AE}"/>
    <cellStyle name="Currency 5 3 2 3 3 3 5" xfId="45838" xr:uid="{FD8E5B28-6644-4295-952F-F198B8816942}"/>
    <cellStyle name="Currency 5 3 2 3 3 4" xfId="20686" xr:uid="{2D692446-8D98-4685-97EE-75C2CBE05FDC}"/>
    <cellStyle name="Currency 5 3 2 3 3 4 2" xfId="34378" xr:uid="{6F20B90D-6746-4366-AAD4-88DC78DD5A2C}"/>
    <cellStyle name="Currency 5 3 2 3 3 4 3" xfId="49262" xr:uid="{4DDDF5A3-BFF8-4CB8-81F4-472753E8CA3A}"/>
    <cellStyle name="Currency 5 3 2 3 3 5" xfId="13842" xr:uid="{E19AED1D-6450-46C3-BA98-6AC94B1F8A5D}"/>
    <cellStyle name="Currency 5 3 2 3 3 6" xfId="27532" xr:uid="{52C7EB9A-EC63-4070-9B27-3C23D7C5C3B7}"/>
    <cellStyle name="Currency 5 3 2 3 3 7" xfId="42416" xr:uid="{2D1F6ABC-5C29-48C7-952A-02ADAD03A8F4}"/>
    <cellStyle name="Currency 5 3 2 3 4" xfId="6996" xr:uid="{FABB5709-2CAD-4A49-B473-931994CAE5E7}"/>
    <cellStyle name="Currency 5 3 2 3 4 2" xfId="8709" xr:uid="{E9A5DDE4-076F-4E1B-AB2D-8F57CC47EB44}"/>
    <cellStyle name="Currency 5 3 2 3 4 2 2" xfId="12131" xr:uid="{EF99EB42-2C4B-4EDE-A2E6-1C3013DFA277}"/>
    <cellStyle name="Currency 5 3 2 3 4 2 2 2" xfId="25821" xr:uid="{0457942B-0BCA-43B2-9F96-7691648FAB3B}"/>
    <cellStyle name="Currency 5 3 2 3 4 2 2 2 2" xfId="39513" xr:uid="{CE51E716-7060-463B-B801-716CC95D5746}"/>
    <cellStyle name="Currency 5 3 2 3 4 2 2 2 3" xfId="54397" xr:uid="{12B87640-6BCD-482B-8F8B-26FD3C4DDCA8}"/>
    <cellStyle name="Currency 5 3 2 3 4 2 2 3" xfId="18977" xr:uid="{4B1EECDB-3979-43D3-8826-54B86883CDF4}"/>
    <cellStyle name="Currency 5 3 2 3 4 2 2 4" xfId="32667" xr:uid="{ACD261F9-AE42-4955-973D-6BF19722D704}"/>
    <cellStyle name="Currency 5 3 2 3 4 2 2 5" xfId="47551" xr:uid="{DEF66AC8-5D98-4D02-9A8E-B0BDACF1D1F6}"/>
    <cellStyle name="Currency 5 3 2 3 4 2 3" xfId="22399" xr:uid="{7154D92B-A744-4042-887A-4A2BE82EF749}"/>
    <cellStyle name="Currency 5 3 2 3 4 2 3 2" xfId="36091" xr:uid="{EBA4693C-AC68-46B2-975D-5CC2B17B2C08}"/>
    <cellStyle name="Currency 5 3 2 3 4 2 3 3" xfId="50975" xr:uid="{B26B8870-A457-409B-BE8B-659B7585DCE8}"/>
    <cellStyle name="Currency 5 3 2 3 4 2 4" xfId="15555" xr:uid="{7C8AE630-2707-474C-9E8D-002093859DDD}"/>
    <cellStyle name="Currency 5 3 2 3 4 2 5" xfId="29245" xr:uid="{07E903D0-2689-4A6E-BFE6-272F50203E50}"/>
    <cellStyle name="Currency 5 3 2 3 4 2 6" xfId="44129" xr:uid="{45AD884C-EB2F-4109-AE0B-109E649B6113}"/>
    <cellStyle name="Currency 5 3 2 3 4 3" xfId="10419" xr:uid="{DEB33340-512C-4FE0-AB2A-C9422A6EF4A9}"/>
    <cellStyle name="Currency 5 3 2 3 4 3 2" xfId="24109" xr:uid="{A0BCA6EF-617E-4922-BFF8-6FC38FCD4D5F}"/>
    <cellStyle name="Currency 5 3 2 3 4 3 2 2" xfId="37801" xr:uid="{343BFDCB-865D-4803-B5A7-35DCD3963C10}"/>
    <cellStyle name="Currency 5 3 2 3 4 3 2 3" xfId="52685" xr:uid="{FC10AC27-E8F1-4BE1-B9FA-B765F356315F}"/>
    <cellStyle name="Currency 5 3 2 3 4 3 3" xfId="17265" xr:uid="{4566B5E7-BEDD-4EEA-BA63-72E6C572E1B3}"/>
    <cellStyle name="Currency 5 3 2 3 4 3 4" xfId="30955" xr:uid="{B48089E5-CDA5-4FE2-8C25-7157CBA63E8B}"/>
    <cellStyle name="Currency 5 3 2 3 4 3 5" xfId="45839" xr:uid="{E05B91D5-DCEB-4CF0-8D1B-950AB5D4F00E}"/>
    <cellStyle name="Currency 5 3 2 3 4 4" xfId="20687" xr:uid="{16E2F1C5-03CD-4AE9-8A7D-8F86A85938E8}"/>
    <cellStyle name="Currency 5 3 2 3 4 4 2" xfId="34379" xr:uid="{12ADFECD-1228-4BC3-A584-340CE6F01D41}"/>
    <cellStyle name="Currency 5 3 2 3 4 4 3" xfId="49263" xr:uid="{916339D2-FFFE-445A-BD8B-88095E107FAF}"/>
    <cellStyle name="Currency 5 3 2 3 4 5" xfId="13843" xr:uid="{BC854A3E-C1B1-46F7-8119-5228790C8EB4}"/>
    <cellStyle name="Currency 5 3 2 3 4 6" xfId="27533" xr:uid="{591EE684-4E52-461B-9045-5FE07981EAEA}"/>
    <cellStyle name="Currency 5 3 2 3 4 7" xfId="42417" xr:uid="{7893E98F-EC09-48E1-AFEE-E7E4AFA5DE03}"/>
    <cellStyle name="Currency 5 3 2 3 5" xfId="8705" xr:uid="{35999808-CA2F-40B4-AA76-317AB1BBF192}"/>
    <cellStyle name="Currency 5 3 2 3 5 2" xfId="12127" xr:uid="{D1AE24CB-CF95-4CA7-B683-87D7B04EC4F0}"/>
    <cellStyle name="Currency 5 3 2 3 5 2 2" xfId="25817" xr:uid="{E22EAAF7-C948-48DE-8F4E-FBB01B9EF795}"/>
    <cellStyle name="Currency 5 3 2 3 5 2 2 2" xfId="39509" xr:uid="{C92714FC-5666-4DEE-ACDF-CFAC828B879C}"/>
    <cellStyle name="Currency 5 3 2 3 5 2 2 3" xfId="54393" xr:uid="{5CC80428-46D3-428E-BC44-18251AA8EC0E}"/>
    <cellStyle name="Currency 5 3 2 3 5 2 3" xfId="18973" xr:uid="{C1BD29C8-1A00-44B6-A7EA-050BEAF53DEB}"/>
    <cellStyle name="Currency 5 3 2 3 5 2 4" xfId="32663" xr:uid="{5A38DF0D-15CD-4FDB-A893-1572F0995962}"/>
    <cellStyle name="Currency 5 3 2 3 5 2 5" xfId="47547" xr:uid="{C58CA27F-33B6-421E-9F60-5040AFD8A315}"/>
    <cellStyle name="Currency 5 3 2 3 5 3" xfId="22395" xr:uid="{0C444F12-8189-4C08-9D26-529422B0349D}"/>
    <cellStyle name="Currency 5 3 2 3 5 3 2" xfId="36087" xr:uid="{262A256C-190A-4E99-9C08-E4F4F286D3A2}"/>
    <cellStyle name="Currency 5 3 2 3 5 3 3" xfId="50971" xr:uid="{F7545F32-CE2F-4AF6-9CFD-CFF1D583F091}"/>
    <cellStyle name="Currency 5 3 2 3 5 4" xfId="15551" xr:uid="{85A96E1B-0A4F-4333-8704-85775170DA98}"/>
    <cellStyle name="Currency 5 3 2 3 5 5" xfId="29241" xr:uid="{55B20712-EC2A-48CE-B411-C63D7490993A}"/>
    <cellStyle name="Currency 5 3 2 3 5 6" xfId="44125" xr:uid="{EC64C3A8-D09E-4D3E-ABA3-31F9375DC547}"/>
    <cellStyle name="Currency 5 3 2 3 6" xfId="10415" xr:uid="{F61CD3F6-1044-42D4-B835-A6B91B985317}"/>
    <cellStyle name="Currency 5 3 2 3 6 2" xfId="24105" xr:uid="{7B2DD97A-5E95-4AEE-A4F2-E074ECE80F7F}"/>
    <cellStyle name="Currency 5 3 2 3 6 2 2" xfId="37797" xr:uid="{4FD4E6D3-8A6C-4F2D-A692-513F9DC79938}"/>
    <cellStyle name="Currency 5 3 2 3 6 2 3" xfId="52681" xr:uid="{5716B72A-AB90-469E-970A-E3F97F9BF722}"/>
    <cellStyle name="Currency 5 3 2 3 6 3" xfId="17261" xr:uid="{D5D1A94F-8263-414B-B262-00AA02F22EB7}"/>
    <cellStyle name="Currency 5 3 2 3 6 4" xfId="30951" xr:uid="{D89CFFFE-BFC6-42C0-9DF7-DA319AB64AA5}"/>
    <cellStyle name="Currency 5 3 2 3 6 5" xfId="45835" xr:uid="{D39DFECB-BDE6-47BC-BFEE-5F3E10819B31}"/>
    <cellStyle name="Currency 5 3 2 3 7" xfId="20683" xr:uid="{570B7D78-FDAD-4290-B917-A591E754D4AD}"/>
    <cellStyle name="Currency 5 3 2 3 7 2" xfId="34375" xr:uid="{61D87FA9-7217-420D-8D67-F0EDCEFFC7FA}"/>
    <cellStyle name="Currency 5 3 2 3 7 3" xfId="49259" xr:uid="{60CC7E69-1030-4F85-8D4A-740ABF2B0E39}"/>
    <cellStyle name="Currency 5 3 2 3 8" xfId="13839" xr:uid="{C52F8935-BF77-4700-9ED4-8E5C5CBA142F}"/>
    <cellStyle name="Currency 5 3 2 3 8 2" xfId="41394" xr:uid="{0F1C7DCB-C390-48E3-BC11-C4463928FFB7}"/>
    <cellStyle name="Currency 5 3 2 3 9" xfId="27529" xr:uid="{E080DC3B-418C-4376-888B-55F714B5B4A2}"/>
    <cellStyle name="Currency 5 3 2 4" xfId="6997" xr:uid="{FBCBC7D4-CAB0-4E3E-94B2-E0AD521B2486}"/>
    <cellStyle name="Currency 5 3 2 4 10" xfId="42418" xr:uid="{145F332D-6CEC-4BAC-89C7-90D04EE4836B}"/>
    <cellStyle name="Currency 5 3 2 4 2" xfId="6998" xr:uid="{9817E2FB-DDE3-4D68-8CC5-3AC245C0B717}"/>
    <cellStyle name="Currency 5 3 2 4 2 2" xfId="6999" xr:uid="{108258B9-DBE3-44A6-BB37-724852E58822}"/>
    <cellStyle name="Currency 5 3 2 4 2 2 2" xfId="8712" xr:uid="{C6DBF074-9D77-4E2D-BA62-96E44C92EB54}"/>
    <cellStyle name="Currency 5 3 2 4 2 2 2 2" xfId="12134" xr:uid="{D8502B02-BDEA-4E7C-A6F7-1E35A6A5A0C7}"/>
    <cellStyle name="Currency 5 3 2 4 2 2 2 2 2" xfId="25824" xr:uid="{7FF36B69-BEDC-4F20-A815-EF788EBF04AF}"/>
    <cellStyle name="Currency 5 3 2 4 2 2 2 2 2 2" xfId="39516" xr:uid="{FA57E614-9720-4C16-809D-64E1CDD070A1}"/>
    <cellStyle name="Currency 5 3 2 4 2 2 2 2 2 3" xfId="54400" xr:uid="{0BB4082A-6CDF-4758-8B49-F37903DB9EEA}"/>
    <cellStyle name="Currency 5 3 2 4 2 2 2 2 3" xfId="18980" xr:uid="{1524D2FA-8A33-491E-B9FE-0F67DEC01BF2}"/>
    <cellStyle name="Currency 5 3 2 4 2 2 2 2 4" xfId="32670" xr:uid="{16929053-D076-40F7-8D39-EA74CA050682}"/>
    <cellStyle name="Currency 5 3 2 4 2 2 2 2 5" xfId="47554" xr:uid="{94CBC41D-75DD-464C-98EC-D2EAD07223F4}"/>
    <cellStyle name="Currency 5 3 2 4 2 2 2 3" xfId="22402" xr:uid="{B638EBAD-7A5C-48B2-9DA0-C54F41591EE4}"/>
    <cellStyle name="Currency 5 3 2 4 2 2 2 3 2" xfId="36094" xr:uid="{7F7B16D6-A09E-4A54-98FA-8A9CE42754A0}"/>
    <cellStyle name="Currency 5 3 2 4 2 2 2 3 3" xfId="50978" xr:uid="{A39B4D74-D5B7-4D55-96CD-B458B519FE3D}"/>
    <cellStyle name="Currency 5 3 2 4 2 2 2 4" xfId="15558" xr:uid="{49738D10-E512-497F-B75C-A3B342F3E8F3}"/>
    <cellStyle name="Currency 5 3 2 4 2 2 2 5" xfId="29248" xr:uid="{EC7A30A5-246E-4CE9-AD32-B8E54BEC5D76}"/>
    <cellStyle name="Currency 5 3 2 4 2 2 2 6" xfId="44132" xr:uid="{C04D246C-F5AD-4642-9A53-901EC5C86CA4}"/>
    <cellStyle name="Currency 5 3 2 4 2 2 3" xfId="10422" xr:uid="{E3A00601-3F0F-4459-85EC-636D71915129}"/>
    <cellStyle name="Currency 5 3 2 4 2 2 3 2" xfId="24112" xr:uid="{7F0E97FD-FEC2-4D37-A635-26D00601A8FA}"/>
    <cellStyle name="Currency 5 3 2 4 2 2 3 2 2" xfId="37804" xr:uid="{9FE2E05C-2C2C-45B2-BA48-65D5130F865E}"/>
    <cellStyle name="Currency 5 3 2 4 2 2 3 2 3" xfId="52688" xr:uid="{1685595C-25CE-4EF2-97D7-DECC69A1F04F}"/>
    <cellStyle name="Currency 5 3 2 4 2 2 3 3" xfId="17268" xr:uid="{563B77E6-D2F5-45C6-A143-9CBD24EE0A95}"/>
    <cellStyle name="Currency 5 3 2 4 2 2 3 4" xfId="30958" xr:uid="{7ABCA9A0-95F4-43B1-BCD9-C1EA45453723}"/>
    <cellStyle name="Currency 5 3 2 4 2 2 3 5" xfId="45842" xr:uid="{C28A7341-41D7-46AE-B1C0-6542232E2387}"/>
    <cellStyle name="Currency 5 3 2 4 2 2 4" xfId="20690" xr:uid="{B530E02E-138D-4D27-B261-8DF31B1F88D1}"/>
    <cellStyle name="Currency 5 3 2 4 2 2 4 2" xfId="34382" xr:uid="{E670A943-9744-412F-AC7B-76619F681DFA}"/>
    <cellStyle name="Currency 5 3 2 4 2 2 4 3" xfId="49266" xr:uid="{07819D32-55BA-485C-9CB7-7AE2B9937A92}"/>
    <cellStyle name="Currency 5 3 2 4 2 2 5" xfId="13846" xr:uid="{E06CAD2A-370F-4AEE-8F44-D0A912464900}"/>
    <cellStyle name="Currency 5 3 2 4 2 2 6" xfId="27536" xr:uid="{A0A26D9A-B995-47F1-B8FF-C325C5121A2C}"/>
    <cellStyle name="Currency 5 3 2 4 2 2 7" xfId="42420" xr:uid="{DBB5503E-98CD-4DF3-88B8-67860D9A8FCB}"/>
    <cellStyle name="Currency 5 3 2 4 2 3" xfId="8711" xr:uid="{C60F0FCA-86A7-4A20-BCE4-BB8A771C6958}"/>
    <cellStyle name="Currency 5 3 2 4 2 3 2" xfId="12133" xr:uid="{8BC3E32C-477C-41A3-8830-E21BF22B3B8B}"/>
    <cellStyle name="Currency 5 3 2 4 2 3 2 2" xfId="25823" xr:uid="{A1E29CCF-E635-4298-ABE6-545E2130895A}"/>
    <cellStyle name="Currency 5 3 2 4 2 3 2 2 2" xfId="39515" xr:uid="{B75130C6-4490-4457-97A0-FB829B122B5B}"/>
    <cellStyle name="Currency 5 3 2 4 2 3 2 2 3" xfId="54399" xr:uid="{513E4EE6-02DB-4F70-9854-5F84EDCB35F4}"/>
    <cellStyle name="Currency 5 3 2 4 2 3 2 3" xfId="18979" xr:uid="{730EE832-8C3A-4C4E-81D9-4738AE24F188}"/>
    <cellStyle name="Currency 5 3 2 4 2 3 2 4" xfId="32669" xr:uid="{89B20A59-D535-47BA-B918-96C0BEF40C66}"/>
    <cellStyle name="Currency 5 3 2 4 2 3 2 5" xfId="47553" xr:uid="{1C0826AB-232F-4132-BAB1-F486B1F1190A}"/>
    <cellStyle name="Currency 5 3 2 4 2 3 3" xfId="22401" xr:uid="{F966BF91-565B-48B1-AA64-C8677C50DC3F}"/>
    <cellStyle name="Currency 5 3 2 4 2 3 3 2" xfId="36093" xr:uid="{D1BEEB85-D870-464C-9B4A-DFE00811A0A0}"/>
    <cellStyle name="Currency 5 3 2 4 2 3 3 3" xfId="50977" xr:uid="{3BA43740-70A8-4589-B207-3E194E3F82E1}"/>
    <cellStyle name="Currency 5 3 2 4 2 3 4" xfId="15557" xr:uid="{39274064-4EB4-4A95-A45D-55A3A65607C0}"/>
    <cellStyle name="Currency 5 3 2 4 2 3 5" xfId="29247" xr:uid="{2F74E332-C263-4135-B306-41CBEBEDDB69}"/>
    <cellStyle name="Currency 5 3 2 4 2 3 6" xfId="44131" xr:uid="{E313584E-769B-4B00-A5C2-37713C93AAEA}"/>
    <cellStyle name="Currency 5 3 2 4 2 4" xfId="10421" xr:uid="{CC31439A-2075-44A4-99B0-7EA29D97F034}"/>
    <cellStyle name="Currency 5 3 2 4 2 4 2" xfId="24111" xr:uid="{E3E0C654-E4EF-4DCB-9642-4D4D43B35CAF}"/>
    <cellStyle name="Currency 5 3 2 4 2 4 2 2" xfId="37803" xr:uid="{1ED409D2-FDE3-4425-BF60-CF9F0BE12D13}"/>
    <cellStyle name="Currency 5 3 2 4 2 4 2 3" xfId="52687" xr:uid="{1AD48E02-6264-4826-BC9B-C4FB49D87E55}"/>
    <cellStyle name="Currency 5 3 2 4 2 4 3" xfId="17267" xr:uid="{23C4E061-DFAD-4D50-9797-F0E9F9654B17}"/>
    <cellStyle name="Currency 5 3 2 4 2 4 4" xfId="30957" xr:uid="{644A048C-3043-461A-A567-9EE1B5979B72}"/>
    <cellStyle name="Currency 5 3 2 4 2 4 5" xfId="45841" xr:uid="{33B72352-8E5B-4238-A3AC-CF3304F7488A}"/>
    <cellStyle name="Currency 5 3 2 4 2 5" xfId="20689" xr:uid="{F0DD0634-E25B-4025-9A38-870D4DE95274}"/>
    <cellStyle name="Currency 5 3 2 4 2 5 2" xfId="34381" xr:uid="{AD906388-9BC3-4F21-9875-97C6A479FD65}"/>
    <cellStyle name="Currency 5 3 2 4 2 5 3" xfId="49265" xr:uid="{30225285-794D-46E2-A4DE-DBEDD4A8BE29}"/>
    <cellStyle name="Currency 5 3 2 4 2 6" xfId="13845" xr:uid="{A6A6CC26-30C7-4D7B-9DC6-0467304E22D2}"/>
    <cellStyle name="Currency 5 3 2 4 2 7" xfId="27535" xr:uid="{E1602AB8-7A58-4E1E-BDEB-0B336998B23E}"/>
    <cellStyle name="Currency 5 3 2 4 2 8" xfId="42419" xr:uid="{269A7D7C-9747-4798-81A8-10AFD297A8F9}"/>
    <cellStyle name="Currency 5 3 2 4 3" xfId="7000" xr:uid="{343BD79A-F70D-4DA4-AFE5-B904DC9A30E2}"/>
    <cellStyle name="Currency 5 3 2 4 3 2" xfId="8713" xr:uid="{136EA5F0-6845-43A5-8C48-4FF44C192466}"/>
    <cellStyle name="Currency 5 3 2 4 3 2 2" xfId="12135" xr:uid="{B9C4D310-6763-4A38-BAF7-2BF87438F914}"/>
    <cellStyle name="Currency 5 3 2 4 3 2 2 2" xfId="25825" xr:uid="{F47B4C27-BADF-4004-9608-14EE3AB032A7}"/>
    <cellStyle name="Currency 5 3 2 4 3 2 2 2 2" xfId="39517" xr:uid="{69503E42-C351-4EE1-B460-6CDA48DD52E1}"/>
    <cellStyle name="Currency 5 3 2 4 3 2 2 2 3" xfId="54401" xr:uid="{543BD1F3-7A32-471D-AA42-A95D5F952EF9}"/>
    <cellStyle name="Currency 5 3 2 4 3 2 2 3" xfId="18981" xr:uid="{DA1E0BC1-7C98-418E-86A9-6B773FFF162C}"/>
    <cellStyle name="Currency 5 3 2 4 3 2 2 4" xfId="32671" xr:uid="{89BE9652-34DB-4DF9-9A61-48A735D9CB5C}"/>
    <cellStyle name="Currency 5 3 2 4 3 2 2 5" xfId="47555" xr:uid="{577CA4A7-02DA-481E-9412-2A3E231E7875}"/>
    <cellStyle name="Currency 5 3 2 4 3 2 3" xfId="22403" xr:uid="{B503D7B1-28FB-4BF2-A0DE-B943AB4919D6}"/>
    <cellStyle name="Currency 5 3 2 4 3 2 3 2" xfId="36095" xr:uid="{18AB18CE-7D04-4C34-886A-859588C26789}"/>
    <cellStyle name="Currency 5 3 2 4 3 2 3 3" xfId="50979" xr:uid="{441C26A0-D64E-4D74-B1C0-1E19DEBF3E93}"/>
    <cellStyle name="Currency 5 3 2 4 3 2 4" xfId="15559" xr:uid="{E117F55E-3ED0-4E5E-B5B6-FABF84179F95}"/>
    <cellStyle name="Currency 5 3 2 4 3 2 5" xfId="29249" xr:uid="{ABF2C48C-38CC-4D11-AE22-96FACE42B9B0}"/>
    <cellStyle name="Currency 5 3 2 4 3 2 6" xfId="44133" xr:uid="{66AD5C79-A499-4643-AE0F-5B82C10D5418}"/>
    <cellStyle name="Currency 5 3 2 4 3 3" xfId="10423" xr:uid="{BA9E53B2-E2C9-4E3A-8A89-10F30EB45931}"/>
    <cellStyle name="Currency 5 3 2 4 3 3 2" xfId="24113" xr:uid="{8B5560CD-A877-4E23-85B0-2460F2AF666A}"/>
    <cellStyle name="Currency 5 3 2 4 3 3 2 2" xfId="37805" xr:uid="{CD993FC7-9E57-40B2-ABF5-F294A170C1D7}"/>
    <cellStyle name="Currency 5 3 2 4 3 3 2 3" xfId="52689" xr:uid="{F7EEF94C-1C5F-4622-89A0-5A27C31C9BA3}"/>
    <cellStyle name="Currency 5 3 2 4 3 3 3" xfId="17269" xr:uid="{34A74A8D-AFDB-4C10-BCAA-FE5C78702AA5}"/>
    <cellStyle name="Currency 5 3 2 4 3 3 4" xfId="30959" xr:uid="{805C1BEF-7EF9-4D99-AE8E-F8B2CAA022F1}"/>
    <cellStyle name="Currency 5 3 2 4 3 3 5" xfId="45843" xr:uid="{F6EC1F56-7128-416C-B10D-9107891CCFB0}"/>
    <cellStyle name="Currency 5 3 2 4 3 4" xfId="20691" xr:uid="{EE159158-248A-411B-98D0-236F4116C446}"/>
    <cellStyle name="Currency 5 3 2 4 3 4 2" xfId="34383" xr:uid="{51D027C2-1D9A-4A48-B355-8460191EDC29}"/>
    <cellStyle name="Currency 5 3 2 4 3 4 3" xfId="49267" xr:uid="{A7BFEB48-3C50-42AB-AEFF-5B779E33EA7D}"/>
    <cellStyle name="Currency 5 3 2 4 3 5" xfId="13847" xr:uid="{C4ED8445-8937-4030-8832-AA46434CE7E2}"/>
    <cellStyle name="Currency 5 3 2 4 3 6" xfId="27537" xr:uid="{373D074C-0585-43FF-A8AB-FEF9BD0AF3BB}"/>
    <cellStyle name="Currency 5 3 2 4 3 7" xfId="42421" xr:uid="{6434202D-60BE-4CD7-8F84-A1CD781CA092}"/>
    <cellStyle name="Currency 5 3 2 4 4" xfId="7001" xr:uid="{B17AFFAE-80CC-4964-97C6-AC385E87E348}"/>
    <cellStyle name="Currency 5 3 2 4 4 2" xfId="8714" xr:uid="{FC2795A8-CBF3-4285-99E1-E8160D904B8A}"/>
    <cellStyle name="Currency 5 3 2 4 4 2 2" xfId="12136" xr:uid="{B9F5BC14-E032-43C2-8C43-AA6006BCF989}"/>
    <cellStyle name="Currency 5 3 2 4 4 2 2 2" xfId="25826" xr:uid="{54E70C8B-DEE0-43B0-A15B-231DB45B2354}"/>
    <cellStyle name="Currency 5 3 2 4 4 2 2 2 2" xfId="39518" xr:uid="{890A03DB-B67B-4F5D-B826-F2CAFB5C57E2}"/>
    <cellStyle name="Currency 5 3 2 4 4 2 2 2 3" xfId="54402" xr:uid="{E224C928-A5D7-4768-927C-5788A0B6898A}"/>
    <cellStyle name="Currency 5 3 2 4 4 2 2 3" xfId="18982" xr:uid="{6432A1D3-B668-4D02-A3E2-5864D91DA9B1}"/>
    <cellStyle name="Currency 5 3 2 4 4 2 2 4" xfId="32672" xr:uid="{B5DA18B2-D6B4-42F4-9F1D-C4F071D70A43}"/>
    <cellStyle name="Currency 5 3 2 4 4 2 2 5" xfId="47556" xr:uid="{330DFBD2-7FBD-45A6-9120-69CA252AFA31}"/>
    <cellStyle name="Currency 5 3 2 4 4 2 3" xfId="22404" xr:uid="{A3D9F116-E325-424B-825A-27B5B8EA328E}"/>
    <cellStyle name="Currency 5 3 2 4 4 2 3 2" xfId="36096" xr:uid="{7A08334E-0237-4ED4-9FEE-8F7F8FE19579}"/>
    <cellStyle name="Currency 5 3 2 4 4 2 3 3" xfId="50980" xr:uid="{B19D6055-6035-45E7-A5AB-9D1955A97160}"/>
    <cellStyle name="Currency 5 3 2 4 4 2 4" xfId="15560" xr:uid="{B4DD19A6-AD5C-4F9B-B801-F6509F0E1620}"/>
    <cellStyle name="Currency 5 3 2 4 4 2 5" xfId="29250" xr:uid="{96C886E2-39EC-4061-ACCD-F749192E35BF}"/>
    <cellStyle name="Currency 5 3 2 4 4 2 6" xfId="44134" xr:uid="{A16E02FD-4D6F-4306-8633-C7FE040B9AA7}"/>
    <cellStyle name="Currency 5 3 2 4 4 3" xfId="10424" xr:uid="{450BA4CB-DD90-4B71-83B1-4C5C2721D5CD}"/>
    <cellStyle name="Currency 5 3 2 4 4 3 2" xfId="24114" xr:uid="{BCFAD6ED-54D6-4240-9770-8754FAB5F600}"/>
    <cellStyle name="Currency 5 3 2 4 4 3 2 2" xfId="37806" xr:uid="{12F530E6-1782-4554-8FB9-68AA69A5FCBF}"/>
    <cellStyle name="Currency 5 3 2 4 4 3 2 3" xfId="52690" xr:uid="{56E62CE0-1EF8-4148-86C8-50BFDD19147A}"/>
    <cellStyle name="Currency 5 3 2 4 4 3 3" xfId="17270" xr:uid="{B938D766-1E44-4869-920E-B554A96DB6D5}"/>
    <cellStyle name="Currency 5 3 2 4 4 3 4" xfId="30960" xr:uid="{154F8A71-BF83-4786-B605-0668662AE0D9}"/>
    <cellStyle name="Currency 5 3 2 4 4 3 5" xfId="45844" xr:uid="{19F6D4C3-CD85-4B23-9741-835A07498F88}"/>
    <cellStyle name="Currency 5 3 2 4 4 4" xfId="20692" xr:uid="{86315376-73A9-46A7-B41F-36D5F7675813}"/>
    <cellStyle name="Currency 5 3 2 4 4 4 2" xfId="34384" xr:uid="{04F462E6-BB3F-4522-9486-D9A4055F666A}"/>
    <cellStyle name="Currency 5 3 2 4 4 4 3" xfId="49268" xr:uid="{D0E82F6C-F4CA-42DA-BECB-0C8353268CF4}"/>
    <cellStyle name="Currency 5 3 2 4 4 5" xfId="13848" xr:uid="{1F7BB070-A361-4EE7-AB69-243E790EA65C}"/>
    <cellStyle name="Currency 5 3 2 4 4 6" xfId="27538" xr:uid="{098886EC-8AC8-4F3A-9594-8FC9132E0A19}"/>
    <cellStyle name="Currency 5 3 2 4 4 7" xfId="42422" xr:uid="{61A538C3-104B-42E5-B1D4-E02DA6BB66A7}"/>
    <cellStyle name="Currency 5 3 2 4 5" xfId="8710" xr:uid="{8D2D0580-73B6-4BA0-A4A0-2CDDF50698AD}"/>
    <cellStyle name="Currency 5 3 2 4 5 2" xfId="12132" xr:uid="{813B7C66-4EAA-4562-85B0-9845F048700B}"/>
    <cellStyle name="Currency 5 3 2 4 5 2 2" xfId="25822" xr:uid="{08430E63-BFA6-44FC-B422-AA351CEEB7A9}"/>
    <cellStyle name="Currency 5 3 2 4 5 2 2 2" xfId="39514" xr:uid="{4DA2127C-27EA-4F57-9B4B-10D76D864AFC}"/>
    <cellStyle name="Currency 5 3 2 4 5 2 2 3" xfId="54398" xr:uid="{F06FA670-9931-4869-B133-D2346D9CF9AC}"/>
    <cellStyle name="Currency 5 3 2 4 5 2 3" xfId="18978" xr:uid="{707B859A-6F09-4926-8D52-D97F313AC45B}"/>
    <cellStyle name="Currency 5 3 2 4 5 2 4" xfId="32668" xr:uid="{7A35C3E7-4940-4534-9BA4-AA7D25FA1E99}"/>
    <cellStyle name="Currency 5 3 2 4 5 2 5" xfId="47552" xr:uid="{2B3A6E26-B828-4A3B-B15D-606F646E056F}"/>
    <cellStyle name="Currency 5 3 2 4 5 3" xfId="22400" xr:uid="{D8D60F32-38E9-40D8-BAED-3DCAAF810A52}"/>
    <cellStyle name="Currency 5 3 2 4 5 3 2" xfId="36092" xr:uid="{EB4F75FA-2A0B-44B5-A097-21C225856A56}"/>
    <cellStyle name="Currency 5 3 2 4 5 3 3" xfId="50976" xr:uid="{260347C3-2724-45A1-80A3-4A4EDAC88B56}"/>
    <cellStyle name="Currency 5 3 2 4 5 4" xfId="15556" xr:uid="{D00F4ECA-2DE5-4A7B-8FF3-6468A47F6BB9}"/>
    <cellStyle name="Currency 5 3 2 4 5 5" xfId="29246" xr:uid="{194317EE-AE99-4315-AE7E-DA30641FBC9E}"/>
    <cellStyle name="Currency 5 3 2 4 5 6" xfId="44130" xr:uid="{14927EFE-F830-47A0-8AC7-168E576AE7F1}"/>
    <cellStyle name="Currency 5 3 2 4 6" xfId="10420" xr:uid="{3A8BC8E5-0B05-43E9-BBCB-05EAEDE1E307}"/>
    <cellStyle name="Currency 5 3 2 4 6 2" xfId="24110" xr:uid="{59B16865-A00B-4CD0-98B5-4D27CED67D0F}"/>
    <cellStyle name="Currency 5 3 2 4 6 2 2" xfId="37802" xr:uid="{522E5027-3D89-4F59-AD98-C19AF63E7F81}"/>
    <cellStyle name="Currency 5 3 2 4 6 2 3" xfId="52686" xr:uid="{4DC4F307-4B5C-4003-BFE1-2FBB0403FDEE}"/>
    <cellStyle name="Currency 5 3 2 4 6 3" xfId="17266" xr:uid="{BE4A68F0-22C3-4F66-A730-F4C1179724B5}"/>
    <cellStyle name="Currency 5 3 2 4 6 4" xfId="30956" xr:uid="{DCF0AE58-F616-4C5F-8DFD-E5F0F56B1D74}"/>
    <cellStyle name="Currency 5 3 2 4 6 5" xfId="45840" xr:uid="{1B762DFF-4A00-484C-A19E-EEEFB3866BF5}"/>
    <cellStyle name="Currency 5 3 2 4 7" xfId="20688" xr:uid="{C37ECE8C-51B5-4B83-A9A4-0F2E6BEFA0C2}"/>
    <cellStyle name="Currency 5 3 2 4 7 2" xfId="34380" xr:uid="{545F0352-7335-4AC9-9D92-06B9097C54B9}"/>
    <cellStyle name="Currency 5 3 2 4 7 3" xfId="49264" xr:uid="{8CD33184-654D-4B40-9F05-FF0295F49AED}"/>
    <cellStyle name="Currency 5 3 2 4 8" xfId="13844" xr:uid="{0A32D78A-F618-4DBE-B728-AAF3B5BBB0EB}"/>
    <cellStyle name="Currency 5 3 2 4 9" xfId="27534" xr:uid="{A40CA3F8-7320-4AC9-A223-D6CFFFC65DD8}"/>
    <cellStyle name="Currency 5 3 2 5" xfId="7002" xr:uid="{C075EFFE-82B7-4756-AF27-F3CF8ADCF532}"/>
    <cellStyle name="Currency 5 3 2 5 2" xfId="7003" xr:uid="{A5E31A65-4688-4DEE-A273-761DA4013720}"/>
    <cellStyle name="Currency 5 3 2 5 2 2" xfId="8716" xr:uid="{D46F63FF-984B-404C-9FF5-89DE1E1325D0}"/>
    <cellStyle name="Currency 5 3 2 5 2 2 2" xfId="12138" xr:uid="{042B1716-423D-4A04-B41A-E1ADB76D2513}"/>
    <cellStyle name="Currency 5 3 2 5 2 2 2 2" xfId="25828" xr:uid="{009F07F3-07AB-49AA-A9A3-F49359DE3763}"/>
    <cellStyle name="Currency 5 3 2 5 2 2 2 2 2" xfId="39520" xr:uid="{3F30E64C-2785-4B6C-BF0A-AA00A80C8FA7}"/>
    <cellStyle name="Currency 5 3 2 5 2 2 2 2 3" xfId="54404" xr:uid="{405815CB-1C02-4B3C-A1A1-B0E9CF3126FA}"/>
    <cellStyle name="Currency 5 3 2 5 2 2 2 3" xfId="18984" xr:uid="{60C298C3-603D-4A62-AF32-10206CDE5DF2}"/>
    <cellStyle name="Currency 5 3 2 5 2 2 2 4" xfId="32674" xr:uid="{CEF11F7F-C717-4CE2-A8E9-01578C2DFAB0}"/>
    <cellStyle name="Currency 5 3 2 5 2 2 2 5" xfId="47558" xr:uid="{3B0E4141-A553-4B12-8C41-600EA6C3662C}"/>
    <cellStyle name="Currency 5 3 2 5 2 2 3" xfId="22406" xr:uid="{3E4AA2B2-4711-4E75-8A57-6B6792EA137D}"/>
    <cellStyle name="Currency 5 3 2 5 2 2 3 2" xfId="36098" xr:uid="{F15454AB-4E72-495E-99CC-6D603181BE49}"/>
    <cellStyle name="Currency 5 3 2 5 2 2 3 3" xfId="50982" xr:uid="{3B383310-0A91-406A-8B37-57E3FC630360}"/>
    <cellStyle name="Currency 5 3 2 5 2 2 4" xfId="15562" xr:uid="{E20A8BF3-528F-451E-813C-0CE246F1719F}"/>
    <cellStyle name="Currency 5 3 2 5 2 2 5" xfId="29252" xr:uid="{C629C334-6DF4-4825-A12F-90C3C9816265}"/>
    <cellStyle name="Currency 5 3 2 5 2 2 6" xfId="44136" xr:uid="{FDDD11D8-D24C-425F-85BE-AD04F99E31C4}"/>
    <cellStyle name="Currency 5 3 2 5 2 3" xfId="10426" xr:uid="{9EDBC7B9-F2FC-45A6-9F6C-551FBB22C263}"/>
    <cellStyle name="Currency 5 3 2 5 2 3 2" xfId="24116" xr:uid="{A7483173-785B-4175-8458-B886EC522A07}"/>
    <cellStyle name="Currency 5 3 2 5 2 3 2 2" xfId="37808" xr:uid="{067D7203-1E5C-47DB-AE17-400477943FE3}"/>
    <cellStyle name="Currency 5 3 2 5 2 3 2 3" xfId="52692" xr:uid="{F466217A-F718-4982-A089-344FD2186209}"/>
    <cellStyle name="Currency 5 3 2 5 2 3 3" xfId="17272" xr:uid="{C1376E75-2059-4F77-B1FD-A6F3660C5AEC}"/>
    <cellStyle name="Currency 5 3 2 5 2 3 4" xfId="30962" xr:uid="{587AB4EF-C423-479A-ABB3-BE18F667168D}"/>
    <cellStyle name="Currency 5 3 2 5 2 3 5" xfId="45846" xr:uid="{1EC64A90-4C3B-455D-9542-BCF1FAEE310A}"/>
    <cellStyle name="Currency 5 3 2 5 2 4" xfId="20694" xr:uid="{E05C8EED-A34A-4FA9-B24D-E09496386337}"/>
    <cellStyle name="Currency 5 3 2 5 2 4 2" xfId="34386" xr:uid="{72562A84-CCFB-471C-8C53-A1F561298857}"/>
    <cellStyle name="Currency 5 3 2 5 2 4 3" xfId="49270" xr:uid="{34C29C4C-8EF4-4CE5-A5D0-491E62E1AA47}"/>
    <cellStyle name="Currency 5 3 2 5 2 5" xfId="13850" xr:uid="{838DC156-D0F2-4E04-BD4C-22BCF2412FC2}"/>
    <cellStyle name="Currency 5 3 2 5 2 6" xfId="27540" xr:uid="{C50DC444-632F-4433-9360-0D32B9BF4EC5}"/>
    <cellStyle name="Currency 5 3 2 5 2 7" xfId="42424" xr:uid="{670240B0-0FC8-4515-9B40-A7E887269F76}"/>
    <cellStyle name="Currency 5 3 2 5 3" xfId="8715" xr:uid="{2D665980-A4CD-4A71-8D11-90D076A5DDC1}"/>
    <cellStyle name="Currency 5 3 2 5 3 2" xfId="12137" xr:uid="{1A6C1644-1DBE-4241-B721-5086EFE184E0}"/>
    <cellStyle name="Currency 5 3 2 5 3 2 2" xfId="25827" xr:uid="{0A5F7668-6D3E-43C8-8C30-9C2D6B539655}"/>
    <cellStyle name="Currency 5 3 2 5 3 2 2 2" xfId="39519" xr:uid="{4C7329A6-99F1-45BE-87AB-ABB3937BC38B}"/>
    <cellStyle name="Currency 5 3 2 5 3 2 2 3" xfId="54403" xr:uid="{435F61E8-F1D1-4AB3-97D6-20C1B99EA3FB}"/>
    <cellStyle name="Currency 5 3 2 5 3 2 3" xfId="18983" xr:uid="{F2FB9EAD-CEA2-4503-8ED3-BAF8EA909686}"/>
    <cellStyle name="Currency 5 3 2 5 3 2 4" xfId="32673" xr:uid="{F8BD554F-C932-424F-86D8-E4055C71EB9E}"/>
    <cellStyle name="Currency 5 3 2 5 3 2 5" xfId="47557" xr:uid="{6EDD7A11-120F-4F72-B63E-37B9AEFAF64D}"/>
    <cellStyle name="Currency 5 3 2 5 3 3" xfId="22405" xr:uid="{C585A0D9-4FA1-4504-8015-F3453B303F02}"/>
    <cellStyle name="Currency 5 3 2 5 3 3 2" xfId="36097" xr:uid="{75A34753-E69C-4C44-9DD0-35CFAA6E8384}"/>
    <cellStyle name="Currency 5 3 2 5 3 3 3" xfId="50981" xr:uid="{4E336E5F-46D2-470E-9930-AF6F905FFF7A}"/>
    <cellStyle name="Currency 5 3 2 5 3 4" xfId="15561" xr:uid="{EE528AD0-C21E-4F15-9D69-A140BE97B370}"/>
    <cellStyle name="Currency 5 3 2 5 3 5" xfId="29251" xr:uid="{1877AFEC-1924-4742-853C-2EACD3B8C39E}"/>
    <cellStyle name="Currency 5 3 2 5 3 6" xfId="44135" xr:uid="{7F8AD9D1-5B75-4A42-8B7E-AE2C011FCFF8}"/>
    <cellStyle name="Currency 5 3 2 5 4" xfId="10425" xr:uid="{9FC8CD03-5906-433C-A076-E91FAF9985D0}"/>
    <cellStyle name="Currency 5 3 2 5 4 2" xfId="24115" xr:uid="{701E0F93-2509-40DA-A7CD-B497E205F675}"/>
    <cellStyle name="Currency 5 3 2 5 4 2 2" xfId="37807" xr:uid="{5960F832-6B4B-428A-9064-9FB7E89AF6FF}"/>
    <cellStyle name="Currency 5 3 2 5 4 2 3" xfId="52691" xr:uid="{6BC65409-9939-4523-8DBF-AD2384979A73}"/>
    <cellStyle name="Currency 5 3 2 5 4 3" xfId="17271" xr:uid="{33C8ECEF-5BA0-4601-B497-DBD48C185E95}"/>
    <cellStyle name="Currency 5 3 2 5 4 4" xfId="30961" xr:uid="{1B739667-4911-4A52-AF37-9DA1BF48BC01}"/>
    <cellStyle name="Currency 5 3 2 5 4 5" xfId="45845" xr:uid="{89F768BE-D22C-4AE3-8C06-15B93D293AB8}"/>
    <cellStyle name="Currency 5 3 2 5 5" xfId="20693" xr:uid="{6878FECE-1F00-44CD-83A0-7A4EC1C96071}"/>
    <cellStyle name="Currency 5 3 2 5 5 2" xfId="34385" xr:uid="{21770A46-9EC5-4BD2-AB59-021470AF16CB}"/>
    <cellStyle name="Currency 5 3 2 5 5 3" xfId="49269" xr:uid="{1106FFD9-0A72-4FD2-BF35-CBFF92B9A1A5}"/>
    <cellStyle name="Currency 5 3 2 5 6" xfId="13849" xr:uid="{662DC3C6-BB6C-436E-A6C7-01AB7462D49A}"/>
    <cellStyle name="Currency 5 3 2 5 7" xfId="27539" xr:uid="{B6C76223-B5E8-480D-9736-CA5BE31B092C}"/>
    <cellStyle name="Currency 5 3 2 5 8" xfId="42423" xr:uid="{97A88347-1885-48C3-8309-E9D13A194D35}"/>
    <cellStyle name="Currency 5 3 2 6" xfId="7004" xr:uid="{C0782494-B158-4F7F-B735-8785893A31FC}"/>
    <cellStyle name="Currency 5 3 2 6 2" xfId="8717" xr:uid="{CFB50ABF-A230-410F-84B8-009F0472993E}"/>
    <cellStyle name="Currency 5 3 2 6 2 2" xfId="12139" xr:uid="{22E7F376-34A3-4415-9D25-47AA41FC2843}"/>
    <cellStyle name="Currency 5 3 2 6 2 2 2" xfId="25829" xr:uid="{F2D71A66-5157-4219-B06F-859E042C41AD}"/>
    <cellStyle name="Currency 5 3 2 6 2 2 2 2" xfId="39521" xr:uid="{8DF3EE4A-1945-486D-8058-E3C64AEE54C8}"/>
    <cellStyle name="Currency 5 3 2 6 2 2 2 3" xfId="54405" xr:uid="{5AF3332A-667E-471D-8DDE-5917DF484196}"/>
    <cellStyle name="Currency 5 3 2 6 2 2 3" xfId="18985" xr:uid="{1B92F2F2-24FE-40F5-87A3-77B686332D3B}"/>
    <cellStyle name="Currency 5 3 2 6 2 2 4" xfId="32675" xr:uid="{99CDB8F5-25E9-4397-90B6-D058B7E54920}"/>
    <cellStyle name="Currency 5 3 2 6 2 2 5" xfId="47559" xr:uid="{9227A401-36F0-4404-A028-0666C1AA04FE}"/>
    <cellStyle name="Currency 5 3 2 6 2 3" xfId="22407" xr:uid="{EA9CACD6-816C-49ED-9488-E0B8780E39BE}"/>
    <cellStyle name="Currency 5 3 2 6 2 3 2" xfId="36099" xr:uid="{9019FC23-A199-45CC-BC72-2A11232A3CD4}"/>
    <cellStyle name="Currency 5 3 2 6 2 3 3" xfId="50983" xr:uid="{4883E4C6-DBBB-460E-851C-14E8EFA1769F}"/>
    <cellStyle name="Currency 5 3 2 6 2 4" xfId="15563" xr:uid="{2B45A780-CAD7-40D6-864D-000FAEB3D77C}"/>
    <cellStyle name="Currency 5 3 2 6 2 5" xfId="29253" xr:uid="{B0F19C9B-A1E3-4B5E-BC43-FB90D94EADEF}"/>
    <cellStyle name="Currency 5 3 2 6 2 6" xfId="44137" xr:uid="{3928FFF3-7381-4705-90C5-AA37253C321C}"/>
    <cellStyle name="Currency 5 3 2 6 3" xfId="10427" xr:uid="{8E3CE91E-E363-4BA5-A526-8B92AE825482}"/>
    <cellStyle name="Currency 5 3 2 6 3 2" xfId="24117" xr:uid="{D90AB325-6946-4817-B71C-7C1CD2328E2C}"/>
    <cellStyle name="Currency 5 3 2 6 3 2 2" xfId="37809" xr:uid="{7ABF6A61-1A8A-4344-AB73-2F50CB3DA7D4}"/>
    <cellStyle name="Currency 5 3 2 6 3 2 3" xfId="52693" xr:uid="{B468090E-A3F1-49BE-8073-02BC6223E0EA}"/>
    <cellStyle name="Currency 5 3 2 6 3 3" xfId="17273" xr:uid="{E0C13199-1E47-4FB7-A8DF-72E31802F164}"/>
    <cellStyle name="Currency 5 3 2 6 3 4" xfId="30963" xr:uid="{F0FE7636-D197-4343-9777-2F31A2DDC106}"/>
    <cellStyle name="Currency 5 3 2 6 3 5" xfId="45847" xr:uid="{925110C2-B51F-466C-84F4-192D66C3592D}"/>
    <cellStyle name="Currency 5 3 2 6 4" xfId="20695" xr:uid="{79A34C45-8E21-4EFC-AE96-13E75410C58B}"/>
    <cellStyle name="Currency 5 3 2 6 4 2" xfId="34387" xr:uid="{BCDC9C6C-49A5-43FB-92E7-C667E1AAB593}"/>
    <cellStyle name="Currency 5 3 2 6 4 3" xfId="49271" xr:uid="{81464AD8-051A-4D47-A3A5-A9D98C40C9F9}"/>
    <cellStyle name="Currency 5 3 2 6 5" xfId="13851" xr:uid="{63007605-917A-4446-ABC8-277BBAE6DA4A}"/>
    <cellStyle name="Currency 5 3 2 6 6" xfId="27541" xr:uid="{5903C193-0970-47A8-A29C-2E22E88CE0FA}"/>
    <cellStyle name="Currency 5 3 2 6 7" xfId="42425" xr:uid="{09400258-6695-4606-B70A-386B454AABF7}"/>
    <cellStyle name="Currency 5 3 2 7" xfId="7005" xr:uid="{E4AEF84E-FF29-465B-BE64-B429C179B78A}"/>
    <cellStyle name="Currency 5 3 2 7 2" xfId="8718" xr:uid="{A0EBC591-3DF2-4DB7-B611-86CFB3F20321}"/>
    <cellStyle name="Currency 5 3 2 7 2 2" xfId="12140" xr:uid="{0096224E-D4A8-4EF1-BED1-D13B57CC5B34}"/>
    <cellStyle name="Currency 5 3 2 7 2 2 2" xfId="25830" xr:uid="{9BD046E6-F4B9-48B3-9625-7C54E3936D30}"/>
    <cellStyle name="Currency 5 3 2 7 2 2 2 2" xfId="39522" xr:uid="{95DF8405-8CF3-4220-ADF8-D18857DE1F76}"/>
    <cellStyle name="Currency 5 3 2 7 2 2 2 3" xfId="54406" xr:uid="{20A291DB-4756-4E14-8A91-C5999F9AA7C3}"/>
    <cellStyle name="Currency 5 3 2 7 2 2 3" xfId="18986" xr:uid="{6D65F65C-BF6E-4E3C-80D8-5E5E076FE6F0}"/>
    <cellStyle name="Currency 5 3 2 7 2 2 4" xfId="32676" xr:uid="{058026F6-ECA9-43E5-AC25-C230321D530D}"/>
    <cellStyle name="Currency 5 3 2 7 2 2 5" xfId="47560" xr:uid="{E57670E2-140A-47DB-B09E-99C681AB74BF}"/>
    <cellStyle name="Currency 5 3 2 7 2 3" xfId="22408" xr:uid="{E2A7CD99-665A-4F10-8870-59CE8C70C1D6}"/>
    <cellStyle name="Currency 5 3 2 7 2 3 2" xfId="36100" xr:uid="{8049EF4E-BDC1-4978-A71C-2BC6A2238EBF}"/>
    <cellStyle name="Currency 5 3 2 7 2 3 3" xfId="50984" xr:uid="{680E9AA9-38E4-4974-9D15-F8F1EF5B4306}"/>
    <cellStyle name="Currency 5 3 2 7 2 4" xfId="15564" xr:uid="{4DD06EAD-3E2E-4F78-938E-F7302241ED48}"/>
    <cellStyle name="Currency 5 3 2 7 2 5" xfId="29254" xr:uid="{B24471A7-8D41-4D21-98AE-22C136196D6C}"/>
    <cellStyle name="Currency 5 3 2 7 2 6" xfId="44138" xr:uid="{8C50B8A5-D049-40E2-B2F3-DFBC1A1E44C1}"/>
    <cellStyle name="Currency 5 3 2 7 3" xfId="10428" xr:uid="{AB22657A-72C4-4FAE-8930-BF574A2A2CF2}"/>
    <cellStyle name="Currency 5 3 2 7 3 2" xfId="24118" xr:uid="{32B6980B-349E-402B-8A39-46AA5D81F0BD}"/>
    <cellStyle name="Currency 5 3 2 7 3 2 2" xfId="37810" xr:uid="{04827DC3-6B75-44B4-8CE3-78E969938FFF}"/>
    <cellStyle name="Currency 5 3 2 7 3 2 3" xfId="52694" xr:uid="{FE0BB1DF-FBCD-4426-B91F-B4681BF712EF}"/>
    <cellStyle name="Currency 5 3 2 7 3 3" xfId="17274" xr:uid="{DECEF995-02A3-41BE-AEE7-69063683AA2A}"/>
    <cellStyle name="Currency 5 3 2 7 3 4" xfId="30964" xr:uid="{92B56FEA-16C4-4A6A-AC60-295DD378BC7F}"/>
    <cellStyle name="Currency 5 3 2 7 3 5" xfId="45848" xr:uid="{FAF3B919-62D8-47C3-BCF0-478AACCD244A}"/>
    <cellStyle name="Currency 5 3 2 7 4" xfId="20696" xr:uid="{A4BFE6C9-F4EF-4C53-9062-A9305CCE7C47}"/>
    <cellStyle name="Currency 5 3 2 7 4 2" xfId="34388" xr:uid="{04BC0F58-7E73-402F-99C2-657DE5AEF50E}"/>
    <cellStyle name="Currency 5 3 2 7 4 3" xfId="49272" xr:uid="{31CDFCFC-470C-4E16-A108-C23042B90B13}"/>
    <cellStyle name="Currency 5 3 2 7 5" xfId="13852" xr:uid="{56470DFE-85BC-44BA-B92F-FE6D9AD3A93A}"/>
    <cellStyle name="Currency 5 3 2 7 6" xfId="27542" xr:uid="{D4340690-D88E-46B7-B133-8C0ACD164C46}"/>
    <cellStyle name="Currency 5 3 2 7 7" xfId="42426" xr:uid="{6729F4FD-059D-470A-98E0-A5B0E8A7A3AC}"/>
    <cellStyle name="Currency 5 3 2 8" xfId="8689" xr:uid="{1B79C30B-C086-4E3B-8FD1-A2544C6760B1}"/>
    <cellStyle name="Currency 5 3 2 8 2" xfId="12111" xr:uid="{93333C51-013E-4058-B2BE-9547BF626E84}"/>
    <cellStyle name="Currency 5 3 2 8 2 2" xfId="25801" xr:uid="{701EAB40-0D9F-4FA5-BB9B-85DD4EDB321D}"/>
    <cellStyle name="Currency 5 3 2 8 2 2 2" xfId="39493" xr:uid="{42EFAC43-8CBF-4B68-B2FC-45E3C6EA5D11}"/>
    <cellStyle name="Currency 5 3 2 8 2 2 3" xfId="54377" xr:uid="{5307774C-79B4-47B9-B4A8-BE96F08FF038}"/>
    <cellStyle name="Currency 5 3 2 8 2 3" xfId="18957" xr:uid="{237D21BC-4784-40E6-8D3A-081210A8D1FA}"/>
    <cellStyle name="Currency 5 3 2 8 2 4" xfId="32647" xr:uid="{1F585AED-84AB-4962-BE80-7BA8BB8BF8C7}"/>
    <cellStyle name="Currency 5 3 2 8 2 5" xfId="47531" xr:uid="{71FD53FC-BADD-4845-9D5B-9CFDEFB56F51}"/>
    <cellStyle name="Currency 5 3 2 8 3" xfId="22379" xr:uid="{D218F02F-01B8-4355-B141-A931CCFF0F56}"/>
    <cellStyle name="Currency 5 3 2 8 3 2" xfId="36071" xr:uid="{F9D36B9D-46AD-4091-A586-F64FDE1CEC94}"/>
    <cellStyle name="Currency 5 3 2 8 3 3" xfId="50955" xr:uid="{7F3C0CEE-2CF7-41B0-8C10-2E44B58EF795}"/>
    <cellStyle name="Currency 5 3 2 8 4" xfId="15535" xr:uid="{B862CE16-C2EF-4336-A7AA-7E604FE93E34}"/>
    <cellStyle name="Currency 5 3 2 8 5" xfId="29225" xr:uid="{E57F7D69-D8FF-40FE-B57A-9024741FE63C}"/>
    <cellStyle name="Currency 5 3 2 8 6" xfId="44109" xr:uid="{58FB0FA5-E72A-44F3-97E5-77367BFEAE52}"/>
    <cellStyle name="Currency 5 3 2 9" xfId="10399" xr:uid="{33255EB0-4E93-44CC-B5DB-7103EDDA39CB}"/>
    <cellStyle name="Currency 5 3 2 9 2" xfId="24089" xr:uid="{7181679A-A234-44A8-9BEA-780392C64E9D}"/>
    <cellStyle name="Currency 5 3 2 9 2 2" xfId="37781" xr:uid="{8ADAB44C-3912-4D80-94D3-7241E105DFAD}"/>
    <cellStyle name="Currency 5 3 2 9 2 3" xfId="52665" xr:uid="{3182FD24-032D-44CA-B3DE-71949E1109F5}"/>
    <cellStyle name="Currency 5 3 2 9 3" xfId="17245" xr:uid="{549CECDC-C8BE-441B-B143-93258F9DDB17}"/>
    <cellStyle name="Currency 5 3 2 9 4" xfId="30935" xr:uid="{D5261F76-410B-4E48-A3F7-4B6DE25FFC8A}"/>
    <cellStyle name="Currency 5 3 2 9 5" xfId="45819" xr:uid="{D8E8F9F2-B14C-4128-ACD8-7F47CDF6DC99}"/>
    <cellStyle name="Currency 5 3 3" xfId="7006" xr:uid="{284B66AC-64E6-4DD6-8AD9-C4763CF250F1}"/>
    <cellStyle name="Currency 5 3 3 10" xfId="13853" xr:uid="{46A3B083-68A1-4A8C-A85C-52EE8A8AB9AA}"/>
    <cellStyle name="Currency 5 3 3 11" xfId="27543" xr:uid="{4501749C-1DE8-48D0-A155-8BFC205BB96E}"/>
    <cellStyle name="Currency 5 3 3 12" xfId="42427" xr:uid="{E99C2AD7-B746-4D7F-909D-F3C184CF2088}"/>
    <cellStyle name="Currency 5 3 3 2" xfId="7007" xr:uid="{EC54B980-CFDA-4E5F-BED1-1EC94047C40B}"/>
    <cellStyle name="Currency 5 3 3 2 10" xfId="42428" xr:uid="{52A9FAFB-2207-46AB-BBD6-9CF115375A95}"/>
    <cellStyle name="Currency 5 3 3 2 2" xfId="7008" xr:uid="{78BF55AA-5919-4E2F-B624-4D506DA0A5EB}"/>
    <cellStyle name="Currency 5 3 3 2 2 2" xfId="7009" xr:uid="{8E2288DB-7590-4B9E-AA56-163CF7E5CBC9}"/>
    <cellStyle name="Currency 5 3 3 2 2 2 2" xfId="8722" xr:uid="{86EF9932-0349-4E12-82A0-186E620E713E}"/>
    <cellStyle name="Currency 5 3 3 2 2 2 2 2" xfId="12144" xr:uid="{477A9BE1-4AE5-4582-8FD4-3D86582254E3}"/>
    <cellStyle name="Currency 5 3 3 2 2 2 2 2 2" xfId="25834" xr:uid="{4941D7F7-882F-469C-8207-A4D9293B242D}"/>
    <cellStyle name="Currency 5 3 3 2 2 2 2 2 2 2" xfId="39526" xr:uid="{9755F9B7-A08E-43E5-96EF-38BE72A92FA6}"/>
    <cellStyle name="Currency 5 3 3 2 2 2 2 2 2 3" xfId="54410" xr:uid="{6AED5DB9-94BB-478B-A983-E5FCFE637AB4}"/>
    <cellStyle name="Currency 5 3 3 2 2 2 2 2 3" xfId="18990" xr:uid="{A00B0ACB-8133-45A4-AD47-FAE95B2897EB}"/>
    <cellStyle name="Currency 5 3 3 2 2 2 2 2 4" xfId="32680" xr:uid="{32149DB8-7B00-4408-8969-6ED5AD3AB3EC}"/>
    <cellStyle name="Currency 5 3 3 2 2 2 2 2 5" xfId="47564" xr:uid="{AB6DE957-8877-4675-B2E7-DF027A66A372}"/>
    <cellStyle name="Currency 5 3 3 2 2 2 2 3" xfId="22412" xr:uid="{1940D446-CDBE-4A02-BA97-D06726047973}"/>
    <cellStyle name="Currency 5 3 3 2 2 2 2 3 2" xfId="36104" xr:uid="{4846A339-B82C-4E27-A19A-35CBEFE40769}"/>
    <cellStyle name="Currency 5 3 3 2 2 2 2 3 3" xfId="50988" xr:uid="{15124D5D-B162-48D6-BA85-331739F172BC}"/>
    <cellStyle name="Currency 5 3 3 2 2 2 2 4" xfId="15568" xr:uid="{E02E7D67-C23F-41AB-970D-D2E759F3838D}"/>
    <cellStyle name="Currency 5 3 3 2 2 2 2 5" xfId="29258" xr:uid="{52469B92-39E3-49D7-AB93-92825E87685D}"/>
    <cellStyle name="Currency 5 3 3 2 2 2 2 6" xfId="44142" xr:uid="{EC34E22A-1D88-4266-90BB-F855C8F587E5}"/>
    <cellStyle name="Currency 5 3 3 2 2 2 3" xfId="10432" xr:uid="{C8DC30E6-5984-4453-8BC3-C86380A67A0D}"/>
    <cellStyle name="Currency 5 3 3 2 2 2 3 2" xfId="24122" xr:uid="{D9D50142-65BC-403C-9525-A1C4AF35DB17}"/>
    <cellStyle name="Currency 5 3 3 2 2 2 3 2 2" xfId="37814" xr:uid="{58B43B82-983B-4D64-A779-DCCD7CB0A7A0}"/>
    <cellStyle name="Currency 5 3 3 2 2 2 3 2 3" xfId="52698" xr:uid="{94A93037-7B8A-45D0-93E7-DEBD1EA63354}"/>
    <cellStyle name="Currency 5 3 3 2 2 2 3 3" xfId="17278" xr:uid="{BC6F0C3E-4D6A-4CE5-A5CA-B6443DB39029}"/>
    <cellStyle name="Currency 5 3 3 2 2 2 3 4" xfId="30968" xr:uid="{E5A3BDB8-2281-4D50-9A49-3E24EA66C90C}"/>
    <cellStyle name="Currency 5 3 3 2 2 2 3 5" xfId="45852" xr:uid="{95FDD7DA-AC00-4ED7-899D-244BA506FE32}"/>
    <cellStyle name="Currency 5 3 3 2 2 2 4" xfId="20700" xr:uid="{EE130B98-0F4F-4E07-911E-2F6F7F69EA18}"/>
    <cellStyle name="Currency 5 3 3 2 2 2 4 2" xfId="34392" xr:uid="{88147C48-2B15-435F-B28E-6FD7941C2AAB}"/>
    <cellStyle name="Currency 5 3 3 2 2 2 4 3" xfId="49276" xr:uid="{F76836E8-BA8D-4F57-AB29-FB6FA9EFE27F}"/>
    <cellStyle name="Currency 5 3 3 2 2 2 5" xfId="13856" xr:uid="{D1037EFF-C860-432D-A5E6-B70AB5C36264}"/>
    <cellStyle name="Currency 5 3 3 2 2 2 6" xfId="27546" xr:uid="{701508AF-9140-44A3-B486-036BEC779223}"/>
    <cellStyle name="Currency 5 3 3 2 2 2 7" xfId="42430" xr:uid="{13549E24-2AB2-47F4-A9AF-01C4CD39C8ED}"/>
    <cellStyle name="Currency 5 3 3 2 2 3" xfId="8721" xr:uid="{DCF56A09-E5DB-4E8C-B74A-1285AB15E881}"/>
    <cellStyle name="Currency 5 3 3 2 2 3 2" xfId="12143" xr:uid="{591721A9-C35C-4AD7-95A6-6390630B17CD}"/>
    <cellStyle name="Currency 5 3 3 2 2 3 2 2" xfId="25833" xr:uid="{C648C3F2-CC02-4DCE-B73A-C2DC2488716A}"/>
    <cellStyle name="Currency 5 3 3 2 2 3 2 2 2" xfId="39525" xr:uid="{A496A0ED-C7DF-4029-859C-B94A687ED376}"/>
    <cellStyle name="Currency 5 3 3 2 2 3 2 2 3" xfId="54409" xr:uid="{68B5E21E-1243-4BE7-B426-19271E324741}"/>
    <cellStyle name="Currency 5 3 3 2 2 3 2 3" xfId="18989" xr:uid="{AB05FD6F-2B4D-48AA-B828-7BEFF14AFA69}"/>
    <cellStyle name="Currency 5 3 3 2 2 3 2 4" xfId="32679" xr:uid="{34015AC8-E73B-47E9-9D1A-15864A5CA5E6}"/>
    <cellStyle name="Currency 5 3 3 2 2 3 2 5" xfId="47563" xr:uid="{21D5C6A8-EFDD-47DD-9369-A75E0BF3611B}"/>
    <cellStyle name="Currency 5 3 3 2 2 3 3" xfId="22411" xr:uid="{93428ABA-0EAE-46EE-B153-8408E6281D5A}"/>
    <cellStyle name="Currency 5 3 3 2 2 3 3 2" xfId="36103" xr:uid="{C216B274-8256-4C1B-A466-8B2F2FE3AADF}"/>
    <cellStyle name="Currency 5 3 3 2 2 3 3 3" xfId="50987" xr:uid="{714958AC-119B-4C5B-B7FA-EE08784E2948}"/>
    <cellStyle name="Currency 5 3 3 2 2 3 4" xfId="15567" xr:uid="{93E1068B-11F5-45C3-A28F-F18B1138991F}"/>
    <cellStyle name="Currency 5 3 3 2 2 3 5" xfId="29257" xr:uid="{5EBE457F-6FF2-4EA1-BD4F-3FC25131F8DE}"/>
    <cellStyle name="Currency 5 3 3 2 2 3 6" xfId="44141" xr:uid="{26C0BD10-7797-4DA7-9768-230F87B87CB2}"/>
    <cellStyle name="Currency 5 3 3 2 2 4" xfId="10431" xr:uid="{80BF4077-E931-4B4A-8B68-E325C28CC982}"/>
    <cellStyle name="Currency 5 3 3 2 2 4 2" xfId="24121" xr:uid="{60B2FF0F-687C-4A11-B950-7917A8A57D5B}"/>
    <cellStyle name="Currency 5 3 3 2 2 4 2 2" xfId="37813" xr:uid="{D213A0BC-EF8D-42D2-BF8B-F6096E43A2D5}"/>
    <cellStyle name="Currency 5 3 3 2 2 4 2 3" xfId="52697" xr:uid="{D8BBBF1F-A145-4DDD-A71D-72DD84709820}"/>
    <cellStyle name="Currency 5 3 3 2 2 4 3" xfId="17277" xr:uid="{C990F60D-134F-46A4-A690-A334C88E2EAB}"/>
    <cellStyle name="Currency 5 3 3 2 2 4 4" xfId="30967" xr:uid="{32C469C6-F482-4C83-B79D-EFD03ECD7165}"/>
    <cellStyle name="Currency 5 3 3 2 2 4 5" xfId="45851" xr:uid="{3370A1CB-DBE6-4D02-9439-492EA2472695}"/>
    <cellStyle name="Currency 5 3 3 2 2 5" xfId="20699" xr:uid="{DBC7F1A7-486C-4003-BB56-26763B42CF4A}"/>
    <cellStyle name="Currency 5 3 3 2 2 5 2" xfId="34391" xr:uid="{BFBE0ABA-06CF-4B20-8595-D6A2A2173BFF}"/>
    <cellStyle name="Currency 5 3 3 2 2 5 3" xfId="49275" xr:uid="{4761A4D5-9F4F-4458-B43A-5205DBB570C0}"/>
    <cellStyle name="Currency 5 3 3 2 2 6" xfId="13855" xr:uid="{C8AC233F-40F2-475F-AFE3-BF86E1AB85F6}"/>
    <cellStyle name="Currency 5 3 3 2 2 7" xfId="27545" xr:uid="{3BE198B1-EA1C-48C3-80A3-496C5933439F}"/>
    <cellStyle name="Currency 5 3 3 2 2 8" xfId="42429" xr:uid="{D23429E6-9BE4-4647-B73C-4479F18F5DDD}"/>
    <cellStyle name="Currency 5 3 3 2 3" xfId="7010" xr:uid="{BB2B65F2-0103-4B10-8CC6-725F66AF2900}"/>
    <cellStyle name="Currency 5 3 3 2 3 2" xfId="8723" xr:uid="{87FC0677-9730-41DF-A8DA-D923AC266888}"/>
    <cellStyle name="Currency 5 3 3 2 3 2 2" xfId="12145" xr:uid="{5B2FA6EE-BC2E-4B6B-B521-7187A2F87346}"/>
    <cellStyle name="Currency 5 3 3 2 3 2 2 2" xfId="25835" xr:uid="{B7E0AA98-55AE-4A0B-814F-6C2750E5AF4D}"/>
    <cellStyle name="Currency 5 3 3 2 3 2 2 2 2" xfId="39527" xr:uid="{33BD22DA-8BF0-4258-AFAB-408C9C3B96FC}"/>
    <cellStyle name="Currency 5 3 3 2 3 2 2 2 3" xfId="54411" xr:uid="{F461D447-3D09-43B6-AC10-1461D3BA54BB}"/>
    <cellStyle name="Currency 5 3 3 2 3 2 2 3" xfId="18991" xr:uid="{3FE62CB4-B138-410B-980F-910F483108CF}"/>
    <cellStyle name="Currency 5 3 3 2 3 2 2 4" xfId="32681" xr:uid="{B42410AD-7926-443F-9750-5FD7E291B7C6}"/>
    <cellStyle name="Currency 5 3 3 2 3 2 2 5" xfId="47565" xr:uid="{AEFB75BF-4CE1-4B63-83A0-C277B0164C4D}"/>
    <cellStyle name="Currency 5 3 3 2 3 2 3" xfId="22413" xr:uid="{BD32ECB6-A7FD-4676-9BF4-6DAF275EA249}"/>
    <cellStyle name="Currency 5 3 3 2 3 2 3 2" xfId="36105" xr:uid="{09751AE4-8DAA-4CC2-BB34-B5F5D572CDC2}"/>
    <cellStyle name="Currency 5 3 3 2 3 2 3 3" xfId="50989" xr:uid="{6D1940D6-8A6C-4B4A-90D8-DAD8C731A5C8}"/>
    <cellStyle name="Currency 5 3 3 2 3 2 4" xfId="15569" xr:uid="{37C313CD-CD95-4678-91C5-922C723F9CBF}"/>
    <cellStyle name="Currency 5 3 3 2 3 2 5" xfId="29259" xr:uid="{43F94A48-CB1B-4D25-8136-D87B9859BA2A}"/>
    <cellStyle name="Currency 5 3 3 2 3 2 6" xfId="44143" xr:uid="{0D59F09E-1D2F-45EF-B1E7-93B3C2C3296D}"/>
    <cellStyle name="Currency 5 3 3 2 3 3" xfId="10433" xr:uid="{ED70B071-89A2-4871-A8B1-B06D1A3EA2C0}"/>
    <cellStyle name="Currency 5 3 3 2 3 3 2" xfId="24123" xr:uid="{9EE488E3-F5D8-4162-9DEB-55BD3D4680BD}"/>
    <cellStyle name="Currency 5 3 3 2 3 3 2 2" xfId="37815" xr:uid="{4D8ABAA3-DC00-4BB6-8A57-538E91680764}"/>
    <cellStyle name="Currency 5 3 3 2 3 3 2 3" xfId="52699" xr:uid="{C8E1948A-5D06-4052-9649-F6A30A3A4D8C}"/>
    <cellStyle name="Currency 5 3 3 2 3 3 3" xfId="17279" xr:uid="{FBCB1049-9F7D-4A7B-8936-F31F64BAB101}"/>
    <cellStyle name="Currency 5 3 3 2 3 3 4" xfId="30969" xr:uid="{59C80A30-41ED-4A59-A8FF-7E11487DE380}"/>
    <cellStyle name="Currency 5 3 3 2 3 3 5" xfId="45853" xr:uid="{5FEE55CE-AFDB-4FFE-A530-EF7C538280A9}"/>
    <cellStyle name="Currency 5 3 3 2 3 4" xfId="20701" xr:uid="{FB199731-4EB3-40B5-B3BA-0F90236CDEEE}"/>
    <cellStyle name="Currency 5 3 3 2 3 4 2" xfId="34393" xr:uid="{0E3AF71A-DE3A-43CD-869B-C454784F6399}"/>
    <cellStyle name="Currency 5 3 3 2 3 4 3" xfId="49277" xr:uid="{DE5F60B0-ACC2-4BD7-8909-08A2F02B9118}"/>
    <cellStyle name="Currency 5 3 3 2 3 5" xfId="13857" xr:uid="{46839C54-5CAB-4F66-A8E0-E672BBEFBDE2}"/>
    <cellStyle name="Currency 5 3 3 2 3 6" xfId="27547" xr:uid="{57104463-228F-4D27-BDD2-E7D87E49FBD1}"/>
    <cellStyle name="Currency 5 3 3 2 3 7" xfId="42431" xr:uid="{74ADC03E-A94F-4C61-995C-AA1B5AC51C7B}"/>
    <cellStyle name="Currency 5 3 3 2 4" xfId="7011" xr:uid="{57FA16AF-2EB1-423C-905F-9073FB9924EA}"/>
    <cellStyle name="Currency 5 3 3 2 4 2" xfId="8724" xr:uid="{C7546EF1-A99A-4D08-A151-AD0A23F23718}"/>
    <cellStyle name="Currency 5 3 3 2 4 2 2" xfId="12146" xr:uid="{28A9B562-A69C-4E81-B515-F83FD18C3455}"/>
    <cellStyle name="Currency 5 3 3 2 4 2 2 2" xfId="25836" xr:uid="{5DD43D39-D0D8-4BBC-907C-9314D374B727}"/>
    <cellStyle name="Currency 5 3 3 2 4 2 2 2 2" xfId="39528" xr:uid="{A815500C-C5C9-4ED1-AA8D-611C30F288F6}"/>
    <cellStyle name="Currency 5 3 3 2 4 2 2 2 3" xfId="54412" xr:uid="{9F51106D-2AB9-4014-ADF4-1EC62479DBDB}"/>
    <cellStyle name="Currency 5 3 3 2 4 2 2 3" xfId="18992" xr:uid="{B1211EBD-D799-47D6-92AE-1FF763C1C7E9}"/>
    <cellStyle name="Currency 5 3 3 2 4 2 2 4" xfId="32682" xr:uid="{EC36FCEA-36A2-46CF-A36B-3CD2EB65DF1F}"/>
    <cellStyle name="Currency 5 3 3 2 4 2 2 5" xfId="47566" xr:uid="{0227CC5D-019C-47D3-BD2D-BCF460165966}"/>
    <cellStyle name="Currency 5 3 3 2 4 2 3" xfId="22414" xr:uid="{35F53F0D-94E1-4E82-B9EC-1DB6A47DD878}"/>
    <cellStyle name="Currency 5 3 3 2 4 2 3 2" xfId="36106" xr:uid="{D85AB714-0D62-43B1-A938-A3649DD73A52}"/>
    <cellStyle name="Currency 5 3 3 2 4 2 3 3" xfId="50990" xr:uid="{E4623141-42F4-4AB9-99D1-B5CE9CB0F3F6}"/>
    <cellStyle name="Currency 5 3 3 2 4 2 4" xfId="15570" xr:uid="{AF61ED2D-42EB-4DA1-8E82-592C5258DE16}"/>
    <cellStyle name="Currency 5 3 3 2 4 2 5" xfId="29260" xr:uid="{C8D2EF73-2D44-4F9A-AFD4-315D152AB0B9}"/>
    <cellStyle name="Currency 5 3 3 2 4 2 6" xfId="44144" xr:uid="{E302B886-9283-4C9A-B69B-8F4F0B723B9C}"/>
    <cellStyle name="Currency 5 3 3 2 4 3" xfId="10434" xr:uid="{CBA4F7CE-A6F1-4954-AF92-07138C938A97}"/>
    <cellStyle name="Currency 5 3 3 2 4 3 2" xfId="24124" xr:uid="{5405DAD8-1393-4F8F-AD68-21C2835B168D}"/>
    <cellStyle name="Currency 5 3 3 2 4 3 2 2" xfId="37816" xr:uid="{B9A73256-6B68-4BF1-8936-4B7AD31D0089}"/>
    <cellStyle name="Currency 5 3 3 2 4 3 2 3" xfId="52700" xr:uid="{33630BC9-F5A9-4A21-AF86-30083F863442}"/>
    <cellStyle name="Currency 5 3 3 2 4 3 3" xfId="17280" xr:uid="{69E9CA93-E6F3-418D-9D9D-B86B312659F8}"/>
    <cellStyle name="Currency 5 3 3 2 4 3 4" xfId="30970" xr:uid="{473BCD4F-A6C9-4AC0-91C2-A81597963148}"/>
    <cellStyle name="Currency 5 3 3 2 4 3 5" xfId="45854" xr:uid="{00AA676E-3646-4788-AA08-C05C538DD47B}"/>
    <cellStyle name="Currency 5 3 3 2 4 4" xfId="20702" xr:uid="{1CD0ACE6-171D-494F-B0D8-C5B0CD747E81}"/>
    <cellStyle name="Currency 5 3 3 2 4 4 2" xfId="34394" xr:uid="{B1D1D71E-67E0-4F38-B815-25A09D549485}"/>
    <cellStyle name="Currency 5 3 3 2 4 4 3" xfId="49278" xr:uid="{498A7922-2C79-4983-B70A-85B1892F3583}"/>
    <cellStyle name="Currency 5 3 3 2 4 5" xfId="13858" xr:uid="{DB3661C3-490E-45EA-B7DB-E0E4C24FA6B5}"/>
    <cellStyle name="Currency 5 3 3 2 4 6" xfId="27548" xr:uid="{222BB11D-5361-4176-8921-C81EDEEEBA49}"/>
    <cellStyle name="Currency 5 3 3 2 4 7" xfId="42432" xr:uid="{5D8E0996-CB6A-4B16-85C1-44E1069A8B9B}"/>
    <cellStyle name="Currency 5 3 3 2 5" xfId="8720" xr:uid="{E3CD9C4A-4EF1-4E2D-A4D5-E870F3F6A2E8}"/>
    <cellStyle name="Currency 5 3 3 2 5 2" xfId="12142" xr:uid="{CA8D50AE-FF96-439C-AA8A-DCC99F2C7A46}"/>
    <cellStyle name="Currency 5 3 3 2 5 2 2" xfId="25832" xr:uid="{CBD4F195-1CEC-4282-B09D-79C6DDBB2B73}"/>
    <cellStyle name="Currency 5 3 3 2 5 2 2 2" xfId="39524" xr:uid="{E287B497-68BF-4CB3-810E-488C6B66B9E4}"/>
    <cellStyle name="Currency 5 3 3 2 5 2 2 3" xfId="54408" xr:uid="{B53FD019-651B-4329-9A8C-3BC53C6D6CD1}"/>
    <cellStyle name="Currency 5 3 3 2 5 2 3" xfId="18988" xr:uid="{CAEBE690-D86B-476D-AACE-19677025A561}"/>
    <cellStyle name="Currency 5 3 3 2 5 2 4" xfId="32678" xr:uid="{CF83999A-16EB-4D6A-BFE9-5CB9CF0C9DE8}"/>
    <cellStyle name="Currency 5 3 3 2 5 2 5" xfId="47562" xr:uid="{EE414B6F-50FA-4A96-B566-1EC2C57F56BC}"/>
    <cellStyle name="Currency 5 3 3 2 5 3" xfId="22410" xr:uid="{6EB21B71-AE6A-4D6E-B07B-46EF8625985F}"/>
    <cellStyle name="Currency 5 3 3 2 5 3 2" xfId="36102" xr:uid="{A88397D5-9F4E-4EB7-9ABF-A335833F5F6A}"/>
    <cellStyle name="Currency 5 3 3 2 5 3 3" xfId="50986" xr:uid="{045E085C-C63F-41D3-A187-82241ECBB8E4}"/>
    <cellStyle name="Currency 5 3 3 2 5 4" xfId="15566" xr:uid="{9FBC8959-6DD8-43D1-B214-4F268F5F637E}"/>
    <cellStyle name="Currency 5 3 3 2 5 5" xfId="29256" xr:uid="{C47FEB9A-4C9C-423D-9611-D91AC936F97F}"/>
    <cellStyle name="Currency 5 3 3 2 5 6" xfId="44140" xr:uid="{0DF23BE0-2BA8-4E59-B08F-11B30DAD5F5A}"/>
    <cellStyle name="Currency 5 3 3 2 6" xfId="10430" xr:uid="{260F0D4F-FB63-4033-9DFD-3B7E860B5CC5}"/>
    <cellStyle name="Currency 5 3 3 2 6 2" xfId="24120" xr:uid="{8AA4EA22-08F0-47CB-A4BE-74C3DA485EB8}"/>
    <cellStyle name="Currency 5 3 3 2 6 2 2" xfId="37812" xr:uid="{4AAA859C-BA7E-4D6E-A916-71577C7955C4}"/>
    <cellStyle name="Currency 5 3 3 2 6 2 3" xfId="52696" xr:uid="{FCA82E4A-9ECD-4EEA-8794-522CF8F6081C}"/>
    <cellStyle name="Currency 5 3 3 2 6 3" xfId="17276" xr:uid="{4E7DC989-2F92-483C-AD69-6A0CADBA9185}"/>
    <cellStyle name="Currency 5 3 3 2 6 4" xfId="30966" xr:uid="{77145E64-CB6E-4CA5-9BBB-51635A1BF586}"/>
    <cellStyle name="Currency 5 3 3 2 6 5" xfId="45850" xr:uid="{C005542C-0A03-4F81-9CEC-19C773F33128}"/>
    <cellStyle name="Currency 5 3 3 2 7" xfId="20698" xr:uid="{FD449F44-B712-4106-98E4-D84D494FB59D}"/>
    <cellStyle name="Currency 5 3 3 2 7 2" xfId="34390" xr:uid="{64E145E7-E797-4EE2-8C37-82A5A04389C6}"/>
    <cellStyle name="Currency 5 3 3 2 7 3" xfId="49274" xr:uid="{6EAA5976-1112-4338-A92B-54A327BB8C3A}"/>
    <cellStyle name="Currency 5 3 3 2 8" xfId="13854" xr:uid="{4450EC34-A812-4A34-91DF-A7663E8778B1}"/>
    <cellStyle name="Currency 5 3 3 2 9" xfId="27544" xr:uid="{CCF02F55-C0A0-4C6A-A2FD-8AA520FE779B}"/>
    <cellStyle name="Currency 5 3 3 3" xfId="7012" xr:uid="{02A32C8E-C42B-48C7-B908-3C179CB5035B}"/>
    <cellStyle name="Currency 5 3 3 3 10" xfId="42433" xr:uid="{5920EE7F-1C48-4FF7-B278-EAAECF713064}"/>
    <cellStyle name="Currency 5 3 3 3 2" xfId="7013" xr:uid="{C0C11145-A960-4FD8-8681-768CD71AAD32}"/>
    <cellStyle name="Currency 5 3 3 3 2 2" xfId="7014" xr:uid="{C7D1074D-CA0B-465B-98AB-171F6F0BDE01}"/>
    <cellStyle name="Currency 5 3 3 3 2 2 2" xfId="8727" xr:uid="{7155E0AF-EDDA-459D-8466-EBE794EF9F91}"/>
    <cellStyle name="Currency 5 3 3 3 2 2 2 2" xfId="12149" xr:uid="{32CB942E-D0DC-414D-AACB-2353CB88DC77}"/>
    <cellStyle name="Currency 5 3 3 3 2 2 2 2 2" xfId="25839" xr:uid="{ECB8C178-C4BC-4D86-9414-23B395A73B8E}"/>
    <cellStyle name="Currency 5 3 3 3 2 2 2 2 2 2" xfId="39531" xr:uid="{CDE08100-B2D2-4A3F-950C-B2180E86E256}"/>
    <cellStyle name="Currency 5 3 3 3 2 2 2 2 2 3" xfId="54415" xr:uid="{E2C3AE51-C769-42D8-94CA-84D118C4CEAD}"/>
    <cellStyle name="Currency 5 3 3 3 2 2 2 2 3" xfId="18995" xr:uid="{0955B550-63B6-4E05-BF31-25CC6134811A}"/>
    <cellStyle name="Currency 5 3 3 3 2 2 2 2 4" xfId="32685" xr:uid="{042584A7-78E1-4732-AEE0-091F65806929}"/>
    <cellStyle name="Currency 5 3 3 3 2 2 2 2 5" xfId="47569" xr:uid="{5A26599E-BA88-4068-B286-A9822CD0DD8F}"/>
    <cellStyle name="Currency 5 3 3 3 2 2 2 3" xfId="22417" xr:uid="{A13A1223-1A1E-4200-8536-9AEECA5F12B8}"/>
    <cellStyle name="Currency 5 3 3 3 2 2 2 3 2" xfId="36109" xr:uid="{E67C1E84-098B-44A4-B78F-B8CFEC051E97}"/>
    <cellStyle name="Currency 5 3 3 3 2 2 2 3 3" xfId="50993" xr:uid="{0060BF0D-4815-4FF9-ADFC-329085D49E78}"/>
    <cellStyle name="Currency 5 3 3 3 2 2 2 4" xfId="15573" xr:uid="{5A318A85-B653-49BC-BE66-9CD724B23B41}"/>
    <cellStyle name="Currency 5 3 3 3 2 2 2 5" xfId="29263" xr:uid="{4B9147B9-DBFA-44F6-B3B3-A633917DF367}"/>
    <cellStyle name="Currency 5 3 3 3 2 2 2 6" xfId="44147" xr:uid="{49B0BDF5-5301-40A3-836A-1CEBB187093F}"/>
    <cellStyle name="Currency 5 3 3 3 2 2 3" xfId="10437" xr:uid="{EA9DE320-B1C4-42E4-99CD-72CEAD08129E}"/>
    <cellStyle name="Currency 5 3 3 3 2 2 3 2" xfId="24127" xr:uid="{D853859F-5433-421E-B62A-E938C8D37FFC}"/>
    <cellStyle name="Currency 5 3 3 3 2 2 3 2 2" xfId="37819" xr:uid="{CA0F093D-C0D4-417D-B698-65C3687626E5}"/>
    <cellStyle name="Currency 5 3 3 3 2 2 3 2 3" xfId="52703" xr:uid="{2517B527-ADBF-46D0-B2A2-3B8725C63366}"/>
    <cellStyle name="Currency 5 3 3 3 2 2 3 3" xfId="17283" xr:uid="{8C7C7AAE-E6E9-4B8D-AEF2-BD87C197E9E4}"/>
    <cellStyle name="Currency 5 3 3 3 2 2 3 4" xfId="30973" xr:uid="{D483C4F7-1690-443C-AEE5-C35C47B1B90F}"/>
    <cellStyle name="Currency 5 3 3 3 2 2 3 5" xfId="45857" xr:uid="{66B55E95-D5B8-4E5B-AB88-7468B2A57B83}"/>
    <cellStyle name="Currency 5 3 3 3 2 2 4" xfId="20705" xr:uid="{843BDBB4-FC31-45F3-ADBC-80C82BECC3C5}"/>
    <cellStyle name="Currency 5 3 3 3 2 2 4 2" xfId="34397" xr:uid="{B24605F7-0197-4FBC-9C65-DB675683F4F1}"/>
    <cellStyle name="Currency 5 3 3 3 2 2 4 3" xfId="49281" xr:uid="{C26919B9-C070-461B-958C-7CF88B542905}"/>
    <cellStyle name="Currency 5 3 3 3 2 2 5" xfId="13861" xr:uid="{41D052A2-A2DC-4852-A177-08FAEFEF73DF}"/>
    <cellStyle name="Currency 5 3 3 3 2 2 6" xfId="27551" xr:uid="{520B1D4D-2D6A-4622-A785-ADD447181191}"/>
    <cellStyle name="Currency 5 3 3 3 2 2 7" xfId="42435" xr:uid="{8564530A-C7B3-4519-B67D-22217E6637BE}"/>
    <cellStyle name="Currency 5 3 3 3 2 3" xfId="8726" xr:uid="{2E2636B8-9B25-4B2B-8ED9-DD65A6B65F93}"/>
    <cellStyle name="Currency 5 3 3 3 2 3 2" xfId="12148" xr:uid="{56E25E61-E678-469D-8EE1-D8743A4C85B5}"/>
    <cellStyle name="Currency 5 3 3 3 2 3 2 2" xfId="25838" xr:uid="{D51B9962-45A1-4FFC-B5B3-C5A3B55B1CC4}"/>
    <cellStyle name="Currency 5 3 3 3 2 3 2 2 2" xfId="39530" xr:uid="{A1D368E0-E311-4CED-98B7-27094E33CDDB}"/>
    <cellStyle name="Currency 5 3 3 3 2 3 2 2 3" xfId="54414" xr:uid="{9A971152-D26A-4026-A413-6E8B7EAF6CAC}"/>
    <cellStyle name="Currency 5 3 3 3 2 3 2 3" xfId="18994" xr:uid="{E88A821D-6EC1-456A-A99C-E9924AD47B18}"/>
    <cellStyle name="Currency 5 3 3 3 2 3 2 4" xfId="32684" xr:uid="{393AF348-582B-41AA-842F-6C1B97691D83}"/>
    <cellStyle name="Currency 5 3 3 3 2 3 2 5" xfId="47568" xr:uid="{452CED7A-C748-4EC2-889F-F6B433E827ED}"/>
    <cellStyle name="Currency 5 3 3 3 2 3 3" xfId="22416" xr:uid="{188D5F07-EFB6-4781-91BA-389A90811DF9}"/>
    <cellStyle name="Currency 5 3 3 3 2 3 3 2" xfId="36108" xr:uid="{A047E1F7-D059-42F6-8A78-95D9363077EA}"/>
    <cellStyle name="Currency 5 3 3 3 2 3 3 3" xfId="50992" xr:uid="{C0C81CF9-3349-4051-8F15-CE9BDAB68278}"/>
    <cellStyle name="Currency 5 3 3 3 2 3 4" xfId="15572" xr:uid="{BECD11F6-CABC-41B2-BFB6-4C6E37616070}"/>
    <cellStyle name="Currency 5 3 3 3 2 3 5" xfId="29262" xr:uid="{12A19D83-D567-415C-9101-454DC97AA755}"/>
    <cellStyle name="Currency 5 3 3 3 2 3 6" xfId="44146" xr:uid="{4BF5F01F-365D-4E4B-8A6F-DD8D8668CF16}"/>
    <cellStyle name="Currency 5 3 3 3 2 4" xfId="10436" xr:uid="{3C8CE4A2-CDCE-4D01-8763-589DC03C9948}"/>
    <cellStyle name="Currency 5 3 3 3 2 4 2" xfId="24126" xr:uid="{186B1D41-AFFA-4288-92A0-A92F737F4F04}"/>
    <cellStyle name="Currency 5 3 3 3 2 4 2 2" xfId="37818" xr:uid="{F22DC758-9457-45A0-956B-82F1C79F0360}"/>
    <cellStyle name="Currency 5 3 3 3 2 4 2 3" xfId="52702" xr:uid="{24686EA1-669C-482C-807B-08FB8355611A}"/>
    <cellStyle name="Currency 5 3 3 3 2 4 3" xfId="17282" xr:uid="{D265692A-B726-4A1B-A6BE-BE58FC7968F0}"/>
    <cellStyle name="Currency 5 3 3 3 2 4 4" xfId="30972" xr:uid="{C158BCFF-BA1B-4D0E-BDCD-514B6F90ED96}"/>
    <cellStyle name="Currency 5 3 3 3 2 4 5" xfId="45856" xr:uid="{B2191119-39F3-4974-897F-8E9721400C31}"/>
    <cellStyle name="Currency 5 3 3 3 2 5" xfId="20704" xr:uid="{2EFA9FDC-BDCF-4115-8425-E11B9BBD56F4}"/>
    <cellStyle name="Currency 5 3 3 3 2 5 2" xfId="34396" xr:uid="{592F6E45-7D52-4FD3-A2BB-9472287E2183}"/>
    <cellStyle name="Currency 5 3 3 3 2 5 3" xfId="49280" xr:uid="{9C0E81AC-960E-4BC6-A3AD-B8F202BD9D7C}"/>
    <cellStyle name="Currency 5 3 3 3 2 6" xfId="13860" xr:uid="{98FB1D5A-99A2-4C28-BE26-E9BEDDC69F37}"/>
    <cellStyle name="Currency 5 3 3 3 2 7" xfId="27550" xr:uid="{1E639056-D94D-4643-8F97-C016A5C16434}"/>
    <cellStyle name="Currency 5 3 3 3 2 8" xfId="42434" xr:uid="{F43AF9A2-F1C8-4164-9889-B7F0A537121F}"/>
    <cellStyle name="Currency 5 3 3 3 3" xfId="7015" xr:uid="{C838F926-9AB8-4AFA-A13D-CAAF8C485C46}"/>
    <cellStyle name="Currency 5 3 3 3 3 2" xfId="8728" xr:uid="{4644300C-BF55-4F01-A3E3-2F083B0D0196}"/>
    <cellStyle name="Currency 5 3 3 3 3 2 2" xfId="12150" xr:uid="{8BC1D42B-A45E-4EC6-87B4-41006844DA46}"/>
    <cellStyle name="Currency 5 3 3 3 3 2 2 2" xfId="25840" xr:uid="{7BA5D011-A261-4F3A-9291-657C0B9623F4}"/>
    <cellStyle name="Currency 5 3 3 3 3 2 2 2 2" xfId="39532" xr:uid="{4C42C6E3-281A-405C-8838-0811B60E6D60}"/>
    <cellStyle name="Currency 5 3 3 3 3 2 2 2 3" xfId="54416" xr:uid="{6F33D9E6-4A11-4832-88D9-8FA70C9C3411}"/>
    <cellStyle name="Currency 5 3 3 3 3 2 2 3" xfId="18996" xr:uid="{A51DFB91-C663-453D-99F0-608D420A33B7}"/>
    <cellStyle name="Currency 5 3 3 3 3 2 2 4" xfId="32686" xr:uid="{4866837B-D934-4622-95F9-98CF90F49329}"/>
    <cellStyle name="Currency 5 3 3 3 3 2 2 5" xfId="47570" xr:uid="{3F2EA238-C673-4A50-A6FE-70A6B227D8CE}"/>
    <cellStyle name="Currency 5 3 3 3 3 2 3" xfId="22418" xr:uid="{C841A3A8-EB05-4057-863A-B2AC65E65DA0}"/>
    <cellStyle name="Currency 5 3 3 3 3 2 3 2" xfId="36110" xr:uid="{60736850-906F-446F-9B1A-F11C1CC13FC1}"/>
    <cellStyle name="Currency 5 3 3 3 3 2 3 3" xfId="50994" xr:uid="{A792321E-0D1F-4603-8D34-30F153B0B607}"/>
    <cellStyle name="Currency 5 3 3 3 3 2 4" xfId="15574" xr:uid="{A2BA968B-5F2A-43D9-BF77-B5B466CBCABA}"/>
    <cellStyle name="Currency 5 3 3 3 3 2 5" xfId="29264" xr:uid="{D187C121-9BA4-46FC-9FBF-F5CFB119A52C}"/>
    <cellStyle name="Currency 5 3 3 3 3 2 6" xfId="44148" xr:uid="{0344B695-01EE-41FA-8B78-AD442CEFFDA7}"/>
    <cellStyle name="Currency 5 3 3 3 3 3" xfId="10438" xr:uid="{AD54B78A-70FE-40B1-AFB0-68FBD8B53E1D}"/>
    <cellStyle name="Currency 5 3 3 3 3 3 2" xfId="24128" xr:uid="{F57AD86D-AF08-4297-ACDF-4AD1DB7CE011}"/>
    <cellStyle name="Currency 5 3 3 3 3 3 2 2" xfId="37820" xr:uid="{FDF0ED02-84E0-45A9-A95B-3CADEDA79E7C}"/>
    <cellStyle name="Currency 5 3 3 3 3 3 2 3" xfId="52704" xr:uid="{E752374F-118B-410D-9C70-BBD745A8732A}"/>
    <cellStyle name="Currency 5 3 3 3 3 3 3" xfId="17284" xr:uid="{CB6C45EB-7D7F-4189-A93F-E61461772735}"/>
    <cellStyle name="Currency 5 3 3 3 3 3 4" xfId="30974" xr:uid="{47B087DB-64B7-4C4C-A86E-6DCFEA25CC2B}"/>
    <cellStyle name="Currency 5 3 3 3 3 3 5" xfId="45858" xr:uid="{F2328AEF-DD10-42F7-9950-7B973E045C5E}"/>
    <cellStyle name="Currency 5 3 3 3 3 4" xfId="20706" xr:uid="{B78A6FEF-6EAB-42A1-A474-23397829162F}"/>
    <cellStyle name="Currency 5 3 3 3 3 4 2" xfId="34398" xr:uid="{D63C4044-3E22-45FF-8E8E-9EADD8D4B5C3}"/>
    <cellStyle name="Currency 5 3 3 3 3 4 3" xfId="49282" xr:uid="{AD2D9044-5251-4F09-82D3-2F39BF6F917C}"/>
    <cellStyle name="Currency 5 3 3 3 3 5" xfId="13862" xr:uid="{DE1D8A46-234F-4DEB-9177-3E15E019BBB5}"/>
    <cellStyle name="Currency 5 3 3 3 3 6" xfId="27552" xr:uid="{0675A00A-E4FD-4E05-AA9A-DC3FC18CC73D}"/>
    <cellStyle name="Currency 5 3 3 3 3 7" xfId="42436" xr:uid="{D6134E73-5BCC-4310-9432-23F56AF9C9F5}"/>
    <cellStyle name="Currency 5 3 3 3 4" xfId="7016" xr:uid="{0B5D9041-2875-4F79-9729-2CA9FF261321}"/>
    <cellStyle name="Currency 5 3 3 3 4 2" xfId="8729" xr:uid="{30C17A32-4165-4356-B7DD-FE5CEA81A386}"/>
    <cellStyle name="Currency 5 3 3 3 4 2 2" xfId="12151" xr:uid="{D23A80A1-68BD-43EB-B615-54BA93378CEB}"/>
    <cellStyle name="Currency 5 3 3 3 4 2 2 2" xfId="25841" xr:uid="{5CC72234-C51D-472E-ACBC-A27AD0F2A325}"/>
    <cellStyle name="Currency 5 3 3 3 4 2 2 2 2" xfId="39533" xr:uid="{107C60C4-EB9D-428B-B1C8-7E26D9F88E58}"/>
    <cellStyle name="Currency 5 3 3 3 4 2 2 2 3" xfId="54417" xr:uid="{8AFB7804-1FA1-4329-A361-04F32011CE63}"/>
    <cellStyle name="Currency 5 3 3 3 4 2 2 3" xfId="18997" xr:uid="{D5CC93C4-2461-487E-9F71-2859A2FAC721}"/>
    <cellStyle name="Currency 5 3 3 3 4 2 2 4" xfId="32687" xr:uid="{1094CE1A-7356-47E1-8F45-7F05116AAD19}"/>
    <cellStyle name="Currency 5 3 3 3 4 2 2 5" xfId="47571" xr:uid="{5F2DA226-06F9-4118-941B-2A79DE9A1D3F}"/>
    <cellStyle name="Currency 5 3 3 3 4 2 3" xfId="22419" xr:uid="{A81621BD-062E-45F0-83BA-4CB8CD11A8BA}"/>
    <cellStyle name="Currency 5 3 3 3 4 2 3 2" xfId="36111" xr:uid="{71A3FA84-AF3E-43FA-BBFA-64CCD716A984}"/>
    <cellStyle name="Currency 5 3 3 3 4 2 3 3" xfId="50995" xr:uid="{BD28DAF0-BAF6-48E3-AA86-1991E0A3AD33}"/>
    <cellStyle name="Currency 5 3 3 3 4 2 4" xfId="15575" xr:uid="{7F91F8A4-F869-4F6D-A38F-AE6E396ED2A9}"/>
    <cellStyle name="Currency 5 3 3 3 4 2 5" xfId="29265" xr:uid="{503E5621-544C-4929-A350-B8B50C33B8ED}"/>
    <cellStyle name="Currency 5 3 3 3 4 2 6" xfId="44149" xr:uid="{550A41CB-894D-494F-A38F-43D86E328987}"/>
    <cellStyle name="Currency 5 3 3 3 4 3" xfId="10439" xr:uid="{5784B3C1-BBBF-418A-B1DF-3C817BA32D87}"/>
    <cellStyle name="Currency 5 3 3 3 4 3 2" xfId="24129" xr:uid="{52971CCC-4C2B-48F7-B056-5DC03CC81464}"/>
    <cellStyle name="Currency 5 3 3 3 4 3 2 2" xfId="37821" xr:uid="{BAC4B9A5-BAB3-4CFB-8DBB-E11BE01D879E}"/>
    <cellStyle name="Currency 5 3 3 3 4 3 2 3" xfId="52705" xr:uid="{052AF92F-2722-44D0-A2E0-78C71800512C}"/>
    <cellStyle name="Currency 5 3 3 3 4 3 3" xfId="17285" xr:uid="{F5C85F52-4219-4AA8-BBD2-4245773ADF1E}"/>
    <cellStyle name="Currency 5 3 3 3 4 3 4" xfId="30975" xr:uid="{235A6919-15E9-4BB9-B96E-428B7A752896}"/>
    <cellStyle name="Currency 5 3 3 3 4 3 5" xfId="45859" xr:uid="{56D405B3-6DC7-47F2-8E2A-07A1FD99723B}"/>
    <cellStyle name="Currency 5 3 3 3 4 4" xfId="20707" xr:uid="{811425E8-914B-40CB-A53B-36F446B8BB32}"/>
    <cellStyle name="Currency 5 3 3 3 4 4 2" xfId="34399" xr:uid="{702DB8AD-B4E0-4AEE-9C0B-1E3EAF40E3B5}"/>
    <cellStyle name="Currency 5 3 3 3 4 4 3" xfId="49283" xr:uid="{D11B890F-D980-4403-B358-284F0B037AD9}"/>
    <cellStyle name="Currency 5 3 3 3 4 5" xfId="13863" xr:uid="{A30E959F-2920-40C8-98E3-CCA49A6DB4AF}"/>
    <cellStyle name="Currency 5 3 3 3 4 6" xfId="27553" xr:uid="{389F1DBC-8874-4CFA-8794-E0B8FC28CE1E}"/>
    <cellStyle name="Currency 5 3 3 3 4 7" xfId="42437" xr:uid="{876989F4-263D-4D5E-8816-24FF503A5707}"/>
    <cellStyle name="Currency 5 3 3 3 5" xfId="8725" xr:uid="{FD019342-A04E-425D-A6AF-16A6A06CE422}"/>
    <cellStyle name="Currency 5 3 3 3 5 2" xfId="12147" xr:uid="{6EDA62C0-5647-4EBD-85BD-06CD4B007F34}"/>
    <cellStyle name="Currency 5 3 3 3 5 2 2" xfId="25837" xr:uid="{8791B3A2-6A66-4BEE-92AE-92DA15E05AAA}"/>
    <cellStyle name="Currency 5 3 3 3 5 2 2 2" xfId="39529" xr:uid="{C691B04B-AC54-4EF3-9D6A-94AD13EB8BFB}"/>
    <cellStyle name="Currency 5 3 3 3 5 2 2 3" xfId="54413" xr:uid="{A39376D7-1AF5-4017-97D9-8650C4FF432B}"/>
    <cellStyle name="Currency 5 3 3 3 5 2 3" xfId="18993" xr:uid="{95DBF1CF-CBCC-4455-BC00-E7C153B46D34}"/>
    <cellStyle name="Currency 5 3 3 3 5 2 4" xfId="32683" xr:uid="{10F91496-A531-4789-8AF0-DD3043FB3FEA}"/>
    <cellStyle name="Currency 5 3 3 3 5 2 5" xfId="47567" xr:uid="{84E842BE-CF06-41E5-9CB5-BEB3D1BC619F}"/>
    <cellStyle name="Currency 5 3 3 3 5 3" xfId="22415" xr:uid="{76602494-2609-4321-9C65-E664066F82A7}"/>
    <cellStyle name="Currency 5 3 3 3 5 3 2" xfId="36107" xr:uid="{FF9F34C8-A7A1-491A-9876-0D60CC9EF502}"/>
    <cellStyle name="Currency 5 3 3 3 5 3 3" xfId="50991" xr:uid="{3C36C360-6FA7-4146-81E0-FC5C4D48FA48}"/>
    <cellStyle name="Currency 5 3 3 3 5 4" xfId="15571" xr:uid="{A0E37FE9-BFE2-4E87-89F5-7C1B59E61753}"/>
    <cellStyle name="Currency 5 3 3 3 5 5" xfId="29261" xr:uid="{F18D06F2-58AF-4B3C-83BE-108E3AF11D9E}"/>
    <cellStyle name="Currency 5 3 3 3 5 6" xfId="44145" xr:uid="{AA6D50C4-CE23-4FFC-9CE2-79A8B84213CF}"/>
    <cellStyle name="Currency 5 3 3 3 6" xfId="10435" xr:uid="{2DA2889C-F3C4-4357-A299-798C9D05FF05}"/>
    <cellStyle name="Currency 5 3 3 3 6 2" xfId="24125" xr:uid="{2DA942EB-5455-49DA-82BA-8197D3D04D3E}"/>
    <cellStyle name="Currency 5 3 3 3 6 2 2" xfId="37817" xr:uid="{F4961B1C-F383-477D-AB83-D56B0431AA95}"/>
    <cellStyle name="Currency 5 3 3 3 6 2 3" xfId="52701" xr:uid="{1262AD2B-05EF-4B56-AA1A-0D1DFC50EB09}"/>
    <cellStyle name="Currency 5 3 3 3 6 3" xfId="17281" xr:uid="{E1961C07-8BE0-4C8A-815A-B9F87F57879F}"/>
    <cellStyle name="Currency 5 3 3 3 6 4" xfId="30971" xr:uid="{66D12466-6792-4B83-B60C-6F042EA9979A}"/>
    <cellStyle name="Currency 5 3 3 3 6 5" xfId="45855" xr:uid="{B16F7559-8E4E-4400-9724-88B5F280B460}"/>
    <cellStyle name="Currency 5 3 3 3 7" xfId="20703" xr:uid="{4C10B765-5AED-4274-86C2-9A2565287760}"/>
    <cellStyle name="Currency 5 3 3 3 7 2" xfId="34395" xr:uid="{6D535166-FECB-4084-AADA-A40B7C8CBED7}"/>
    <cellStyle name="Currency 5 3 3 3 7 3" xfId="49279" xr:uid="{3BD65B35-E529-4F4E-9FAC-7DB2EBA1047F}"/>
    <cellStyle name="Currency 5 3 3 3 8" xfId="13859" xr:uid="{FA713C89-E6F5-439C-84F8-0D57D68D9C7C}"/>
    <cellStyle name="Currency 5 3 3 3 9" xfId="27549" xr:uid="{CDF06FBB-4F5E-4E67-9D87-401CF9FC72D9}"/>
    <cellStyle name="Currency 5 3 3 4" xfId="7017" xr:uid="{0E8F4E2C-8458-4141-A9C3-F09851EFC72D}"/>
    <cellStyle name="Currency 5 3 3 4 2" xfId="7018" xr:uid="{60A2A6C4-B8D3-4DAD-95BA-BEC069D2CFFA}"/>
    <cellStyle name="Currency 5 3 3 4 2 2" xfId="8731" xr:uid="{06694192-B1E0-4A19-9629-EEFF750149D1}"/>
    <cellStyle name="Currency 5 3 3 4 2 2 2" xfId="12153" xr:uid="{A0A3E2BF-104F-4A29-B878-68C6553A00D7}"/>
    <cellStyle name="Currency 5 3 3 4 2 2 2 2" xfId="25843" xr:uid="{0727D590-FDA3-4823-9AA6-387C140AF7BA}"/>
    <cellStyle name="Currency 5 3 3 4 2 2 2 2 2" xfId="39535" xr:uid="{B3009B08-686B-484B-84BD-5BF8F7FBBD71}"/>
    <cellStyle name="Currency 5 3 3 4 2 2 2 2 3" xfId="54419" xr:uid="{3F372684-B0D6-443F-93C2-B04A7B5751E6}"/>
    <cellStyle name="Currency 5 3 3 4 2 2 2 3" xfId="18999" xr:uid="{3CD387CC-E8B0-4445-BF18-29AF611ED5DD}"/>
    <cellStyle name="Currency 5 3 3 4 2 2 2 4" xfId="32689" xr:uid="{02929343-EAD7-409F-B8D0-1FDD97B5373A}"/>
    <cellStyle name="Currency 5 3 3 4 2 2 2 5" xfId="47573" xr:uid="{2B5A4343-9229-4B90-8541-1ED43E029F9B}"/>
    <cellStyle name="Currency 5 3 3 4 2 2 3" xfId="22421" xr:uid="{2BF70E43-68C1-4856-AED8-6D2DD7A461F4}"/>
    <cellStyle name="Currency 5 3 3 4 2 2 3 2" xfId="36113" xr:uid="{D4B8A334-5782-42F7-8CE2-71FD7E12A630}"/>
    <cellStyle name="Currency 5 3 3 4 2 2 3 3" xfId="50997" xr:uid="{431BEAD2-A922-4285-9561-1F3939B6ECE8}"/>
    <cellStyle name="Currency 5 3 3 4 2 2 4" xfId="15577" xr:uid="{3DE7D108-CA1F-45E1-B7B3-1818FFBA6046}"/>
    <cellStyle name="Currency 5 3 3 4 2 2 5" xfId="29267" xr:uid="{BBC0DDA1-C231-40C1-B270-05D42FB04CAC}"/>
    <cellStyle name="Currency 5 3 3 4 2 2 6" xfId="44151" xr:uid="{17409983-9430-4AFE-8FB8-7E0DE34EEA46}"/>
    <cellStyle name="Currency 5 3 3 4 2 3" xfId="10441" xr:uid="{17D8AC8F-203C-4C4E-B00A-AF70382A20FE}"/>
    <cellStyle name="Currency 5 3 3 4 2 3 2" xfId="24131" xr:uid="{2EDB931E-0DDD-484E-811E-8D5D9D317C68}"/>
    <cellStyle name="Currency 5 3 3 4 2 3 2 2" xfId="37823" xr:uid="{D42B08F6-F959-49C0-93D8-7A2C520CC576}"/>
    <cellStyle name="Currency 5 3 3 4 2 3 2 3" xfId="52707" xr:uid="{9A718A53-CEEA-481E-8DDF-6197994A88AB}"/>
    <cellStyle name="Currency 5 3 3 4 2 3 3" xfId="17287" xr:uid="{AD7E5A38-7E60-4750-8F82-275A78B08C52}"/>
    <cellStyle name="Currency 5 3 3 4 2 3 4" xfId="30977" xr:uid="{7BD177D9-13F9-4602-A2A7-123BDDB217B4}"/>
    <cellStyle name="Currency 5 3 3 4 2 3 5" xfId="45861" xr:uid="{C19AE0D4-AD91-4967-A17E-FA324054FD83}"/>
    <cellStyle name="Currency 5 3 3 4 2 4" xfId="20709" xr:uid="{6E5F712E-D0AE-469B-AF7F-84DAC2F82C28}"/>
    <cellStyle name="Currency 5 3 3 4 2 4 2" xfId="34401" xr:uid="{D40AF75B-F1DC-4B8E-9944-735F02F535C4}"/>
    <cellStyle name="Currency 5 3 3 4 2 4 3" xfId="49285" xr:uid="{EE85F749-1432-4598-BB85-B4E93E0774F6}"/>
    <cellStyle name="Currency 5 3 3 4 2 5" xfId="13865" xr:uid="{5018D3BD-69A3-4C2C-A272-82767DD90B56}"/>
    <cellStyle name="Currency 5 3 3 4 2 6" xfId="27555" xr:uid="{CD553960-EE3C-4C89-9E0E-2FED9F8357FE}"/>
    <cellStyle name="Currency 5 3 3 4 2 7" xfId="42439" xr:uid="{D5F19EAE-AFDD-45C1-8B1E-FA30A9BFC484}"/>
    <cellStyle name="Currency 5 3 3 4 3" xfId="8730" xr:uid="{FFD15FB6-87C0-4700-8E5E-1F1328F52AE0}"/>
    <cellStyle name="Currency 5 3 3 4 3 2" xfId="12152" xr:uid="{48243E39-48F2-4880-AA1F-9FA1CA391B3A}"/>
    <cellStyle name="Currency 5 3 3 4 3 2 2" xfId="25842" xr:uid="{9F2F8A38-280A-461A-8CC7-6878BB6A7D1C}"/>
    <cellStyle name="Currency 5 3 3 4 3 2 2 2" xfId="39534" xr:uid="{275A0A5B-CEE2-4F96-9FC0-78944B53B073}"/>
    <cellStyle name="Currency 5 3 3 4 3 2 2 3" xfId="54418" xr:uid="{2743C70D-9443-4350-959F-C95DAEDAF433}"/>
    <cellStyle name="Currency 5 3 3 4 3 2 3" xfId="18998" xr:uid="{C9538119-3EF0-42A6-923A-F5C38EB96FCA}"/>
    <cellStyle name="Currency 5 3 3 4 3 2 4" xfId="32688" xr:uid="{B329320C-6942-4489-AA13-6CFA54B54D90}"/>
    <cellStyle name="Currency 5 3 3 4 3 2 5" xfId="47572" xr:uid="{A593BBCD-1E31-47E9-ACB6-89C2373AE6F0}"/>
    <cellStyle name="Currency 5 3 3 4 3 3" xfId="22420" xr:uid="{F6104C10-480C-49F6-836B-391DE561F0E5}"/>
    <cellStyle name="Currency 5 3 3 4 3 3 2" xfId="36112" xr:uid="{91F1C4DB-2AD4-490E-B4E4-23673BE3331E}"/>
    <cellStyle name="Currency 5 3 3 4 3 3 3" xfId="50996" xr:uid="{86D8B268-11DD-44B8-8034-CD3EEAECB85A}"/>
    <cellStyle name="Currency 5 3 3 4 3 4" xfId="15576" xr:uid="{08FB194F-06D1-46AB-802A-D8C6833AC459}"/>
    <cellStyle name="Currency 5 3 3 4 3 5" xfId="29266" xr:uid="{202CECAD-447B-422A-9B34-38CDE6CAD2DD}"/>
    <cellStyle name="Currency 5 3 3 4 3 6" xfId="44150" xr:uid="{A1A170BF-C533-49BD-9654-602ACD028B27}"/>
    <cellStyle name="Currency 5 3 3 4 4" xfId="10440" xr:uid="{DEF9C444-E0B9-4AD9-A27C-A31D81E86925}"/>
    <cellStyle name="Currency 5 3 3 4 4 2" xfId="24130" xr:uid="{37D88EC9-C6B6-4BC3-A353-1FC63289EBCF}"/>
    <cellStyle name="Currency 5 3 3 4 4 2 2" xfId="37822" xr:uid="{69CCBCA5-4300-4F18-A729-EC2D41212717}"/>
    <cellStyle name="Currency 5 3 3 4 4 2 3" xfId="52706" xr:uid="{D699ACE8-58D9-4821-8160-9A1E57BB2F59}"/>
    <cellStyle name="Currency 5 3 3 4 4 3" xfId="17286" xr:uid="{C17CB9B8-E5AC-451A-93EA-FABB1D9B60CE}"/>
    <cellStyle name="Currency 5 3 3 4 4 4" xfId="30976" xr:uid="{27BB8519-F808-4EB4-98A2-FD75A92C16B7}"/>
    <cellStyle name="Currency 5 3 3 4 4 5" xfId="45860" xr:uid="{7EA97FAC-4E26-47BF-984C-1DCE22C9FF29}"/>
    <cellStyle name="Currency 5 3 3 4 5" xfId="20708" xr:uid="{BBCA4399-6775-4EE6-942A-522A0A37B838}"/>
    <cellStyle name="Currency 5 3 3 4 5 2" xfId="34400" xr:uid="{458A16EA-36A2-4600-80AD-7A62876F9DA1}"/>
    <cellStyle name="Currency 5 3 3 4 5 3" xfId="49284" xr:uid="{A9EBDBD6-1197-4148-B21E-DCFEC0341C8E}"/>
    <cellStyle name="Currency 5 3 3 4 6" xfId="13864" xr:uid="{C69FF8A5-37C9-43F1-ADC0-E84A3D3AD486}"/>
    <cellStyle name="Currency 5 3 3 4 7" xfId="27554" xr:uid="{4E80EAD3-DB2A-487F-AC7C-120637EC60AB}"/>
    <cellStyle name="Currency 5 3 3 4 8" xfId="42438" xr:uid="{30390B86-18C8-4CC8-B16A-141193A38DAF}"/>
    <cellStyle name="Currency 5 3 3 5" xfId="7019" xr:uid="{E65492F4-47AE-4DF8-866B-2EC03AF8296F}"/>
    <cellStyle name="Currency 5 3 3 5 2" xfId="8732" xr:uid="{248DC703-6C46-4C26-83BD-E4B397A1DFA8}"/>
    <cellStyle name="Currency 5 3 3 5 2 2" xfId="12154" xr:uid="{26434C9A-5827-4FE7-94AC-7875C03D5D96}"/>
    <cellStyle name="Currency 5 3 3 5 2 2 2" xfId="25844" xr:uid="{A4873AA1-A64D-4B11-93CF-F635B3170527}"/>
    <cellStyle name="Currency 5 3 3 5 2 2 2 2" xfId="39536" xr:uid="{08B4BCBD-894B-486D-B19B-4ED2250604AC}"/>
    <cellStyle name="Currency 5 3 3 5 2 2 2 3" xfId="54420" xr:uid="{F221D56E-C53D-4626-924E-706346CFF18E}"/>
    <cellStyle name="Currency 5 3 3 5 2 2 3" xfId="19000" xr:uid="{7402A111-FAA6-419F-8AA4-A8C6522CA265}"/>
    <cellStyle name="Currency 5 3 3 5 2 2 4" xfId="32690" xr:uid="{1B6DC9C8-C9CE-4161-9C75-046087BAE705}"/>
    <cellStyle name="Currency 5 3 3 5 2 2 5" xfId="47574" xr:uid="{47B9896D-2F62-40AB-84A8-E8273C44BCB0}"/>
    <cellStyle name="Currency 5 3 3 5 2 3" xfId="22422" xr:uid="{9E3BB233-1B63-47E5-9E1B-63B48EE896A8}"/>
    <cellStyle name="Currency 5 3 3 5 2 3 2" xfId="36114" xr:uid="{89E0BB18-C6D1-4B1B-9937-052187DF3878}"/>
    <cellStyle name="Currency 5 3 3 5 2 3 3" xfId="50998" xr:uid="{25E9A037-08A5-4DC7-A3AC-6F760A2C3114}"/>
    <cellStyle name="Currency 5 3 3 5 2 4" xfId="15578" xr:uid="{F112FF20-E194-4230-AC7D-B12065D4C71A}"/>
    <cellStyle name="Currency 5 3 3 5 2 5" xfId="29268" xr:uid="{FEA815FE-C75E-410D-9451-3C40E0981AF0}"/>
    <cellStyle name="Currency 5 3 3 5 2 6" xfId="44152" xr:uid="{D62A70AB-3F40-4FF2-99C4-19F5DF90DA3B}"/>
    <cellStyle name="Currency 5 3 3 5 3" xfId="10442" xr:uid="{0DE022DE-516F-4666-83D7-AB5A7531974D}"/>
    <cellStyle name="Currency 5 3 3 5 3 2" xfId="24132" xr:uid="{B642C19D-308E-4A44-B3DF-CC7B90C712EB}"/>
    <cellStyle name="Currency 5 3 3 5 3 2 2" xfId="37824" xr:uid="{5344D90C-0B90-40B6-9221-3C2884518D3C}"/>
    <cellStyle name="Currency 5 3 3 5 3 2 3" xfId="52708" xr:uid="{3783EFF8-87A4-49C7-87F1-CEA9F047DBC5}"/>
    <cellStyle name="Currency 5 3 3 5 3 3" xfId="17288" xr:uid="{DCD2EB90-67C4-4E9F-9C0C-EBC0AEF63F57}"/>
    <cellStyle name="Currency 5 3 3 5 3 4" xfId="30978" xr:uid="{B86C7359-1FC7-49CB-A4EA-FA1E21AF5486}"/>
    <cellStyle name="Currency 5 3 3 5 3 5" xfId="45862" xr:uid="{38D54C37-ACC6-4007-887D-9BDC76074BF9}"/>
    <cellStyle name="Currency 5 3 3 5 4" xfId="20710" xr:uid="{DE971D40-F23F-484F-92B3-B21F099B7D2A}"/>
    <cellStyle name="Currency 5 3 3 5 4 2" xfId="34402" xr:uid="{26A076EA-1CEC-4B9E-BAE0-C771ACD4F1B1}"/>
    <cellStyle name="Currency 5 3 3 5 4 3" xfId="49286" xr:uid="{0CACDCC2-0DA7-4415-BA85-EE567C8747A7}"/>
    <cellStyle name="Currency 5 3 3 5 5" xfId="13866" xr:uid="{0913BC82-FEF7-4A8E-83F0-EAF843563D90}"/>
    <cellStyle name="Currency 5 3 3 5 6" xfId="27556" xr:uid="{C3D43B92-969A-400D-A5AA-3706D156F6D0}"/>
    <cellStyle name="Currency 5 3 3 5 7" xfId="42440" xr:uid="{24A95CBA-72C7-4BE6-8D9E-912D56036260}"/>
    <cellStyle name="Currency 5 3 3 6" xfId="7020" xr:uid="{7C727EB7-6476-4BE4-B525-01EA463F3B31}"/>
    <cellStyle name="Currency 5 3 3 6 2" xfId="8733" xr:uid="{1E9BFC2B-7E84-4DA0-9B80-0D53A9394FD5}"/>
    <cellStyle name="Currency 5 3 3 6 2 2" xfId="12155" xr:uid="{B590DC26-21AA-4011-97AB-7E1BDD19B03C}"/>
    <cellStyle name="Currency 5 3 3 6 2 2 2" xfId="25845" xr:uid="{19D3250F-280C-433E-9510-80E5FD435220}"/>
    <cellStyle name="Currency 5 3 3 6 2 2 2 2" xfId="39537" xr:uid="{BA5C7AD4-234C-44D7-9D17-904EAA9B819B}"/>
    <cellStyle name="Currency 5 3 3 6 2 2 2 3" xfId="54421" xr:uid="{2EC634B1-51EC-4494-94A9-F2CEF9B3ECAE}"/>
    <cellStyle name="Currency 5 3 3 6 2 2 3" xfId="19001" xr:uid="{2260B13D-371A-45FA-BBBA-A8D5F6189455}"/>
    <cellStyle name="Currency 5 3 3 6 2 2 4" xfId="32691" xr:uid="{BA195550-DB66-4E9A-A0E1-7D47E28969DC}"/>
    <cellStyle name="Currency 5 3 3 6 2 2 5" xfId="47575" xr:uid="{A2E47805-F522-4B6A-8005-C1A7F17DD4B3}"/>
    <cellStyle name="Currency 5 3 3 6 2 3" xfId="22423" xr:uid="{FC986662-3824-4AE7-8C23-55179FC97F1F}"/>
    <cellStyle name="Currency 5 3 3 6 2 3 2" xfId="36115" xr:uid="{CD93A7CB-111C-43E1-99E7-581B5276A0C4}"/>
    <cellStyle name="Currency 5 3 3 6 2 3 3" xfId="50999" xr:uid="{635ACDBA-CA89-4976-B293-9A3EA0FD7AF7}"/>
    <cellStyle name="Currency 5 3 3 6 2 4" xfId="15579" xr:uid="{9A4E6312-4CCC-4574-87B8-CF65A44A7102}"/>
    <cellStyle name="Currency 5 3 3 6 2 5" xfId="29269" xr:uid="{55B46181-99BE-40E9-A7F7-9935F6E05B10}"/>
    <cellStyle name="Currency 5 3 3 6 2 6" xfId="44153" xr:uid="{6EDC6103-95B1-489F-ADD5-86EB831A1631}"/>
    <cellStyle name="Currency 5 3 3 6 3" xfId="10443" xr:uid="{89E6FBE2-AD98-4708-9EF3-8F68B7694AE4}"/>
    <cellStyle name="Currency 5 3 3 6 3 2" xfId="24133" xr:uid="{1E21C0D6-A066-4B71-A65C-FA7784E778CE}"/>
    <cellStyle name="Currency 5 3 3 6 3 2 2" xfId="37825" xr:uid="{19644D70-676B-4358-859B-23FFAA04A891}"/>
    <cellStyle name="Currency 5 3 3 6 3 2 3" xfId="52709" xr:uid="{7AC68343-0BEA-4924-A055-C76AB840F44A}"/>
    <cellStyle name="Currency 5 3 3 6 3 3" xfId="17289" xr:uid="{1FD65D89-8941-44F8-916B-90AC5CB698FD}"/>
    <cellStyle name="Currency 5 3 3 6 3 4" xfId="30979" xr:uid="{E631A757-8ED3-49BC-A2B2-671ACAC54531}"/>
    <cellStyle name="Currency 5 3 3 6 3 5" xfId="45863" xr:uid="{23BA04C2-06BC-4560-95C8-ED2AB4405AF0}"/>
    <cellStyle name="Currency 5 3 3 6 4" xfId="20711" xr:uid="{2D9B7E66-DB41-4394-A0A8-83EB0F7E885F}"/>
    <cellStyle name="Currency 5 3 3 6 4 2" xfId="34403" xr:uid="{3D802898-B30E-468A-A466-5327A1387674}"/>
    <cellStyle name="Currency 5 3 3 6 4 3" xfId="49287" xr:uid="{17E50266-EF4D-45C9-BBE1-C1A8E08C0B74}"/>
    <cellStyle name="Currency 5 3 3 6 5" xfId="13867" xr:uid="{CC48F586-2BB1-454A-B377-D07F2FFFFC84}"/>
    <cellStyle name="Currency 5 3 3 6 6" xfId="27557" xr:uid="{62CDB176-0B4E-4A36-894F-C3151604954F}"/>
    <cellStyle name="Currency 5 3 3 6 7" xfId="42441" xr:uid="{6E3FC4CF-9721-4C9E-B907-AF3F75890810}"/>
    <cellStyle name="Currency 5 3 3 7" xfId="8719" xr:uid="{03A06993-618A-4A86-945F-3A9B45A565CB}"/>
    <cellStyle name="Currency 5 3 3 7 2" xfId="12141" xr:uid="{261B8864-B1B3-4A86-A896-5E5E1644332B}"/>
    <cellStyle name="Currency 5 3 3 7 2 2" xfId="25831" xr:uid="{A7D9C68A-E24F-4143-8594-34FAE5C65158}"/>
    <cellStyle name="Currency 5 3 3 7 2 2 2" xfId="39523" xr:uid="{90FA3C3E-6364-4C66-AFF9-09F8C979B23E}"/>
    <cellStyle name="Currency 5 3 3 7 2 2 3" xfId="54407" xr:uid="{354AADCA-A67E-41F0-9D77-E06BC568811A}"/>
    <cellStyle name="Currency 5 3 3 7 2 3" xfId="18987" xr:uid="{797586AC-2C71-4209-B87E-2EB513DE9801}"/>
    <cellStyle name="Currency 5 3 3 7 2 4" xfId="32677" xr:uid="{B0B17FF8-2216-460C-83AD-2F4B42A3EC12}"/>
    <cellStyle name="Currency 5 3 3 7 2 5" xfId="47561" xr:uid="{FA6D17D3-4AE6-4B44-B6D4-01F5B4C281C5}"/>
    <cellStyle name="Currency 5 3 3 7 3" xfId="22409" xr:uid="{ACFF8284-7C83-432F-8DE4-CA5603AD71B8}"/>
    <cellStyle name="Currency 5 3 3 7 3 2" xfId="36101" xr:uid="{5D078CBA-8E21-4928-9E28-79A303EE03C2}"/>
    <cellStyle name="Currency 5 3 3 7 3 3" xfId="50985" xr:uid="{B8C5F053-1011-4C92-AF36-182A766A865A}"/>
    <cellStyle name="Currency 5 3 3 7 4" xfId="15565" xr:uid="{E7F00147-866A-4542-8659-F361C0E6A251}"/>
    <cellStyle name="Currency 5 3 3 7 5" xfId="29255" xr:uid="{2EC528DC-2A2B-4419-9A88-84F73427FAA7}"/>
    <cellStyle name="Currency 5 3 3 7 6" xfId="44139" xr:uid="{93814770-C168-49CA-8876-E24573318DED}"/>
    <cellStyle name="Currency 5 3 3 8" xfId="10429" xr:uid="{7E7B4DA9-B3B4-4566-A8D6-F48FDB3B04CF}"/>
    <cellStyle name="Currency 5 3 3 8 2" xfId="24119" xr:uid="{FDD883A7-A6B4-4917-891D-BF6D2D405FCA}"/>
    <cellStyle name="Currency 5 3 3 8 2 2" xfId="37811" xr:uid="{9D1CC238-815C-4C40-857E-61B35B3696E0}"/>
    <cellStyle name="Currency 5 3 3 8 2 3" xfId="52695" xr:uid="{FB909BFA-F40A-44E6-94ED-54F4B1153A11}"/>
    <cellStyle name="Currency 5 3 3 8 3" xfId="17275" xr:uid="{7C6852D9-8E33-47FB-B992-55CE66ABA16B}"/>
    <cellStyle name="Currency 5 3 3 8 4" xfId="30965" xr:uid="{AD6F7F6D-D837-45C8-A93C-1022914A2CE3}"/>
    <cellStyle name="Currency 5 3 3 8 5" xfId="45849" xr:uid="{B27E6AEF-0E81-4B24-B097-9241E12279A6}"/>
    <cellStyle name="Currency 5 3 3 9" xfId="20697" xr:uid="{86CDB39C-6747-4EFB-9913-3F906F35AEB1}"/>
    <cellStyle name="Currency 5 3 3 9 2" xfId="34389" xr:uid="{8A8C6AA9-0534-4D73-AB56-0AD869BFFBD7}"/>
    <cellStyle name="Currency 5 3 3 9 3" xfId="49273" xr:uid="{3DCF6B4D-805E-4C42-8396-8FC9279BF906}"/>
    <cellStyle name="Currency 5 3 4" xfId="7021" xr:uid="{FA73436B-60B3-4610-B673-264605E2509C}"/>
    <cellStyle name="Currency 5 3 4 10" xfId="13868" xr:uid="{6136C31B-9BEF-4FD2-B017-CF683F7D67D7}"/>
    <cellStyle name="Currency 5 3 4 11" xfId="27558" xr:uid="{A6EC562C-BC54-42C1-BC6F-8AB71A979C33}"/>
    <cellStyle name="Currency 5 3 4 12" xfId="42442" xr:uid="{9251E8E7-D93B-48D6-BF2E-236FA839A061}"/>
    <cellStyle name="Currency 5 3 4 2" xfId="7022" xr:uid="{2261CCB3-6690-4B3F-AA1F-21255B1AA3B7}"/>
    <cellStyle name="Currency 5 3 4 2 10" xfId="42443" xr:uid="{51CE8B29-DA61-4991-8426-5941813E6331}"/>
    <cellStyle name="Currency 5 3 4 2 2" xfId="7023" xr:uid="{98ABB3E4-6F06-4EB3-927D-202D5B9C26C3}"/>
    <cellStyle name="Currency 5 3 4 2 2 2" xfId="7024" xr:uid="{46A1FF33-2F02-4A68-A92B-6F66661D9643}"/>
    <cellStyle name="Currency 5 3 4 2 2 2 2" xfId="8737" xr:uid="{AC466C73-1D2E-4246-83CE-20590266F0B7}"/>
    <cellStyle name="Currency 5 3 4 2 2 2 2 2" xfId="12159" xr:uid="{32956253-1347-4674-8066-AD31A48ECAE1}"/>
    <cellStyle name="Currency 5 3 4 2 2 2 2 2 2" xfId="25849" xr:uid="{A20B3152-1F89-4458-A6E2-03523BD60C7B}"/>
    <cellStyle name="Currency 5 3 4 2 2 2 2 2 2 2" xfId="39541" xr:uid="{D3E7CDCB-9E98-46E1-8F90-70A3F8BBCC1F}"/>
    <cellStyle name="Currency 5 3 4 2 2 2 2 2 2 3" xfId="54425" xr:uid="{0D6E1EA3-928F-43B3-9B68-2868CDD50F76}"/>
    <cellStyle name="Currency 5 3 4 2 2 2 2 2 3" xfId="19005" xr:uid="{B2991157-B507-4FD0-9EB3-1C0DB23E4585}"/>
    <cellStyle name="Currency 5 3 4 2 2 2 2 2 4" xfId="32695" xr:uid="{984262CC-6C50-406F-A8B7-FE72973AD020}"/>
    <cellStyle name="Currency 5 3 4 2 2 2 2 2 5" xfId="47579" xr:uid="{32ACBA3C-C272-4D30-AF2C-DF81E2DD1C0B}"/>
    <cellStyle name="Currency 5 3 4 2 2 2 2 3" xfId="22427" xr:uid="{C36CC31B-F472-4386-81F1-92B8080AE4CD}"/>
    <cellStyle name="Currency 5 3 4 2 2 2 2 3 2" xfId="36119" xr:uid="{DE4F5F39-D6DC-4FF3-BFB1-A2CEB7C50EFE}"/>
    <cellStyle name="Currency 5 3 4 2 2 2 2 3 3" xfId="51003" xr:uid="{315F718B-96DB-4527-BFAD-2945BB7E3724}"/>
    <cellStyle name="Currency 5 3 4 2 2 2 2 4" xfId="15583" xr:uid="{7A0CCF8C-C59E-4A1F-AEEA-6482743BEBA8}"/>
    <cellStyle name="Currency 5 3 4 2 2 2 2 5" xfId="29273" xr:uid="{FDB4C5C5-7A7D-4831-BF91-DDC212BFB1E4}"/>
    <cellStyle name="Currency 5 3 4 2 2 2 2 6" xfId="44157" xr:uid="{1C8F9EE9-C7DA-438E-8A69-008BE2786138}"/>
    <cellStyle name="Currency 5 3 4 2 2 2 3" xfId="10447" xr:uid="{572FC087-DDAA-4CA9-948B-D4A2F5ACA9D2}"/>
    <cellStyle name="Currency 5 3 4 2 2 2 3 2" xfId="24137" xr:uid="{B64C73E9-96D6-4BBA-BCD4-2BAB0D6AE0B9}"/>
    <cellStyle name="Currency 5 3 4 2 2 2 3 2 2" xfId="37829" xr:uid="{09133E32-5189-4417-8547-8CB3B178982C}"/>
    <cellStyle name="Currency 5 3 4 2 2 2 3 2 3" xfId="52713" xr:uid="{B13FE9AB-163C-43EA-A340-FEEFE859758C}"/>
    <cellStyle name="Currency 5 3 4 2 2 2 3 3" xfId="17293" xr:uid="{5B9A0D83-1FBD-45B3-AE38-54D88FD5F43D}"/>
    <cellStyle name="Currency 5 3 4 2 2 2 3 4" xfId="30983" xr:uid="{40FD147B-8D9E-48C3-B3BE-8B2B3DBC6215}"/>
    <cellStyle name="Currency 5 3 4 2 2 2 3 5" xfId="45867" xr:uid="{BFE822EA-0AB9-4A67-90FD-E3D6042B1EAA}"/>
    <cellStyle name="Currency 5 3 4 2 2 2 4" xfId="20715" xr:uid="{B81EB0C7-12F3-4A07-B4D6-BFBD39DE860C}"/>
    <cellStyle name="Currency 5 3 4 2 2 2 4 2" xfId="34407" xr:uid="{D08ED828-8EE7-4347-8362-91717C4DA41C}"/>
    <cellStyle name="Currency 5 3 4 2 2 2 4 3" xfId="49291" xr:uid="{637A88DE-E1BB-4740-A1CF-5A44E5058185}"/>
    <cellStyle name="Currency 5 3 4 2 2 2 5" xfId="13871" xr:uid="{BDE36438-C5D3-4943-BEC5-5468A7FAE270}"/>
    <cellStyle name="Currency 5 3 4 2 2 2 6" xfId="27561" xr:uid="{BC5A5755-7253-4844-9C8C-A2EE11ECAC0C}"/>
    <cellStyle name="Currency 5 3 4 2 2 2 7" xfId="42445" xr:uid="{795A8A8A-2139-4782-B797-BBEF4922053A}"/>
    <cellStyle name="Currency 5 3 4 2 2 3" xfId="8736" xr:uid="{DB6BA7BB-182C-4786-83B6-37C3E62CC974}"/>
    <cellStyle name="Currency 5 3 4 2 2 3 2" xfId="12158" xr:uid="{94293993-4C30-4029-A3CE-FDE3DFB90142}"/>
    <cellStyle name="Currency 5 3 4 2 2 3 2 2" xfId="25848" xr:uid="{4A88476D-E4F8-4002-B6FB-C741028C758C}"/>
    <cellStyle name="Currency 5 3 4 2 2 3 2 2 2" xfId="39540" xr:uid="{CC6983D5-924C-45C1-85DD-9AFEC6C20DC6}"/>
    <cellStyle name="Currency 5 3 4 2 2 3 2 2 3" xfId="54424" xr:uid="{49041147-265F-4EF6-A314-CE89130BB01E}"/>
    <cellStyle name="Currency 5 3 4 2 2 3 2 3" xfId="19004" xr:uid="{F3AA1539-E37C-41F4-8DBC-CFA1C136FDBA}"/>
    <cellStyle name="Currency 5 3 4 2 2 3 2 4" xfId="32694" xr:uid="{6C4FC535-A914-467C-86EC-CDF6C613A74B}"/>
    <cellStyle name="Currency 5 3 4 2 2 3 2 5" xfId="47578" xr:uid="{17381B21-A53D-4B63-BFD5-3C7105A8ED11}"/>
    <cellStyle name="Currency 5 3 4 2 2 3 3" xfId="22426" xr:uid="{579C421F-777D-4F5B-942A-02EFC3A09031}"/>
    <cellStyle name="Currency 5 3 4 2 2 3 3 2" xfId="36118" xr:uid="{FFB899E0-6330-4653-A689-4C66F84BAA12}"/>
    <cellStyle name="Currency 5 3 4 2 2 3 3 3" xfId="51002" xr:uid="{6CD99067-6CDA-4D9C-8849-EB809BF8EDC9}"/>
    <cellStyle name="Currency 5 3 4 2 2 3 4" xfId="15582" xr:uid="{F88A4E28-2114-4EF0-A2B2-7926F29320E8}"/>
    <cellStyle name="Currency 5 3 4 2 2 3 5" xfId="29272" xr:uid="{107C813E-130B-4BA9-B09F-683F2C5610D1}"/>
    <cellStyle name="Currency 5 3 4 2 2 3 6" xfId="44156" xr:uid="{B35576B5-32DA-443B-8635-AF72F077B1EC}"/>
    <cellStyle name="Currency 5 3 4 2 2 4" xfId="10446" xr:uid="{DC38863E-394D-4199-ADB4-A62DF6E72E9C}"/>
    <cellStyle name="Currency 5 3 4 2 2 4 2" xfId="24136" xr:uid="{DA79D5D7-CBFC-4349-B916-C61CCEC3EE2E}"/>
    <cellStyle name="Currency 5 3 4 2 2 4 2 2" xfId="37828" xr:uid="{06B31EBF-C1BE-4E5B-9C7A-75AC99A09B9C}"/>
    <cellStyle name="Currency 5 3 4 2 2 4 2 3" xfId="52712" xr:uid="{B81583B4-D0F1-49F1-8647-1BBE6301D1D3}"/>
    <cellStyle name="Currency 5 3 4 2 2 4 3" xfId="17292" xr:uid="{9F1AEC87-BC71-4CC9-A0A7-C427C288E931}"/>
    <cellStyle name="Currency 5 3 4 2 2 4 4" xfId="30982" xr:uid="{37BDBD37-A66E-4B77-B052-A779B81D26DD}"/>
    <cellStyle name="Currency 5 3 4 2 2 4 5" xfId="45866" xr:uid="{15FBCB30-F23E-4DC8-9D41-098BD20C6652}"/>
    <cellStyle name="Currency 5 3 4 2 2 5" xfId="20714" xr:uid="{AC7C211F-DE29-4ABF-AE7E-D665EAB56BF2}"/>
    <cellStyle name="Currency 5 3 4 2 2 5 2" xfId="34406" xr:uid="{AAB38A6D-2492-4D49-A3E0-075FCB23D326}"/>
    <cellStyle name="Currency 5 3 4 2 2 5 3" xfId="49290" xr:uid="{F6C6AF26-7783-4040-AD6D-41923C3DF1E2}"/>
    <cellStyle name="Currency 5 3 4 2 2 6" xfId="13870" xr:uid="{C2039E54-D1A3-4CC7-9C35-5A52920A09D7}"/>
    <cellStyle name="Currency 5 3 4 2 2 7" xfId="27560" xr:uid="{27C8E642-6576-4D25-BC9C-4BE7912017F8}"/>
    <cellStyle name="Currency 5 3 4 2 2 8" xfId="42444" xr:uid="{FDB14EAC-0F2F-4A4F-AE92-612EEA9E5F29}"/>
    <cellStyle name="Currency 5 3 4 2 3" xfId="7025" xr:uid="{AFFAC27B-A7FF-4AA0-9DBB-C2430909A97F}"/>
    <cellStyle name="Currency 5 3 4 2 3 2" xfId="8738" xr:uid="{27CDA4A5-EFA5-47CA-968C-80FE35275EBA}"/>
    <cellStyle name="Currency 5 3 4 2 3 2 2" xfId="12160" xr:uid="{BF9CB7A1-1961-410D-9854-42B4D5CD2647}"/>
    <cellStyle name="Currency 5 3 4 2 3 2 2 2" xfId="25850" xr:uid="{9D7FE4DA-F9E0-4BD3-9B42-AF1CB11BA331}"/>
    <cellStyle name="Currency 5 3 4 2 3 2 2 2 2" xfId="39542" xr:uid="{1DA08556-2CAA-40AA-804C-D58794E0EA20}"/>
    <cellStyle name="Currency 5 3 4 2 3 2 2 2 3" xfId="54426" xr:uid="{F9AEEA1B-E604-4765-A7EB-79A04DFE364F}"/>
    <cellStyle name="Currency 5 3 4 2 3 2 2 3" xfId="19006" xr:uid="{6A8D5561-2817-4DDC-8BFC-02D1370A1ACA}"/>
    <cellStyle name="Currency 5 3 4 2 3 2 2 4" xfId="32696" xr:uid="{F11DF673-9601-4DFC-A612-84D236F95983}"/>
    <cellStyle name="Currency 5 3 4 2 3 2 2 5" xfId="47580" xr:uid="{6FBF181A-DDE7-48AC-BB28-70F74E98A274}"/>
    <cellStyle name="Currency 5 3 4 2 3 2 3" xfId="22428" xr:uid="{86F4F566-B56D-41A4-B672-DCEC39E0672B}"/>
    <cellStyle name="Currency 5 3 4 2 3 2 3 2" xfId="36120" xr:uid="{BB693755-5703-496A-8793-43BB5D25C011}"/>
    <cellStyle name="Currency 5 3 4 2 3 2 3 3" xfId="51004" xr:uid="{CB8EAC19-4933-4B69-9A86-A724C64EED85}"/>
    <cellStyle name="Currency 5 3 4 2 3 2 4" xfId="15584" xr:uid="{0DE23645-F8FE-4F21-81F2-9C467D6A9106}"/>
    <cellStyle name="Currency 5 3 4 2 3 2 5" xfId="29274" xr:uid="{F034B5CE-AEEB-48A9-92F7-FC0B87A238FD}"/>
    <cellStyle name="Currency 5 3 4 2 3 2 6" xfId="44158" xr:uid="{3A3F2714-F6FF-48E5-A454-A40F3E5FB02A}"/>
    <cellStyle name="Currency 5 3 4 2 3 3" xfId="10448" xr:uid="{06D9B454-5C30-446E-B592-5DC2A2E4C409}"/>
    <cellStyle name="Currency 5 3 4 2 3 3 2" xfId="24138" xr:uid="{B982CA70-DA64-410B-968A-9BF905771EFA}"/>
    <cellStyle name="Currency 5 3 4 2 3 3 2 2" xfId="37830" xr:uid="{C20701C1-1D86-466E-8306-41E136F0B9CD}"/>
    <cellStyle name="Currency 5 3 4 2 3 3 2 3" xfId="52714" xr:uid="{C770432C-6006-4F9B-A70E-24F9E91F9AF6}"/>
    <cellStyle name="Currency 5 3 4 2 3 3 3" xfId="17294" xr:uid="{2139E9AF-109E-4AC8-8EFE-B65972C1B1A0}"/>
    <cellStyle name="Currency 5 3 4 2 3 3 4" xfId="30984" xr:uid="{29D61CBF-DDD4-440C-8A40-3CD9CA512103}"/>
    <cellStyle name="Currency 5 3 4 2 3 3 5" xfId="45868" xr:uid="{A0C19940-E20A-4501-B3F2-15B5DBE958B7}"/>
    <cellStyle name="Currency 5 3 4 2 3 4" xfId="20716" xr:uid="{70A644F9-9EAD-40EE-BFA6-41CBED8413CE}"/>
    <cellStyle name="Currency 5 3 4 2 3 4 2" xfId="34408" xr:uid="{38C94D45-75F8-4724-9F65-A9D7A3531C43}"/>
    <cellStyle name="Currency 5 3 4 2 3 4 3" xfId="49292" xr:uid="{69D4F32F-1118-4903-A4F7-0680F723CCFA}"/>
    <cellStyle name="Currency 5 3 4 2 3 5" xfId="13872" xr:uid="{354EFAAB-9262-4F3A-B2C0-928EBDB09A44}"/>
    <cellStyle name="Currency 5 3 4 2 3 6" xfId="27562" xr:uid="{71AD0F5E-8668-4E47-9EE3-F873ECADA0BC}"/>
    <cellStyle name="Currency 5 3 4 2 3 7" xfId="42446" xr:uid="{8853EA10-F071-4447-9126-05ED79ED2CC0}"/>
    <cellStyle name="Currency 5 3 4 2 4" xfId="7026" xr:uid="{8EC2DE3C-7EA6-40FC-975A-5A39ACA23480}"/>
    <cellStyle name="Currency 5 3 4 2 4 2" xfId="8739" xr:uid="{98DE9887-917B-445F-B5A6-11D903A4E4C6}"/>
    <cellStyle name="Currency 5 3 4 2 4 2 2" xfId="12161" xr:uid="{155A17A9-0B23-4800-8A50-8BACAF7BA038}"/>
    <cellStyle name="Currency 5 3 4 2 4 2 2 2" xfId="25851" xr:uid="{61F98C11-F3A6-4313-941F-3D387464540E}"/>
    <cellStyle name="Currency 5 3 4 2 4 2 2 2 2" xfId="39543" xr:uid="{B00521CC-918D-4B8D-B916-2D44D866EE0B}"/>
    <cellStyle name="Currency 5 3 4 2 4 2 2 2 3" xfId="54427" xr:uid="{01A533CC-1D74-4E75-8D1C-180713B977E9}"/>
    <cellStyle name="Currency 5 3 4 2 4 2 2 3" xfId="19007" xr:uid="{58A01DDD-42D5-4EB1-A97A-220073436590}"/>
    <cellStyle name="Currency 5 3 4 2 4 2 2 4" xfId="32697" xr:uid="{FF5A0FE5-EA05-478C-A9FB-972054599C4B}"/>
    <cellStyle name="Currency 5 3 4 2 4 2 2 5" xfId="47581" xr:uid="{73D0177E-2004-40A4-BDC4-5F1B3B989676}"/>
    <cellStyle name="Currency 5 3 4 2 4 2 3" xfId="22429" xr:uid="{842FD7C1-03D9-4647-9AEE-B4F41D47F6C8}"/>
    <cellStyle name="Currency 5 3 4 2 4 2 3 2" xfId="36121" xr:uid="{E7117BA5-3947-423F-8BD3-2FE056BF170D}"/>
    <cellStyle name="Currency 5 3 4 2 4 2 3 3" xfId="51005" xr:uid="{F04FF61C-D4E0-425E-AD33-1ED99911BF09}"/>
    <cellStyle name="Currency 5 3 4 2 4 2 4" xfId="15585" xr:uid="{5709E600-AA50-4976-857A-593EF012900A}"/>
    <cellStyle name="Currency 5 3 4 2 4 2 5" xfId="29275" xr:uid="{8D40739D-545A-4454-A437-32E278942599}"/>
    <cellStyle name="Currency 5 3 4 2 4 2 6" xfId="44159" xr:uid="{02F8E1B3-EF39-4094-8F8A-1A33DE8C1095}"/>
    <cellStyle name="Currency 5 3 4 2 4 3" xfId="10449" xr:uid="{CB57FAA2-5E02-4BCB-ADA6-F7268A94F21C}"/>
    <cellStyle name="Currency 5 3 4 2 4 3 2" xfId="24139" xr:uid="{B8A8AF8F-095F-4BF3-A946-6545CDAD47A8}"/>
    <cellStyle name="Currency 5 3 4 2 4 3 2 2" xfId="37831" xr:uid="{E08EEFFC-2D54-44B6-B14D-1F50758FD26D}"/>
    <cellStyle name="Currency 5 3 4 2 4 3 2 3" xfId="52715" xr:uid="{6EF191DB-C03C-4E34-B4E2-2A7478487190}"/>
    <cellStyle name="Currency 5 3 4 2 4 3 3" xfId="17295" xr:uid="{D75E7C41-B314-4A9A-9159-629BB2CD97BD}"/>
    <cellStyle name="Currency 5 3 4 2 4 3 4" xfId="30985" xr:uid="{1D582D7B-C3D9-40E4-A53A-2A2C54ACD2C8}"/>
    <cellStyle name="Currency 5 3 4 2 4 3 5" xfId="45869" xr:uid="{F486418D-1556-4990-BB00-80CD2B4D7902}"/>
    <cellStyle name="Currency 5 3 4 2 4 4" xfId="20717" xr:uid="{7A39D434-9FEC-4948-B711-FFF259FF64D1}"/>
    <cellStyle name="Currency 5 3 4 2 4 4 2" xfId="34409" xr:uid="{50278F0B-85A4-4EBF-8DC7-4909844D0115}"/>
    <cellStyle name="Currency 5 3 4 2 4 4 3" xfId="49293" xr:uid="{0F818EC5-D6F6-4F3C-9C68-FE7994649861}"/>
    <cellStyle name="Currency 5 3 4 2 4 5" xfId="13873" xr:uid="{EC2AEF11-D544-40E0-8365-5652D286241E}"/>
    <cellStyle name="Currency 5 3 4 2 4 6" xfId="27563" xr:uid="{C4F9AB7C-F888-4707-8918-72C02C1E5D84}"/>
    <cellStyle name="Currency 5 3 4 2 4 7" xfId="42447" xr:uid="{3E107D81-05CF-4146-9B0E-6FEC80D8095B}"/>
    <cellStyle name="Currency 5 3 4 2 5" xfId="8735" xr:uid="{33B763A8-39F9-4EF5-9E05-BB8794F6797F}"/>
    <cellStyle name="Currency 5 3 4 2 5 2" xfId="12157" xr:uid="{B617DDDB-26FE-4979-AE5C-AFD7C701DA16}"/>
    <cellStyle name="Currency 5 3 4 2 5 2 2" xfId="25847" xr:uid="{54F25C83-DFF0-4D4B-99C4-233F02C6662F}"/>
    <cellStyle name="Currency 5 3 4 2 5 2 2 2" xfId="39539" xr:uid="{85E5D70B-CE3D-4000-98FC-6289274C48EB}"/>
    <cellStyle name="Currency 5 3 4 2 5 2 2 3" xfId="54423" xr:uid="{11D6920A-BE3A-4740-A056-19F00D6D18C8}"/>
    <cellStyle name="Currency 5 3 4 2 5 2 3" xfId="19003" xr:uid="{FB761353-8870-4E51-B3C9-E207F612063B}"/>
    <cellStyle name="Currency 5 3 4 2 5 2 4" xfId="32693" xr:uid="{793C87C3-160F-4223-8471-70DE33865CDC}"/>
    <cellStyle name="Currency 5 3 4 2 5 2 5" xfId="47577" xr:uid="{9B05AC8B-3B11-4BD7-B7B3-6B52A04A8F82}"/>
    <cellStyle name="Currency 5 3 4 2 5 3" xfId="22425" xr:uid="{45A68B33-8321-4CED-AB7A-4779BEF8DCDE}"/>
    <cellStyle name="Currency 5 3 4 2 5 3 2" xfId="36117" xr:uid="{5724E4A6-401E-450A-95D4-DA5CAC530DAD}"/>
    <cellStyle name="Currency 5 3 4 2 5 3 3" xfId="51001" xr:uid="{87485DDB-72C7-49E9-8443-04D64DB7CD02}"/>
    <cellStyle name="Currency 5 3 4 2 5 4" xfId="15581" xr:uid="{B00E00A6-6859-401B-BCC9-BDF767E4DF97}"/>
    <cellStyle name="Currency 5 3 4 2 5 5" xfId="29271" xr:uid="{7326D98E-2FC7-458D-8386-88F2BD7D8896}"/>
    <cellStyle name="Currency 5 3 4 2 5 6" xfId="44155" xr:uid="{FCD3FDAB-CE37-4EF1-B4DE-3CA57D19266E}"/>
    <cellStyle name="Currency 5 3 4 2 6" xfId="10445" xr:uid="{A969A5BC-B39F-4A97-A2A2-F5D264BCC934}"/>
    <cellStyle name="Currency 5 3 4 2 6 2" xfId="24135" xr:uid="{752C875A-6D29-4CE8-A1F1-0B5CD7BCDD89}"/>
    <cellStyle name="Currency 5 3 4 2 6 2 2" xfId="37827" xr:uid="{8399EE93-D86E-4ED5-83B2-289D25E20E8C}"/>
    <cellStyle name="Currency 5 3 4 2 6 2 3" xfId="52711" xr:uid="{E6520E3E-9B3D-45ED-A62D-21FC0A313BCA}"/>
    <cellStyle name="Currency 5 3 4 2 6 3" xfId="17291" xr:uid="{0FE663EC-0688-4A49-B0D2-7616FF5A7FE2}"/>
    <cellStyle name="Currency 5 3 4 2 6 4" xfId="30981" xr:uid="{160A3DC9-0B08-4DB5-A0A5-1F176DA3BD27}"/>
    <cellStyle name="Currency 5 3 4 2 6 5" xfId="45865" xr:uid="{BCBCED28-9591-482C-889C-A0DEC35CCC8D}"/>
    <cellStyle name="Currency 5 3 4 2 7" xfId="20713" xr:uid="{C651113A-47A6-4889-9CF6-7E1D8DBEE767}"/>
    <cellStyle name="Currency 5 3 4 2 7 2" xfId="34405" xr:uid="{45FE0808-CAD1-4199-9189-2FD91C72B04D}"/>
    <cellStyle name="Currency 5 3 4 2 7 3" xfId="49289" xr:uid="{B9FE1C41-2AAF-4C50-AD2E-D2B181220271}"/>
    <cellStyle name="Currency 5 3 4 2 8" xfId="13869" xr:uid="{7B1781DE-C607-4589-8A09-494DF3E35858}"/>
    <cellStyle name="Currency 5 3 4 2 9" xfId="27559" xr:uid="{BCDE482F-524A-4892-81FC-716F296ABBBD}"/>
    <cellStyle name="Currency 5 3 4 3" xfId="7027" xr:uid="{4B6087AA-F149-4E61-B2C1-8AFC93CF5E7A}"/>
    <cellStyle name="Currency 5 3 4 3 10" xfId="42448" xr:uid="{12B3671A-981A-4CAB-BC93-97C0D4A21753}"/>
    <cellStyle name="Currency 5 3 4 3 2" xfId="7028" xr:uid="{12848407-6F18-49B9-B30F-2D640F75E0D1}"/>
    <cellStyle name="Currency 5 3 4 3 2 2" xfId="7029" xr:uid="{7EBCA103-92A9-4950-9E55-74B3CC39010A}"/>
    <cellStyle name="Currency 5 3 4 3 2 2 2" xfId="8742" xr:uid="{1E94DFBA-8C20-4C61-AB80-43DC543BA07A}"/>
    <cellStyle name="Currency 5 3 4 3 2 2 2 2" xfId="12164" xr:uid="{B7A62B94-E1C4-4A26-ACBE-62D96178B0EA}"/>
    <cellStyle name="Currency 5 3 4 3 2 2 2 2 2" xfId="25854" xr:uid="{7A68E3FB-933C-4AD2-97D1-AB37C1608CF9}"/>
    <cellStyle name="Currency 5 3 4 3 2 2 2 2 2 2" xfId="39546" xr:uid="{7DE77A4F-6915-4C29-9F33-A99E4F7C4ED5}"/>
    <cellStyle name="Currency 5 3 4 3 2 2 2 2 2 3" xfId="54430" xr:uid="{3BC0DF4C-0914-4F2C-A39D-2FBFF5F09342}"/>
    <cellStyle name="Currency 5 3 4 3 2 2 2 2 3" xfId="19010" xr:uid="{574368C9-6704-4363-9760-9CCA1E5DC7BF}"/>
    <cellStyle name="Currency 5 3 4 3 2 2 2 2 4" xfId="32700" xr:uid="{04F0D491-89D9-4172-90AE-CF68B7A08612}"/>
    <cellStyle name="Currency 5 3 4 3 2 2 2 2 5" xfId="47584" xr:uid="{8B9209CC-142B-41B5-9D80-BB373D90D091}"/>
    <cellStyle name="Currency 5 3 4 3 2 2 2 3" xfId="22432" xr:uid="{ADCCA73D-BC49-40B4-9DC7-41105144E4FC}"/>
    <cellStyle name="Currency 5 3 4 3 2 2 2 3 2" xfId="36124" xr:uid="{B816A531-ACF8-4B42-A2E9-3DFA618E9B76}"/>
    <cellStyle name="Currency 5 3 4 3 2 2 2 3 3" xfId="51008" xr:uid="{9EE313D3-F4B0-4103-9CEB-7958499E87B7}"/>
    <cellStyle name="Currency 5 3 4 3 2 2 2 4" xfId="15588" xr:uid="{C978DECC-8D99-4D04-98B9-55917A179D28}"/>
    <cellStyle name="Currency 5 3 4 3 2 2 2 5" xfId="29278" xr:uid="{DF824598-8D5B-43FE-92D3-E163B290486F}"/>
    <cellStyle name="Currency 5 3 4 3 2 2 2 6" xfId="44162" xr:uid="{C1354965-2EB0-4D0D-AC85-5F9B7D525D1B}"/>
    <cellStyle name="Currency 5 3 4 3 2 2 3" xfId="10452" xr:uid="{AC5C253B-2035-4208-9049-C5065C520E4A}"/>
    <cellStyle name="Currency 5 3 4 3 2 2 3 2" xfId="24142" xr:uid="{227BA4FE-BD82-436B-8748-7AF972742B6F}"/>
    <cellStyle name="Currency 5 3 4 3 2 2 3 2 2" xfId="37834" xr:uid="{314E540C-CB2D-4E27-9C8C-AD70EC70F331}"/>
    <cellStyle name="Currency 5 3 4 3 2 2 3 2 3" xfId="52718" xr:uid="{A63B092B-8791-42F0-B10D-418C82A26406}"/>
    <cellStyle name="Currency 5 3 4 3 2 2 3 3" xfId="17298" xr:uid="{51185C7C-D372-4EA3-ABB2-B0055D0D9053}"/>
    <cellStyle name="Currency 5 3 4 3 2 2 3 4" xfId="30988" xr:uid="{887DB918-50E4-4EC1-976B-F403F46974DA}"/>
    <cellStyle name="Currency 5 3 4 3 2 2 3 5" xfId="45872" xr:uid="{46DC0694-DBBF-4016-B9CD-5EF325066D29}"/>
    <cellStyle name="Currency 5 3 4 3 2 2 4" xfId="20720" xr:uid="{0B1A85B4-016A-4082-A251-85D5A555846E}"/>
    <cellStyle name="Currency 5 3 4 3 2 2 4 2" xfId="34412" xr:uid="{63C7EF16-FD89-46BC-BC02-E3CA1C19CAB1}"/>
    <cellStyle name="Currency 5 3 4 3 2 2 4 3" xfId="49296" xr:uid="{57DD0A88-CA64-4972-8533-70EA6FB61EA7}"/>
    <cellStyle name="Currency 5 3 4 3 2 2 5" xfId="13876" xr:uid="{F63274C7-A181-4B6D-97FB-23EAAF59D688}"/>
    <cellStyle name="Currency 5 3 4 3 2 2 6" xfId="27566" xr:uid="{A3A8B394-3F59-45FE-AC1F-14D2054CB09D}"/>
    <cellStyle name="Currency 5 3 4 3 2 2 7" xfId="42450" xr:uid="{674A12DC-FA66-40DF-8188-A6E64C30B453}"/>
    <cellStyle name="Currency 5 3 4 3 2 3" xfId="8741" xr:uid="{71CA2529-BF09-4DD1-ABB2-97DD9902E0E0}"/>
    <cellStyle name="Currency 5 3 4 3 2 3 2" xfId="12163" xr:uid="{C9C5290D-E93B-42F4-852E-7C499C5065B3}"/>
    <cellStyle name="Currency 5 3 4 3 2 3 2 2" xfId="25853" xr:uid="{E0563A17-778A-4969-BD05-A51E78937ADC}"/>
    <cellStyle name="Currency 5 3 4 3 2 3 2 2 2" xfId="39545" xr:uid="{209036C7-08C9-4CAC-93D0-3750ABC5EAE6}"/>
    <cellStyle name="Currency 5 3 4 3 2 3 2 2 3" xfId="54429" xr:uid="{26BFB911-D115-4BEA-8C5C-653880DA5A21}"/>
    <cellStyle name="Currency 5 3 4 3 2 3 2 3" xfId="19009" xr:uid="{56151C87-CAE2-4B2E-9859-BE1ED0EF57EB}"/>
    <cellStyle name="Currency 5 3 4 3 2 3 2 4" xfId="32699" xr:uid="{5B06C07E-FE70-4B57-97CB-841073A99B8B}"/>
    <cellStyle name="Currency 5 3 4 3 2 3 2 5" xfId="47583" xr:uid="{02EDB6BC-A9C5-4A79-AF25-0A61C860C00D}"/>
    <cellStyle name="Currency 5 3 4 3 2 3 3" xfId="22431" xr:uid="{C4CAFAF5-2D56-4685-A6F3-54E72E7A822C}"/>
    <cellStyle name="Currency 5 3 4 3 2 3 3 2" xfId="36123" xr:uid="{5D50FA53-C592-44D4-9D80-8B3075431837}"/>
    <cellStyle name="Currency 5 3 4 3 2 3 3 3" xfId="51007" xr:uid="{9E426BBA-DDDD-4BD1-BD61-5872CA2FACF7}"/>
    <cellStyle name="Currency 5 3 4 3 2 3 4" xfId="15587" xr:uid="{DFE5D1BE-6384-4F20-B982-140E94655281}"/>
    <cellStyle name="Currency 5 3 4 3 2 3 5" xfId="29277" xr:uid="{C4782FF5-F340-433A-B21B-B4F545F67589}"/>
    <cellStyle name="Currency 5 3 4 3 2 3 6" xfId="44161" xr:uid="{BD24AD76-3AE1-47DD-974D-C99F494AAA52}"/>
    <cellStyle name="Currency 5 3 4 3 2 4" xfId="10451" xr:uid="{15879218-BF62-4F65-A0FD-63629FB2DF3E}"/>
    <cellStyle name="Currency 5 3 4 3 2 4 2" xfId="24141" xr:uid="{C1588007-4296-489E-BB8D-D68B7C83DE43}"/>
    <cellStyle name="Currency 5 3 4 3 2 4 2 2" xfId="37833" xr:uid="{2AD93614-36F9-45A9-B7DA-9383D6C141C4}"/>
    <cellStyle name="Currency 5 3 4 3 2 4 2 3" xfId="52717" xr:uid="{363D3416-8050-488E-8DFB-AFA00181A796}"/>
    <cellStyle name="Currency 5 3 4 3 2 4 3" xfId="17297" xr:uid="{A9FDEAA6-ECDA-4CEF-AD37-B4871F65AA49}"/>
    <cellStyle name="Currency 5 3 4 3 2 4 4" xfId="30987" xr:uid="{E0C8401C-08E6-459D-B772-8BCC50C336AF}"/>
    <cellStyle name="Currency 5 3 4 3 2 4 5" xfId="45871" xr:uid="{1B8BC3BA-13B9-42C7-8C76-6CE61236340F}"/>
    <cellStyle name="Currency 5 3 4 3 2 5" xfId="20719" xr:uid="{25CC3AFD-3376-4EE6-AC69-AF0FF0C26C0A}"/>
    <cellStyle name="Currency 5 3 4 3 2 5 2" xfId="34411" xr:uid="{B13795E0-352E-4F7C-947C-17F03DFC7D22}"/>
    <cellStyle name="Currency 5 3 4 3 2 5 3" xfId="49295" xr:uid="{4186EE17-9B5C-4D6D-BB43-5CE0FB61C06D}"/>
    <cellStyle name="Currency 5 3 4 3 2 6" xfId="13875" xr:uid="{A980C11F-A1F9-4F14-A1A0-BAC1AC257980}"/>
    <cellStyle name="Currency 5 3 4 3 2 7" xfId="27565" xr:uid="{ED72E794-998F-448E-9FDB-DB7EFBAD6EB6}"/>
    <cellStyle name="Currency 5 3 4 3 2 8" xfId="42449" xr:uid="{78B1AB1B-748C-4EEA-BD9C-DC47AB164D05}"/>
    <cellStyle name="Currency 5 3 4 3 3" xfId="7030" xr:uid="{22A532E2-CF8B-4913-853D-43934F62DB9E}"/>
    <cellStyle name="Currency 5 3 4 3 3 2" xfId="8743" xr:uid="{9E6CE1CC-69A0-4058-A7DA-3807F4056AB0}"/>
    <cellStyle name="Currency 5 3 4 3 3 2 2" xfId="12165" xr:uid="{BEADA50B-9379-429D-8D93-8441009E8607}"/>
    <cellStyle name="Currency 5 3 4 3 3 2 2 2" xfId="25855" xr:uid="{CCB0C467-7EC7-4273-B85D-C60D8FB4E0CD}"/>
    <cellStyle name="Currency 5 3 4 3 3 2 2 2 2" xfId="39547" xr:uid="{5906B2DE-F31A-4FDC-AABE-E94A593BC53E}"/>
    <cellStyle name="Currency 5 3 4 3 3 2 2 2 3" xfId="54431" xr:uid="{B8856E02-5BC1-45A7-B24E-17706A9B2277}"/>
    <cellStyle name="Currency 5 3 4 3 3 2 2 3" xfId="19011" xr:uid="{CB4061AA-5F9B-432F-9E52-38C8B84A1448}"/>
    <cellStyle name="Currency 5 3 4 3 3 2 2 4" xfId="32701" xr:uid="{D2BC8D8D-E82E-4607-83A3-E2FC36D077B1}"/>
    <cellStyle name="Currency 5 3 4 3 3 2 2 5" xfId="47585" xr:uid="{298C14B6-8CC2-47CE-8297-DE959F1D9C1B}"/>
    <cellStyle name="Currency 5 3 4 3 3 2 3" xfId="22433" xr:uid="{C7B90E00-C52F-4C5D-B18C-0B5F26D2F32A}"/>
    <cellStyle name="Currency 5 3 4 3 3 2 3 2" xfId="36125" xr:uid="{EE6C7D64-FFDA-4AB5-8AA1-8CA230B3CA9C}"/>
    <cellStyle name="Currency 5 3 4 3 3 2 3 3" xfId="51009" xr:uid="{4B3B56E1-A794-42C9-84E9-AEDE9AE442CA}"/>
    <cellStyle name="Currency 5 3 4 3 3 2 4" xfId="15589" xr:uid="{D8995BAE-A4D3-430E-AC97-0ECE54D3CC79}"/>
    <cellStyle name="Currency 5 3 4 3 3 2 5" xfId="29279" xr:uid="{551C98B6-AF9A-4754-ADA8-2ACD16550558}"/>
    <cellStyle name="Currency 5 3 4 3 3 2 6" xfId="44163" xr:uid="{DCBE65EC-6592-45BE-8245-214E012F8B90}"/>
    <cellStyle name="Currency 5 3 4 3 3 3" xfId="10453" xr:uid="{6D6F1324-98E7-49D0-B74B-7AD805B638DB}"/>
    <cellStyle name="Currency 5 3 4 3 3 3 2" xfId="24143" xr:uid="{6CD477F3-AA39-4108-A8D6-2DC37E7D3077}"/>
    <cellStyle name="Currency 5 3 4 3 3 3 2 2" xfId="37835" xr:uid="{508C554C-B3D0-46A5-96AC-C79D126A3333}"/>
    <cellStyle name="Currency 5 3 4 3 3 3 2 3" xfId="52719" xr:uid="{4C054E3F-1467-4BDC-9D58-99A0B61E08C5}"/>
    <cellStyle name="Currency 5 3 4 3 3 3 3" xfId="17299" xr:uid="{EFEAC9F9-6AFD-477C-9C0E-DDFB37C1869C}"/>
    <cellStyle name="Currency 5 3 4 3 3 3 4" xfId="30989" xr:uid="{D9E87705-50DC-4F8F-8A7B-4D45100DE10A}"/>
    <cellStyle name="Currency 5 3 4 3 3 3 5" xfId="45873" xr:uid="{B1609C3F-C2CA-4EA8-A015-58AD030588B5}"/>
    <cellStyle name="Currency 5 3 4 3 3 4" xfId="20721" xr:uid="{0200D201-C94F-45C0-B15D-C458FF412895}"/>
    <cellStyle name="Currency 5 3 4 3 3 4 2" xfId="34413" xr:uid="{3FE6C5A2-00AC-4E26-B008-42AE797E4656}"/>
    <cellStyle name="Currency 5 3 4 3 3 4 3" xfId="49297" xr:uid="{CE3C705E-8CF4-40B5-95EF-1DA263C8B1E5}"/>
    <cellStyle name="Currency 5 3 4 3 3 5" xfId="13877" xr:uid="{EA2DD210-DB48-414F-838C-710403607FE9}"/>
    <cellStyle name="Currency 5 3 4 3 3 6" xfId="27567" xr:uid="{01D718C7-53F8-42CF-910F-C53CE31B60B9}"/>
    <cellStyle name="Currency 5 3 4 3 3 7" xfId="42451" xr:uid="{996A0D9D-FABF-4BA0-B532-A137057EBAC6}"/>
    <cellStyle name="Currency 5 3 4 3 4" xfId="7031" xr:uid="{6FEC8363-81AD-4830-A3CE-5008854BDD79}"/>
    <cellStyle name="Currency 5 3 4 3 4 2" xfId="8744" xr:uid="{ED683D88-FD06-410D-8535-5921AB7F3005}"/>
    <cellStyle name="Currency 5 3 4 3 4 2 2" xfId="12166" xr:uid="{7303EB15-3745-4507-92F1-4A72A3A02F62}"/>
    <cellStyle name="Currency 5 3 4 3 4 2 2 2" xfId="25856" xr:uid="{0510D7E8-AD7C-429E-813E-CB6C6AC827DF}"/>
    <cellStyle name="Currency 5 3 4 3 4 2 2 2 2" xfId="39548" xr:uid="{A45F8413-1981-4EC5-AC05-3DAEC0FE4891}"/>
    <cellStyle name="Currency 5 3 4 3 4 2 2 2 3" xfId="54432" xr:uid="{F7E342E7-21FC-490D-B838-77D4F327590F}"/>
    <cellStyle name="Currency 5 3 4 3 4 2 2 3" xfId="19012" xr:uid="{9FCB8FB8-2277-41C0-A3A2-23EC054D9D7F}"/>
    <cellStyle name="Currency 5 3 4 3 4 2 2 4" xfId="32702" xr:uid="{5101CDEB-D020-4AA3-B7C6-4A42B2A79B2A}"/>
    <cellStyle name="Currency 5 3 4 3 4 2 2 5" xfId="47586" xr:uid="{C4F35483-F205-4B60-93C4-A12F008A2603}"/>
    <cellStyle name="Currency 5 3 4 3 4 2 3" xfId="22434" xr:uid="{F20774A4-360D-490C-A84C-D1AF83E121EF}"/>
    <cellStyle name="Currency 5 3 4 3 4 2 3 2" xfId="36126" xr:uid="{DF2C3CC7-0F5A-4CBF-86DE-2D42E90EB734}"/>
    <cellStyle name="Currency 5 3 4 3 4 2 3 3" xfId="51010" xr:uid="{CDD52422-0820-4562-99C6-A981FE561D90}"/>
    <cellStyle name="Currency 5 3 4 3 4 2 4" xfId="15590" xr:uid="{EF3E08DC-E39B-47DA-B7F7-B48E58BAD2B0}"/>
    <cellStyle name="Currency 5 3 4 3 4 2 5" xfId="29280" xr:uid="{D5CBF5FE-6B00-49BA-BAE5-551F380071EE}"/>
    <cellStyle name="Currency 5 3 4 3 4 2 6" xfId="44164" xr:uid="{1CD63155-E77C-4888-A5A9-CC287F85995B}"/>
    <cellStyle name="Currency 5 3 4 3 4 3" xfId="10454" xr:uid="{34D5BC77-CC1D-4E02-B8A0-F73C64CB6CA7}"/>
    <cellStyle name="Currency 5 3 4 3 4 3 2" xfId="24144" xr:uid="{4ACBE40B-45ED-4A4F-9FAC-80432A624995}"/>
    <cellStyle name="Currency 5 3 4 3 4 3 2 2" xfId="37836" xr:uid="{00D9857B-9AE7-4F72-B4B3-BE1536D44A42}"/>
    <cellStyle name="Currency 5 3 4 3 4 3 2 3" xfId="52720" xr:uid="{5CE42B6D-7A93-4C74-B901-CA5F4A20ABFC}"/>
    <cellStyle name="Currency 5 3 4 3 4 3 3" xfId="17300" xr:uid="{E71BE977-093F-4035-A56A-98ADD40591C5}"/>
    <cellStyle name="Currency 5 3 4 3 4 3 4" xfId="30990" xr:uid="{26042739-EAEA-49C0-BAB3-A139F9019814}"/>
    <cellStyle name="Currency 5 3 4 3 4 3 5" xfId="45874" xr:uid="{A273434F-FA16-4BF6-80F6-30966C4CD51E}"/>
    <cellStyle name="Currency 5 3 4 3 4 4" xfId="20722" xr:uid="{0D6354ED-807F-4489-9244-C2C851EDEEEF}"/>
    <cellStyle name="Currency 5 3 4 3 4 4 2" xfId="34414" xr:uid="{6E805DAD-A687-41E8-9DB7-F59602735B93}"/>
    <cellStyle name="Currency 5 3 4 3 4 4 3" xfId="49298" xr:uid="{5B4B327D-B8CA-4842-8C52-50D5A1AB8FC0}"/>
    <cellStyle name="Currency 5 3 4 3 4 5" xfId="13878" xr:uid="{26BCE39B-8C01-4F53-84FF-F1F142566EFF}"/>
    <cellStyle name="Currency 5 3 4 3 4 6" xfId="27568" xr:uid="{1E61D940-2863-4D7A-B99B-3284958B6BE4}"/>
    <cellStyle name="Currency 5 3 4 3 4 7" xfId="42452" xr:uid="{BC772572-8319-41BF-A066-0BF8A707F0D1}"/>
    <cellStyle name="Currency 5 3 4 3 5" xfId="8740" xr:uid="{F3A09BA3-8C09-4268-B2EE-2DBD95BE7E1E}"/>
    <cellStyle name="Currency 5 3 4 3 5 2" xfId="12162" xr:uid="{BDCBB959-7367-4A09-915C-67642B3A5137}"/>
    <cellStyle name="Currency 5 3 4 3 5 2 2" xfId="25852" xr:uid="{E01A2EFD-055E-4A09-B7FA-30C8710EA84B}"/>
    <cellStyle name="Currency 5 3 4 3 5 2 2 2" xfId="39544" xr:uid="{261A4124-A99C-4B14-960B-EDCF831B064B}"/>
    <cellStyle name="Currency 5 3 4 3 5 2 2 3" xfId="54428" xr:uid="{191083DA-2C14-4835-B395-CEA7D2302773}"/>
    <cellStyle name="Currency 5 3 4 3 5 2 3" xfId="19008" xr:uid="{ED30DF15-E6B5-4FEA-82B5-CF6CE1B5489F}"/>
    <cellStyle name="Currency 5 3 4 3 5 2 4" xfId="32698" xr:uid="{91CA488C-8FC3-49A2-85A6-AFEFB44777EB}"/>
    <cellStyle name="Currency 5 3 4 3 5 2 5" xfId="47582" xr:uid="{F4FB8280-AC78-4FF8-9CF1-0D75D5958BCE}"/>
    <cellStyle name="Currency 5 3 4 3 5 3" xfId="22430" xr:uid="{F1C503A6-520F-45BA-BFE9-3F03B0922C15}"/>
    <cellStyle name="Currency 5 3 4 3 5 3 2" xfId="36122" xr:uid="{DDC1C7B5-E8BA-4568-823A-972D714779B1}"/>
    <cellStyle name="Currency 5 3 4 3 5 3 3" xfId="51006" xr:uid="{A65653BC-377D-47E7-8531-A8E74350E90E}"/>
    <cellStyle name="Currency 5 3 4 3 5 4" xfId="15586" xr:uid="{5A6A0053-26FC-4448-80A1-461E0A0A0C2C}"/>
    <cellStyle name="Currency 5 3 4 3 5 5" xfId="29276" xr:uid="{F7C2A074-2439-4DF0-9BB3-82A708A88CE7}"/>
    <cellStyle name="Currency 5 3 4 3 5 6" xfId="44160" xr:uid="{A2284102-D9A7-4395-9A27-40BD99D61B5A}"/>
    <cellStyle name="Currency 5 3 4 3 6" xfId="10450" xr:uid="{A2FE1D05-31D8-42FF-AE34-BE3C2F2EEEE6}"/>
    <cellStyle name="Currency 5 3 4 3 6 2" xfId="24140" xr:uid="{8EA7A865-5063-412A-806F-D4BEF3488EB0}"/>
    <cellStyle name="Currency 5 3 4 3 6 2 2" xfId="37832" xr:uid="{CECD18FF-95BE-4954-A763-AAD3622ED783}"/>
    <cellStyle name="Currency 5 3 4 3 6 2 3" xfId="52716" xr:uid="{47528805-1298-4D37-B2B8-DD5748D5CB59}"/>
    <cellStyle name="Currency 5 3 4 3 6 3" xfId="17296" xr:uid="{4AB3EA1E-7D67-4139-87D8-31BEBE4C7183}"/>
    <cellStyle name="Currency 5 3 4 3 6 4" xfId="30986" xr:uid="{F3C5A62D-3E27-41B3-87D3-A00B856FE8B7}"/>
    <cellStyle name="Currency 5 3 4 3 6 5" xfId="45870" xr:uid="{E88A5EFA-5279-4199-BECF-3D89EBD08B75}"/>
    <cellStyle name="Currency 5 3 4 3 7" xfId="20718" xr:uid="{55862919-D491-4BDB-8028-9F0CA7551F40}"/>
    <cellStyle name="Currency 5 3 4 3 7 2" xfId="34410" xr:uid="{2B71E2DE-EFCF-40EB-A73F-493E2572CD92}"/>
    <cellStyle name="Currency 5 3 4 3 7 3" xfId="49294" xr:uid="{B499CBA9-D158-4037-80D2-DD959247C7CF}"/>
    <cellStyle name="Currency 5 3 4 3 8" xfId="13874" xr:uid="{C8B99C9A-8D19-4933-A0C6-C5BD62716055}"/>
    <cellStyle name="Currency 5 3 4 3 9" xfId="27564" xr:uid="{27E2BDA4-5647-41B8-B1FE-F16FED6B1D67}"/>
    <cellStyle name="Currency 5 3 4 4" xfId="7032" xr:uid="{1E212A0E-930F-4B68-8CE7-057486A9814A}"/>
    <cellStyle name="Currency 5 3 4 4 2" xfId="7033" xr:uid="{705E49AC-BBEF-4253-BAF9-9612249FDF42}"/>
    <cellStyle name="Currency 5 3 4 4 2 2" xfId="8746" xr:uid="{646C9600-8A48-4D80-8D03-760F247DAF7A}"/>
    <cellStyle name="Currency 5 3 4 4 2 2 2" xfId="12168" xr:uid="{5EFDCBCE-EC2D-4495-8DE3-8EA95F6C57E5}"/>
    <cellStyle name="Currency 5 3 4 4 2 2 2 2" xfId="25858" xr:uid="{B8ECBFB3-3B86-40F4-9950-B493D6B619F3}"/>
    <cellStyle name="Currency 5 3 4 4 2 2 2 2 2" xfId="39550" xr:uid="{938E4A16-0198-435B-BC20-636E06DB7F05}"/>
    <cellStyle name="Currency 5 3 4 4 2 2 2 2 3" xfId="54434" xr:uid="{3A41FF5B-7D6D-4733-926A-964D2283CF5D}"/>
    <cellStyle name="Currency 5 3 4 4 2 2 2 3" xfId="19014" xr:uid="{5171DDBA-7784-49F1-9BBF-36E8B7BD92FF}"/>
    <cellStyle name="Currency 5 3 4 4 2 2 2 4" xfId="32704" xr:uid="{FBDDCA76-E5ED-46F1-B658-0DB8D1E52D40}"/>
    <cellStyle name="Currency 5 3 4 4 2 2 2 5" xfId="47588" xr:uid="{C5C4A8AA-1DD6-4D6D-BBC8-8427165440CF}"/>
    <cellStyle name="Currency 5 3 4 4 2 2 3" xfId="22436" xr:uid="{F3487963-9CE3-4133-8DC8-EB4D1A44B2F4}"/>
    <cellStyle name="Currency 5 3 4 4 2 2 3 2" xfId="36128" xr:uid="{987CA76E-1EFA-4D36-8DF2-BA2E0E44D920}"/>
    <cellStyle name="Currency 5 3 4 4 2 2 3 3" xfId="51012" xr:uid="{5A85AEE9-0384-492A-8A96-AE57BC2ADACA}"/>
    <cellStyle name="Currency 5 3 4 4 2 2 4" xfId="15592" xr:uid="{72354978-42D9-4E88-A1C7-B2E4A6CD4A23}"/>
    <cellStyle name="Currency 5 3 4 4 2 2 5" xfId="29282" xr:uid="{AD64F08B-966B-4A8C-A928-3B7C002E06DD}"/>
    <cellStyle name="Currency 5 3 4 4 2 2 6" xfId="44166" xr:uid="{B3D915AE-D983-44A1-9885-31DFAC3EB169}"/>
    <cellStyle name="Currency 5 3 4 4 2 3" xfId="10456" xr:uid="{F7E1B418-7D7F-4240-93BD-BE8B8F593E63}"/>
    <cellStyle name="Currency 5 3 4 4 2 3 2" xfId="24146" xr:uid="{CAB60EB3-00CF-4268-9FE3-F81BFCA115F7}"/>
    <cellStyle name="Currency 5 3 4 4 2 3 2 2" xfId="37838" xr:uid="{826660A2-3A24-4188-9045-02AA97EF015B}"/>
    <cellStyle name="Currency 5 3 4 4 2 3 2 3" xfId="52722" xr:uid="{549590A1-4838-4D72-9035-2266658B9AB7}"/>
    <cellStyle name="Currency 5 3 4 4 2 3 3" xfId="17302" xr:uid="{973CC5B6-9F39-4800-A7A2-01D7BB562710}"/>
    <cellStyle name="Currency 5 3 4 4 2 3 4" xfId="30992" xr:uid="{9DBB8655-930A-48B3-B9DE-01352A19CE37}"/>
    <cellStyle name="Currency 5 3 4 4 2 3 5" xfId="45876" xr:uid="{2BA9365F-45BC-49A8-BA55-C82D3937B00A}"/>
    <cellStyle name="Currency 5 3 4 4 2 4" xfId="20724" xr:uid="{E5A456CD-5914-41E2-BD6C-6CA03FF1D412}"/>
    <cellStyle name="Currency 5 3 4 4 2 4 2" xfId="34416" xr:uid="{EFB4BB93-963D-424F-97A7-0A6A714F3C0C}"/>
    <cellStyle name="Currency 5 3 4 4 2 4 3" xfId="49300" xr:uid="{DBAEC00C-5E04-4DE0-BD90-AC2F04ECCA60}"/>
    <cellStyle name="Currency 5 3 4 4 2 5" xfId="13880" xr:uid="{48A3D6C7-0174-4E2E-8995-625BA86B110C}"/>
    <cellStyle name="Currency 5 3 4 4 2 6" xfId="27570" xr:uid="{A65B724F-C0E3-45BD-AAE8-34D66EF3D553}"/>
    <cellStyle name="Currency 5 3 4 4 2 7" xfId="42454" xr:uid="{A6090BB2-7AD2-400B-8DD0-74E5E03FBA1F}"/>
    <cellStyle name="Currency 5 3 4 4 3" xfId="8745" xr:uid="{267B57E1-7F68-4B86-B175-53FA521962F0}"/>
    <cellStyle name="Currency 5 3 4 4 3 2" xfId="12167" xr:uid="{0F6C5E8C-89AE-4E84-8421-79AAAF6BA50A}"/>
    <cellStyle name="Currency 5 3 4 4 3 2 2" xfId="25857" xr:uid="{CA544F68-CF1E-4C3E-8855-D5E7FBEE282F}"/>
    <cellStyle name="Currency 5 3 4 4 3 2 2 2" xfId="39549" xr:uid="{6BB71BF6-0EE2-44D4-B6AA-58639A394C9D}"/>
    <cellStyle name="Currency 5 3 4 4 3 2 2 3" xfId="54433" xr:uid="{80C3FE0F-6868-4D16-B294-D04261F46A9E}"/>
    <cellStyle name="Currency 5 3 4 4 3 2 3" xfId="19013" xr:uid="{3B4FBEEE-1961-453E-B717-F7118F4F2B83}"/>
    <cellStyle name="Currency 5 3 4 4 3 2 4" xfId="32703" xr:uid="{DB92D640-09B8-4E31-AB7C-2320AEB7CE1C}"/>
    <cellStyle name="Currency 5 3 4 4 3 2 5" xfId="47587" xr:uid="{66627D63-9A99-4C39-BD8B-AE7D1450767B}"/>
    <cellStyle name="Currency 5 3 4 4 3 3" xfId="22435" xr:uid="{87D0C638-FFC3-4AAE-AE23-053C72CF8D86}"/>
    <cellStyle name="Currency 5 3 4 4 3 3 2" xfId="36127" xr:uid="{403C86FE-66C6-4C93-A4BE-AE36135DDE74}"/>
    <cellStyle name="Currency 5 3 4 4 3 3 3" xfId="51011" xr:uid="{85356637-06DB-4E93-B030-42827CC7E660}"/>
    <cellStyle name="Currency 5 3 4 4 3 4" xfId="15591" xr:uid="{A21D127D-F283-4BAE-B359-AD74320059E6}"/>
    <cellStyle name="Currency 5 3 4 4 3 5" xfId="29281" xr:uid="{5ADB884E-973C-49E6-AB7F-85C7AD27DB07}"/>
    <cellStyle name="Currency 5 3 4 4 3 6" xfId="44165" xr:uid="{B43BC53D-C9F5-4E3B-AE8D-818136CC7BBC}"/>
    <cellStyle name="Currency 5 3 4 4 4" xfId="10455" xr:uid="{536BCF5C-FAB4-403F-8EB0-B9E8C024811A}"/>
    <cellStyle name="Currency 5 3 4 4 4 2" xfId="24145" xr:uid="{3A5F396C-371E-4BD6-9386-6D0146986CBD}"/>
    <cellStyle name="Currency 5 3 4 4 4 2 2" xfId="37837" xr:uid="{9AAADE3E-722C-464E-A27B-65807DEAA478}"/>
    <cellStyle name="Currency 5 3 4 4 4 2 3" xfId="52721" xr:uid="{9D1CE19F-B598-4C6B-825F-43600D66D56D}"/>
    <cellStyle name="Currency 5 3 4 4 4 3" xfId="17301" xr:uid="{D5662065-2A89-4AD1-8263-3BCE189D9411}"/>
    <cellStyle name="Currency 5 3 4 4 4 4" xfId="30991" xr:uid="{D01845F6-DF1F-455E-AA59-BFCAE61B8058}"/>
    <cellStyle name="Currency 5 3 4 4 4 5" xfId="45875" xr:uid="{C0CEEB36-C13D-4D3D-97EA-5CE6E4A3EE77}"/>
    <cellStyle name="Currency 5 3 4 4 5" xfId="20723" xr:uid="{E5DCD196-9357-4EAA-AEAC-4458184430A6}"/>
    <cellStyle name="Currency 5 3 4 4 5 2" xfId="34415" xr:uid="{D761C9FB-26DF-4493-B62B-0692865369B6}"/>
    <cellStyle name="Currency 5 3 4 4 5 3" xfId="49299" xr:uid="{F9DF7EFC-14C3-4781-93B0-6B4F80AE9D0E}"/>
    <cellStyle name="Currency 5 3 4 4 6" xfId="13879" xr:uid="{5D3C0995-FC14-4669-86B5-D38210CB5DCE}"/>
    <cellStyle name="Currency 5 3 4 4 7" xfId="27569" xr:uid="{7C0347C2-E784-4557-88C7-DB397A3BA215}"/>
    <cellStyle name="Currency 5 3 4 4 8" xfId="42453" xr:uid="{D9AFFB5E-06AA-4C30-AE4D-E513BFB5D053}"/>
    <cellStyle name="Currency 5 3 4 5" xfId="7034" xr:uid="{20F21E7B-F8AD-4497-8641-46A92002FDB3}"/>
    <cellStyle name="Currency 5 3 4 5 2" xfId="8747" xr:uid="{8FB1978A-348B-4F9B-9144-9BB757D8A2D4}"/>
    <cellStyle name="Currency 5 3 4 5 2 2" xfId="12169" xr:uid="{96E9944E-A117-4389-B1A7-A042E37A5B9D}"/>
    <cellStyle name="Currency 5 3 4 5 2 2 2" xfId="25859" xr:uid="{EEC25C80-7E80-4039-9779-5290E66DDA50}"/>
    <cellStyle name="Currency 5 3 4 5 2 2 2 2" xfId="39551" xr:uid="{CDA04DF9-70D6-4364-8203-91D40CF91C5D}"/>
    <cellStyle name="Currency 5 3 4 5 2 2 2 3" xfId="54435" xr:uid="{D269EAD7-DD13-4591-A2BF-AA7D24EB4196}"/>
    <cellStyle name="Currency 5 3 4 5 2 2 3" xfId="19015" xr:uid="{345E7224-78A1-40C8-BC91-ED5A95531E39}"/>
    <cellStyle name="Currency 5 3 4 5 2 2 4" xfId="32705" xr:uid="{5A8DE3F9-BD2C-4F98-9F98-4B9991763DF5}"/>
    <cellStyle name="Currency 5 3 4 5 2 2 5" xfId="47589" xr:uid="{DEEBCEAD-7A8D-49C4-A64D-75082ED73779}"/>
    <cellStyle name="Currency 5 3 4 5 2 3" xfId="22437" xr:uid="{C7EA76A8-F42C-4CD4-8CBA-4421BCB09A92}"/>
    <cellStyle name="Currency 5 3 4 5 2 3 2" xfId="36129" xr:uid="{AA02EC9E-53CA-40F0-8CCF-6575D39CFC39}"/>
    <cellStyle name="Currency 5 3 4 5 2 3 3" xfId="51013" xr:uid="{545FB497-F7B9-4C40-A34F-E7F1A0CB0F1A}"/>
    <cellStyle name="Currency 5 3 4 5 2 4" xfId="15593" xr:uid="{F83FDAFD-5440-4E76-9608-1DC4D6358078}"/>
    <cellStyle name="Currency 5 3 4 5 2 5" xfId="29283" xr:uid="{3B3A8FEE-F83F-451F-ACC1-5A54B34E82CF}"/>
    <cellStyle name="Currency 5 3 4 5 2 6" xfId="44167" xr:uid="{FDF6C4F5-0BCF-4008-850E-399E374957CA}"/>
    <cellStyle name="Currency 5 3 4 5 3" xfId="10457" xr:uid="{D925FD9F-062E-4022-9A57-0287C56CF809}"/>
    <cellStyle name="Currency 5 3 4 5 3 2" xfId="24147" xr:uid="{93E6EF9A-7E17-4163-A0AA-95793FBC7BE5}"/>
    <cellStyle name="Currency 5 3 4 5 3 2 2" xfId="37839" xr:uid="{8D122A7C-5859-4D2D-85EB-24B07EC50157}"/>
    <cellStyle name="Currency 5 3 4 5 3 2 3" xfId="52723" xr:uid="{88B7CB01-C873-4E2E-B61B-475A27758654}"/>
    <cellStyle name="Currency 5 3 4 5 3 3" xfId="17303" xr:uid="{3922BDC9-5484-4C25-A65D-7C8062C4316B}"/>
    <cellStyle name="Currency 5 3 4 5 3 4" xfId="30993" xr:uid="{905C426B-BF30-4935-AEDC-CA00489413ED}"/>
    <cellStyle name="Currency 5 3 4 5 3 5" xfId="45877" xr:uid="{D20D9AF2-DAEB-4296-B79E-5FD4955FD07B}"/>
    <cellStyle name="Currency 5 3 4 5 4" xfId="20725" xr:uid="{F623F959-83B3-443B-A974-12384A207994}"/>
    <cellStyle name="Currency 5 3 4 5 4 2" xfId="34417" xr:uid="{777D54ED-85BA-4B07-A1C3-4546FB2B61CD}"/>
    <cellStyle name="Currency 5 3 4 5 4 3" xfId="49301" xr:uid="{B7A64F38-880A-44E5-97E7-8657F9BD37BD}"/>
    <cellStyle name="Currency 5 3 4 5 5" xfId="13881" xr:uid="{3D89A58C-6996-4DBB-8F37-6AF4E1315529}"/>
    <cellStyle name="Currency 5 3 4 5 6" xfId="27571" xr:uid="{2BB4F638-E6A8-4CD3-9D94-27F324A57FC2}"/>
    <cellStyle name="Currency 5 3 4 5 7" xfId="42455" xr:uid="{1E4D2B7E-615C-4935-99BE-5CB47D3262AF}"/>
    <cellStyle name="Currency 5 3 4 6" xfId="7035" xr:uid="{DB7508B1-2C88-4C24-A4C7-3829F66101B6}"/>
    <cellStyle name="Currency 5 3 4 6 2" xfId="8748" xr:uid="{48C48CA9-E6CE-42B4-A8A5-451229966C7A}"/>
    <cellStyle name="Currency 5 3 4 6 2 2" xfId="12170" xr:uid="{C62C830B-AAFD-4A3C-BAB7-5BC945655B0B}"/>
    <cellStyle name="Currency 5 3 4 6 2 2 2" xfId="25860" xr:uid="{C057D6AD-54F5-4C2D-BAE4-3AF69D2A8D9C}"/>
    <cellStyle name="Currency 5 3 4 6 2 2 2 2" xfId="39552" xr:uid="{5EB17F92-8222-4488-84FF-3C8199DE3BA2}"/>
    <cellStyle name="Currency 5 3 4 6 2 2 2 3" xfId="54436" xr:uid="{92E5F3DF-377F-4BCF-B877-91A512F97F6E}"/>
    <cellStyle name="Currency 5 3 4 6 2 2 3" xfId="19016" xr:uid="{B3D90F76-948C-4018-9851-C463F6CB6CE6}"/>
    <cellStyle name="Currency 5 3 4 6 2 2 4" xfId="32706" xr:uid="{460EA1DF-DEFC-489B-8A55-E33E8021E52B}"/>
    <cellStyle name="Currency 5 3 4 6 2 2 5" xfId="47590" xr:uid="{35CF13EF-FEEC-46D5-9B87-74B2AF313338}"/>
    <cellStyle name="Currency 5 3 4 6 2 3" xfId="22438" xr:uid="{8CC3C4A2-9EA4-4DE6-88DE-24DF0FB68FBE}"/>
    <cellStyle name="Currency 5 3 4 6 2 3 2" xfId="36130" xr:uid="{600AC638-29C9-4168-A675-3E96F31C50B4}"/>
    <cellStyle name="Currency 5 3 4 6 2 3 3" xfId="51014" xr:uid="{DBA3FECE-5B06-4C4C-8B21-794954F37F7F}"/>
    <cellStyle name="Currency 5 3 4 6 2 4" xfId="15594" xr:uid="{04BF3DBC-970C-414A-AA02-BC6279B68B5B}"/>
    <cellStyle name="Currency 5 3 4 6 2 5" xfId="29284" xr:uid="{3DBA4CEA-63BE-4239-AD1A-1B4F74670727}"/>
    <cellStyle name="Currency 5 3 4 6 2 6" xfId="44168" xr:uid="{776D3D09-08B8-49E4-ACE9-F12D932BDEC9}"/>
    <cellStyle name="Currency 5 3 4 6 3" xfId="10458" xr:uid="{B830A7FF-3441-42DD-B5BA-AE4CF2A5D2F7}"/>
    <cellStyle name="Currency 5 3 4 6 3 2" xfId="24148" xr:uid="{689AA0C2-F9A1-4163-B030-E724D2153DC7}"/>
    <cellStyle name="Currency 5 3 4 6 3 2 2" xfId="37840" xr:uid="{08D7306D-9D54-4610-83FA-FCA6FC62E1E7}"/>
    <cellStyle name="Currency 5 3 4 6 3 2 3" xfId="52724" xr:uid="{F008D218-5ACB-40D9-B754-79D7303F666F}"/>
    <cellStyle name="Currency 5 3 4 6 3 3" xfId="17304" xr:uid="{EF0FB295-6B4C-4C6B-8C97-2A85E6CD6D2E}"/>
    <cellStyle name="Currency 5 3 4 6 3 4" xfId="30994" xr:uid="{EA2A7F67-0818-4566-98B2-D219F5629E26}"/>
    <cellStyle name="Currency 5 3 4 6 3 5" xfId="45878" xr:uid="{68F330DE-82E8-4B49-92C6-BF67FED53B68}"/>
    <cellStyle name="Currency 5 3 4 6 4" xfId="20726" xr:uid="{D7E1A797-A487-401F-AACD-FCFAE806AFB1}"/>
    <cellStyle name="Currency 5 3 4 6 4 2" xfId="34418" xr:uid="{9028B6CA-F4AF-4EB3-B36A-A33FAC9FCDAB}"/>
    <cellStyle name="Currency 5 3 4 6 4 3" xfId="49302" xr:uid="{D4AEBE14-22A9-459F-93CF-D3AF4D167118}"/>
    <cellStyle name="Currency 5 3 4 6 5" xfId="13882" xr:uid="{2F9797C7-1FA8-40EA-85A7-921C79BFDA06}"/>
    <cellStyle name="Currency 5 3 4 6 6" xfId="27572" xr:uid="{42604213-61FB-46DB-B181-E1ACEA61CB3E}"/>
    <cellStyle name="Currency 5 3 4 6 7" xfId="42456" xr:uid="{9D962E63-1C29-415A-8B08-E00BB657474E}"/>
    <cellStyle name="Currency 5 3 4 7" xfId="8734" xr:uid="{79690288-7645-4519-8F27-7B901D722C3B}"/>
    <cellStyle name="Currency 5 3 4 7 2" xfId="12156" xr:uid="{AEFD37F7-0F99-4135-81DA-8237E7CE23CD}"/>
    <cellStyle name="Currency 5 3 4 7 2 2" xfId="25846" xr:uid="{5C748E7A-023D-42BD-88AE-C87BAED6C434}"/>
    <cellStyle name="Currency 5 3 4 7 2 2 2" xfId="39538" xr:uid="{B6A45EA0-3EB2-4729-A399-C78F0C3675DB}"/>
    <cellStyle name="Currency 5 3 4 7 2 2 3" xfId="54422" xr:uid="{647BCA9B-4BC5-4A3B-9D4B-B3FE8FACA963}"/>
    <cellStyle name="Currency 5 3 4 7 2 3" xfId="19002" xr:uid="{AF928A64-AACA-4166-9F99-7338183D6E17}"/>
    <cellStyle name="Currency 5 3 4 7 2 4" xfId="32692" xr:uid="{492A5E1D-50C9-483D-9FC7-BFA86361EA27}"/>
    <cellStyle name="Currency 5 3 4 7 2 5" xfId="47576" xr:uid="{911816CA-0EC4-4AE3-99BE-EB473CB128B4}"/>
    <cellStyle name="Currency 5 3 4 7 3" xfId="22424" xr:uid="{067263C7-1667-40E2-A572-B93350CDCB7F}"/>
    <cellStyle name="Currency 5 3 4 7 3 2" xfId="36116" xr:uid="{D20A9734-D12F-455F-9E3C-5C73601DBAC3}"/>
    <cellStyle name="Currency 5 3 4 7 3 3" xfId="51000" xr:uid="{122899A4-E79E-43E1-8236-6286D37B11DD}"/>
    <cellStyle name="Currency 5 3 4 7 4" xfId="15580" xr:uid="{69425A4B-D078-4674-8409-375711FAFCB0}"/>
    <cellStyle name="Currency 5 3 4 7 5" xfId="29270" xr:uid="{F03FF421-3A6A-4A2F-9BDF-8FCE71C19CA4}"/>
    <cellStyle name="Currency 5 3 4 7 6" xfId="44154" xr:uid="{EB07280F-29DC-419E-9C55-92C237D35FE2}"/>
    <cellStyle name="Currency 5 3 4 8" xfId="10444" xr:uid="{69D19323-F053-454B-8211-641F2A342059}"/>
    <cellStyle name="Currency 5 3 4 8 2" xfId="24134" xr:uid="{E672D441-ED93-4677-AF00-F35E7F9B83CD}"/>
    <cellStyle name="Currency 5 3 4 8 2 2" xfId="37826" xr:uid="{05743E66-D241-4A56-B84A-06C9ED0F4482}"/>
    <cellStyle name="Currency 5 3 4 8 2 3" xfId="52710" xr:uid="{017F1F37-33EF-4923-909E-0E4CC3CC459D}"/>
    <cellStyle name="Currency 5 3 4 8 3" xfId="17290" xr:uid="{A166A30A-FA2D-4F82-AD2F-FBE34395FE08}"/>
    <cellStyle name="Currency 5 3 4 8 4" xfId="30980" xr:uid="{83E40152-B936-4EF3-8539-18A29BAC5270}"/>
    <cellStyle name="Currency 5 3 4 8 5" xfId="45864" xr:uid="{E7E76289-4063-4DE0-9B46-67659E530E37}"/>
    <cellStyle name="Currency 5 3 4 9" xfId="20712" xr:uid="{24498282-EA9E-463A-AEEB-1A53D367D1EF}"/>
    <cellStyle name="Currency 5 3 4 9 2" xfId="34404" xr:uid="{FBBF0781-A6ED-4C4C-989D-3BF0B6F82BAF}"/>
    <cellStyle name="Currency 5 3 4 9 3" xfId="49288" xr:uid="{0AEB5C6E-F334-419C-8535-F2C58EB7F964}"/>
    <cellStyle name="Currency 5 3 5" xfId="7036" xr:uid="{A99ECD69-408D-4DFD-BF73-40D3C81510CD}"/>
    <cellStyle name="Currency 5 3 5 10" xfId="42457" xr:uid="{C2465A80-2AC0-42EE-AEC1-A60F7F2195CC}"/>
    <cellStyle name="Currency 5 3 5 2" xfId="7037" xr:uid="{2E9DCE9A-66DA-4258-B3A1-5C5CD3487DC3}"/>
    <cellStyle name="Currency 5 3 5 2 2" xfId="7038" xr:uid="{7EA89355-AA28-4C16-95BD-BD379AE84D1C}"/>
    <cellStyle name="Currency 5 3 5 2 2 2" xfId="8751" xr:uid="{0C56DC48-57F2-4045-B408-DC022390ABF3}"/>
    <cellStyle name="Currency 5 3 5 2 2 2 2" xfId="12173" xr:uid="{3349C653-E93D-4BEA-BA57-377CD347CE02}"/>
    <cellStyle name="Currency 5 3 5 2 2 2 2 2" xfId="25863" xr:uid="{5086B8B0-0F73-40C9-9DE6-B608E2DD9785}"/>
    <cellStyle name="Currency 5 3 5 2 2 2 2 2 2" xfId="39555" xr:uid="{A996093A-4ACC-4D1B-A505-1CF3EA99ECE7}"/>
    <cellStyle name="Currency 5 3 5 2 2 2 2 2 3" xfId="54439" xr:uid="{97AEC9B7-E555-4C56-B201-7D81DBAEECB5}"/>
    <cellStyle name="Currency 5 3 5 2 2 2 2 3" xfId="19019" xr:uid="{EB4B4CE1-87ED-4E88-A072-03A610B53203}"/>
    <cellStyle name="Currency 5 3 5 2 2 2 2 4" xfId="32709" xr:uid="{CFD07F17-3F1E-4A86-BDBC-3A8956C2B03D}"/>
    <cellStyle name="Currency 5 3 5 2 2 2 2 5" xfId="47593" xr:uid="{9CCE292D-BEEC-464F-82D4-3AA95331984A}"/>
    <cellStyle name="Currency 5 3 5 2 2 2 3" xfId="22441" xr:uid="{743E6F77-372A-41E4-A74C-CE88F70BAED0}"/>
    <cellStyle name="Currency 5 3 5 2 2 2 3 2" xfId="36133" xr:uid="{A225D179-DB66-44E0-A412-BFAFBB6EE405}"/>
    <cellStyle name="Currency 5 3 5 2 2 2 3 3" xfId="51017" xr:uid="{BE277E11-6E04-4DB4-B4A6-074B116519EA}"/>
    <cellStyle name="Currency 5 3 5 2 2 2 4" xfId="15597" xr:uid="{426FCDD5-BC10-43E3-9461-446A46909A99}"/>
    <cellStyle name="Currency 5 3 5 2 2 2 5" xfId="29287" xr:uid="{30332D6F-7A52-40DD-87C1-A76F7D3B556C}"/>
    <cellStyle name="Currency 5 3 5 2 2 2 6" xfId="44171" xr:uid="{81B8159D-78F0-425A-BE59-C09094ED25D7}"/>
    <cellStyle name="Currency 5 3 5 2 2 3" xfId="10461" xr:uid="{5E5FAAE4-978E-43D5-B9B8-3D5E6F019251}"/>
    <cellStyle name="Currency 5 3 5 2 2 3 2" xfId="24151" xr:uid="{60F3FF3B-F624-4DE3-98D0-B1D166282E8D}"/>
    <cellStyle name="Currency 5 3 5 2 2 3 2 2" xfId="37843" xr:uid="{4BEA1B84-B27E-42A3-B216-E03A8CE9B6E1}"/>
    <cellStyle name="Currency 5 3 5 2 2 3 2 3" xfId="52727" xr:uid="{CC910246-7AF0-4803-9C34-6F26573C84B1}"/>
    <cellStyle name="Currency 5 3 5 2 2 3 3" xfId="17307" xr:uid="{439C27EF-713F-4129-AA62-6D18A290E3C8}"/>
    <cellStyle name="Currency 5 3 5 2 2 3 4" xfId="30997" xr:uid="{6E59386E-20ED-4DBF-B2F4-647153AC7993}"/>
    <cellStyle name="Currency 5 3 5 2 2 3 5" xfId="45881" xr:uid="{60020851-8195-422D-B048-7FCC2CACA5E2}"/>
    <cellStyle name="Currency 5 3 5 2 2 4" xfId="20729" xr:uid="{30AE080C-0B65-48F9-8A69-D326B5F2385B}"/>
    <cellStyle name="Currency 5 3 5 2 2 4 2" xfId="34421" xr:uid="{8BEAB765-B1FA-4889-9F32-CBEBA2E90644}"/>
    <cellStyle name="Currency 5 3 5 2 2 4 3" xfId="49305" xr:uid="{276477DC-6BED-4E6D-8474-890282F5852B}"/>
    <cellStyle name="Currency 5 3 5 2 2 5" xfId="13885" xr:uid="{577D5C4A-9F57-4580-AF77-331DBC842DA7}"/>
    <cellStyle name="Currency 5 3 5 2 2 6" xfId="27575" xr:uid="{DDE2A857-3911-4180-B40B-64A7899BBBF0}"/>
    <cellStyle name="Currency 5 3 5 2 2 7" xfId="42459" xr:uid="{C9EC1A75-77FD-43EF-9510-BF36FEFB10EA}"/>
    <cellStyle name="Currency 5 3 5 2 3" xfId="8750" xr:uid="{70B989D8-F77B-4547-A9C7-B6E400223AFB}"/>
    <cellStyle name="Currency 5 3 5 2 3 2" xfId="12172" xr:uid="{B9546AD2-511C-4391-8AC1-C309B9A02CA1}"/>
    <cellStyle name="Currency 5 3 5 2 3 2 2" xfId="25862" xr:uid="{74F3B2D3-8466-423F-82BB-6A9EBB22B851}"/>
    <cellStyle name="Currency 5 3 5 2 3 2 2 2" xfId="39554" xr:uid="{A2F5BA57-6A7D-4D50-B26B-04BA37D397E9}"/>
    <cellStyle name="Currency 5 3 5 2 3 2 2 3" xfId="54438" xr:uid="{91D7CD62-05C1-4318-B1B3-7FF27DADC7DE}"/>
    <cellStyle name="Currency 5 3 5 2 3 2 3" xfId="19018" xr:uid="{086CC3D4-156A-4881-8D7B-CFBC20B50B37}"/>
    <cellStyle name="Currency 5 3 5 2 3 2 4" xfId="32708" xr:uid="{E6E9760B-9A81-4516-9AF8-96E795211801}"/>
    <cellStyle name="Currency 5 3 5 2 3 2 5" xfId="47592" xr:uid="{183D1173-B3D4-46E7-B386-9DA9079BDAA6}"/>
    <cellStyle name="Currency 5 3 5 2 3 3" xfId="22440" xr:uid="{981DAC31-9389-4C13-A28C-C8561ADFAA77}"/>
    <cellStyle name="Currency 5 3 5 2 3 3 2" xfId="36132" xr:uid="{54AE89A6-1BE5-415F-A79B-935F868ED522}"/>
    <cellStyle name="Currency 5 3 5 2 3 3 3" xfId="51016" xr:uid="{36B8EDFE-967F-48A1-AEC0-1F9E7CFEA347}"/>
    <cellStyle name="Currency 5 3 5 2 3 4" xfId="15596" xr:uid="{3F3EB21D-BFF7-4DA8-9F67-54E6D3B9FDBB}"/>
    <cellStyle name="Currency 5 3 5 2 3 5" xfId="29286" xr:uid="{6C957040-36CC-4D0C-BF1B-952FB434AFBE}"/>
    <cellStyle name="Currency 5 3 5 2 3 6" xfId="44170" xr:uid="{CEF3529D-592B-4476-A492-CAF34E826EF6}"/>
    <cellStyle name="Currency 5 3 5 2 4" xfId="10460" xr:uid="{C27E55FE-634C-4666-9223-8EDB44E40147}"/>
    <cellStyle name="Currency 5 3 5 2 4 2" xfId="24150" xr:uid="{3CB77936-6EF6-406F-A0F8-F3EA7B06CD60}"/>
    <cellStyle name="Currency 5 3 5 2 4 2 2" xfId="37842" xr:uid="{9A55A6E0-EF36-4B75-9CF8-8E8A296508C0}"/>
    <cellStyle name="Currency 5 3 5 2 4 2 3" xfId="52726" xr:uid="{FB11643A-A874-472E-8ADB-634F3B8156BE}"/>
    <cellStyle name="Currency 5 3 5 2 4 3" xfId="17306" xr:uid="{D8FF2EF0-0E7E-40C6-BA57-33832A45DB48}"/>
    <cellStyle name="Currency 5 3 5 2 4 4" xfId="30996" xr:uid="{399DEEC0-A3E1-4992-B814-C1895EB1DBEA}"/>
    <cellStyle name="Currency 5 3 5 2 4 5" xfId="45880" xr:uid="{64CCF731-0177-4166-B5AB-F5F080D6E5D0}"/>
    <cellStyle name="Currency 5 3 5 2 5" xfId="20728" xr:uid="{D1B72CDC-2496-4CCE-BA39-5E0EE5CCB7E3}"/>
    <cellStyle name="Currency 5 3 5 2 5 2" xfId="34420" xr:uid="{6F1BE74F-F4B1-4BDC-86D3-A8D09E1049FB}"/>
    <cellStyle name="Currency 5 3 5 2 5 3" xfId="49304" xr:uid="{2BDDD6BA-8854-43EF-82EA-1757E59EB2DF}"/>
    <cellStyle name="Currency 5 3 5 2 6" xfId="13884" xr:uid="{3DDE9317-6A54-4CB8-A5C0-138875816419}"/>
    <cellStyle name="Currency 5 3 5 2 7" xfId="27574" xr:uid="{B4169114-5F09-4067-AB15-FF4B5AA02BDC}"/>
    <cellStyle name="Currency 5 3 5 2 8" xfId="42458" xr:uid="{8F87113D-5EAC-4E29-AF64-79CD4A9E74DD}"/>
    <cellStyle name="Currency 5 3 5 3" xfId="7039" xr:uid="{F1B15063-B56A-4027-9D2A-FF264E081331}"/>
    <cellStyle name="Currency 5 3 5 3 2" xfId="8752" xr:uid="{CAF627D0-2022-486A-899B-9C33ECB1E515}"/>
    <cellStyle name="Currency 5 3 5 3 2 2" xfId="12174" xr:uid="{B462269A-D7D9-4210-ADBE-271E58CB91EE}"/>
    <cellStyle name="Currency 5 3 5 3 2 2 2" xfId="25864" xr:uid="{781807E0-811D-4EC0-B874-3E08982C6E9E}"/>
    <cellStyle name="Currency 5 3 5 3 2 2 2 2" xfId="39556" xr:uid="{C6FF16D9-F4AD-4942-9447-2D6A93F59C7D}"/>
    <cellStyle name="Currency 5 3 5 3 2 2 2 3" xfId="54440" xr:uid="{214E29DD-5F3D-4D63-9ADA-62FFEC24AFAD}"/>
    <cellStyle name="Currency 5 3 5 3 2 2 3" xfId="19020" xr:uid="{8E6409F5-F4A9-4932-85FE-8172444388ED}"/>
    <cellStyle name="Currency 5 3 5 3 2 2 4" xfId="32710" xr:uid="{9AF53C0E-E17E-4A09-8B8D-E98D4D36041F}"/>
    <cellStyle name="Currency 5 3 5 3 2 2 5" xfId="47594" xr:uid="{3FDE7D87-7C72-4817-B43F-94157E3AB233}"/>
    <cellStyle name="Currency 5 3 5 3 2 3" xfId="22442" xr:uid="{61E765D0-D51D-42AF-A8A0-012F40811304}"/>
    <cellStyle name="Currency 5 3 5 3 2 3 2" xfId="36134" xr:uid="{452816C3-88E4-4C19-BF2F-B01CE767926B}"/>
    <cellStyle name="Currency 5 3 5 3 2 3 3" xfId="51018" xr:uid="{D83B979B-D110-4407-8D01-CFC21392EE61}"/>
    <cellStyle name="Currency 5 3 5 3 2 4" xfId="15598" xr:uid="{2A8B255A-76E2-48B8-ACCB-14E109F8EA1F}"/>
    <cellStyle name="Currency 5 3 5 3 2 5" xfId="29288" xr:uid="{E5887F22-EFA3-4D22-A022-B654170D461C}"/>
    <cellStyle name="Currency 5 3 5 3 2 6" xfId="44172" xr:uid="{30CF6868-2778-4697-A895-5EE7F00209D1}"/>
    <cellStyle name="Currency 5 3 5 3 3" xfId="10462" xr:uid="{F42DBABC-8CC0-41E3-A1E0-BD267043A55D}"/>
    <cellStyle name="Currency 5 3 5 3 3 2" xfId="24152" xr:uid="{BA0C4C1B-16C4-4AA7-A272-8D74109CFCFC}"/>
    <cellStyle name="Currency 5 3 5 3 3 2 2" xfId="37844" xr:uid="{C6E7DBFB-D56F-4922-BC16-DC77C00E8E7F}"/>
    <cellStyle name="Currency 5 3 5 3 3 2 3" xfId="52728" xr:uid="{6F194D39-5D09-46B0-B10D-C59422323FA5}"/>
    <cellStyle name="Currency 5 3 5 3 3 3" xfId="17308" xr:uid="{F221195F-8DF8-4E73-B4D7-E7F88667E9EF}"/>
    <cellStyle name="Currency 5 3 5 3 3 4" xfId="30998" xr:uid="{F20C0C57-CE53-4031-A62D-A6C04BB2FEFC}"/>
    <cellStyle name="Currency 5 3 5 3 3 5" xfId="45882" xr:uid="{00B588F4-3E68-4A6A-B644-9BD4F1384497}"/>
    <cellStyle name="Currency 5 3 5 3 4" xfId="20730" xr:uid="{F66B15BA-D6FE-4BCD-94A2-44D0BF95A0E1}"/>
    <cellStyle name="Currency 5 3 5 3 4 2" xfId="34422" xr:uid="{9B125266-516D-4529-ADE7-1A2451791013}"/>
    <cellStyle name="Currency 5 3 5 3 4 3" xfId="49306" xr:uid="{C20F5FC1-E7BE-4AAC-B7FE-459A9BEBCCE8}"/>
    <cellStyle name="Currency 5 3 5 3 5" xfId="13886" xr:uid="{C5D554C8-B6C4-4FAC-B2E5-4D970AB7D83A}"/>
    <cellStyle name="Currency 5 3 5 3 6" xfId="27576" xr:uid="{87458C8E-1D89-4755-85C7-28A6B1760C81}"/>
    <cellStyle name="Currency 5 3 5 3 7" xfId="42460" xr:uid="{2F54AE26-EFB7-4441-9EA9-22F0FFA7115D}"/>
    <cellStyle name="Currency 5 3 5 4" xfId="7040" xr:uid="{EAA384BB-12BC-4415-954A-908A25AF293E}"/>
    <cellStyle name="Currency 5 3 5 4 2" xfId="8753" xr:uid="{F6BB3174-EF42-4D12-9296-0E4C80B5DCB4}"/>
    <cellStyle name="Currency 5 3 5 4 2 2" xfId="12175" xr:uid="{6A51CA95-6CC5-4332-9E4D-827494632EA7}"/>
    <cellStyle name="Currency 5 3 5 4 2 2 2" xfId="25865" xr:uid="{A9B50364-CDB6-443A-870E-BCD80567AE04}"/>
    <cellStyle name="Currency 5 3 5 4 2 2 2 2" xfId="39557" xr:uid="{ECCB174F-B00E-4D50-B377-58925EF29C8C}"/>
    <cellStyle name="Currency 5 3 5 4 2 2 2 3" xfId="54441" xr:uid="{0FEE3C17-06D0-4743-A777-44191FE2AF4B}"/>
    <cellStyle name="Currency 5 3 5 4 2 2 3" xfId="19021" xr:uid="{B41115AF-3B3F-4412-8B74-6F33437C6617}"/>
    <cellStyle name="Currency 5 3 5 4 2 2 4" xfId="32711" xr:uid="{2D957AE5-86B2-44E5-AFCD-DB118FF89F0D}"/>
    <cellStyle name="Currency 5 3 5 4 2 2 5" xfId="47595" xr:uid="{1063BE69-470D-4734-8716-BEB95ECE74FA}"/>
    <cellStyle name="Currency 5 3 5 4 2 3" xfId="22443" xr:uid="{7287A5C1-9392-48AD-85DA-FC205665BC80}"/>
    <cellStyle name="Currency 5 3 5 4 2 3 2" xfId="36135" xr:uid="{8C1D2A25-3386-4EEE-B7A2-6D22CA208555}"/>
    <cellStyle name="Currency 5 3 5 4 2 3 3" xfId="51019" xr:uid="{FBDD9836-6644-49CD-8C5F-42C4B45E4F52}"/>
    <cellStyle name="Currency 5 3 5 4 2 4" xfId="15599" xr:uid="{0F7D3C05-CDA3-4EA5-B55D-A50D0CF667C5}"/>
    <cellStyle name="Currency 5 3 5 4 2 5" xfId="29289" xr:uid="{D932C7E9-9FF5-4478-9670-30E4105B236D}"/>
    <cellStyle name="Currency 5 3 5 4 2 6" xfId="44173" xr:uid="{A7E5BACE-0BCB-4EC7-AA75-9FCB54FB9706}"/>
    <cellStyle name="Currency 5 3 5 4 3" xfId="10463" xr:uid="{2FC5402F-954D-4813-A877-6019DF65F53E}"/>
    <cellStyle name="Currency 5 3 5 4 3 2" xfId="24153" xr:uid="{528495FF-4B77-452F-9E76-15D6C1BAE75E}"/>
    <cellStyle name="Currency 5 3 5 4 3 2 2" xfId="37845" xr:uid="{510D7C2E-E173-4163-A153-3B877974B21B}"/>
    <cellStyle name="Currency 5 3 5 4 3 2 3" xfId="52729" xr:uid="{FD70EB81-1629-4AB5-B979-26A0C1D7EDD4}"/>
    <cellStyle name="Currency 5 3 5 4 3 3" xfId="17309" xr:uid="{4CB59108-A65B-431F-9601-CE8E9BDFB1C3}"/>
    <cellStyle name="Currency 5 3 5 4 3 4" xfId="30999" xr:uid="{C7725931-4B3C-48E8-A522-568E579E9ACD}"/>
    <cellStyle name="Currency 5 3 5 4 3 5" xfId="45883" xr:uid="{F0BA5886-C12F-45E8-A758-7B2E89ED6BB9}"/>
    <cellStyle name="Currency 5 3 5 4 4" xfId="20731" xr:uid="{CB083E74-7A2A-4947-9CD5-65D9F4B41625}"/>
    <cellStyle name="Currency 5 3 5 4 4 2" xfId="34423" xr:uid="{EE30C554-6E1F-42E0-8D5D-6C4C0A2783C2}"/>
    <cellStyle name="Currency 5 3 5 4 4 3" xfId="49307" xr:uid="{7A063EE7-7ACC-435F-9EF0-F85C0D1C94A3}"/>
    <cellStyle name="Currency 5 3 5 4 5" xfId="13887" xr:uid="{8AAD36D6-48A0-4B73-82C0-97DCFD8BEE36}"/>
    <cellStyle name="Currency 5 3 5 4 6" xfId="27577" xr:uid="{6EE94EBB-1E93-4506-827E-8320C24ABDEB}"/>
    <cellStyle name="Currency 5 3 5 4 7" xfId="42461" xr:uid="{C3B2BE73-2620-4AFF-91C3-6A8C2D7196EA}"/>
    <cellStyle name="Currency 5 3 5 5" xfId="8749" xr:uid="{C8076560-CCD1-4646-A303-B2296407EACA}"/>
    <cellStyle name="Currency 5 3 5 5 2" xfId="12171" xr:uid="{E05DF15C-567E-42A2-8B9E-8F2C19FDEDA5}"/>
    <cellStyle name="Currency 5 3 5 5 2 2" xfId="25861" xr:uid="{874559D5-FECB-4916-BEA4-5F53E9542959}"/>
    <cellStyle name="Currency 5 3 5 5 2 2 2" xfId="39553" xr:uid="{4096C573-D8F5-4FCF-A919-C7F8E0F55DAB}"/>
    <cellStyle name="Currency 5 3 5 5 2 2 3" xfId="54437" xr:uid="{CBA5548F-F0C0-42F3-920D-08B2B5A8E834}"/>
    <cellStyle name="Currency 5 3 5 5 2 3" xfId="19017" xr:uid="{4C05170A-80C2-4AFB-A498-37ED7C8FA9AB}"/>
    <cellStyle name="Currency 5 3 5 5 2 4" xfId="32707" xr:uid="{B1EDB746-5B00-4E41-B425-3F6260C0A078}"/>
    <cellStyle name="Currency 5 3 5 5 2 5" xfId="47591" xr:uid="{D57011F3-71FC-4803-B674-836C15AC38D5}"/>
    <cellStyle name="Currency 5 3 5 5 3" xfId="22439" xr:uid="{DC1D1B8E-3D32-4ED1-8491-5ED61A864DA5}"/>
    <cellStyle name="Currency 5 3 5 5 3 2" xfId="36131" xr:uid="{E62D2FDB-2403-4239-8F8F-49BBAABA77B4}"/>
    <cellStyle name="Currency 5 3 5 5 3 3" xfId="51015" xr:uid="{2E20EC86-5A1C-47DF-9FD3-6DC134BDE516}"/>
    <cellStyle name="Currency 5 3 5 5 4" xfId="15595" xr:uid="{5B9A35DF-25F6-4C30-B450-28FEBC99DAEC}"/>
    <cellStyle name="Currency 5 3 5 5 5" xfId="29285" xr:uid="{AE96996C-3020-4138-BD6C-FAF8D20B4CB1}"/>
    <cellStyle name="Currency 5 3 5 5 6" xfId="44169" xr:uid="{3057C586-BE58-417D-A618-0CF039B8493B}"/>
    <cellStyle name="Currency 5 3 5 6" xfId="10459" xr:uid="{CADE8751-553E-4CB5-BEA4-33F0A3FB3D2D}"/>
    <cellStyle name="Currency 5 3 5 6 2" xfId="24149" xr:uid="{8A56B328-0EE2-4079-B60F-B54D2B5B694E}"/>
    <cellStyle name="Currency 5 3 5 6 2 2" xfId="37841" xr:uid="{5F82325C-8108-42B2-9191-C76BD4E89F6E}"/>
    <cellStyle name="Currency 5 3 5 6 2 3" xfId="52725" xr:uid="{7BEB4FFE-EC50-4589-87E1-9F1B77571D0E}"/>
    <cellStyle name="Currency 5 3 5 6 3" xfId="17305" xr:uid="{DA033BF2-D472-45B4-B634-896965093508}"/>
    <cellStyle name="Currency 5 3 5 6 4" xfId="30995" xr:uid="{6552840C-4CD0-41CE-809B-D53AFF796EA8}"/>
    <cellStyle name="Currency 5 3 5 6 5" xfId="45879" xr:uid="{D2B8A0AC-0714-4ABC-A3E9-0EC3F3B53442}"/>
    <cellStyle name="Currency 5 3 5 7" xfId="20727" xr:uid="{C4D0B444-2E24-494C-A1C7-0D01723F49DB}"/>
    <cellStyle name="Currency 5 3 5 7 2" xfId="34419" xr:uid="{E1064AB8-7B1A-489C-886D-A4FF163EBDA3}"/>
    <cellStyle name="Currency 5 3 5 7 3" xfId="49303" xr:uid="{E54F1902-6A5C-4E71-8223-8971B4DCCF8B}"/>
    <cellStyle name="Currency 5 3 5 8" xfId="13883" xr:uid="{F30F8D32-8175-4331-B920-315DD27A2831}"/>
    <cellStyle name="Currency 5 3 5 9" xfId="27573" xr:uid="{1EC3052F-6908-4A2E-B50D-033DE9664328}"/>
    <cellStyle name="Currency 5 3 6" xfId="7041" xr:uid="{80780086-481C-4630-907A-BE75D4A0ABAC}"/>
    <cellStyle name="Currency 5 3 6 10" xfId="42462" xr:uid="{9C0D4EA3-2A8E-406D-8187-45B57BF206DA}"/>
    <cellStyle name="Currency 5 3 6 2" xfId="7042" xr:uid="{925FF322-FF69-4457-B546-E91B64107AD8}"/>
    <cellStyle name="Currency 5 3 6 2 2" xfId="7043" xr:uid="{83FE7E6B-9DEF-4B1F-A5B4-2F7A2A11B686}"/>
    <cellStyle name="Currency 5 3 6 2 2 2" xfId="8756" xr:uid="{D2EDE39D-4330-44CD-BAFC-196774A9B58E}"/>
    <cellStyle name="Currency 5 3 6 2 2 2 2" xfId="12178" xr:uid="{39DC848D-CFE5-4C09-AEAA-402B6EACAB38}"/>
    <cellStyle name="Currency 5 3 6 2 2 2 2 2" xfId="25868" xr:uid="{BF79B7E1-0685-4971-A449-5D7C58B488BC}"/>
    <cellStyle name="Currency 5 3 6 2 2 2 2 2 2" xfId="39560" xr:uid="{09E74993-3E68-4E2F-B258-E995C4ABF616}"/>
    <cellStyle name="Currency 5 3 6 2 2 2 2 2 3" xfId="54444" xr:uid="{201D41E3-928A-486C-86E0-922CC73588D6}"/>
    <cellStyle name="Currency 5 3 6 2 2 2 2 3" xfId="19024" xr:uid="{F7228C05-354C-492C-ABC7-E3A0D5FE96CE}"/>
    <cellStyle name="Currency 5 3 6 2 2 2 2 4" xfId="32714" xr:uid="{CCD183ED-6C35-4D2C-A1A5-7472B030DC7F}"/>
    <cellStyle name="Currency 5 3 6 2 2 2 2 5" xfId="47598" xr:uid="{ACDDC94E-8506-4668-A530-A8C351CB7813}"/>
    <cellStyle name="Currency 5 3 6 2 2 2 3" xfId="22446" xr:uid="{AAE1EF21-5A5B-4057-82BC-633A3B25C78B}"/>
    <cellStyle name="Currency 5 3 6 2 2 2 3 2" xfId="36138" xr:uid="{B6377627-AF03-42E4-BD0F-3E30143102DD}"/>
    <cellStyle name="Currency 5 3 6 2 2 2 3 3" xfId="51022" xr:uid="{AA88AFAB-2198-42C7-B60D-4B9C827788E6}"/>
    <cellStyle name="Currency 5 3 6 2 2 2 4" xfId="15602" xr:uid="{11AF59CC-6B0A-486E-B2E6-EB53C305BCA5}"/>
    <cellStyle name="Currency 5 3 6 2 2 2 5" xfId="29292" xr:uid="{655EE7B2-0E1F-460E-A3E8-87077028625F}"/>
    <cellStyle name="Currency 5 3 6 2 2 2 6" xfId="44176" xr:uid="{0C2951CF-3569-46CC-AD5B-7409F54CA86E}"/>
    <cellStyle name="Currency 5 3 6 2 2 3" xfId="10466" xr:uid="{DA4CF32F-C367-42D4-A1C8-2861749218DD}"/>
    <cellStyle name="Currency 5 3 6 2 2 3 2" xfId="24156" xr:uid="{8168DBAD-990A-498E-BC87-108F7C017676}"/>
    <cellStyle name="Currency 5 3 6 2 2 3 2 2" xfId="37848" xr:uid="{CBF94DC4-6056-47F2-81A6-B36E32343D32}"/>
    <cellStyle name="Currency 5 3 6 2 2 3 2 3" xfId="52732" xr:uid="{FE2BF615-FFA0-4E0A-BDF8-3B26CBB13FC1}"/>
    <cellStyle name="Currency 5 3 6 2 2 3 3" xfId="17312" xr:uid="{D76BEAE2-2C22-40F0-8C0D-2FFFC5BCD9EC}"/>
    <cellStyle name="Currency 5 3 6 2 2 3 4" xfId="31002" xr:uid="{CAF51689-CE85-4C67-870C-E6AD80485707}"/>
    <cellStyle name="Currency 5 3 6 2 2 3 5" xfId="45886" xr:uid="{2B3CC946-F595-4A5D-8EC9-9F26723F9D46}"/>
    <cellStyle name="Currency 5 3 6 2 2 4" xfId="20734" xr:uid="{C5B0A392-9530-4316-8240-4BF43694F972}"/>
    <cellStyle name="Currency 5 3 6 2 2 4 2" xfId="34426" xr:uid="{7BC22020-5C54-4EA0-B8CE-BCAA8F28819A}"/>
    <cellStyle name="Currency 5 3 6 2 2 4 3" xfId="49310" xr:uid="{C28902FD-70E7-46BE-A870-8E747D8D451E}"/>
    <cellStyle name="Currency 5 3 6 2 2 5" xfId="13890" xr:uid="{C334C324-F319-4A69-A10B-137BC581BC36}"/>
    <cellStyle name="Currency 5 3 6 2 2 6" xfId="27580" xr:uid="{9EB9CD74-00E6-4FB4-9F75-AF1FC7538586}"/>
    <cellStyle name="Currency 5 3 6 2 2 7" xfId="42464" xr:uid="{DC9DEC63-7CB6-47C1-91B5-37F1A8025723}"/>
    <cellStyle name="Currency 5 3 6 2 3" xfId="8755" xr:uid="{90E314B1-5E3B-4DBB-B142-C45365EB2D3E}"/>
    <cellStyle name="Currency 5 3 6 2 3 2" xfId="12177" xr:uid="{3E9BCECB-0057-49C6-9123-71FD0F3FEC2B}"/>
    <cellStyle name="Currency 5 3 6 2 3 2 2" xfId="25867" xr:uid="{D8446F2E-789D-4574-8BE9-3A8132824353}"/>
    <cellStyle name="Currency 5 3 6 2 3 2 2 2" xfId="39559" xr:uid="{2EA04995-2995-485B-9D7D-E3C4E29291D9}"/>
    <cellStyle name="Currency 5 3 6 2 3 2 2 3" xfId="54443" xr:uid="{7B85B3B1-B872-4F34-A368-EE97B19A9A20}"/>
    <cellStyle name="Currency 5 3 6 2 3 2 3" xfId="19023" xr:uid="{3E8FC05A-7C6E-4A42-8610-697E08F838D3}"/>
    <cellStyle name="Currency 5 3 6 2 3 2 4" xfId="32713" xr:uid="{D0D92F30-3F5E-4F66-826E-6A68E0C8464A}"/>
    <cellStyle name="Currency 5 3 6 2 3 2 5" xfId="47597" xr:uid="{E9C220E9-21F7-4162-8838-15109A82E374}"/>
    <cellStyle name="Currency 5 3 6 2 3 3" xfId="22445" xr:uid="{CD2022E1-3ECA-4331-9091-4B7E4B7C7B5C}"/>
    <cellStyle name="Currency 5 3 6 2 3 3 2" xfId="36137" xr:uid="{03B3803E-A5F5-4AB2-829F-F7ADC430B48D}"/>
    <cellStyle name="Currency 5 3 6 2 3 3 3" xfId="51021" xr:uid="{6841D6D5-3A3D-4B0E-B2EE-8A06DB8A3200}"/>
    <cellStyle name="Currency 5 3 6 2 3 4" xfId="15601" xr:uid="{3993F712-6F19-418D-854A-8319AA9AEC0B}"/>
    <cellStyle name="Currency 5 3 6 2 3 5" xfId="29291" xr:uid="{17B68C27-1E8C-4097-AD7E-31902D580904}"/>
    <cellStyle name="Currency 5 3 6 2 3 6" xfId="44175" xr:uid="{FB509ADC-5544-4810-BC43-3F541D961EB5}"/>
    <cellStyle name="Currency 5 3 6 2 4" xfId="10465" xr:uid="{24DEE7EC-689D-4A15-8703-6A56CED5B0C0}"/>
    <cellStyle name="Currency 5 3 6 2 4 2" xfId="24155" xr:uid="{B0CF3A42-5476-41A3-870B-7DC606C19F9D}"/>
    <cellStyle name="Currency 5 3 6 2 4 2 2" xfId="37847" xr:uid="{318DA7A9-2F57-4231-9AE4-84857AE08F63}"/>
    <cellStyle name="Currency 5 3 6 2 4 2 3" xfId="52731" xr:uid="{94544C26-92A3-4A87-8708-DC0F8ADF013F}"/>
    <cellStyle name="Currency 5 3 6 2 4 3" xfId="17311" xr:uid="{8D32FE24-8561-4DFB-B3A2-EC807707271F}"/>
    <cellStyle name="Currency 5 3 6 2 4 4" xfId="31001" xr:uid="{BD24CCCB-375A-4FAF-825E-DAA8639C8D69}"/>
    <cellStyle name="Currency 5 3 6 2 4 5" xfId="45885" xr:uid="{058BB06F-B1F3-4FC1-B55D-1C19987A8D9A}"/>
    <cellStyle name="Currency 5 3 6 2 5" xfId="20733" xr:uid="{7194BB4A-A2F3-4B37-801E-F865BCAE2073}"/>
    <cellStyle name="Currency 5 3 6 2 5 2" xfId="34425" xr:uid="{CDAD8BAD-3A60-4727-BD3E-5F4F35291E7C}"/>
    <cellStyle name="Currency 5 3 6 2 5 3" xfId="49309" xr:uid="{8107EEBB-B923-42F0-B824-CACB6126DFA5}"/>
    <cellStyle name="Currency 5 3 6 2 6" xfId="13889" xr:uid="{C2870E9E-963C-424A-9534-AF818D675EE1}"/>
    <cellStyle name="Currency 5 3 6 2 7" xfId="27579" xr:uid="{F0770288-FE7A-4129-A992-EEA5970DDDEB}"/>
    <cellStyle name="Currency 5 3 6 2 8" xfId="42463" xr:uid="{62992DFB-7EA3-4F18-8E02-0688D0ACB65C}"/>
    <cellStyle name="Currency 5 3 6 3" xfId="7044" xr:uid="{06206099-93A1-4A27-927B-49AFA032063F}"/>
    <cellStyle name="Currency 5 3 6 3 2" xfId="8757" xr:uid="{AA253DE8-90EA-4A23-BFAB-B6D40C525F13}"/>
    <cellStyle name="Currency 5 3 6 3 2 2" xfId="12179" xr:uid="{340628B8-3CBD-4C05-BBCE-AD0DD913C876}"/>
    <cellStyle name="Currency 5 3 6 3 2 2 2" xfId="25869" xr:uid="{2A2F291F-E625-4C4A-A1D0-6421720D01C3}"/>
    <cellStyle name="Currency 5 3 6 3 2 2 2 2" xfId="39561" xr:uid="{1DD527FA-C679-4BA4-878A-9B4E552C6D26}"/>
    <cellStyle name="Currency 5 3 6 3 2 2 2 3" xfId="54445" xr:uid="{8EBE3467-5120-4599-B780-EE98B9BC2EE2}"/>
    <cellStyle name="Currency 5 3 6 3 2 2 3" xfId="19025" xr:uid="{6101F276-3448-45ED-AE96-755C729FE176}"/>
    <cellStyle name="Currency 5 3 6 3 2 2 4" xfId="32715" xr:uid="{F3B2ACE6-0D58-4C57-B7CB-949FA5D35406}"/>
    <cellStyle name="Currency 5 3 6 3 2 2 5" xfId="47599" xr:uid="{A8910C40-E28A-481B-8429-B82D67917408}"/>
    <cellStyle name="Currency 5 3 6 3 2 3" xfId="22447" xr:uid="{78BCF3E5-6087-443F-BAC6-CD63EA078C2F}"/>
    <cellStyle name="Currency 5 3 6 3 2 3 2" xfId="36139" xr:uid="{4BC7AC36-5294-43A8-9DAF-BE4FF566FEF3}"/>
    <cellStyle name="Currency 5 3 6 3 2 3 3" xfId="51023" xr:uid="{22EC16DC-1E70-4386-9A8D-5F92B0257A03}"/>
    <cellStyle name="Currency 5 3 6 3 2 4" xfId="15603" xr:uid="{8AE047A9-A33B-4CE3-87DD-15BEA79ECF4F}"/>
    <cellStyle name="Currency 5 3 6 3 2 5" xfId="29293" xr:uid="{E63C9DB2-0224-4EFE-B771-51BEA5A9EF49}"/>
    <cellStyle name="Currency 5 3 6 3 2 6" xfId="44177" xr:uid="{6F1391BF-99CF-45B3-A1FA-90DF8D0AAB5D}"/>
    <cellStyle name="Currency 5 3 6 3 3" xfId="10467" xr:uid="{06219432-AD15-4EBB-82F9-9B686C169B35}"/>
    <cellStyle name="Currency 5 3 6 3 3 2" xfId="24157" xr:uid="{0BD6C0AD-E3BF-4611-AB51-56BDD620C9A1}"/>
    <cellStyle name="Currency 5 3 6 3 3 2 2" xfId="37849" xr:uid="{92D517C1-6F45-4A31-B5F6-0CB230357453}"/>
    <cellStyle name="Currency 5 3 6 3 3 2 3" xfId="52733" xr:uid="{315E88E3-4ADE-4F03-866E-3384DC0C900E}"/>
    <cellStyle name="Currency 5 3 6 3 3 3" xfId="17313" xr:uid="{0813406C-E2FD-4364-A0EA-6C8C8504B2D6}"/>
    <cellStyle name="Currency 5 3 6 3 3 4" xfId="31003" xr:uid="{99BF6B9D-5D0B-4EF2-AA0E-334029FBFC7A}"/>
    <cellStyle name="Currency 5 3 6 3 3 5" xfId="45887" xr:uid="{D6337B70-4E7F-4500-8B31-D46C13A80BD8}"/>
    <cellStyle name="Currency 5 3 6 3 4" xfId="20735" xr:uid="{60DC4296-4F37-4FC0-9B56-E0FE57F0EA73}"/>
    <cellStyle name="Currency 5 3 6 3 4 2" xfId="34427" xr:uid="{BF9995CB-57CF-4A39-B82B-8E2DB2756408}"/>
    <cellStyle name="Currency 5 3 6 3 4 3" xfId="49311" xr:uid="{DA33B48E-826F-4760-9B68-34377BC5F479}"/>
    <cellStyle name="Currency 5 3 6 3 5" xfId="13891" xr:uid="{38422EBC-07C4-4F12-B6F5-CE8DDCC1FCD3}"/>
    <cellStyle name="Currency 5 3 6 3 6" xfId="27581" xr:uid="{18534A6F-4546-4E33-94DF-D63BCC847BA7}"/>
    <cellStyle name="Currency 5 3 6 3 7" xfId="42465" xr:uid="{33A4F5BE-C620-4024-AF9A-FE89497A1EA6}"/>
    <cellStyle name="Currency 5 3 6 4" xfId="7045" xr:uid="{AE991E6B-91EF-4879-81F2-1509A1C6A1FA}"/>
    <cellStyle name="Currency 5 3 6 4 2" xfId="8758" xr:uid="{2B0CDA88-AAFF-49FB-9452-FB48C38EB1AC}"/>
    <cellStyle name="Currency 5 3 6 4 2 2" xfId="12180" xr:uid="{1FC3CBD4-DAF9-42F5-A13E-2ED00301CE65}"/>
    <cellStyle name="Currency 5 3 6 4 2 2 2" xfId="25870" xr:uid="{CA3F54B2-40C2-4273-BDE9-A5AC29BB7244}"/>
    <cellStyle name="Currency 5 3 6 4 2 2 2 2" xfId="39562" xr:uid="{661F7907-A50A-4C23-92B2-102FCEBEEA30}"/>
    <cellStyle name="Currency 5 3 6 4 2 2 2 3" xfId="54446" xr:uid="{D53ABC8E-A719-415B-86F4-305D28EC8DB7}"/>
    <cellStyle name="Currency 5 3 6 4 2 2 3" xfId="19026" xr:uid="{56F275EF-DA60-4632-9D09-73F3C96D1260}"/>
    <cellStyle name="Currency 5 3 6 4 2 2 4" xfId="32716" xr:uid="{D03F80B7-29EE-4C21-8E8E-5D7265B47825}"/>
    <cellStyle name="Currency 5 3 6 4 2 2 5" xfId="47600" xr:uid="{D584FF13-7E4C-4DB8-BE1E-39B639FE32FA}"/>
    <cellStyle name="Currency 5 3 6 4 2 3" xfId="22448" xr:uid="{848A3307-B2B4-4A5E-BED1-5D2B07DCCC70}"/>
    <cellStyle name="Currency 5 3 6 4 2 3 2" xfId="36140" xr:uid="{2FB31271-9E82-44D1-8605-24381DBF77FD}"/>
    <cellStyle name="Currency 5 3 6 4 2 3 3" xfId="51024" xr:uid="{D9B65C8E-9FC1-402B-9EA0-53CFD9808AA6}"/>
    <cellStyle name="Currency 5 3 6 4 2 4" xfId="15604" xr:uid="{7FEB91A4-6583-494E-BB80-DDF9477484E2}"/>
    <cellStyle name="Currency 5 3 6 4 2 5" xfId="29294" xr:uid="{4B50EDE8-D0A6-4714-85EE-7C632EDB91A7}"/>
    <cellStyle name="Currency 5 3 6 4 2 6" xfId="44178" xr:uid="{F854BD7C-B24D-4900-A4AA-EDED12BE8936}"/>
    <cellStyle name="Currency 5 3 6 4 3" xfId="10468" xr:uid="{A09AA560-8EEF-4E54-9EE7-E8D1DA667888}"/>
    <cellStyle name="Currency 5 3 6 4 3 2" xfId="24158" xr:uid="{C25E2B1A-2A3A-4FB6-826F-24C2CB055A24}"/>
    <cellStyle name="Currency 5 3 6 4 3 2 2" xfId="37850" xr:uid="{136E79A5-980E-4B96-AA98-C5835A9834D4}"/>
    <cellStyle name="Currency 5 3 6 4 3 2 3" xfId="52734" xr:uid="{DC0AB601-AE8E-4E54-913C-6598053B17EF}"/>
    <cellStyle name="Currency 5 3 6 4 3 3" xfId="17314" xr:uid="{EDC8F528-560A-4E12-8DC9-F03AB0F0A98A}"/>
    <cellStyle name="Currency 5 3 6 4 3 4" xfId="31004" xr:uid="{98EB934F-05FA-4430-97CD-292B02A3D551}"/>
    <cellStyle name="Currency 5 3 6 4 3 5" xfId="45888" xr:uid="{49E08E3C-52D2-4FFD-9D19-E05A30483986}"/>
    <cellStyle name="Currency 5 3 6 4 4" xfId="20736" xr:uid="{62A84829-37BD-4DB6-8A27-58EDC257FCDB}"/>
    <cellStyle name="Currency 5 3 6 4 4 2" xfId="34428" xr:uid="{FCDD9E0C-5602-4F21-A825-3D941888D398}"/>
    <cellStyle name="Currency 5 3 6 4 4 3" xfId="49312" xr:uid="{78C7EDC2-B05B-44DC-AFC9-1FF2BA80DEC0}"/>
    <cellStyle name="Currency 5 3 6 4 5" xfId="13892" xr:uid="{0A102051-4894-4987-86D6-D915D9886D92}"/>
    <cellStyle name="Currency 5 3 6 4 6" xfId="27582" xr:uid="{FB96B2AA-3D6F-4056-8D13-7FC5E5233531}"/>
    <cellStyle name="Currency 5 3 6 4 7" xfId="42466" xr:uid="{88DA3DC9-CC04-4809-9316-111793911329}"/>
    <cellStyle name="Currency 5 3 6 5" xfId="8754" xr:uid="{F328EB17-8661-43B6-8040-A64C1B3D37CD}"/>
    <cellStyle name="Currency 5 3 6 5 2" xfId="12176" xr:uid="{FA1087A9-562A-4C0F-9A75-7343119311F4}"/>
    <cellStyle name="Currency 5 3 6 5 2 2" xfId="25866" xr:uid="{3F284FA4-8461-4444-ABFB-B6E619EC6F4F}"/>
    <cellStyle name="Currency 5 3 6 5 2 2 2" xfId="39558" xr:uid="{B7E80383-673A-437A-B7BB-1313472E36D0}"/>
    <cellStyle name="Currency 5 3 6 5 2 2 3" xfId="54442" xr:uid="{9F74AB59-A820-4295-BB8A-34687BFE0352}"/>
    <cellStyle name="Currency 5 3 6 5 2 3" xfId="19022" xr:uid="{C09A6CFC-6FF6-440E-97E4-3CB7C828E226}"/>
    <cellStyle name="Currency 5 3 6 5 2 4" xfId="32712" xr:uid="{9E5C81C7-ACC9-48DF-893A-92D7570D704F}"/>
    <cellStyle name="Currency 5 3 6 5 2 5" xfId="47596" xr:uid="{12F6D8B8-105F-4256-A131-7CF0F3EF03CE}"/>
    <cellStyle name="Currency 5 3 6 5 3" xfId="22444" xr:uid="{3C87ED67-E72D-4AAE-B1E4-9857FCFA7D0A}"/>
    <cellStyle name="Currency 5 3 6 5 3 2" xfId="36136" xr:uid="{F246C44A-583F-42D8-8B92-A993ECCC7FB2}"/>
    <cellStyle name="Currency 5 3 6 5 3 3" xfId="51020" xr:uid="{06EC5020-6304-474F-BAEE-C5227FE5EA73}"/>
    <cellStyle name="Currency 5 3 6 5 4" xfId="15600" xr:uid="{BA4D32B0-EF5D-416D-9C9D-39303E4220C2}"/>
    <cellStyle name="Currency 5 3 6 5 5" xfId="29290" xr:uid="{CFEDA186-E6EC-476F-943F-933920BA1AD5}"/>
    <cellStyle name="Currency 5 3 6 5 6" xfId="44174" xr:uid="{2FADD7B8-8740-4AC4-BBFA-1673C7777CEF}"/>
    <cellStyle name="Currency 5 3 6 6" xfId="10464" xr:uid="{C91A794D-3556-40F3-8DDC-2812D1544E63}"/>
    <cellStyle name="Currency 5 3 6 6 2" xfId="24154" xr:uid="{BDAACD93-8136-47BF-B117-28F79335BE3B}"/>
    <cellStyle name="Currency 5 3 6 6 2 2" xfId="37846" xr:uid="{E538FBCB-6DA2-461B-83F9-D967421F2B4D}"/>
    <cellStyle name="Currency 5 3 6 6 2 3" xfId="52730" xr:uid="{D4279EF3-5A32-4F4C-8FCA-F64DC00078CE}"/>
    <cellStyle name="Currency 5 3 6 6 3" xfId="17310" xr:uid="{416B2260-14F7-488D-A46D-CF16EF67EEBF}"/>
    <cellStyle name="Currency 5 3 6 6 4" xfId="31000" xr:uid="{B0073DA9-5FA9-4B2A-BD33-882C5FAFD94E}"/>
    <cellStyle name="Currency 5 3 6 6 5" xfId="45884" xr:uid="{A1C591F0-8EFE-4480-8F92-30928410F40B}"/>
    <cellStyle name="Currency 5 3 6 7" xfId="20732" xr:uid="{0FF7001A-8D4D-4EDD-BD87-6FC03E88227B}"/>
    <cellStyle name="Currency 5 3 6 7 2" xfId="34424" xr:uid="{84C87578-E505-42D5-874D-A308CA59C686}"/>
    <cellStyle name="Currency 5 3 6 7 3" xfId="49308" xr:uid="{42D5E78F-1960-48D2-AF62-13DF4FA9AAE5}"/>
    <cellStyle name="Currency 5 3 6 8" xfId="13888" xr:uid="{8A2A81AE-F0F8-4E82-B25A-3EE238BC6E72}"/>
    <cellStyle name="Currency 5 3 6 9" xfId="27578" xr:uid="{7B5DC7C6-9EC8-4DCD-9326-70EAB1C26BEA}"/>
    <cellStyle name="Currency 5 3 7" xfId="7046" xr:uid="{35999548-F032-4A7F-82CE-FE5DB0F0F712}"/>
    <cellStyle name="Currency 5 3 7 2" xfId="7047" xr:uid="{CF3C81C9-44FB-4282-89F5-28B244964B13}"/>
    <cellStyle name="Currency 5 3 7 2 2" xfId="8760" xr:uid="{B3C53897-F6AA-4DED-9618-3DF69EC44715}"/>
    <cellStyle name="Currency 5 3 7 2 2 2" xfId="12182" xr:uid="{266A5203-D13E-4711-B5AE-084E3A3F0FC9}"/>
    <cellStyle name="Currency 5 3 7 2 2 2 2" xfId="25872" xr:uid="{5680E0BA-6722-4B7B-9DC9-6220B9812736}"/>
    <cellStyle name="Currency 5 3 7 2 2 2 2 2" xfId="39564" xr:uid="{F8A3D526-D3FE-4118-8A5D-5AA092BAA533}"/>
    <cellStyle name="Currency 5 3 7 2 2 2 2 3" xfId="54448" xr:uid="{1B821D63-6D86-45A5-8C32-9BE3DE8F0F7F}"/>
    <cellStyle name="Currency 5 3 7 2 2 2 3" xfId="19028" xr:uid="{55683976-B2A5-45B2-AE51-0004A586A5D9}"/>
    <cellStyle name="Currency 5 3 7 2 2 2 4" xfId="32718" xr:uid="{10C65449-5B02-42E1-A60C-E1E452FDEEC1}"/>
    <cellStyle name="Currency 5 3 7 2 2 2 5" xfId="47602" xr:uid="{75E867DE-1057-435F-860E-5A42F86811DB}"/>
    <cellStyle name="Currency 5 3 7 2 2 3" xfId="22450" xr:uid="{7C2BDCF7-33C6-4E06-A174-2B555B631002}"/>
    <cellStyle name="Currency 5 3 7 2 2 3 2" xfId="36142" xr:uid="{2CF476AB-21B5-4DD2-AD9B-B72B083E17E6}"/>
    <cellStyle name="Currency 5 3 7 2 2 3 3" xfId="51026" xr:uid="{3C61D6E0-E9E2-4AF5-98BE-EC263DCBAED4}"/>
    <cellStyle name="Currency 5 3 7 2 2 4" xfId="15606" xr:uid="{4EFADA8D-7163-4E9E-8025-0454360FBB9E}"/>
    <cellStyle name="Currency 5 3 7 2 2 5" xfId="29296" xr:uid="{EF3A8C26-DFFA-4ACD-A942-114AB58C091C}"/>
    <cellStyle name="Currency 5 3 7 2 2 6" xfId="44180" xr:uid="{09AEF8A3-F553-4548-9418-650E015B7F03}"/>
    <cellStyle name="Currency 5 3 7 2 3" xfId="10470" xr:uid="{B485C70E-7186-40C1-A5D7-5B895030B140}"/>
    <cellStyle name="Currency 5 3 7 2 3 2" xfId="24160" xr:uid="{268F8D8A-6B42-471B-883F-D31A1C30C0C5}"/>
    <cellStyle name="Currency 5 3 7 2 3 2 2" xfId="37852" xr:uid="{76CC3663-FC80-4FD7-8D2B-A0EE4D849AB5}"/>
    <cellStyle name="Currency 5 3 7 2 3 2 3" xfId="52736" xr:uid="{4C047FD7-642F-49BA-8E8A-4B2B3A8C9315}"/>
    <cellStyle name="Currency 5 3 7 2 3 3" xfId="17316" xr:uid="{50D67F43-C0DF-4BF8-A057-CE08FA1FA809}"/>
    <cellStyle name="Currency 5 3 7 2 3 4" xfId="31006" xr:uid="{62B2F382-0733-40F5-9EB1-E3B1618AFDB1}"/>
    <cellStyle name="Currency 5 3 7 2 3 5" xfId="45890" xr:uid="{FCA085F6-EB26-4B53-AC8C-B14C70B469CE}"/>
    <cellStyle name="Currency 5 3 7 2 4" xfId="20738" xr:uid="{288ECD7B-3258-4CB9-B36B-31D0D9182CB5}"/>
    <cellStyle name="Currency 5 3 7 2 4 2" xfId="34430" xr:uid="{474AFA3F-1889-4529-8C34-0CBB71369157}"/>
    <cellStyle name="Currency 5 3 7 2 4 3" xfId="49314" xr:uid="{A6940175-F390-4256-A1E5-F54E4773EABE}"/>
    <cellStyle name="Currency 5 3 7 2 5" xfId="13894" xr:uid="{9F1AB7DA-0D81-4974-A905-B43FB9CC4982}"/>
    <cellStyle name="Currency 5 3 7 2 6" xfId="27584" xr:uid="{0BD4E592-B0FA-42CA-85B2-3522260CAF7C}"/>
    <cellStyle name="Currency 5 3 7 2 7" xfId="42468" xr:uid="{5CB24DD8-240C-4293-BE84-CCDBF01DE20E}"/>
    <cellStyle name="Currency 5 3 7 3" xfId="8759" xr:uid="{202478C4-61FA-4889-B13E-32F214A45368}"/>
    <cellStyle name="Currency 5 3 7 3 2" xfId="12181" xr:uid="{879867FF-F4AB-4B72-AEA5-9385C07984CF}"/>
    <cellStyle name="Currency 5 3 7 3 2 2" xfId="25871" xr:uid="{B8308B36-0743-4CC2-841B-2BBA73571A55}"/>
    <cellStyle name="Currency 5 3 7 3 2 2 2" xfId="39563" xr:uid="{5D9911BA-9276-4076-A462-FC38C6E3FA70}"/>
    <cellStyle name="Currency 5 3 7 3 2 2 3" xfId="54447" xr:uid="{7BC96AEB-FC42-4B39-B9EC-B739F311DD82}"/>
    <cellStyle name="Currency 5 3 7 3 2 3" xfId="19027" xr:uid="{30B255EF-88A8-417F-8B46-6BDEAAFD51E1}"/>
    <cellStyle name="Currency 5 3 7 3 2 4" xfId="32717" xr:uid="{911EDC5D-64F5-46F7-B402-122FB3B812C6}"/>
    <cellStyle name="Currency 5 3 7 3 2 5" xfId="47601" xr:uid="{F9F82F6E-0A24-4FC4-BCD0-8E7D5F574A89}"/>
    <cellStyle name="Currency 5 3 7 3 3" xfId="22449" xr:uid="{4F9CF86A-4D36-40C3-AB09-9C5BE9416D5B}"/>
    <cellStyle name="Currency 5 3 7 3 3 2" xfId="36141" xr:uid="{A1DE3054-8B4C-43FE-9EAF-BCABF3AC4D17}"/>
    <cellStyle name="Currency 5 3 7 3 3 3" xfId="51025" xr:uid="{9599F913-71A0-4596-A311-B7EBE8D05349}"/>
    <cellStyle name="Currency 5 3 7 3 4" xfId="15605" xr:uid="{4A2D45AA-3DCD-48B7-8A8C-56CA4BBEF3A1}"/>
    <cellStyle name="Currency 5 3 7 3 5" xfId="29295" xr:uid="{09E697FD-5729-4CFA-9D31-48D225FE67B8}"/>
    <cellStyle name="Currency 5 3 7 3 6" xfId="44179" xr:uid="{1BEFF2EF-4BF6-4020-AB44-B79035E75FB1}"/>
    <cellStyle name="Currency 5 3 7 4" xfId="10469" xr:uid="{C8BB1361-9057-40C5-8F35-92027CF46F55}"/>
    <cellStyle name="Currency 5 3 7 4 2" xfId="24159" xr:uid="{2D9925FB-CA8F-4A29-8462-6EC564AE63DD}"/>
    <cellStyle name="Currency 5 3 7 4 2 2" xfId="37851" xr:uid="{770459F5-46B1-4C3A-A22E-E9F8D9C66E0B}"/>
    <cellStyle name="Currency 5 3 7 4 2 3" xfId="52735" xr:uid="{2D6D6A5D-5BDD-4958-A413-1E97A7B758B6}"/>
    <cellStyle name="Currency 5 3 7 4 3" xfId="17315" xr:uid="{B2103340-5205-4DFF-BDB4-811A5F9CD28B}"/>
    <cellStyle name="Currency 5 3 7 4 4" xfId="31005" xr:uid="{4DC537A2-02AA-4769-A349-2B74392837DA}"/>
    <cellStyle name="Currency 5 3 7 4 5" xfId="45889" xr:uid="{02150FA7-ED0F-4090-92CB-F5798B10EF4A}"/>
    <cellStyle name="Currency 5 3 7 5" xfId="20737" xr:uid="{C796E2D3-1B05-4370-848D-0BCB35E10894}"/>
    <cellStyle name="Currency 5 3 7 5 2" xfId="34429" xr:uid="{DE655BAC-D950-4A67-8DA9-CA1C5D392A77}"/>
    <cellStyle name="Currency 5 3 7 5 3" xfId="49313" xr:uid="{E1FB7FAC-A592-4C84-8921-9BAED71E069D}"/>
    <cellStyle name="Currency 5 3 7 6" xfId="13893" xr:uid="{6AE2A8B0-A257-4DA8-9121-BF04A3582D11}"/>
    <cellStyle name="Currency 5 3 7 7" xfId="27583" xr:uid="{E172992C-9C8A-4FC2-B4D5-42B7431B2352}"/>
    <cellStyle name="Currency 5 3 7 8" xfId="42467" xr:uid="{FAF2590E-B1BB-43B9-B4D3-BE175E2005F0}"/>
    <cellStyle name="Currency 5 3 8" xfId="7048" xr:uid="{AE9C5E55-9E27-4B85-A665-618381BEF0B6}"/>
    <cellStyle name="Currency 5 3 8 2" xfId="8761" xr:uid="{63575ED3-09D7-4BA1-AC95-091402148500}"/>
    <cellStyle name="Currency 5 3 8 2 2" xfId="12183" xr:uid="{547ACEF0-CBB6-45D3-8A6E-7235C4D6F28F}"/>
    <cellStyle name="Currency 5 3 8 2 2 2" xfId="25873" xr:uid="{01124A82-66C4-481F-8AF6-1515ED551489}"/>
    <cellStyle name="Currency 5 3 8 2 2 2 2" xfId="39565" xr:uid="{09EDB836-A28F-4FAD-96B4-9113F6089459}"/>
    <cellStyle name="Currency 5 3 8 2 2 2 3" xfId="54449" xr:uid="{FEDA676B-7C57-44F1-9C5A-C35A25A08B3A}"/>
    <cellStyle name="Currency 5 3 8 2 2 3" xfId="19029" xr:uid="{98FEB932-53A3-4F9F-A50E-C6FD59C6610C}"/>
    <cellStyle name="Currency 5 3 8 2 2 4" xfId="32719" xr:uid="{C2D49F23-8556-4A9A-B6E8-F72CA30127BC}"/>
    <cellStyle name="Currency 5 3 8 2 2 5" xfId="47603" xr:uid="{14A56DE3-20C8-4F13-A670-B0C50C93C7E8}"/>
    <cellStyle name="Currency 5 3 8 2 3" xfId="22451" xr:uid="{95E55DB2-4B48-4E0C-BB52-7238F258534A}"/>
    <cellStyle name="Currency 5 3 8 2 3 2" xfId="36143" xr:uid="{A629E0D6-7E7E-4A31-A682-C78AACC6816F}"/>
    <cellStyle name="Currency 5 3 8 2 3 3" xfId="51027" xr:uid="{6A672B1E-F249-4E1B-9B8C-34231989ECA9}"/>
    <cellStyle name="Currency 5 3 8 2 4" xfId="15607" xr:uid="{1234C869-0DC5-4D89-A0C4-53963040E379}"/>
    <cellStyle name="Currency 5 3 8 2 5" xfId="29297" xr:uid="{57549AA7-5EAB-4926-A4B7-8A42F5316267}"/>
    <cellStyle name="Currency 5 3 8 2 6" xfId="44181" xr:uid="{DE7757B4-BD04-4E92-85EF-B8AF50300B0A}"/>
    <cellStyle name="Currency 5 3 8 3" xfId="10471" xr:uid="{14FDB231-D854-45EE-965A-A2C7DCE4E021}"/>
    <cellStyle name="Currency 5 3 8 3 2" xfId="24161" xr:uid="{7751FCC1-734F-49D4-9617-A8AE1F98BFA5}"/>
    <cellStyle name="Currency 5 3 8 3 2 2" xfId="37853" xr:uid="{F510BC6E-D9A1-459B-8054-FD77817803E3}"/>
    <cellStyle name="Currency 5 3 8 3 2 3" xfId="52737" xr:uid="{9C18F0F6-F88F-447F-B788-3EF7DEF47A9D}"/>
    <cellStyle name="Currency 5 3 8 3 3" xfId="17317" xr:uid="{DB515891-B7D6-4BB9-A2AD-617E1729BBE2}"/>
    <cellStyle name="Currency 5 3 8 3 4" xfId="31007" xr:uid="{1066BF31-558B-40A3-8142-A54AC16EB525}"/>
    <cellStyle name="Currency 5 3 8 3 5" xfId="45891" xr:uid="{56C996EF-3DB4-49FD-82D6-0351AE152835}"/>
    <cellStyle name="Currency 5 3 8 4" xfId="20739" xr:uid="{F17F604A-437F-437B-BB09-91FDCFC4D18F}"/>
    <cellStyle name="Currency 5 3 8 4 2" xfId="34431" xr:uid="{38B48493-E9BC-4EFE-B78F-A055637BCF43}"/>
    <cellStyle name="Currency 5 3 8 4 3" xfId="49315" xr:uid="{961664E3-68C6-45BF-804D-68742555528C}"/>
    <cellStyle name="Currency 5 3 8 5" xfId="13895" xr:uid="{DB9E1358-83A9-4CC9-BD94-912F16641236}"/>
    <cellStyle name="Currency 5 3 8 6" xfId="27585" xr:uid="{F4B4E585-12E6-4E5F-83BF-37F132BD609C}"/>
    <cellStyle name="Currency 5 3 8 7" xfId="42469" xr:uid="{ABBD6F1F-59F3-4F48-8A1E-477803067EA4}"/>
    <cellStyle name="Currency 5 3 9" xfId="7049" xr:uid="{50FCF4F3-838F-4072-BF09-D395DE65F431}"/>
    <cellStyle name="Currency 5 3 9 2" xfId="8762" xr:uid="{AA5DA4D7-BAE3-4CE0-BAD4-D5025280D839}"/>
    <cellStyle name="Currency 5 3 9 2 2" xfId="12184" xr:uid="{678A2E5F-71E8-4FCA-B153-E5C75F935019}"/>
    <cellStyle name="Currency 5 3 9 2 2 2" xfId="25874" xr:uid="{784A42BC-EEC3-45FA-985E-5B6920AC86DC}"/>
    <cellStyle name="Currency 5 3 9 2 2 2 2" xfId="39566" xr:uid="{6D067C48-BE45-49F7-BB0B-1BC474F112E7}"/>
    <cellStyle name="Currency 5 3 9 2 2 2 3" xfId="54450" xr:uid="{3C434344-89E1-491A-A0D1-A50EE6D0BEDE}"/>
    <cellStyle name="Currency 5 3 9 2 2 3" xfId="19030" xr:uid="{17D42B7E-EA30-457B-A81F-4C4BF42B0B4F}"/>
    <cellStyle name="Currency 5 3 9 2 2 4" xfId="32720" xr:uid="{B46C59E4-E246-4764-961D-B32CB4C1E044}"/>
    <cellStyle name="Currency 5 3 9 2 2 5" xfId="47604" xr:uid="{B7A759D8-719E-44C0-8AD7-3547349C8AD0}"/>
    <cellStyle name="Currency 5 3 9 2 3" xfId="22452" xr:uid="{7727DBAC-D6BD-44FE-AFB2-1F541684DD7C}"/>
    <cellStyle name="Currency 5 3 9 2 3 2" xfId="36144" xr:uid="{8A7AAEA0-3CB1-4C1A-BA95-7EA3A96CC39B}"/>
    <cellStyle name="Currency 5 3 9 2 3 3" xfId="51028" xr:uid="{7F3ADE37-F38D-443F-9CF4-531596FC3D71}"/>
    <cellStyle name="Currency 5 3 9 2 4" xfId="15608" xr:uid="{6FBD19A4-DA58-4687-9599-8F68EA441C72}"/>
    <cellStyle name="Currency 5 3 9 2 5" xfId="29298" xr:uid="{29528B7F-DF6A-4755-AA85-61437EC67E06}"/>
    <cellStyle name="Currency 5 3 9 2 6" xfId="44182" xr:uid="{8F79B9AB-46E7-4C72-ABDA-B0E5D173965E}"/>
    <cellStyle name="Currency 5 3 9 3" xfId="10472" xr:uid="{C659B490-7651-4BA3-BF7D-906BDB282FBC}"/>
    <cellStyle name="Currency 5 3 9 3 2" xfId="24162" xr:uid="{A73BD400-962D-4EEB-8DAD-02353456E50D}"/>
    <cellStyle name="Currency 5 3 9 3 2 2" xfId="37854" xr:uid="{8400AAEA-F2E7-4626-8839-DDBA8AEBC5B0}"/>
    <cellStyle name="Currency 5 3 9 3 2 3" xfId="52738" xr:uid="{656FC80A-E2AF-4370-9F54-C87255CB2F55}"/>
    <cellStyle name="Currency 5 3 9 3 3" xfId="17318" xr:uid="{91053966-B193-483A-9C4F-EBA50C9D56C9}"/>
    <cellStyle name="Currency 5 3 9 3 4" xfId="31008" xr:uid="{A6E9A042-17A7-463B-B23B-071E62507DA9}"/>
    <cellStyle name="Currency 5 3 9 3 5" xfId="45892" xr:uid="{6BCF73CE-536F-4B79-9154-33F6ED6CB8DC}"/>
    <cellStyle name="Currency 5 3 9 4" xfId="20740" xr:uid="{7D87744B-5055-43E6-96C9-8ABCAF51DC5A}"/>
    <cellStyle name="Currency 5 3 9 4 2" xfId="34432" xr:uid="{6C7CC0BD-A5E5-484F-9053-AE0FBED18197}"/>
    <cellStyle name="Currency 5 3 9 4 3" xfId="49316" xr:uid="{E5A7A075-3FFB-423E-98C8-3EEADF1456AA}"/>
    <cellStyle name="Currency 5 3 9 5" xfId="13896" xr:uid="{010BC47C-146A-49C9-8113-C8616CBD9215}"/>
    <cellStyle name="Currency 5 3 9 6" xfId="27586" xr:uid="{811F60B7-575C-4903-BEC1-9C124CA16B7F}"/>
    <cellStyle name="Currency 5 3 9 7" xfId="42470" xr:uid="{75735F71-25C2-42D4-868D-0FF03DA6440C}"/>
    <cellStyle name="Currency 5 4" xfId="4765" xr:uid="{B737EB28-E249-4885-BA9D-38EAABE9A798}"/>
    <cellStyle name="Currency 5 4 10" xfId="20741" xr:uid="{D0359D76-A146-43C9-A364-DCA062D2C615}"/>
    <cellStyle name="Currency 5 4 10 2" xfId="34433" xr:uid="{FD54D196-E92A-4BD0-85B7-230F92D49304}"/>
    <cellStyle name="Currency 5 4 10 3" xfId="49317" xr:uid="{60074655-C1F8-4753-B171-4EBB887AE5F5}"/>
    <cellStyle name="Currency 5 4 11" xfId="13897" xr:uid="{38D982D5-4249-4DE2-AA1B-725CFBB21479}"/>
    <cellStyle name="Currency 5 4 11 2" xfId="41393" xr:uid="{6F480833-2CA8-4C5A-9394-7F45CB2D34BC}"/>
    <cellStyle name="Currency 5 4 12" xfId="27587" xr:uid="{3C15456E-B65F-4790-ABD1-2282882C9CE5}"/>
    <cellStyle name="Currency 5 4 13" xfId="42471" xr:uid="{2B46A305-2E07-4AB4-A8B5-52AE92FB8872}"/>
    <cellStyle name="Currency 5 4 14" xfId="7050" xr:uid="{D2653137-7353-43BC-9B9C-2708E6DACEB3}"/>
    <cellStyle name="Currency 5 4 2" xfId="7051" xr:uid="{299E19A0-1490-4A17-91FF-0952E6BD13CA}"/>
    <cellStyle name="Currency 5 4 2 10" xfId="13898" xr:uid="{12C2B3C0-BC10-40EF-88FF-E912C93932EB}"/>
    <cellStyle name="Currency 5 4 2 11" xfId="27588" xr:uid="{AEAF465F-C1D0-4EA1-8F3B-FD2BDA6A3DD3}"/>
    <cellStyle name="Currency 5 4 2 12" xfId="42472" xr:uid="{68A365D5-AA39-4360-A208-28B127C7C734}"/>
    <cellStyle name="Currency 5 4 2 2" xfId="7052" xr:uid="{B39934D8-A76F-481B-888C-A074F4FDC544}"/>
    <cellStyle name="Currency 5 4 2 2 10" xfId="42473" xr:uid="{4A162850-3D05-48EB-ADDC-E6C28B904B62}"/>
    <cellStyle name="Currency 5 4 2 2 2" xfId="7053" xr:uid="{D5763C02-A234-4A2F-A6D2-6D51417E0019}"/>
    <cellStyle name="Currency 5 4 2 2 2 2" xfId="7054" xr:uid="{93239909-4618-4184-99C4-11704BE5FCB7}"/>
    <cellStyle name="Currency 5 4 2 2 2 2 2" xfId="8767" xr:uid="{726316B1-7F9D-43B9-84F5-31939D80C8C7}"/>
    <cellStyle name="Currency 5 4 2 2 2 2 2 2" xfId="12189" xr:uid="{AB2970A6-FEE3-49F1-ABE3-AFAA97328128}"/>
    <cellStyle name="Currency 5 4 2 2 2 2 2 2 2" xfId="25879" xr:uid="{65485D11-EEE3-4864-B7D3-FFF11F3DEF3E}"/>
    <cellStyle name="Currency 5 4 2 2 2 2 2 2 2 2" xfId="39571" xr:uid="{4D72BED0-B654-4140-AE88-24B64A411D1C}"/>
    <cellStyle name="Currency 5 4 2 2 2 2 2 2 2 3" xfId="54455" xr:uid="{F636C81E-D607-4B5C-A086-B15806EAA45B}"/>
    <cellStyle name="Currency 5 4 2 2 2 2 2 2 3" xfId="19035" xr:uid="{9CC64CAB-B478-4FF3-A9BB-37425FF0768C}"/>
    <cellStyle name="Currency 5 4 2 2 2 2 2 2 4" xfId="32725" xr:uid="{416FEB3D-FAB5-4021-BDB1-157DE2DA59DE}"/>
    <cellStyle name="Currency 5 4 2 2 2 2 2 2 5" xfId="47609" xr:uid="{4B61ED9D-61DD-4DD9-A66F-4AFD01E0893E}"/>
    <cellStyle name="Currency 5 4 2 2 2 2 2 3" xfId="22457" xr:uid="{187B2688-F2DC-46DC-96FD-DA1E827DD7DC}"/>
    <cellStyle name="Currency 5 4 2 2 2 2 2 3 2" xfId="36149" xr:uid="{B5A138B6-FD65-4EEB-B5BD-AEEAE3304B4F}"/>
    <cellStyle name="Currency 5 4 2 2 2 2 2 3 3" xfId="51033" xr:uid="{59986AAB-A376-472B-8BB5-5CAB5868B367}"/>
    <cellStyle name="Currency 5 4 2 2 2 2 2 4" xfId="15613" xr:uid="{FA15CB72-4207-4581-AA4C-85D735E0C323}"/>
    <cellStyle name="Currency 5 4 2 2 2 2 2 5" xfId="29303" xr:uid="{A60970EE-5066-4C78-937B-9E74CFFA462D}"/>
    <cellStyle name="Currency 5 4 2 2 2 2 2 6" xfId="44187" xr:uid="{8D368802-DDCC-4901-9FD0-58FD0BF8D18F}"/>
    <cellStyle name="Currency 5 4 2 2 2 2 3" xfId="10477" xr:uid="{5C6A2442-1F94-4D64-8673-90667CC31E73}"/>
    <cellStyle name="Currency 5 4 2 2 2 2 3 2" xfId="24167" xr:uid="{86C26820-444C-4AE6-B2CD-4CB447BF248A}"/>
    <cellStyle name="Currency 5 4 2 2 2 2 3 2 2" xfId="37859" xr:uid="{D00080C0-E515-4058-BCF3-FE40FF171247}"/>
    <cellStyle name="Currency 5 4 2 2 2 2 3 2 3" xfId="52743" xr:uid="{B12CF59B-2307-4F24-8B2C-06AFA084D0DA}"/>
    <cellStyle name="Currency 5 4 2 2 2 2 3 3" xfId="17323" xr:uid="{8BD35240-2D04-44AB-A6D7-C477AC0D0418}"/>
    <cellStyle name="Currency 5 4 2 2 2 2 3 4" xfId="31013" xr:uid="{127A046B-B873-4B2D-B8C9-52BE038F808C}"/>
    <cellStyle name="Currency 5 4 2 2 2 2 3 5" xfId="45897" xr:uid="{BB1D2037-A4C9-45FF-9432-E510C5410802}"/>
    <cellStyle name="Currency 5 4 2 2 2 2 4" xfId="20745" xr:uid="{E12925FB-F467-4561-A9B1-57CFA7184188}"/>
    <cellStyle name="Currency 5 4 2 2 2 2 4 2" xfId="34437" xr:uid="{8DF89525-2A9F-4666-8FD2-380BF1AD5C28}"/>
    <cellStyle name="Currency 5 4 2 2 2 2 4 3" xfId="49321" xr:uid="{F7DC9403-3DCB-4492-A57C-8D96001B47B5}"/>
    <cellStyle name="Currency 5 4 2 2 2 2 5" xfId="13901" xr:uid="{A7286D07-001C-4B14-B344-3AA320B0400D}"/>
    <cellStyle name="Currency 5 4 2 2 2 2 6" xfId="27591" xr:uid="{4F4E0156-3FD7-417C-81FB-5948CC96968E}"/>
    <cellStyle name="Currency 5 4 2 2 2 2 7" xfId="42475" xr:uid="{B5538157-523B-4BAD-BB5E-EC2E95D858E6}"/>
    <cellStyle name="Currency 5 4 2 2 2 3" xfId="8766" xr:uid="{4E33D63F-0FB8-401E-8C86-A12C4789D43A}"/>
    <cellStyle name="Currency 5 4 2 2 2 3 2" xfId="12188" xr:uid="{FC5E109E-07B6-49BA-86CC-86F6B748DE11}"/>
    <cellStyle name="Currency 5 4 2 2 2 3 2 2" xfId="25878" xr:uid="{FF69B993-DD3F-4114-8EE1-78A5E52EBB94}"/>
    <cellStyle name="Currency 5 4 2 2 2 3 2 2 2" xfId="39570" xr:uid="{AB7AF519-5E98-48CD-81B5-B490A30827F9}"/>
    <cellStyle name="Currency 5 4 2 2 2 3 2 2 3" xfId="54454" xr:uid="{008EA7A7-6CF0-40F1-A0AF-709BB58481BE}"/>
    <cellStyle name="Currency 5 4 2 2 2 3 2 3" xfId="19034" xr:uid="{73EF1311-564C-4246-B4A8-F66E00EFBCB8}"/>
    <cellStyle name="Currency 5 4 2 2 2 3 2 4" xfId="32724" xr:uid="{09B67FC1-0331-4B45-BA35-531B2EEEC62D}"/>
    <cellStyle name="Currency 5 4 2 2 2 3 2 5" xfId="47608" xr:uid="{5CAB38A8-90E8-4E68-A41A-E097AD9EDB76}"/>
    <cellStyle name="Currency 5 4 2 2 2 3 3" xfId="22456" xr:uid="{31369F3C-A4A0-4816-ACC5-1F6181702945}"/>
    <cellStyle name="Currency 5 4 2 2 2 3 3 2" xfId="36148" xr:uid="{3FDF945C-CEE0-4513-A8AF-FBA0C9EDD7C4}"/>
    <cellStyle name="Currency 5 4 2 2 2 3 3 3" xfId="51032" xr:uid="{7254B949-7352-48B1-9127-C874F743F4D5}"/>
    <cellStyle name="Currency 5 4 2 2 2 3 4" xfId="15612" xr:uid="{77B929BD-1AB8-4289-8D77-106FE2439370}"/>
    <cellStyle name="Currency 5 4 2 2 2 3 5" xfId="29302" xr:uid="{4193FE08-BE4D-4035-8AC6-F229035B3556}"/>
    <cellStyle name="Currency 5 4 2 2 2 3 6" xfId="44186" xr:uid="{0A7CCC57-8B31-4B45-B538-4CEA36947880}"/>
    <cellStyle name="Currency 5 4 2 2 2 4" xfId="10476" xr:uid="{2570822C-B1F0-4654-B3B1-DE5A719C2A8A}"/>
    <cellStyle name="Currency 5 4 2 2 2 4 2" xfId="24166" xr:uid="{5D614379-2C40-4845-AD0E-769D6B07E843}"/>
    <cellStyle name="Currency 5 4 2 2 2 4 2 2" xfId="37858" xr:uid="{D32D43F0-E57F-4683-931C-74A08BD645BE}"/>
    <cellStyle name="Currency 5 4 2 2 2 4 2 3" xfId="52742" xr:uid="{2C9159C8-597A-4862-A4E8-B1A865E38D73}"/>
    <cellStyle name="Currency 5 4 2 2 2 4 3" xfId="17322" xr:uid="{01C3F0E5-0E74-4960-B4EA-A8FB6E3D3929}"/>
    <cellStyle name="Currency 5 4 2 2 2 4 4" xfId="31012" xr:uid="{8BC1CDAE-5500-4C0D-A712-6A8580A89AA2}"/>
    <cellStyle name="Currency 5 4 2 2 2 4 5" xfId="45896" xr:uid="{EB27230D-3DC3-4A4C-A99F-411325434770}"/>
    <cellStyle name="Currency 5 4 2 2 2 5" xfId="20744" xr:uid="{B7BCD1D7-68A8-4A20-9C3B-DE1126394239}"/>
    <cellStyle name="Currency 5 4 2 2 2 5 2" xfId="34436" xr:uid="{820B6E44-4075-487D-AC2A-4ED43DD7CA85}"/>
    <cellStyle name="Currency 5 4 2 2 2 5 3" xfId="49320" xr:uid="{4E3E744E-D515-4964-BEF2-2A8446222D34}"/>
    <cellStyle name="Currency 5 4 2 2 2 6" xfId="13900" xr:uid="{A79C7738-317F-4EBF-A164-08194C4E9B3A}"/>
    <cellStyle name="Currency 5 4 2 2 2 7" xfId="27590" xr:uid="{8D0E05A3-4F50-4A1C-92B5-4BF58D44013F}"/>
    <cellStyle name="Currency 5 4 2 2 2 8" xfId="42474" xr:uid="{2C1A5B28-73C0-4515-82EB-A59DAFF8FFB5}"/>
    <cellStyle name="Currency 5 4 2 2 3" xfId="7055" xr:uid="{8DF47238-54EE-4339-8AD4-376E75C0BE50}"/>
    <cellStyle name="Currency 5 4 2 2 3 2" xfId="8768" xr:uid="{3EA0CD93-53E7-4482-8DF7-EBEF9C293B3C}"/>
    <cellStyle name="Currency 5 4 2 2 3 2 2" xfId="12190" xr:uid="{A233B83B-CA18-4D34-958D-3C8A4262E224}"/>
    <cellStyle name="Currency 5 4 2 2 3 2 2 2" xfId="25880" xr:uid="{6147F211-BEA4-45AB-8ED9-CEB8DEFFE293}"/>
    <cellStyle name="Currency 5 4 2 2 3 2 2 2 2" xfId="39572" xr:uid="{12F01661-9210-46BA-9FF3-543CF64AC6A4}"/>
    <cellStyle name="Currency 5 4 2 2 3 2 2 2 3" xfId="54456" xr:uid="{FF0A58F2-DA90-4EF4-AFBA-6833E52E5426}"/>
    <cellStyle name="Currency 5 4 2 2 3 2 2 3" xfId="19036" xr:uid="{1DE21975-86AF-4FC5-9654-59E1F1CA3D8B}"/>
    <cellStyle name="Currency 5 4 2 2 3 2 2 4" xfId="32726" xr:uid="{82F7640E-6530-4115-A024-1F97C0BD2B77}"/>
    <cellStyle name="Currency 5 4 2 2 3 2 2 5" xfId="47610" xr:uid="{E67C9924-A037-458A-A03C-AE4713391749}"/>
    <cellStyle name="Currency 5 4 2 2 3 2 3" xfId="22458" xr:uid="{5FF00FB0-8575-4C2A-897D-217224364A19}"/>
    <cellStyle name="Currency 5 4 2 2 3 2 3 2" xfId="36150" xr:uid="{7D8FC090-3862-4492-A880-56DC76AEF3BF}"/>
    <cellStyle name="Currency 5 4 2 2 3 2 3 3" xfId="51034" xr:uid="{FEB028D8-4151-469A-9235-C62900D06B3F}"/>
    <cellStyle name="Currency 5 4 2 2 3 2 4" xfId="15614" xr:uid="{73D01CBD-FCAD-4A9B-9033-B4BD4A578E83}"/>
    <cellStyle name="Currency 5 4 2 2 3 2 5" xfId="29304" xr:uid="{CF78B35C-9DF0-4FB0-AA67-60A24CA26BB9}"/>
    <cellStyle name="Currency 5 4 2 2 3 2 6" xfId="44188" xr:uid="{4CCB6072-7318-411D-A0A3-7015AF9A30AF}"/>
    <cellStyle name="Currency 5 4 2 2 3 3" xfId="10478" xr:uid="{D327B927-CDE3-4C61-BCF0-98EDBADE9728}"/>
    <cellStyle name="Currency 5 4 2 2 3 3 2" xfId="24168" xr:uid="{70C6C875-3F5B-479F-B724-5E11CF190A31}"/>
    <cellStyle name="Currency 5 4 2 2 3 3 2 2" xfId="37860" xr:uid="{EB3C7B8E-338F-46B0-A2AC-D3ACA3D888AA}"/>
    <cellStyle name="Currency 5 4 2 2 3 3 2 3" xfId="52744" xr:uid="{7C8662C5-93C0-4E12-8640-8901C164521D}"/>
    <cellStyle name="Currency 5 4 2 2 3 3 3" xfId="17324" xr:uid="{29B0973E-A0F1-42D1-8970-D73123F57B42}"/>
    <cellStyle name="Currency 5 4 2 2 3 3 4" xfId="31014" xr:uid="{279973E8-6558-44AA-9B32-976FBD543354}"/>
    <cellStyle name="Currency 5 4 2 2 3 3 5" xfId="45898" xr:uid="{ACE7DEFB-85EB-4CFE-AC5F-4D8C4CE9CC30}"/>
    <cellStyle name="Currency 5 4 2 2 3 4" xfId="20746" xr:uid="{4EE825D5-5CC9-4195-A126-93EB5409F786}"/>
    <cellStyle name="Currency 5 4 2 2 3 4 2" xfId="34438" xr:uid="{B41C0FE4-0C29-4DE6-B26F-E1D520B6208D}"/>
    <cellStyle name="Currency 5 4 2 2 3 4 3" xfId="49322" xr:uid="{69CE5531-E371-4ABB-A92D-A0FFF77B0184}"/>
    <cellStyle name="Currency 5 4 2 2 3 5" xfId="13902" xr:uid="{C790EEEF-4279-4457-B3F9-AE9FF2FD61DE}"/>
    <cellStyle name="Currency 5 4 2 2 3 6" xfId="27592" xr:uid="{58AA443A-CECE-41C9-96A6-FEEBD39DB1D9}"/>
    <cellStyle name="Currency 5 4 2 2 3 7" xfId="42476" xr:uid="{83E1C7DF-20C2-485B-92C7-6B3B3F955E3C}"/>
    <cellStyle name="Currency 5 4 2 2 4" xfId="7056" xr:uid="{A38841C2-2A20-4F96-A636-4B14E90A6D9F}"/>
    <cellStyle name="Currency 5 4 2 2 4 2" xfId="8769" xr:uid="{AA33DE86-8354-48B8-BABE-762CB0B62E08}"/>
    <cellStyle name="Currency 5 4 2 2 4 2 2" xfId="12191" xr:uid="{4B1BDEF6-4818-426B-BB31-28D4F258BAB6}"/>
    <cellStyle name="Currency 5 4 2 2 4 2 2 2" xfId="25881" xr:uid="{1EBBCE73-AF36-4802-A56A-BC91FE0FF8A1}"/>
    <cellStyle name="Currency 5 4 2 2 4 2 2 2 2" xfId="39573" xr:uid="{F657F919-E87B-4C2C-A118-4847DC11B3C4}"/>
    <cellStyle name="Currency 5 4 2 2 4 2 2 2 3" xfId="54457" xr:uid="{1BEF5B1D-1A28-463D-BC96-05829FB77748}"/>
    <cellStyle name="Currency 5 4 2 2 4 2 2 3" xfId="19037" xr:uid="{EA443065-3522-4390-A855-CC44386C0B10}"/>
    <cellStyle name="Currency 5 4 2 2 4 2 2 4" xfId="32727" xr:uid="{1CCFC5CE-0C9B-45A9-B496-2137A6858DC1}"/>
    <cellStyle name="Currency 5 4 2 2 4 2 2 5" xfId="47611" xr:uid="{B0243DD4-F3BD-4D33-9FCE-66F634BD1B3C}"/>
    <cellStyle name="Currency 5 4 2 2 4 2 3" xfId="22459" xr:uid="{054A792E-06B9-4554-AF77-AAC788398EC3}"/>
    <cellStyle name="Currency 5 4 2 2 4 2 3 2" xfId="36151" xr:uid="{525A07CC-32C2-4861-A976-FA4EF310144B}"/>
    <cellStyle name="Currency 5 4 2 2 4 2 3 3" xfId="51035" xr:uid="{41110391-0AFE-409B-8A27-5DFBB1B987E4}"/>
    <cellStyle name="Currency 5 4 2 2 4 2 4" xfId="15615" xr:uid="{597D9870-2FC7-40F5-AB2E-EBF772BFE3CE}"/>
    <cellStyle name="Currency 5 4 2 2 4 2 5" xfId="29305" xr:uid="{40E22822-EF85-4D63-9C63-F719EC97271C}"/>
    <cellStyle name="Currency 5 4 2 2 4 2 6" xfId="44189" xr:uid="{1680FDE9-6661-481C-A71F-85C154AB844D}"/>
    <cellStyle name="Currency 5 4 2 2 4 3" xfId="10479" xr:uid="{8512BB50-F84F-4F4C-8590-8B8D7B538306}"/>
    <cellStyle name="Currency 5 4 2 2 4 3 2" xfId="24169" xr:uid="{B73FC760-45E4-4E7F-A436-12C74816E939}"/>
    <cellStyle name="Currency 5 4 2 2 4 3 2 2" xfId="37861" xr:uid="{85B834FC-AC89-4DFA-95CE-B34F62897BDF}"/>
    <cellStyle name="Currency 5 4 2 2 4 3 2 3" xfId="52745" xr:uid="{36B1F677-4831-4BD0-B453-13D6F28E7832}"/>
    <cellStyle name="Currency 5 4 2 2 4 3 3" xfId="17325" xr:uid="{2AE62D85-BB4C-4E33-A6C6-A9867FC4EC3E}"/>
    <cellStyle name="Currency 5 4 2 2 4 3 4" xfId="31015" xr:uid="{D9C29B61-065A-48BB-A793-D9C3AC765729}"/>
    <cellStyle name="Currency 5 4 2 2 4 3 5" xfId="45899" xr:uid="{D1169F5E-BF96-42E3-A376-B88ED491C4E9}"/>
    <cellStyle name="Currency 5 4 2 2 4 4" xfId="20747" xr:uid="{8E0B3CEA-5B0A-44CB-8E93-57469B6E8A9D}"/>
    <cellStyle name="Currency 5 4 2 2 4 4 2" xfId="34439" xr:uid="{FC5493E6-6F52-4D2F-9EE5-845C20F79E9F}"/>
    <cellStyle name="Currency 5 4 2 2 4 4 3" xfId="49323" xr:uid="{7C79441E-3CE1-407D-A4B8-BDA225F12E19}"/>
    <cellStyle name="Currency 5 4 2 2 4 5" xfId="13903" xr:uid="{3C09D9FA-45CE-4CD2-AE8A-7A19D69D5022}"/>
    <cellStyle name="Currency 5 4 2 2 4 6" xfId="27593" xr:uid="{53810918-F08E-45E0-BC4D-A291BFCDF675}"/>
    <cellStyle name="Currency 5 4 2 2 4 7" xfId="42477" xr:uid="{B608EAE3-99B2-452A-B436-8B579EA02F1F}"/>
    <cellStyle name="Currency 5 4 2 2 5" xfId="8765" xr:uid="{30ECC06B-0836-4D69-9510-5CC1E26D65A3}"/>
    <cellStyle name="Currency 5 4 2 2 5 2" xfId="12187" xr:uid="{40C92754-99D4-4198-9F13-7AFCDBDA05D3}"/>
    <cellStyle name="Currency 5 4 2 2 5 2 2" xfId="25877" xr:uid="{6DB49188-C9C1-428A-B1C9-9EC8D5A9C428}"/>
    <cellStyle name="Currency 5 4 2 2 5 2 2 2" xfId="39569" xr:uid="{49990FE6-A714-4579-8340-685BBDFEF352}"/>
    <cellStyle name="Currency 5 4 2 2 5 2 2 3" xfId="54453" xr:uid="{47904A5F-647F-433F-A243-1B5A1BD5FE92}"/>
    <cellStyle name="Currency 5 4 2 2 5 2 3" xfId="19033" xr:uid="{8EF5C080-1C87-4C83-894F-220F03A99F74}"/>
    <cellStyle name="Currency 5 4 2 2 5 2 4" xfId="32723" xr:uid="{79B5F457-1A44-4885-A2DC-CAF0F1DF640E}"/>
    <cellStyle name="Currency 5 4 2 2 5 2 5" xfId="47607" xr:uid="{B6862052-59F6-4727-9FC4-CAC965DDB729}"/>
    <cellStyle name="Currency 5 4 2 2 5 3" xfId="22455" xr:uid="{BE4B9F40-29C2-4DB2-A942-CA0E0A5B5F7E}"/>
    <cellStyle name="Currency 5 4 2 2 5 3 2" xfId="36147" xr:uid="{BEB21813-ECB4-4E8F-BF5D-F81374030D28}"/>
    <cellStyle name="Currency 5 4 2 2 5 3 3" xfId="51031" xr:uid="{8A077389-9169-4545-B702-FEF0FB246E43}"/>
    <cellStyle name="Currency 5 4 2 2 5 4" xfId="15611" xr:uid="{F7F6B166-3686-48BD-BA9A-90C5BAB8E911}"/>
    <cellStyle name="Currency 5 4 2 2 5 5" xfId="29301" xr:uid="{25FE302A-5764-4BB5-BF4F-8D779CA434A1}"/>
    <cellStyle name="Currency 5 4 2 2 5 6" xfId="44185" xr:uid="{EDC1382E-1A73-406A-83F1-0051A3E419F9}"/>
    <cellStyle name="Currency 5 4 2 2 6" xfId="10475" xr:uid="{0BF4D973-F602-4A49-A343-B7B600EB9AA0}"/>
    <cellStyle name="Currency 5 4 2 2 6 2" xfId="24165" xr:uid="{F96A1BF5-41A5-4EAF-9BFC-8CA4BDD9F746}"/>
    <cellStyle name="Currency 5 4 2 2 6 2 2" xfId="37857" xr:uid="{DA73208A-3B77-425D-AA2E-C78B33325BC9}"/>
    <cellStyle name="Currency 5 4 2 2 6 2 3" xfId="52741" xr:uid="{CC66AF6C-E9C9-4736-B938-B137E7DF089C}"/>
    <cellStyle name="Currency 5 4 2 2 6 3" xfId="17321" xr:uid="{EE142ECE-EF20-446F-8589-984999C8E453}"/>
    <cellStyle name="Currency 5 4 2 2 6 4" xfId="31011" xr:uid="{A584A003-F5A3-473A-8511-99A1A9B6F8B6}"/>
    <cellStyle name="Currency 5 4 2 2 6 5" xfId="45895" xr:uid="{52FE25ED-A711-4C4A-BAE5-5EBF7A2C99B9}"/>
    <cellStyle name="Currency 5 4 2 2 7" xfId="20743" xr:uid="{167A3DDF-8904-4929-AF09-FBE284FDD7AA}"/>
    <cellStyle name="Currency 5 4 2 2 7 2" xfId="34435" xr:uid="{478A805B-89B7-4552-99CE-28173CCE8DDB}"/>
    <cellStyle name="Currency 5 4 2 2 7 3" xfId="49319" xr:uid="{A38C3508-6A0F-44E7-8686-546EBEEAE02B}"/>
    <cellStyle name="Currency 5 4 2 2 8" xfId="13899" xr:uid="{591B5FA5-AB69-4262-8C40-C6BBBC152AF6}"/>
    <cellStyle name="Currency 5 4 2 2 9" xfId="27589" xr:uid="{B0DBAA95-ACEC-4DDB-A511-6FDE07029215}"/>
    <cellStyle name="Currency 5 4 2 3" xfId="7057" xr:uid="{7F7A8459-1D5E-43CE-B129-35B980187532}"/>
    <cellStyle name="Currency 5 4 2 3 10" xfId="42478" xr:uid="{3153DD7A-280F-401D-B9B5-0760591B7B63}"/>
    <cellStyle name="Currency 5 4 2 3 2" xfId="7058" xr:uid="{5E26CDD3-547A-4D58-A14B-52CBF2889C15}"/>
    <cellStyle name="Currency 5 4 2 3 2 2" xfId="7059" xr:uid="{065A86DF-F6F9-46E0-9C15-FD93FD8E0A14}"/>
    <cellStyle name="Currency 5 4 2 3 2 2 2" xfId="8772" xr:uid="{CB1EBEBC-B6F8-4EA5-8E08-F3231A713D83}"/>
    <cellStyle name="Currency 5 4 2 3 2 2 2 2" xfId="12194" xr:uid="{34F408A3-5604-4BE5-997F-0AC0FBE6AB22}"/>
    <cellStyle name="Currency 5 4 2 3 2 2 2 2 2" xfId="25884" xr:uid="{C13E4CB5-D00D-4A09-9B3F-42C971D182AD}"/>
    <cellStyle name="Currency 5 4 2 3 2 2 2 2 2 2" xfId="39576" xr:uid="{1BD3684E-4DDA-4D17-915B-A80F495F2797}"/>
    <cellStyle name="Currency 5 4 2 3 2 2 2 2 2 3" xfId="54460" xr:uid="{0F89013D-116A-4B9A-ACC4-36B82AC0711A}"/>
    <cellStyle name="Currency 5 4 2 3 2 2 2 2 3" xfId="19040" xr:uid="{6F7C9A08-4247-4BF4-999B-13130F3446DF}"/>
    <cellStyle name="Currency 5 4 2 3 2 2 2 2 4" xfId="32730" xr:uid="{24AE50EA-B943-4FBF-A914-35B032BD37FD}"/>
    <cellStyle name="Currency 5 4 2 3 2 2 2 2 5" xfId="47614" xr:uid="{B92BCC4D-C1F6-41CF-9135-5D9CE0EF2B85}"/>
    <cellStyle name="Currency 5 4 2 3 2 2 2 3" xfId="22462" xr:uid="{7EDAB8BB-2BF5-4B34-8BCA-5D095DB285E9}"/>
    <cellStyle name="Currency 5 4 2 3 2 2 2 3 2" xfId="36154" xr:uid="{34A533B7-6209-466D-BA90-932B371E96F3}"/>
    <cellStyle name="Currency 5 4 2 3 2 2 2 3 3" xfId="51038" xr:uid="{98237ECB-F678-4E8C-B1A6-C65DD669A912}"/>
    <cellStyle name="Currency 5 4 2 3 2 2 2 4" xfId="15618" xr:uid="{85D6C3E3-FAD9-4183-8EF4-330F3218DFD6}"/>
    <cellStyle name="Currency 5 4 2 3 2 2 2 5" xfId="29308" xr:uid="{813E7EFF-843E-47D7-A52C-8CC079C96709}"/>
    <cellStyle name="Currency 5 4 2 3 2 2 2 6" xfId="44192" xr:uid="{5E0801ED-B9FF-4B56-A94E-B51358482005}"/>
    <cellStyle name="Currency 5 4 2 3 2 2 3" xfId="10482" xr:uid="{DF830395-3923-481C-9C8B-38A34C83C855}"/>
    <cellStyle name="Currency 5 4 2 3 2 2 3 2" xfId="24172" xr:uid="{0CF20289-2DB9-471D-AB6B-2F28588314FB}"/>
    <cellStyle name="Currency 5 4 2 3 2 2 3 2 2" xfId="37864" xr:uid="{2B69FB52-B1EC-4A11-8EBC-EF2C5A0C2825}"/>
    <cellStyle name="Currency 5 4 2 3 2 2 3 2 3" xfId="52748" xr:uid="{1ED87FE1-B0DF-4B63-AC14-00040A4E09AF}"/>
    <cellStyle name="Currency 5 4 2 3 2 2 3 3" xfId="17328" xr:uid="{842B0872-5B35-443C-B39A-A12DA4AE6C8F}"/>
    <cellStyle name="Currency 5 4 2 3 2 2 3 4" xfId="31018" xr:uid="{CF890446-DFC1-4DE5-AF70-27977EBB312F}"/>
    <cellStyle name="Currency 5 4 2 3 2 2 3 5" xfId="45902" xr:uid="{3983C342-71A9-40FE-841F-BCC4A59B0AF7}"/>
    <cellStyle name="Currency 5 4 2 3 2 2 4" xfId="20750" xr:uid="{4F6BE9EE-991F-4619-BA19-513059A6F6CB}"/>
    <cellStyle name="Currency 5 4 2 3 2 2 4 2" xfId="34442" xr:uid="{3EF26DCA-2383-49B3-AC6E-A29D727A5290}"/>
    <cellStyle name="Currency 5 4 2 3 2 2 4 3" xfId="49326" xr:uid="{CC0455F2-FD3F-4C39-8F3C-C982B976A084}"/>
    <cellStyle name="Currency 5 4 2 3 2 2 5" xfId="13906" xr:uid="{6C456AD6-B5C2-4C47-839C-9B2A9144691E}"/>
    <cellStyle name="Currency 5 4 2 3 2 2 6" xfId="27596" xr:uid="{CE3F7558-8BAF-42A4-93D7-81B9B55A60A0}"/>
    <cellStyle name="Currency 5 4 2 3 2 2 7" xfId="42480" xr:uid="{C7B40AB0-AA31-4507-99AB-9B37EE370B40}"/>
    <cellStyle name="Currency 5 4 2 3 2 3" xfId="8771" xr:uid="{EBC245AF-0314-4693-8105-6145362961A7}"/>
    <cellStyle name="Currency 5 4 2 3 2 3 2" xfId="12193" xr:uid="{10FABF8E-16B8-4C88-AA1D-4A8BF2552CFB}"/>
    <cellStyle name="Currency 5 4 2 3 2 3 2 2" xfId="25883" xr:uid="{9F8C1264-4919-493C-96A9-8C91AC231B66}"/>
    <cellStyle name="Currency 5 4 2 3 2 3 2 2 2" xfId="39575" xr:uid="{30763423-27F7-4F0C-AD1C-F90C4BCD3490}"/>
    <cellStyle name="Currency 5 4 2 3 2 3 2 2 3" xfId="54459" xr:uid="{73F8E086-F92B-4CF3-8071-7A4C223E7581}"/>
    <cellStyle name="Currency 5 4 2 3 2 3 2 3" xfId="19039" xr:uid="{2718B079-6EF5-46DA-88E1-A3A4FAF54EC4}"/>
    <cellStyle name="Currency 5 4 2 3 2 3 2 4" xfId="32729" xr:uid="{C00F2421-371B-4AE2-BA47-41477FE681C5}"/>
    <cellStyle name="Currency 5 4 2 3 2 3 2 5" xfId="47613" xr:uid="{1A0E3E4F-7797-4D99-911B-42CA40B40320}"/>
    <cellStyle name="Currency 5 4 2 3 2 3 3" xfId="22461" xr:uid="{31519615-8BB7-483D-B96C-66A31E8A4442}"/>
    <cellStyle name="Currency 5 4 2 3 2 3 3 2" xfId="36153" xr:uid="{57B391C4-086D-4FA9-944F-0969030655B5}"/>
    <cellStyle name="Currency 5 4 2 3 2 3 3 3" xfId="51037" xr:uid="{9F8C80FB-A891-4C12-A388-9C2EE0667665}"/>
    <cellStyle name="Currency 5 4 2 3 2 3 4" xfId="15617" xr:uid="{9E98F52A-B56E-4D9B-A9E8-E06FE52899AD}"/>
    <cellStyle name="Currency 5 4 2 3 2 3 5" xfId="29307" xr:uid="{5DDE09F5-B6AD-40FE-A6A0-C4D7768D6CE3}"/>
    <cellStyle name="Currency 5 4 2 3 2 3 6" xfId="44191" xr:uid="{773773B6-35C0-4BD7-A8F5-13BA030C4430}"/>
    <cellStyle name="Currency 5 4 2 3 2 4" xfId="10481" xr:uid="{E86AA747-962E-4838-803D-4953434867E7}"/>
    <cellStyle name="Currency 5 4 2 3 2 4 2" xfId="24171" xr:uid="{2EC8B29F-4328-4BA7-BD5D-FA5FFBFE74E9}"/>
    <cellStyle name="Currency 5 4 2 3 2 4 2 2" xfId="37863" xr:uid="{A27A3897-BAF8-4E64-9EFF-CEBF0E0B541D}"/>
    <cellStyle name="Currency 5 4 2 3 2 4 2 3" xfId="52747" xr:uid="{29FFF41D-0E4C-4086-A688-239CC9B6538C}"/>
    <cellStyle name="Currency 5 4 2 3 2 4 3" xfId="17327" xr:uid="{4631DA76-ED9B-4AC1-8243-F1C51D1EA0DC}"/>
    <cellStyle name="Currency 5 4 2 3 2 4 4" xfId="31017" xr:uid="{B63B40E6-1814-460C-BD64-795F1A7E84E8}"/>
    <cellStyle name="Currency 5 4 2 3 2 4 5" xfId="45901" xr:uid="{842D7B5A-3B29-4E9F-9B64-778A6946CB85}"/>
    <cellStyle name="Currency 5 4 2 3 2 5" xfId="20749" xr:uid="{AF4C1CA2-3874-43D9-A6AC-DE4C585FF051}"/>
    <cellStyle name="Currency 5 4 2 3 2 5 2" xfId="34441" xr:uid="{CED533A2-DC25-4858-ACC8-226B0A956C77}"/>
    <cellStyle name="Currency 5 4 2 3 2 5 3" xfId="49325" xr:uid="{68DEE25F-446B-47D3-8E22-6EC5299631B0}"/>
    <cellStyle name="Currency 5 4 2 3 2 6" xfId="13905" xr:uid="{D0AB806A-60FD-4A3C-BC6F-66132A57CBAC}"/>
    <cellStyle name="Currency 5 4 2 3 2 7" xfId="27595" xr:uid="{8FA2E195-60B0-4850-9297-2D932D75286E}"/>
    <cellStyle name="Currency 5 4 2 3 2 8" xfId="42479" xr:uid="{BE9851C7-DB4D-4949-BA28-C7BA4E376ACC}"/>
    <cellStyle name="Currency 5 4 2 3 3" xfId="7060" xr:uid="{7F57CCC0-0C31-4AE4-81CA-DA4B8517FF33}"/>
    <cellStyle name="Currency 5 4 2 3 3 2" xfId="8773" xr:uid="{F175D0D5-0455-40B0-B1C7-22CF6B25EA09}"/>
    <cellStyle name="Currency 5 4 2 3 3 2 2" xfId="12195" xr:uid="{1D4639EB-128E-41BC-ACDD-158D158B6CF9}"/>
    <cellStyle name="Currency 5 4 2 3 3 2 2 2" xfId="25885" xr:uid="{C2F35130-B170-4275-BEF0-3DCFDB213A94}"/>
    <cellStyle name="Currency 5 4 2 3 3 2 2 2 2" xfId="39577" xr:uid="{757EBC37-265A-482C-BEB9-D83573AD115E}"/>
    <cellStyle name="Currency 5 4 2 3 3 2 2 2 3" xfId="54461" xr:uid="{0B59204E-DC2A-4C20-A568-D2BA57BA9062}"/>
    <cellStyle name="Currency 5 4 2 3 3 2 2 3" xfId="19041" xr:uid="{99E63C9F-2E6A-4F11-BF2B-BC0A613EEB0D}"/>
    <cellStyle name="Currency 5 4 2 3 3 2 2 4" xfId="32731" xr:uid="{E4281487-BD96-4ED5-9865-F821DA955D1B}"/>
    <cellStyle name="Currency 5 4 2 3 3 2 2 5" xfId="47615" xr:uid="{025547A9-7CF8-4F7E-B0C9-3662B0F44A45}"/>
    <cellStyle name="Currency 5 4 2 3 3 2 3" xfId="22463" xr:uid="{183523BE-1012-47FF-922A-83D85D0107AF}"/>
    <cellStyle name="Currency 5 4 2 3 3 2 3 2" xfId="36155" xr:uid="{C60C00A4-49A9-4838-AD07-5181FEEB3CF1}"/>
    <cellStyle name="Currency 5 4 2 3 3 2 3 3" xfId="51039" xr:uid="{FAFA3817-D809-4035-94C8-46C67F5B1F42}"/>
    <cellStyle name="Currency 5 4 2 3 3 2 4" xfId="15619" xr:uid="{36CD99EF-BE48-4C83-8775-53C33DE196A4}"/>
    <cellStyle name="Currency 5 4 2 3 3 2 5" xfId="29309" xr:uid="{A3DCF19B-4EC9-439C-82C0-D34FB2923854}"/>
    <cellStyle name="Currency 5 4 2 3 3 2 6" xfId="44193" xr:uid="{308F0E8C-4202-4209-95C0-64351B86A8D8}"/>
    <cellStyle name="Currency 5 4 2 3 3 3" xfId="10483" xr:uid="{B12759F5-068C-472B-9C05-D5C0EB42979E}"/>
    <cellStyle name="Currency 5 4 2 3 3 3 2" xfId="24173" xr:uid="{3906AB4A-FDB2-4BE7-8285-5E0AD8FD03AB}"/>
    <cellStyle name="Currency 5 4 2 3 3 3 2 2" xfId="37865" xr:uid="{DA1443DC-229A-440D-9730-4D60D19A239F}"/>
    <cellStyle name="Currency 5 4 2 3 3 3 2 3" xfId="52749" xr:uid="{31BFDBF6-10E7-486B-A842-3A0145D55CE4}"/>
    <cellStyle name="Currency 5 4 2 3 3 3 3" xfId="17329" xr:uid="{AF75BFD1-AA9F-41F4-B802-6DE3951A060A}"/>
    <cellStyle name="Currency 5 4 2 3 3 3 4" xfId="31019" xr:uid="{B3E0FB95-A4E5-4985-BFC4-E67F8EE00B8D}"/>
    <cellStyle name="Currency 5 4 2 3 3 3 5" xfId="45903" xr:uid="{C9C21CB3-A3DD-4A98-9D6C-E48E94C7CEBD}"/>
    <cellStyle name="Currency 5 4 2 3 3 4" xfId="20751" xr:uid="{F73D6457-C155-4329-93CF-996F7ED33467}"/>
    <cellStyle name="Currency 5 4 2 3 3 4 2" xfId="34443" xr:uid="{4F712576-F5BD-4476-AF28-416552C297B4}"/>
    <cellStyle name="Currency 5 4 2 3 3 4 3" xfId="49327" xr:uid="{948DC8FB-D982-4B03-B93A-F3741F32A777}"/>
    <cellStyle name="Currency 5 4 2 3 3 5" xfId="13907" xr:uid="{CE5BADAA-8DC9-4EE4-ADB9-CDE74F54295F}"/>
    <cellStyle name="Currency 5 4 2 3 3 6" xfId="27597" xr:uid="{92F1C48C-1771-429A-A540-48A59ACAFDE2}"/>
    <cellStyle name="Currency 5 4 2 3 3 7" xfId="42481" xr:uid="{556EA0EA-A070-4AC4-BC2C-83ED85CECCEC}"/>
    <cellStyle name="Currency 5 4 2 3 4" xfId="7061" xr:uid="{83A4108F-05E2-405A-941D-93E43600BF39}"/>
    <cellStyle name="Currency 5 4 2 3 4 2" xfId="8774" xr:uid="{8E461144-1050-471F-8753-A7F200E25865}"/>
    <cellStyle name="Currency 5 4 2 3 4 2 2" xfId="12196" xr:uid="{23F156D0-C499-4D46-A93F-1CE3A574E647}"/>
    <cellStyle name="Currency 5 4 2 3 4 2 2 2" xfId="25886" xr:uid="{F9C17F38-BE03-4595-9B41-2985019590F6}"/>
    <cellStyle name="Currency 5 4 2 3 4 2 2 2 2" xfId="39578" xr:uid="{4D851511-D7ED-4C3E-A4B7-150397E789CC}"/>
    <cellStyle name="Currency 5 4 2 3 4 2 2 2 3" xfId="54462" xr:uid="{3EBB1352-A03E-4F8D-BB22-D45E81C8EFF1}"/>
    <cellStyle name="Currency 5 4 2 3 4 2 2 3" xfId="19042" xr:uid="{DFA39283-3A5B-45AE-A543-606FB330F0FA}"/>
    <cellStyle name="Currency 5 4 2 3 4 2 2 4" xfId="32732" xr:uid="{CBC8727B-2FFD-46AC-B132-F07F75FE7C38}"/>
    <cellStyle name="Currency 5 4 2 3 4 2 2 5" xfId="47616" xr:uid="{8011A400-3051-4606-8C38-44F54F564B1F}"/>
    <cellStyle name="Currency 5 4 2 3 4 2 3" xfId="22464" xr:uid="{B53B3D30-E209-4FFE-9597-05CBAEA4AF33}"/>
    <cellStyle name="Currency 5 4 2 3 4 2 3 2" xfId="36156" xr:uid="{9B108BF7-898E-4832-B0AC-0D6401DCDA6C}"/>
    <cellStyle name="Currency 5 4 2 3 4 2 3 3" xfId="51040" xr:uid="{74250518-DE04-4E3E-A339-A38D2E9FA90B}"/>
    <cellStyle name="Currency 5 4 2 3 4 2 4" xfId="15620" xr:uid="{D05EB20B-CC20-427A-A41C-F9C45D0313AB}"/>
    <cellStyle name="Currency 5 4 2 3 4 2 5" xfId="29310" xr:uid="{CEF1B219-5B4C-40DE-8FAB-103138E323FE}"/>
    <cellStyle name="Currency 5 4 2 3 4 2 6" xfId="44194" xr:uid="{045D33BE-3C38-4D4C-93CD-20DE3621A99E}"/>
    <cellStyle name="Currency 5 4 2 3 4 3" xfId="10484" xr:uid="{CED3F2BB-3D43-4A95-8AF6-E56C3F18ACCB}"/>
    <cellStyle name="Currency 5 4 2 3 4 3 2" xfId="24174" xr:uid="{7B1C05A4-0708-4DF8-8873-2B4E33A1E5A5}"/>
    <cellStyle name="Currency 5 4 2 3 4 3 2 2" xfId="37866" xr:uid="{AD2B3736-4B4B-48B0-A927-ED181A72F2B6}"/>
    <cellStyle name="Currency 5 4 2 3 4 3 2 3" xfId="52750" xr:uid="{ACB3AF2D-6BB1-4A4F-A2AE-7876E28832F7}"/>
    <cellStyle name="Currency 5 4 2 3 4 3 3" xfId="17330" xr:uid="{81FC473D-B165-49F1-BE9D-4444396F16B5}"/>
    <cellStyle name="Currency 5 4 2 3 4 3 4" xfId="31020" xr:uid="{523865E5-11AA-4210-BAEB-7829BCBB4E7F}"/>
    <cellStyle name="Currency 5 4 2 3 4 3 5" xfId="45904" xr:uid="{7DFE5CA2-E27C-489C-8702-2A09E60EDD16}"/>
    <cellStyle name="Currency 5 4 2 3 4 4" xfId="20752" xr:uid="{1A46D317-AAE8-45C1-8D96-01283BC80982}"/>
    <cellStyle name="Currency 5 4 2 3 4 4 2" xfId="34444" xr:uid="{811AD4E0-42FA-455E-98B1-2AC038C7B9CC}"/>
    <cellStyle name="Currency 5 4 2 3 4 4 3" xfId="49328" xr:uid="{4F23CED7-4477-4337-933E-98040989A745}"/>
    <cellStyle name="Currency 5 4 2 3 4 5" xfId="13908" xr:uid="{66CA08A9-1922-48F5-AB55-DD0F81C6381B}"/>
    <cellStyle name="Currency 5 4 2 3 4 6" xfId="27598" xr:uid="{2B108EFA-D884-42EA-ABFD-E063D0566276}"/>
    <cellStyle name="Currency 5 4 2 3 4 7" xfId="42482" xr:uid="{D4145C18-64CD-4F3A-99C6-A25E8267E507}"/>
    <cellStyle name="Currency 5 4 2 3 5" xfId="8770" xr:uid="{350C01EB-9B9C-4050-8326-6DD57749F376}"/>
    <cellStyle name="Currency 5 4 2 3 5 2" xfId="12192" xr:uid="{A8DCD46B-8508-4DD2-A69F-8841025F407A}"/>
    <cellStyle name="Currency 5 4 2 3 5 2 2" xfId="25882" xr:uid="{6D68AB25-A9E9-4B60-AA2C-E2D478143E43}"/>
    <cellStyle name="Currency 5 4 2 3 5 2 2 2" xfId="39574" xr:uid="{968143F3-8D18-4DCC-AB4F-A29E5915222A}"/>
    <cellStyle name="Currency 5 4 2 3 5 2 2 3" xfId="54458" xr:uid="{AA75E114-CD0C-4091-AD86-3CABC7EB4CCA}"/>
    <cellStyle name="Currency 5 4 2 3 5 2 3" xfId="19038" xr:uid="{70F8F81B-E7C2-4A92-BFDA-6D759A1B7B4A}"/>
    <cellStyle name="Currency 5 4 2 3 5 2 4" xfId="32728" xr:uid="{0A224C30-EDDF-4803-BE23-E479A545F06F}"/>
    <cellStyle name="Currency 5 4 2 3 5 2 5" xfId="47612" xr:uid="{5CFAEDD6-4B96-4FB9-A880-A9623318EEE2}"/>
    <cellStyle name="Currency 5 4 2 3 5 3" xfId="22460" xr:uid="{4B858655-4CB2-4101-A918-E5782A6F6E52}"/>
    <cellStyle name="Currency 5 4 2 3 5 3 2" xfId="36152" xr:uid="{4D1B7DA6-BC6E-46FC-BAC5-AFA3316BD6B8}"/>
    <cellStyle name="Currency 5 4 2 3 5 3 3" xfId="51036" xr:uid="{2F65726B-B6E7-4432-8AD5-542C820E5512}"/>
    <cellStyle name="Currency 5 4 2 3 5 4" xfId="15616" xr:uid="{30E4F2A5-74EE-412E-886B-900D60674F80}"/>
    <cellStyle name="Currency 5 4 2 3 5 5" xfId="29306" xr:uid="{63A69E9C-2E79-488C-A16A-491EA4A80495}"/>
    <cellStyle name="Currency 5 4 2 3 5 6" xfId="44190" xr:uid="{6B95F30A-E27D-439C-B96E-147F9732DA15}"/>
    <cellStyle name="Currency 5 4 2 3 6" xfId="10480" xr:uid="{46E59A2E-62ED-4CC2-9619-82DFD6F9954F}"/>
    <cellStyle name="Currency 5 4 2 3 6 2" xfId="24170" xr:uid="{A3829E0B-BE29-483F-9DEF-FF55B0E40D90}"/>
    <cellStyle name="Currency 5 4 2 3 6 2 2" xfId="37862" xr:uid="{727A0E28-514F-4B62-BB5D-793DCB708F58}"/>
    <cellStyle name="Currency 5 4 2 3 6 2 3" xfId="52746" xr:uid="{6ABBECF8-976C-4781-AC47-0DB69055D535}"/>
    <cellStyle name="Currency 5 4 2 3 6 3" xfId="17326" xr:uid="{ECAD57B8-1F9A-4328-91E2-C76F641994E5}"/>
    <cellStyle name="Currency 5 4 2 3 6 4" xfId="31016" xr:uid="{7D9E159D-5FE4-4DF1-86CA-FB4F3D07FCD4}"/>
    <cellStyle name="Currency 5 4 2 3 6 5" xfId="45900" xr:uid="{E1EF11E0-DE5E-4B6A-AA7E-3A17FEC0D736}"/>
    <cellStyle name="Currency 5 4 2 3 7" xfId="20748" xr:uid="{CF6110C9-8DBE-4CFC-9387-D2CD474B5EAC}"/>
    <cellStyle name="Currency 5 4 2 3 7 2" xfId="34440" xr:uid="{AAD31061-ED2C-4FC2-8876-4343CCC56456}"/>
    <cellStyle name="Currency 5 4 2 3 7 3" xfId="49324" xr:uid="{C748AFC0-FC86-42B0-BC09-57039028D2B8}"/>
    <cellStyle name="Currency 5 4 2 3 8" xfId="13904" xr:uid="{F511D0D9-095B-470B-B5C1-FB4AC14D9B50}"/>
    <cellStyle name="Currency 5 4 2 3 9" xfId="27594" xr:uid="{D57D635E-E081-44BB-92CF-6C0A0AE2AE1F}"/>
    <cellStyle name="Currency 5 4 2 4" xfId="7062" xr:uid="{C0C213D2-10D8-4275-8A93-AE87D2397EBB}"/>
    <cellStyle name="Currency 5 4 2 4 2" xfId="7063" xr:uid="{0733A65E-B030-4B49-B73C-A452BAEF451B}"/>
    <cellStyle name="Currency 5 4 2 4 2 2" xfId="8776" xr:uid="{31F4F6E3-9152-45E1-AF3F-0D29AA290535}"/>
    <cellStyle name="Currency 5 4 2 4 2 2 2" xfId="12198" xr:uid="{AFD83F86-00E5-4746-A0CE-139543955B60}"/>
    <cellStyle name="Currency 5 4 2 4 2 2 2 2" xfId="25888" xr:uid="{74858E3D-86D2-4E94-9D33-BFBBE2FD1227}"/>
    <cellStyle name="Currency 5 4 2 4 2 2 2 2 2" xfId="39580" xr:uid="{B9C92067-6BC7-4CC5-A615-00D917232A44}"/>
    <cellStyle name="Currency 5 4 2 4 2 2 2 2 3" xfId="54464" xr:uid="{0E9F6D89-8AC8-4643-8ACD-6990236F64F0}"/>
    <cellStyle name="Currency 5 4 2 4 2 2 2 3" xfId="19044" xr:uid="{A8316623-55D5-4819-BC44-38534B9F23D6}"/>
    <cellStyle name="Currency 5 4 2 4 2 2 2 4" xfId="32734" xr:uid="{F1D16FC5-877A-4D91-957D-D23E8C7FE645}"/>
    <cellStyle name="Currency 5 4 2 4 2 2 2 5" xfId="47618" xr:uid="{AFFEDAC6-F9AF-4737-802E-B9C66D695260}"/>
    <cellStyle name="Currency 5 4 2 4 2 2 3" xfId="22466" xr:uid="{9745E2BA-BD62-4166-BE05-9F7BFA96E6BF}"/>
    <cellStyle name="Currency 5 4 2 4 2 2 3 2" xfId="36158" xr:uid="{A56277DC-FD78-4EE7-B486-EA89811AAFE9}"/>
    <cellStyle name="Currency 5 4 2 4 2 2 3 3" xfId="51042" xr:uid="{CBC91C6C-765B-412D-AF49-DCDF55EA7527}"/>
    <cellStyle name="Currency 5 4 2 4 2 2 4" xfId="15622" xr:uid="{0A659D0A-8F31-473D-9ADA-64BECA95897F}"/>
    <cellStyle name="Currency 5 4 2 4 2 2 5" xfId="29312" xr:uid="{D51D7912-3ACD-4A81-ADA5-AFDADD8A9ABB}"/>
    <cellStyle name="Currency 5 4 2 4 2 2 6" xfId="44196" xr:uid="{8DF5EB41-3133-4F74-A49C-057C32692487}"/>
    <cellStyle name="Currency 5 4 2 4 2 3" xfId="10486" xr:uid="{E3EA659B-8EF7-48D2-80E1-250252E8998F}"/>
    <cellStyle name="Currency 5 4 2 4 2 3 2" xfId="24176" xr:uid="{A86E8C13-923D-4DB4-922B-9DAABFE18A6A}"/>
    <cellStyle name="Currency 5 4 2 4 2 3 2 2" xfId="37868" xr:uid="{8B1B2F78-2EEA-4B56-BD57-566F9B7F2D65}"/>
    <cellStyle name="Currency 5 4 2 4 2 3 2 3" xfId="52752" xr:uid="{5B07FC32-CECB-43AD-8151-13B672ECDF0D}"/>
    <cellStyle name="Currency 5 4 2 4 2 3 3" xfId="17332" xr:uid="{EBA9BEB6-F3FB-4C57-9D69-9E51530A234B}"/>
    <cellStyle name="Currency 5 4 2 4 2 3 4" xfId="31022" xr:uid="{7E7773B6-DA6D-41E0-A006-0559C6483B00}"/>
    <cellStyle name="Currency 5 4 2 4 2 3 5" xfId="45906" xr:uid="{D2670DA7-89CA-4B5B-8D70-D91B29431132}"/>
    <cellStyle name="Currency 5 4 2 4 2 4" xfId="20754" xr:uid="{B2643E41-0104-4B89-9BE0-08F2CF0E767C}"/>
    <cellStyle name="Currency 5 4 2 4 2 4 2" xfId="34446" xr:uid="{751A309A-D3A1-4579-A7B6-0BD04D9CBFBA}"/>
    <cellStyle name="Currency 5 4 2 4 2 4 3" xfId="49330" xr:uid="{B2B6FF92-9261-4BDE-8B44-93689A760F00}"/>
    <cellStyle name="Currency 5 4 2 4 2 5" xfId="13910" xr:uid="{8A540AF1-BBC7-44EF-9E64-A8550105C091}"/>
    <cellStyle name="Currency 5 4 2 4 2 6" xfId="27600" xr:uid="{FD162845-FF71-4CB7-B909-FCA2A2EB1432}"/>
    <cellStyle name="Currency 5 4 2 4 2 7" xfId="42484" xr:uid="{E34C666B-CE82-412D-8C5A-D46A6D82E948}"/>
    <cellStyle name="Currency 5 4 2 4 3" xfId="8775" xr:uid="{A2D63FF7-EF83-4A10-B469-2811044AA1C5}"/>
    <cellStyle name="Currency 5 4 2 4 3 2" xfId="12197" xr:uid="{83CF198F-DC71-4948-937D-BB0B3B2524D9}"/>
    <cellStyle name="Currency 5 4 2 4 3 2 2" xfId="25887" xr:uid="{A4CF594A-9408-46F7-B844-2A566986B84F}"/>
    <cellStyle name="Currency 5 4 2 4 3 2 2 2" xfId="39579" xr:uid="{51132A44-224F-4FA0-A75F-B90A7C748875}"/>
    <cellStyle name="Currency 5 4 2 4 3 2 2 3" xfId="54463" xr:uid="{6B809368-7DBF-4656-81CD-5526BAF44BF3}"/>
    <cellStyle name="Currency 5 4 2 4 3 2 3" xfId="19043" xr:uid="{5FC8B247-7299-401D-A6FD-FF321C5DB80D}"/>
    <cellStyle name="Currency 5 4 2 4 3 2 4" xfId="32733" xr:uid="{EAE2A2F9-F080-4B91-8F56-AD8F42454041}"/>
    <cellStyle name="Currency 5 4 2 4 3 2 5" xfId="47617" xr:uid="{4576D13C-86A8-4EC8-92AF-25F6DD647A9F}"/>
    <cellStyle name="Currency 5 4 2 4 3 3" xfId="22465" xr:uid="{67895360-5AD1-4808-928A-CECA9CD8961F}"/>
    <cellStyle name="Currency 5 4 2 4 3 3 2" xfId="36157" xr:uid="{958E952B-1D5C-463F-B91C-CEA97BD558BA}"/>
    <cellStyle name="Currency 5 4 2 4 3 3 3" xfId="51041" xr:uid="{14524CAD-117A-42F2-BA73-5A25C6535C42}"/>
    <cellStyle name="Currency 5 4 2 4 3 4" xfId="15621" xr:uid="{74F912C6-81CD-43C2-8E9B-DB59B4142D3E}"/>
    <cellStyle name="Currency 5 4 2 4 3 5" xfId="29311" xr:uid="{C67A7D0E-4FEE-4EB2-9256-8EBD4874143C}"/>
    <cellStyle name="Currency 5 4 2 4 3 6" xfId="44195" xr:uid="{4DA5131C-A620-4D75-8C6A-8582C946AF06}"/>
    <cellStyle name="Currency 5 4 2 4 4" xfId="10485" xr:uid="{D0DAD0F1-4C91-49F4-8EBD-5CD370B52F0C}"/>
    <cellStyle name="Currency 5 4 2 4 4 2" xfId="24175" xr:uid="{5E1DE98B-6747-4FBD-BCFB-771F9EE2EA5B}"/>
    <cellStyle name="Currency 5 4 2 4 4 2 2" xfId="37867" xr:uid="{EA124C7E-96C6-4706-A457-9076107BEFFB}"/>
    <cellStyle name="Currency 5 4 2 4 4 2 3" xfId="52751" xr:uid="{26ECE8F7-49BA-4FF6-B2F4-B56E5E853E75}"/>
    <cellStyle name="Currency 5 4 2 4 4 3" xfId="17331" xr:uid="{A7AD3074-BFC1-441D-AE18-22ADA5C3E4C6}"/>
    <cellStyle name="Currency 5 4 2 4 4 4" xfId="31021" xr:uid="{A819A0AF-3557-441B-8612-6B5E10FF049B}"/>
    <cellStyle name="Currency 5 4 2 4 4 5" xfId="45905" xr:uid="{526F211E-BA3D-47C2-B5D6-8C7CF10B493E}"/>
    <cellStyle name="Currency 5 4 2 4 5" xfId="20753" xr:uid="{902F8374-90EA-416D-8C59-E94BBE35A9E3}"/>
    <cellStyle name="Currency 5 4 2 4 5 2" xfId="34445" xr:uid="{B0B5EB4D-835B-41F8-AB26-02247F2C9BD3}"/>
    <cellStyle name="Currency 5 4 2 4 5 3" xfId="49329" xr:uid="{21E7CF2B-7B31-4B45-AEB1-FA9F942D46B1}"/>
    <cellStyle name="Currency 5 4 2 4 6" xfId="13909" xr:uid="{63EB6A71-FE85-4E77-ADDA-1F1553CFF6E5}"/>
    <cellStyle name="Currency 5 4 2 4 7" xfId="27599" xr:uid="{B652CBB1-15FE-4286-966E-63D92BB4B7AC}"/>
    <cellStyle name="Currency 5 4 2 4 8" xfId="42483" xr:uid="{8CFCBAF0-BB1F-4937-BAF1-6E5E59131447}"/>
    <cellStyle name="Currency 5 4 2 5" xfId="7064" xr:uid="{274DA9C6-00DD-48A9-BD27-3A39F36F2AE2}"/>
    <cellStyle name="Currency 5 4 2 5 2" xfId="8777" xr:uid="{51A48798-BA0C-4DEB-9EF6-9393F93F6EF3}"/>
    <cellStyle name="Currency 5 4 2 5 2 2" xfId="12199" xr:uid="{6B0A48A1-79E0-46E0-8CA2-3621662E5406}"/>
    <cellStyle name="Currency 5 4 2 5 2 2 2" xfId="25889" xr:uid="{4F7496C4-DF85-4612-BFB3-F644290F00A6}"/>
    <cellStyle name="Currency 5 4 2 5 2 2 2 2" xfId="39581" xr:uid="{3B30904B-7027-4107-A7F9-F2244B163C49}"/>
    <cellStyle name="Currency 5 4 2 5 2 2 2 3" xfId="54465" xr:uid="{D730A8A2-F8CD-445A-8067-301AD1E753BF}"/>
    <cellStyle name="Currency 5 4 2 5 2 2 3" xfId="19045" xr:uid="{F4BD934D-2B57-4FF4-AA90-427D386566EC}"/>
    <cellStyle name="Currency 5 4 2 5 2 2 4" xfId="32735" xr:uid="{B91A6FB3-58E7-4D28-855A-9A1650F4A29F}"/>
    <cellStyle name="Currency 5 4 2 5 2 2 5" xfId="47619" xr:uid="{8F43D9B0-5E78-4FCD-98D1-9F7340D2B48A}"/>
    <cellStyle name="Currency 5 4 2 5 2 3" xfId="22467" xr:uid="{644A09C8-C74B-481F-B98A-3DE0DE1EC760}"/>
    <cellStyle name="Currency 5 4 2 5 2 3 2" xfId="36159" xr:uid="{50A5F290-4AA7-48A0-BECB-7EC98469186D}"/>
    <cellStyle name="Currency 5 4 2 5 2 3 3" xfId="51043" xr:uid="{33B0F311-DD04-458A-ACC9-E169E69E04E4}"/>
    <cellStyle name="Currency 5 4 2 5 2 4" xfId="15623" xr:uid="{0FC50006-5439-4322-A7CE-3DCE34D57598}"/>
    <cellStyle name="Currency 5 4 2 5 2 5" xfId="29313" xr:uid="{C87F5A08-19EA-4E24-B90D-563D842E29BB}"/>
    <cellStyle name="Currency 5 4 2 5 2 6" xfId="44197" xr:uid="{C0A5E448-5748-4146-96ED-4C39CEB0431C}"/>
    <cellStyle name="Currency 5 4 2 5 3" xfId="10487" xr:uid="{77E99298-C8A3-4F75-8B85-0002C0038D78}"/>
    <cellStyle name="Currency 5 4 2 5 3 2" xfId="24177" xr:uid="{54166083-B055-4FA2-8A3E-1D7AFDE9F5C1}"/>
    <cellStyle name="Currency 5 4 2 5 3 2 2" xfId="37869" xr:uid="{9609D51A-D3DF-4F9D-9539-6D0D3B91CD61}"/>
    <cellStyle name="Currency 5 4 2 5 3 2 3" xfId="52753" xr:uid="{D6A87D13-C91E-49A3-9FAA-D4DD94895810}"/>
    <cellStyle name="Currency 5 4 2 5 3 3" xfId="17333" xr:uid="{568F5380-E4E2-450A-A133-A19678BE883D}"/>
    <cellStyle name="Currency 5 4 2 5 3 4" xfId="31023" xr:uid="{E32C0974-4EBE-4629-90D8-646C27494ABE}"/>
    <cellStyle name="Currency 5 4 2 5 3 5" xfId="45907" xr:uid="{633F3BCC-73AE-4620-9D99-B047068CBFD5}"/>
    <cellStyle name="Currency 5 4 2 5 4" xfId="20755" xr:uid="{1A10C7AC-870A-44CB-B6AC-43B2BD55B62C}"/>
    <cellStyle name="Currency 5 4 2 5 4 2" xfId="34447" xr:uid="{DDF8B099-6CEB-4F07-B2E7-FFF4C09B7982}"/>
    <cellStyle name="Currency 5 4 2 5 4 3" xfId="49331" xr:uid="{1DC0452F-B5E7-4B82-9268-CA007DF0FE74}"/>
    <cellStyle name="Currency 5 4 2 5 5" xfId="13911" xr:uid="{B5D64C07-7ED6-4732-87B3-DFCCAE4FE9D4}"/>
    <cellStyle name="Currency 5 4 2 5 6" xfId="27601" xr:uid="{1CBF5BCE-389F-4A1D-9EE9-1AF70D14358A}"/>
    <cellStyle name="Currency 5 4 2 5 7" xfId="42485" xr:uid="{67E6E1F4-3429-4D08-BF0C-C6BA9C5089A6}"/>
    <cellStyle name="Currency 5 4 2 6" xfId="7065" xr:uid="{D7523F4D-0415-43B2-BE4B-427E73CCEB3A}"/>
    <cellStyle name="Currency 5 4 2 6 2" xfId="8778" xr:uid="{F7409005-50FB-47D3-B402-9B18D193D8F8}"/>
    <cellStyle name="Currency 5 4 2 6 2 2" xfId="12200" xr:uid="{32449B80-869B-40B3-9CAF-E35213DA4F66}"/>
    <cellStyle name="Currency 5 4 2 6 2 2 2" xfId="25890" xr:uid="{0C312EE9-FB1A-46DC-9CD3-4B7C4BCCA73B}"/>
    <cellStyle name="Currency 5 4 2 6 2 2 2 2" xfId="39582" xr:uid="{AD42002D-CBE3-48C4-8F04-F397F0D2DB78}"/>
    <cellStyle name="Currency 5 4 2 6 2 2 2 3" xfId="54466" xr:uid="{AEF06D3B-0145-49E9-A097-ECF6D800775E}"/>
    <cellStyle name="Currency 5 4 2 6 2 2 3" xfId="19046" xr:uid="{AA2AEE9C-F54F-4ED6-A73A-E8D119B94635}"/>
    <cellStyle name="Currency 5 4 2 6 2 2 4" xfId="32736" xr:uid="{D99032BE-A40D-481B-8A00-4D822D44FFE3}"/>
    <cellStyle name="Currency 5 4 2 6 2 2 5" xfId="47620" xr:uid="{77A332DF-3C63-4034-96ED-558D8234AE51}"/>
    <cellStyle name="Currency 5 4 2 6 2 3" xfId="22468" xr:uid="{0703CED9-DD98-48ED-A710-B8FD82295261}"/>
    <cellStyle name="Currency 5 4 2 6 2 3 2" xfId="36160" xr:uid="{38CDE690-9F9C-4720-BA59-1CD77BA059D9}"/>
    <cellStyle name="Currency 5 4 2 6 2 3 3" xfId="51044" xr:uid="{3EA8EBBF-01A8-4A30-9D1A-B336DEDF595D}"/>
    <cellStyle name="Currency 5 4 2 6 2 4" xfId="15624" xr:uid="{EB000844-636B-4721-B3BF-DEFEC2C0E381}"/>
    <cellStyle name="Currency 5 4 2 6 2 5" xfId="29314" xr:uid="{262AF0EF-29F4-4A8A-9813-CB2B03BC44CD}"/>
    <cellStyle name="Currency 5 4 2 6 2 6" xfId="44198" xr:uid="{77FD5784-8FEC-47D1-9346-367A25BB5D03}"/>
    <cellStyle name="Currency 5 4 2 6 3" xfId="10488" xr:uid="{D2589046-A42F-491C-B84A-8BB8E1F5CFA7}"/>
    <cellStyle name="Currency 5 4 2 6 3 2" xfId="24178" xr:uid="{3D40F932-3571-47BD-AE93-432AEE4E8929}"/>
    <cellStyle name="Currency 5 4 2 6 3 2 2" xfId="37870" xr:uid="{2188E19B-B98A-4294-8E2C-6DA748ECAF8F}"/>
    <cellStyle name="Currency 5 4 2 6 3 2 3" xfId="52754" xr:uid="{1EEF66E7-48E6-40EB-BBB1-8D3DE12E782C}"/>
    <cellStyle name="Currency 5 4 2 6 3 3" xfId="17334" xr:uid="{20B73FFB-DF75-4CD2-9B6F-190D3064C9A0}"/>
    <cellStyle name="Currency 5 4 2 6 3 4" xfId="31024" xr:uid="{4E23FD12-68BD-4721-BE51-1E9086A051D6}"/>
    <cellStyle name="Currency 5 4 2 6 3 5" xfId="45908" xr:uid="{EBDFAC2B-C878-41BD-A1D3-F88ADFA1F75F}"/>
    <cellStyle name="Currency 5 4 2 6 4" xfId="20756" xr:uid="{31E128F1-50B6-49B9-ACA3-9EEA8A417E72}"/>
    <cellStyle name="Currency 5 4 2 6 4 2" xfId="34448" xr:uid="{F70F054E-905B-4991-AF88-A666E80407A9}"/>
    <cellStyle name="Currency 5 4 2 6 4 3" xfId="49332" xr:uid="{0D35815F-E9C1-45FF-AE39-106877031E77}"/>
    <cellStyle name="Currency 5 4 2 6 5" xfId="13912" xr:uid="{4F4A7879-6698-433F-A6C6-38E868A9D668}"/>
    <cellStyle name="Currency 5 4 2 6 6" xfId="27602" xr:uid="{9DFD37CE-6F6E-451B-9947-3535179B9F13}"/>
    <cellStyle name="Currency 5 4 2 6 7" xfId="42486" xr:uid="{0D184470-0DC5-4AFE-B216-51D44A7F56AC}"/>
    <cellStyle name="Currency 5 4 2 7" xfId="8764" xr:uid="{B2572708-5AF7-42F1-BEF9-BD78EE46C2AC}"/>
    <cellStyle name="Currency 5 4 2 7 2" xfId="12186" xr:uid="{856F201F-5DA9-47F9-BED3-432F389F0022}"/>
    <cellStyle name="Currency 5 4 2 7 2 2" xfId="25876" xr:uid="{FB8D23D7-D34F-489E-8247-FDD2974173D9}"/>
    <cellStyle name="Currency 5 4 2 7 2 2 2" xfId="39568" xr:uid="{457F3C45-FC32-4E3A-BFCD-66DBEEC46DB7}"/>
    <cellStyle name="Currency 5 4 2 7 2 2 3" xfId="54452" xr:uid="{03F66BF8-5279-4B61-8DFE-38C33E99CCE0}"/>
    <cellStyle name="Currency 5 4 2 7 2 3" xfId="19032" xr:uid="{BEC60586-AF45-4443-AC09-B368BF07C0F9}"/>
    <cellStyle name="Currency 5 4 2 7 2 4" xfId="32722" xr:uid="{F39E68F1-791E-4F03-A147-1552E26CECDE}"/>
    <cellStyle name="Currency 5 4 2 7 2 5" xfId="47606" xr:uid="{5BBCA4F7-8B0E-4B62-8618-74B178DE3F47}"/>
    <cellStyle name="Currency 5 4 2 7 3" xfId="22454" xr:uid="{83672C53-4F49-45CC-99F2-CB2DB53477BC}"/>
    <cellStyle name="Currency 5 4 2 7 3 2" xfId="36146" xr:uid="{458C28CD-C537-41A9-8B5D-E53D09286365}"/>
    <cellStyle name="Currency 5 4 2 7 3 3" xfId="51030" xr:uid="{A70D71D7-A033-4553-BA4E-F5FF3A27434D}"/>
    <cellStyle name="Currency 5 4 2 7 4" xfId="15610" xr:uid="{76C82F3B-354E-4AC1-AF4A-8652FDC87A60}"/>
    <cellStyle name="Currency 5 4 2 7 5" xfId="29300" xr:uid="{862DD937-D5B3-42AC-86B3-34D855C21B21}"/>
    <cellStyle name="Currency 5 4 2 7 6" xfId="44184" xr:uid="{5456AF34-6E87-4652-93A7-CD33E8AAB557}"/>
    <cellStyle name="Currency 5 4 2 8" xfId="10474" xr:uid="{B4806927-73FB-43AF-8A0C-57E88AB1DA66}"/>
    <cellStyle name="Currency 5 4 2 8 2" xfId="24164" xr:uid="{8FBC518F-0973-44B0-AA86-518C07F60757}"/>
    <cellStyle name="Currency 5 4 2 8 2 2" xfId="37856" xr:uid="{4181EC5A-BF0A-4F08-8CDD-4F7906B2935D}"/>
    <cellStyle name="Currency 5 4 2 8 2 3" xfId="52740" xr:uid="{D026F1F3-9DD9-43DA-870A-ABE643F9E167}"/>
    <cellStyle name="Currency 5 4 2 8 3" xfId="17320" xr:uid="{298DDAD5-B35B-42A0-AF59-C5E88B19F1AE}"/>
    <cellStyle name="Currency 5 4 2 8 4" xfId="31010" xr:uid="{FFC29920-0657-4DE2-923A-D8DFADF8D41B}"/>
    <cellStyle name="Currency 5 4 2 8 5" xfId="45894" xr:uid="{E8B281CA-9C81-4BB2-9CCA-C9D7008C7E62}"/>
    <cellStyle name="Currency 5 4 2 9" xfId="20742" xr:uid="{DC2DBA34-73EC-434E-B78B-82BCC2A6568C}"/>
    <cellStyle name="Currency 5 4 2 9 2" xfId="34434" xr:uid="{7108F54C-B6B8-46D9-8B30-5E82DD1A3218}"/>
    <cellStyle name="Currency 5 4 2 9 3" xfId="49318" xr:uid="{B387963D-86AD-469C-A162-E1AA7F1E1E10}"/>
    <cellStyle name="Currency 5 4 3" xfId="7066" xr:uid="{90CAA638-A1DE-4AB6-8E0F-6E960B5AA6FA}"/>
    <cellStyle name="Currency 5 4 3 10" xfId="42487" xr:uid="{0B6F9734-78B4-4645-B084-9133B46733C8}"/>
    <cellStyle name="Currency 5 4 3 2" xfId="7067" xr:uid="{0DAD5E2C-2BD3-4285-9FD2-B26CB78EF20D}"/>
    <cellStyle name="Currency 5 4 3 2 2" xfId="7068" xr:uid="{E333DA91-4800-4C2A-BADA-C07DF6BC3DA8}"/>
    <cellStyle name="Currency 5 4 3 2 2 2" xfId="8781" xr:uid="{4BE6E458-9350-4375-A8FE-02559F8817F6}"/>
    <cellStyle name="Currency 5 4 3 2 2 2 2" xfId="12203" xr:uid="{98235F84-C227-478F-A3A6-E2AB6B161CE0}"/>
    <cellStyle name="Currency 5 4 3 2 2 2 2 2" xfId="25893" xr:uid="{2F7971CF-4079-4D95-848C-C68DCA51E32D}"/>
    <cellStyle name="Currency 5 4 3 2 2 2 2 2 2" xfId="39585" xr:uid="{E1C380A2-383A-496D-8FD6-1F6A5784C6A6}"/>
    <cellStyle name="Currency 5 4 3 2 2 2 2 2 3" xfId="54469" xr:uid="{66CA904E-8AA4-4BD6-A550-938B25AC59F7}"/>
    <cellStyle name="Currency 5 4 3 2 2 2 2 3" xfId="19049" xr:uid="{62C94D01-0A58-4939-B2D3-E8BB0247CC2E}"/>
    <cellStyle name="Currency 5 4 3 2 2 2 2 4" xfId="32739" xr:uid="{56B95D60-1CCF-4234-B254-67BAF0551706}"/>
    <cellStyle name="Currency 5 4 3 2 2 2 2 5" xfId="47623" xr:uid="{769B6439-B10C-408C-9A6A-3BBDFA4D88D2}"/>
    <cellStyle name="Currency 5 4 3 2 2 2 3" xfId="22471" xr:uid="{FB01A877-D87E-457C-8A6C-980EAF89B1A3}"/>
    <cellStyle name="Currency 5 4 3 2 2 2 3 2" xfId="36163" xr:uid="{743D5286-09B8-4DD8-B4D0-9874DF2DB5FA}"/>
    <cellStyle name="Currency 5 4 3 2 2 2 3 3" xfId="51047" xr:uid="{3F3AFBC6-4E39-4981-8F5C-C27657A9DB78}"/>
    <cellStyle name="Currency 5 4 3 2 2 2 4" xfId="15627" xr:uid="{ABE89BB9-CB81-4AD3-BB04-5DB080414563}"/>
    <cellStyle name="Currency 5 4 3 2 2 2 5" xfId="29317" xr:uid="{6A98218B-6EC3-4A87-9778-6D0369D83244}"/>
    <cellStyle name="Currency 5 4 3 2 2 2 6" xfId="44201" xr:uid="{EA83C7C0-BA79-448D-A1E3-AC2D0C942C53}"/>
    <cellStyle name="Currency 5 4 3 2 2 3" xfId="10491" xr:uid="{FE4F57DE-80E0-45DD-8070-C9A17DC041EA}"/>
    <cellStyle name="Currency 5 4 3 2 2 3 2" xfId="24181" xr:uid="{94E7A5ED-6005-4D21-9535-D3A4587C7DC7}"/>
    <cellStyle name="Currency 5 4 3 2 2 3 2 2" xfId="37873" xr:uid="{86449526-34B5-495B-9839-CCB3F1B4193C}"/>
    <cellStyle name="Currency 5 4 3 2 2 3 2 3" xfId="52757" xr:uid="{A5B65079-728D-459E-B9A9-67CAB38457ED}"/>
    <cellStyle name="Currency 5 4 3 2 2 3 3" xfId="17337" xr:uid="{F4ECD0BA-6E7E-475B-B0E6-8E9295B29556}"/>
    <cellStyle name="Currency 5 4 3 2 2 3 4" xfId="31027" xr:uid="{B2745C32-1EF3-4A7B-A981-B8C1D9C9FC3B}"/>
    <cellStyle name="Currency 5 4 3 2 2 3 5" xfId="45911" xr:uid="{0E1742DA-2C0B-4AF7-8A4B-8BF19980F103}"/>
    <cellStyle name="Currency 5 4 3 2 2 4" xfId="20759" xr:uid="{4DA4C452-A5E9-41FA-B433-145C1C2B54EC}"/>
    <cellStyle name="Currency 5 4 3 2 2 4 2" xfId="34451" xr:uid="{17FB959E-848B-4C52-81BA-5EBFBCD978F3}"/>
    <cellStyle name="Currency 5 4 3 2 2 4 3" xfId="49335" xr:uid="{CC24D00F-73AF-480B-8512-2D825983C9A9}"/>
    <cellStyle name="Currency 5 4 3 2 2 5" xfId="13915" xr:uid="{5AC506D1-CDDF-4C75-90CD-928908ED6C54}"/>
    <cellStyle name="Currency 5 4 3 2 2 6" xfId="27605" xr:uid="{564158C4-EB23-48ED-9E7C-E490C8DBE0D7}"/>
    <cellStyle name="Currency 5 4 3 2 2 7" xfId="42489" xr:uid="{7005BA48-2409-4D07-B764-34928B711BCF}"/>
    <cellStyle name="Currency 5 4 3 2 3" xfId="8780" xr:uid="{A95D2939-445D-4C20-83A5-67B9543FD409}"/>
    <cellStyle name="Currency 5 4 3 2 3 2" xfId="12202" xr:uid="{81D7495A-4B0C-42D6-AB01-8253CC9E7BC1}"/>
    <cellStyle name="Currency 5 4 3 2 3 2 2" xfId="25892" xr:uid="{0F926C8F-022B-47DB-9014-AD7335E37B9A}"/>
    <cellStyle name="Currency 5 4 3 2 3 2 2 2" xfId="39584" xr:uid="{334CFAD4-7176-43E3-895A-76F66E72AB8E}"/>
    <cellStyle name="Currency 5 4 3 2 3 2 2 3" xfId="54468" xr:uid="{64B6BF5E-C414-4BF6-B2A6-194D0A39298D}"/>
    <cellStyle name="Currency 5 4 3 2 3 2 3" xfId="19048" xr:uid="{5200B133-3148-4E86-9B92-E27E86A2B318}"/>
    <cellStyle name="Currency 5 4 3 2 3 2 4" xfId="32738" xr:uid="{C8F3B6F4-7BBF-4504-A3AD-B7ED015A1429}"/>
    <cellStyle name="Currency 5 4 3 2 3 2 5" xfId="47622" xr:uid="{1D787EC4-FEBD-4438-8E58-FD3A34DFEA79}"/>
    <cellStyle name="Currency 5 4 3 2 3 3" xfId="22470" xr:uid="{D8B178D4-F256-41C5-9B62-E24EDCB77542}"/>
    <cellStyle name="Currency 5 4 3 2 3 3 2" xfId="36162" xr:uid="{632A93B9-6279-48C7-ABD5-6AD6411B983D}"/>
    <cellStyle name="Currency 5 4 3 2 3 3 3" xfId="51046" xr:uid="{6E15D8FC-C394-43DF-A723-DE43EDEB622A}"/>
    <cellStyle name="Currency 5 4 3 2 3 4" xfId="15626" xr:uid="{A40E82AF-5C81-49B2-B35D-B900399CD7E5}"/>
    <cellStyle name="Currency 5 4 3 2 3 5" xfId="29316" xr:uid="{99A4083B-AD1F-4A14-9E21-1E222EBF4449}"/>
    <cellStyle name="Currency 5 4 3 2 3 6" xfId="44200" xr:uid="{2BCD6159-A31D-4A4B-ABE2-163E910F76F9}"/>
    <cellStyle name="Currency 5 4 3 2 4" xfId="10490" xr:uid="{CF687306-DBE2-44C8-BAE9-E2D8BB6B6934}"/>
    <cellStyle name="Currency 5 4 3 2 4 2" xfId="24180" xr:uid="{B53502AB-D723-4538-AADB-7CE654B8A359}"/>
    <cellStyle name="Currency 5 4 3 2 4 2 2" xfId="37872" xr:uid="{796AFB84-478D-4192-831F-AD12386DA8E1}"/>
    <cellStyle name="Currency 5 4 3 2 4 2 3" xfId="52756" xr:uid="{95DFE22B-BC62-49C7-84D2-6CB252FD2EDC}"/>
    <cellStyle name="Currency 5 4 3 2 4 3" xfId="17336" xr:uid="{753E54E2-A8EC-4AC1-941E-AE69B00A9E29}"/>
    <cellStyle name="Currency 5 4 3 2 4 4" xfId="31026" xr:uid="{47465DDB-5C5D-4CCB-9B83-8E7BD32258E8}"/>
    <cellStyle name="Currency 5 4 3 2 4 5" xfId="45910" xr:uid="{239AAF70-2E7D-4677-9646-B10C8ABEDDC2}"/>
    <cellStyle name="Currency 5 4 3 2 5" xfId="20758" xr:uid="{69B1858D-47BF-463E-8D53-12825F31E611}"/>
    <cellStyle name="Currency 5 4 3 2 5 2" xfId="34450" xr:uid="{1085E52A-827E-4FA2-8C04-CADDFD107B2D}"/>
    <cellStyle name="Currency 5 4 3 2 5 3" xfId="49334" xr:uid="{2248FD4D-1C33-471C-A3DD-821A81418655}"/>
    <cellStyle name="Currency 5 4 3 2 6" xfId="13914" xr:uid="{42D24AC6-BC6C-4446-99D5-8FF1C600ABDC}"/>
    <cellStyle name="Currency 5 4 3 2 7" xfId="27604" xr:uid="{14B46AD6-F323-4BFC-962E-7A70C6FF6C81}"/>
    <cellStyle name="Currency 5 4 3 2 8" xfId="42488" xr:uid="{431717BB-F687-45A6-9BF0-8E304F10C0B6}"/>
    <cellStyle name="Currency 5 4 3 3" xfId="7069" xr:uid="{80D3C514-5EBD-431A-9F25-0FE52AC4C752}"/>
    <cellStyle name="Currency 5 4 3 3 2" xfId="8782" xr:uid="{76B3D8BC-D797-428F-A75B-E3B1C154BD1E}"/>
    <cellStyle name="Currency 5 4 3 3 2 2" xfId="12204" xr:uid="{93E56765-F217-4D9B-9E54-2E8E69AD58F3}"/>
    <cellStyle name="Currency 5 4 3 3 2 2 2" xfId="25894" xr:uid="{44659356-5C0D-407B-B9AA-9A371D4A1AEB}"/>
    <cellStyle name="Currency 5 4 3 3 2 2 2 2" xfId="39586" xr:uid="{4A89044B-86AA-4C13-AF6F-33F46BB040A9}"/>
    <cellStyle name="Currency 5 4 3 3 2 2 2 3" xfId="54470" xr:uid="{DF5DE0F3-2DEA-4784-A1CA-05CA79216589}"/>
    <cellStyle name="Currency 5 4 3 3 2 2 3" xfId="19050" xr:uid="{6B93093E-0138-4939-B3DB-C162BBB09430}"/>
    <cellStyle name="Currency 5 4 3 3 2 2 4" xfId="32740" xr:uid="{6F42F8E3-191E-4AA1-B1D8-D58595C26407}"/>
    <cellStyle name="Currency 5 4 3 3 2 2 5" xfId="47624" xr:uid="{D7A9892E-6959-4A51-864C-D4B029284BC2}"/>
    <cellStyle name="Currency 5 4 3 3 2 3" xfId="22472" xr:uid="{BA3DDC53-BB9B-4739-82E9-BFB911888C8C}"/>
    <cellStyle name="Currency 5 4 3 3 2 3 2" xfId="36164" xr:uid="{731F3596-4120-4734-AB22-7272E44FD99A}"/>
    <cellStyle name="Currency 5 4 3 3 2 3 3" xfId="51048" xr:uid="{D1E4C274-CF2B-48F3-AAC0-C6BB444A0451}"/>
    <cellStyle name="Currency 5 4 3 3 2 4" xfId="15628" xr:uid="{8C32DCE7-CBD5-4F49-B6B4-70B1DC08E340}"/>
    <cellStyle name="Currency 5 4 3 3 2 5" xfId="29318" xr:uid="{4F39A4C1-C6A6-4F80-B87E-3BD7AC27F821}"/>
    <cellStyle name="Currency 5 4 3 3 2 6" xfId="44202" xr:uid="{DD17F828-30B2-4803-ADEE-2102B851D434}"/>
    <cellStyle name="Currency 5 4 3 3 3" xfId="10492" xr:uid="{D7566191-4FF2-4811-AF7D-46E09F62D3AA}"/>
    <cellStyle name="Currency 5 4 3 3 3 2" xfId="24182" xr:uid="{0FC206B8-2D7D-461B-90D4-307A49122112}"/>
    <cellStyle name="Currency 5 4 3 3 3 2 2" xfId="37874" xr:uid="{A77644F3-1CDF-4899-99DE-305C93EC7D75}"/>
    <cellStyle name="Currency 5 4 3 3 3 2 3" xfId="52758" xr:uid="{5F2A6D48-6688-4EA3-AB85-E4BA3C49067B}"/>
    <cellStyle name="Currency 5 4 3 3 3 3" xfId="17338" xr:uid="{4333619D-54D2-42AE-BE41-CB3C76E60BF7}"/>
    <cellStyle name="Currency 5 4 3 3 3 4" xfId="31028" xr:uid="{FCCBAD44-652B-4CB6-8DFD-B11227BE011C}"/>
    <cellStyle name="Currency 5 4 3 3 3 5" xfId="45912" xr:uid="{782A2C91-0C67-4212-A8E4-879F0C200F54}"/>
    <cellStyle name="Currency 5 4 3 3 4" xfId="20760" xr:uid="{F1F36D80-610B-4CB9-9015-204A25F78720}"/>
    <cellStyle name="Currency 5 4 3 3 4 2" xfId="34452" xr:uid="{231FA0DA-B881-4F96-B26C-0362BEBD17B4}"/>
    <cellStyle name="Currency 5 4 3 3 4 3" xfId="49336" xr:uid="{287F29A4-9F01-485F-8F7F-A1C91D8D8871}"/>
    <cellStyle name="Currency 5 4 3 3 5" xfId="13916" xr:uid="{D55F2708-D759-438A-B3CF-C078EB229268}"/>
    <cellStyle name="Currency 5 4 3 3 6" xfId="27606" xr:uid="{A15B8623-B5CB-497C-9153-FE7753C56A28}"/>
    <cellStyle name="Currency 5 4 3 3 7" xfId="42490" xr:uid="{EE85CB78-4266-487B-A0F5-AD42D228C4FC}"/>
    <cellStyle name="Currency 5 4 3 4" xfId="7070" xr:uid="{A6CF1641-C1FA-44BE-86D0-EE8ABED1E599}"/>
    <cellStyle name="Currency 5 4 3 4 2" xfId="8783" xr:uid="{FCA012C2-7CF7-45A1-B8AF-371E7122C804}"/>
    <cellStyle name="Currency 5 4 3 4 2 2" xfId="12205" xr:uid="{FE471085-0576-4B75-ADEC-4D1C89BB961B}"/>
    <cellStyle name="Currency 5 4 3 4 2 2 2" xfId="25895" xr:uid="{4AB796D5-74DA-4999-A1C8-B2528CE64E9B}"/>
    <cellStyle name="Currency 5 4 3 4 2 2 2 2" xfId="39587" xr:uid="{5C41C786-2ED0-4A19-BBCC-9F1E67046D6B}"/>
    <cellStyle name="Currency 5 4 3 4 2 2 2 3" xfId="54471" xr:uid="{A4BF316B-02CC-4831-A4EC-35B522512664}"/>
    <cellStyle name="Currency 5 4 3 4 2 2 3" xfId="19051" xr:uid="{1389FE21-C151-4AEE-877F-55ED1B5FF6F1}"/>
    <cellStyle name="Currency 5 4 3 4 2 2 4" xfId="32741" xr:uid="{07E6491B-3428-419C-8396-F220FC109AB0}"/>
    <cellStyle name="Currency 5 4 3 4 2 2 5" xfId="47625" xr:uid="{08C17425-17BD-4CB6-80CF-0BD308FE9BD5}"/>
    <cellStyle name="Currency 5 4 3 4 2 3" xfId="22473" xr:uid="{36422D3B-93ED-4A1D-9F4E-CD214187F5E3}"/>
    <cellStyle name="Currency 5 4 3 4 2 3 2" xfId="36165" xr:uid="{A99DFFD2-ECCA-48EF-B1FF-6E21FCEF82A9}"/>
    <cellStyle name="Currency 5 4 3 4 2 3 3" xfId="51049" xr:uid="{9AB1215C-19B9-43D0-A7A1-EFAF0599E4BB}"/>
    <cellStyle name="Currency 5 4 3 4 2 4" xfId="15629" xr:uid="{88C31740-9B6B-4868-83B8-AABCCA5AF1D9}"/>
    <cellStyle name="Currency 5 4 3 4 2 5" xfId="29319" xr:uid="{9AFB8E42-FDC4-42BC-B6AD-C09A83B067A4}"/>
    <cellStyle name="Currency 5 4 3 4 2 6" xfId="44203" xr:uid="{8AC02512-0C39-470C-B56A-77DCC554D3FF}"/>
    <cellStyle name="Currency 5 4 3 4 3" xfId="10493" xr:uid="{C3D919EB-541C-4E73-AFF9-0D345460D6E0}"/>
    <cellStyle name="Currency 5 4 3 4 3 2" xfId="24183" xr:uid="{C237BC31-F53D-4915-90B3-1A84517FAEF2}"/>
    <cellStyle name="Currency 5 4 3 4 3 2 2" xfId="37875" xr:uid="{FDE9C886-244D-48FB-B448-483C3840457C}"/>
    <cellStyle name="Currency 5 4 3 4 3 2 3" xfId="52759" xr:uid="{6E63CC74-094A-44BA-B924-ED9737CC5DCB}"/>
    <cellStyle name="Currency 5 4 3 4 3 3" xfId="17339" xr:uid="{B526BF49-86F0-4F9F-863A-317D97BD65DE}"/>
    <cellStyle name="Currency 5 4 3 4 3 4" xfId="31029" xr:uid="{6A5E0151-8ACD-4207-A702-035B144EF37B}"/>
    <cellStyle name="Currency 5 4 3 4 3 5" xfId="45913" xr:uid="{02F3D367-199A-42B3-B5E4-C7578E98A673}"/>
    <cellStyle name="Currency 5 4 3 4 4" xfId="20761" xr:uid="{813E56D7-FED3-4766-B72E-27168BBFACF8}"/>
    <cellStyle name="Currency 5 4 3 4 4 2" xfId="34453" xr:uid="{07D2703F-828B-44CD-A8B8-6AD39666229F}"/>
    <cellStyle name="Currency 5 4 3 4 4 3" xfId="49337" xr:uid="{AD328841-2137-4CC4-8BDA-FCCE2D490FD8}"/>
    <cellStyle name="Currency 5 4 3 4 5" xfId="13917" xr:uid="{1796B8DE-CD16-4CBB-BD0F-73D4672B0036}"/>
    <cellStyle name="Currency 5 4 3 4 6" xfId="27607" xr:uid="{CAC1871D-E703-4ADC-B511-C6F93FBE6D51}"/>
    <cellStyle name="Currency 5 4 3 4 7" xfId="42491" xr:uid="{1F98CE0C-5AF6-4C7E-B870-BA12750D77D1}"/>
    <cellStyle name="Currency 5 4 3 5" xfId="8779" xr:uid="{9964C637-0C7E-4964-9EA9-9F404E27D6DF}"/>
    <cellStyle name="Currency 5 4 3 5 2" xfId="12201" xr:uid="{D99CBA86-D776-43EA-A728-B41CBBA189AB}"/>
    <cellStyle name="Currency 5 4 3 5 2 2" xfId="25891" xr:uid="{7FFAD397-BC2E-461B-AC7B-0054EC708910}"/>
    <cellStyle name="Currency 5 4 3 5 2 2 2" xfId="39583" xr:uid="{E40023DC-BE9C-40D7-B6A1-FBB679681E6D}"/>
    <cellStyle name="Currency 5 4 3 5 2 2 3" xfId="54467" xr:uid="{D7189D93-2CA7-45F7-8968-760CE4B0C2E6}"/>
    <cellStyle name="Currency 5 4 3 5 2 3" xfId="19047" xr:uid="{EEEB049F-84A9-4A4F-8C26-28868202C2A5}"/>
    <cellStyle name="Currency 5 4 3 5 2 4" xfId="32737" xr:uid="{99CFC5D6-D3E3-4284-B6E3-0230AD293462}"/>
    <cellStyle name="Currency 5 4 3 5 2 5" xfId="47621" xr:uid="{E280B9F1-BBF4-4047-8F9E-E484B57850A9}"/>
    <cellStyle name="Currency 5 4 3 5 3" xfId="22469" xr:uid="{6C229FD8-16E7-4719-8340-F70F80104C9B}"/>
    <cellStyle name="Currency 5 4 3 5 3 2" xfId="36161" xr:uid="{FB12C03E-1144-4679-9E73-31484A0B6496}"/>
    <cellStyle name="Currency 5 4 3 5 3 3" xfId="51045" xr:uid="{5DF85123-8D45-4CAD-8907-C87A6C009AAD}"/>
    <cellStyle name="Currency 5 4 3 5 4" xfId="15625" xr:uid="{0477DC92-EB1F-4660-819A-2EF7E8623312}"/>
    <cellStyle name="Currency 5 4 3 5 5" xfId="29315" xr:uid="{06C469D6-A6E8-4B9A-B546-4628762C5DF3}"/>
    <cellStyle name="Currency 5 4 3 5 6" xfId="44199" xr:uid="{977E8D3A-8E6D-4A8B-921A-490F4C503B9A}"/>
    <cellStyle name="Currency 5 4 3 6" xfId="10489" xr:uid="{D5DE9365-B0E9-401B-A16C-89FBA4932B73}"/>
    <cellStyle name="Currency 5 4 3 6 2" xfId="24179" xr:uid="{986731E6-119D-480A-9D11-C3617A5132F2}"/>
    <cellStyle name="Currency 5 4 3 6 2 2" xfId="37871" xr:uid="{8E04D11F-B828-49B6-AB51-C33948A8420A}"/>
    <cellStyle name="Currency 5 4 3 6 2 3" xfId="52755" xr:uid="{463DCADD-1618-44B0-BFBF-2C5FEC4CDA62}"/>
    <cellStyle name="Currency 5 4 3 6 3" xfId="17335" xr:uid="{41DE3FDC-F882-4981-A0B6-02E8DA7D92F2}"/>
    <cellStyle name="Currency 5 4 3 6 4" xfId="31025" xr:uid="{FD27F865-793D-471D-BEF7-4B58EA22CF85}"/>
    <cellStyle name="Currency 5 4 3 6 5" xfId="45909" xr:uid="{333CE9FA-3391-4F8B-BF57-12FC4D17AC8B}"/>
    <cellStyle name="Currency 5 4 3 7" xfId="20757" xr:uid="{E46D91E4-9C53-4871-8D02-0E3D59C56FAF}"/>
    <cellStyle name="Currency 5 4 3 7 2" xfId="34449" xr:uid="{E21DB680-458D-41B0-9FFA-12ED2F3BAFFE}"/>
    <cellStyle name="Currency 5 4 3 7 3" xfId="49333" xr:uid="{CADCFAA7-470E-400E-B4D3-C9274D442BC9}"/>
    <cellStyle name="Currency 5 4 3 8" xfId="13913" xr:uid="{1D642826-F918-47D4-AB51-2AF3A8B5B809}"/>
    <cellStyle name="Currency 5 4 3 9" xfId="27603" xr:uid="{0C977FF4-FE21-44C3-80FC-DAEAB78DEEC2}"/>
    <cellStyle name="Currency 5 4 4" xfId="7071" xr:uid="{8F2DAE2C-209F-47E6-A673-CDDEAD7ED172}"/>
    <cellStyle name="Currency 5 4 4 10" xfId="42492" xr:uid="{781A4A8A-3D38-4173-9B26-3793660596D9}"/>
    <cellStyle name="Currency 5 4 4 2" xfId="7072" xr:uid="{AD0B5F40-37CD-4CC2-977C-2289F251240C}"/>
    <cellStyle name="Currency 5 4 4 2 2" xfId="7073" xr:uid="{9F40C50C-6D0D-49B2-865F-D9BC7BE90849}"/>
    <cellStyle name="Currency 5 4 4 2 2 2" xfId="8786" xr:uid="{2B7B4F7A-33D8-456B-986D-A02E1FA04032}"/>
    <cellStyle name="Currency 5 4 4 2 2 2 2" xfId="12208" xr:uid="{54FD7D3F-39D7-4E4B-A6EB-FE76D12DC811}"/>
    <cellStyle name="Currency 5 4 4 2 2 2 2 2" xfId="25898" xr:uid="{4B6F7835-C459-41C9-BD82-2E6A00E3052A}"/>
    <cellStyle name="Currency 5 4 4 2 2 2 2 2 2" xfId="39590" xr:uid="{C1E9415B-EEED-429E-83DA-2B47931DF7AA}"/>
    <cellStyle name="Currency 5 4 4 2 2 2 2 2 3" xfId="54474" xr:uid="{F94EFA1F-3B3E-4377-9C02-518C2EF9602A}"/>
    <cellStyle name="Currency 5 4 4 2 2 2 2 3" xfId="19054" xr:uid="{66075895-0A8A-4470-8FAA-2487E4FC46F1}"/>
    <cellStyle name="Currency 5 4 4 2 2 2 2 4" xfId="32744" xr:uid="{F92A90F1-2D92-4AF6-8A67-F0848E8C58DC}"/>
    <cellStyle name="Currency 5 4 4 2 2 2 2 5" xfId="47628" xr:uid="{438B63FE-42B0-4640-9EF2-461FE4A6318B}"/>
    <cellStyle name="Currency 5 4 4 2 2 2 3" xfId="22476" xr:uid="{C4274A6D-9677-4B40-AC36-46F0304F7373}"/>
    <cellStyle name="Currency 5 4 4 2 2 2 3 2" xfId="36168" xr:uid="{C56B0E14-E832-4FCF-8350-4582819D7E66}"/>
    <cellStyle name="Currency 5 4 4 2 2 2 3 3" xfId="51052" xr:uid="{66CE450F-BBEF-4B2A-9BE8-31DE599BB075}"/>
    <cellStyle name="Currency 5 4 4 2 2 2 4" xfId="15632" xr:uid="{0ED5B1F0-83B3-4D2A-898A-01977539CC31}"/>
    <cellStyle name="Currency 5 4 4 2 2 2 5" xfId="29322" xr:uid="{69F39745-9281-41F5-B899-A7AA9AB3A285}"/>
    <cellStyle name="Currency 5 4 4 2 2 2 6" xfId="44206" xr:uid="{46683C68-A208-4939-9942-76F46D14F19D}"/>
    <cellStyle name="Currency 5 4 4 2 2 3" xfId="10496" xr:uid="{0563EC4D-20F4-4BD2-901B-FD1BE32046D5}"/>
    <cellStyle name="Currency 5 4 4 2 2 3 2" xfId="24186" xr:uid="{D38BFDCF-9466-430B-876B-ECE1AAC436DA}"/>
    <cellStyle name="Currency 5 4 4 2 2 3 2 2" xfId="37878" xr:uid="{2F1DED93-3FA1-4A47-8434-CA1C0E295B62}"/>
    <cellStyle name="Currency 5 4 4 2 2 3 2 3" xfId="52762" xr:uid="{A2B3256A-BA64-4DF6-A6DB-7716EA388376}"/>
    <cellStyle name="Currency 5 4 4 2 2 3 3" xfId="17342" xr:uid="{B7F778E8-734E-4BB0-899C-DC51BFD5B41B}"/>
    <cellStyle name="Currency 5 4 4 2 2 3 4" xfId="31032" xr:uid="{A2C404FD-33A3-4A70-AFBD-EE6155854B75}"/>
    <cellStyle name="Currency 5 4 4 2 2 3 5" xfId="45916" xr:uid="{EBDED813-8F40-47FD-A76B-CB6F80A040F5}"/>
    <cellStyle name="Currency 5 4 4 2 2 4" xfId="20764" xr:uid="{E777973A-D975-45ED-BD2D-9E46B6384381}"/>
    <cellStyle name="Currency 5 4 4 2 2 4 2" xfId="34456" xr:uid="{94B88FF9-05E2-42AA-AE94-A715EBF1872D}"/>
    <cellStyle name="Currency 5 4 4 2 2 4 3" xfId="49340" xr:uid="{D41FBCA7-8206-4DD7-BE78-483FC059CDC6}"/>
    <cellStyle name="Currency 5 4 4 2 2 5" xfId="13920" xr:uid="{E7233AEB-8679-4783-A41F-E18C15A7188A}"/>
    <cellStyle name="Currency 5 4 4 2 2 6" xfId="27610" xr:uid="{5D804397-2E47-4D78-9022-EAEBF5CF3CA3}"/>
    <cellStyle name="Currency 5 4 4 2 2 7" xfId="42494" xr:uid="{7D75F996-C57C-4468-8597-D3B1461A4470}"/>
    <cellStyle name="Currency 5 4 4 2 3" xfId="8785" xr:uid="{773D46D4-72F4-4BB5-929D-F1A5CA4689EF}"/>
    <cellStyle name="Currency 5 4 4 2 3 2" xfId="12207" xr:uid="{EFB4D4EE-FD2F-4467-B4BB-9EC74F2EB43F}"/>
    <cellStyle name="Currency 5 4 4 2 3 2 2" xfId="25897" xr:uid="{AA90E0BE-15AD-4C74-9594-7A87F107E82D}"/>
    <cellStyle name="Currency 5 4 4 2 3 2 2 2" xfId="39589" xr:uid="{19D4F919-4B48-425A-958F-87B8C981EC11}"/>
    <cellStyle name="Currency 5 4 4 2 3 2 2 3" xfId="54473" xr:uid="{418D9B35-FFC3-407A-AE0F-F8CBC6B13E55}"/>
    <cellStyle name="Currency 5 4 4 2 3 2 3" xfId="19053" xr:uid="{20CE6033-12B9-44F1-9B25-1C9AC56D555E}"/>
    <cellStyle name="Currency 5 4 4 2 3 2 4" xfId="32743" xr:uid="{B34B532D-5662-489F-869E-6BAF90659D0A}"/>
    <cellStyle name="Currency 5 4 4 2 3 2 5" xfId="47627" xr:uid="{4AEC7F93-A9A8-4F9F-AAB3-44887ED97FE8}"/>
    <cellStyle name="Currency 5 4 4 2 3 3" xfId="22475" xr:uid="{2105C596-01FB-439C-91E0-9CC6248A9794}"/>
    <cellStyle name="Currency 5 4 4 2 3 3 2" xfId="36167" xr:uid="{5DF0F237-2810-4844-984B-02187A7D7541}"/>
    <cellStyle name="Currency 5 4 4 2 3 3 3" xfId="51051" xr:uid="{DEB6F9AE-5AD2-41D0-8D3C-F126D8CC5308}"/>
    <cellStyle name="Currency 5 4 4 2 3 4" xfId="15631" xr:uid="{4CE81E6F-0414-473C-A4CB-0106F175B75C}"/>
    <cellStyle name="Currency 5 4 4 2 3 5" xfId="29321" xr:uid="{EA8CECFA-658D-46A9-A00D-F7022A8C73B4}"/>
    <cellStyle name="Currency 5 4 4 2 3 6" xfId="44205" xr:uid="{3A9CFD2C-A5C0-457C-A191-3298F8D8C671}"/>
    <cellStyle name="Currency 5 4 4 2 4" xfId="10495" xr:uid="{4671D824-E0F1-489F-A6DB-3A8462FB0914}"/>
    <cellStyle name="Currency 5 4 4 2 4 2" xfId="24185" xr:uid="{B3787A41-CDCF-4D95-BB5B-2D1A55BF966B}"/>
    <cellStyle name="Currency 5 4 4 2 4 2 2" xfId="37877" xr:uid="{BD843369-8486-4948-8C4E-4428F05F2C90}"/>
    <cellStyle name="Currency 5 4 4 2 4 2 3" xfId="52761" xr:uid="{B5AF2716-E78F-46D6-B607-C3F15E6F0BFB}"/>
    <cellStyle name="Currency 5 4 4 2 4 3" xfId="17341" xr:uid="{E121DFAF-7F2B-4A91-A752-06C2744FAB74}"/>
    <cellStyle name="Currency 5 4 4 2 4 4" xfId="31031" xr:uid="{F0A6A2B5-984E-4E09-AEB4-5C9D6E56217D}"/>
    <cellStyle name="Currency 5 4 4 2 4 5" xfId="45915" xr:uid="{E0384E0F-B16B-42E9-94F9-7A15FB239432}"/>
    <cellStyle name="Currency 5 4 4 2 5" xfId="20763" xr:uid="{5D93EFBD-4A69-4B06-87BC-D8E4EB3FA0EB}"/>
    <cellStyle name="Currency 5 4 4 2 5 2" xfId="34455" xr:uid="{3D1173B9-57E3-4CE8-8EA0-4797BB52F74D}"/>
    <cellStyle name="Currency 5 4 4 2 5 3" xfId="49339" xr:uid="{CC4244E7-918F-40A0-99D1-8478998DBC82}"/>
    <cellStyle name="Currency 5 4 4 2 6" xfId="13919" xr:uid="{6B57B448-C9D6-46A0-BE6B-681B82AA805F}"/>
    <cellStyle name="Currency 5 4 4 2 7" xfId="27609" xr:uid="{FB75177A-E777-4BC4-A623-7DC21B0D850F}"/>
    <cellStyle name="Currency 5 4 4 2 8" xfId="42493" xr:uid="{B4BEA5CF-580B-447C-B806-44954918FC4F}"/>
    <cellStyle name="Currency 5 4 4 3" xfId="7074" xr:uid="{AD58E97D-E96B-447B-9C28-56BDFED6B9D7}"/>
    <cellStyle name="Currency 5 4 4 3 2" xfId="8787" xr:uid="{557D52F3-C54D-4348-9E29-8E798CAB2129}"/>
    <cellStyle name="Currency 5 4 4 3 2 2" xfId="12209" xr:uid="{775D77A3-9801-46CD-8CAD-8DB0248676C8}"/>
    <cellStyle name="Currency 5 4 4 3 2 2 2" xfId="25899" xr:uid="{BEC98FE5-EE20-4401-BB88-3CBBA81D0372}"/>
    <cellStyle name="Currency 5 4 4 3 2 2 2 2" xfId="39591" xr:uid="{3765769D-2319-4A81-80CB-DC3298357853}"/>
    <cellStyle name="Currency 5 4 4 3 2 2 2 3" xfId="54475" xr:uid="{599DB0AC-9C54-4E7F-8D7E-52B541D223BA}"/>
    <cellStyle name="Currency 5 4 4 3 2 2 3" xfId="19055" xr:uid="{F623B722-B09A-456D-8C9F-8281148BC95A}"/>
    <cellStyle name="Currency 5 4 4 3 2 2 4" xfId="32745" xr:uid="{8034BBEF-D480-4711-9CD7-915A88FB3D7B}"/>
    <cellStyle name="Currency 5 4 4 3 2 2 5" xfId="47629" xr:uid="{BC43501D-6AD0-4BBC-BADC-EE64E7B273CF}"/>
    <cellStyle name="Currency 5 4 4 3 2 3" xfId="22477" xr:uid="{5F2A080E-FFF8-423E-924B-0FDDBD540B14}"/>
    <cellStyle name="Currency 5 4 4 3 2 3 2" xfId="36169" xr:uid="{61A26971-6936-47C8-875C-76FE259A454D}"/>
    <cellStyle name="Currency 5 4 4 3 2 3 3" xfId="51053" xr:uid="{24E54312-FFC5-49BF-91C1-B1511515466E}"/>
    <cellStyle name="Currency 5 4 4 3 2 4" xfId="15633" xr:uid="{C28CE3A3-8DF3-4895-A457-558FD4F64422}"/>
    <cellStyle name="Currency 5 4 4 3 2 5" xfId="29323" xr:uid="{6C01B4D8-A136-46A1-ABC0-DAABD8EFAB7C}"/>
    <cellStyle name="Currency 5 4 4 3 2 6" xfId="44207" xr:uid="{9567E29E-9839-416E-B839-096B9E33BA2B}"/>
    <cellStyle name="Currency 5 4 4 3 3" xfId="10497" xr:uid="{F0FAC935-5676-40A5-BB77-DE341E2A8919}"/>
    <cellStyle name="Currency 5 4 4 3 3 2" xfId="24187" xr:uid="{0E37F543-C38A-4A12-B5BD-02264B4793D1}"/>
    <cellStyle name="Currency 5 4 4 3 3 2 2" xfId="37879" xr:uid="{158F6309-D968-4564-B379-5CB7C11DC87E}"/>
    <cellStyle name="Currency 5 4 4 3 3 2 3" xfId="52763" xr:uid="{51B397B5-1263-4DE5-8B96-69A22A9BA890}"/>
    <cellStyle name="Currency 5 4 4 3 3 3" xfId="17343" xr:uid="{6FD82D2D-C283-46AF-9AC5-213ADB21F32D}"/>
    <cellStyle name="Currency 5 4 4 3 3 4" xfId="31033" xr:uid="{764E4368-CE66-4F95-8C07-9C5528A3882E}"/>
    <cellStyle name="Currency 5 4 4 3 3 5" xfId="45917" xr:uid="{74C3C864-6990-41A6-9714-350450DE5502}"/>
    <cellStyle name="Currency 5 4 4 3 4" xfId="20765" xr:uid="{6BADA5E4-E48C-405F-9FA3-98039410AD41}"/>
    <cellStyle name="Currency 5 4 4 3 4 2" xfId="34457" xr:uid="{5A8D2873-52E3-41ED-8C07-502A529185AB}"/>
    <cellStyle name="Currency 5 4 4 3 4 3" xfId="49341" xr:uid="{6E372179-078C-4BCC-BBA7-E42B48F8168D}"/>
    <cellStyle name="Currency 5 4 4 3 5" xfId="13921" xr:uid="{C24292B2-8259-4FAB-A64F-288164D7710C}"/>
    <cellStyle name="Currency 5 4 4 3 6" xfId="27611" xr:uid="{10297143-9AF0-41FC-A258-45D766FBA23D}"/>
    <cellStyle name="Currency 5 4 4 3 7" xfId="42495" xr:uid="{D1016C1C-1FB7-4043-945C-ABE919A79162}"/>
    <cellStyle name="Currency 5 4 4 4" xfId="7075" xr:uid="{07EF31CC-BF3A-4BFB-94F5-0375DFBF3804}"/>
    <cellStyle name="Currency 5 4 4 4 2" xfId="8788" xr:uid="{91A669BA-6590-404D-B0F1-00A30FD5F64E}"/>
    <cellStyle name="Currency 5 4 4 4 2 2" xfId="12210" xr:uid="{65D4726C-84CF-473B-8C42-032DC7E2F4DC}"/>
    <cellStyle name="Currency 5 4 4 4 2 2 2" xfId="25900" xr:uid="{EF3688CF-8742-4D39-BA56-E72661DC3A13}"/>
    <cellStyle name="Currency 5 4 4 4 2 2 2 2" xfId="39592" xr:uid="{263A598B-0B51-4AFD-BDA5-637F43DB1627}"/>
    <cellStyle name="Currency 5 4 4 4 2 2 2 3" xfId="54476" xr:uid="{034BEAF6-BBE9-4777-83A1-5ED2DC73AFAD}"/>
    <cellStyle name="Currency 5 4 4 4 2 2 3" xfId="19056" xr:uid="{12D70C36-6499-42A6-94AD-AB57E42BD686}"/>
    <cellStyle name="Currency 5 4 4 4 2 2 4" xfId="32746" xr:uid="{331E343F-105F-4F5D-9FED-DB374858AC28}"/>
    <cellStyle name="Currency 5 4 4 4 2 2 5" xfId="47630" xr:uid="{6871FEC7-B8C8-4789-BDDE-98CF77B0D1E6}"/>
    <cellStyle name="Currency 5 4 4 4 2 3" xfId="22478" xr:uid="{73E7289B-DD5B-497A-8C0F-C11C840377B7}"/>
    <cellStyle name="Currency 5 4 4 4 2 3 2" xfId="36170" xr:uid="{44BBFD0D-321D-403E-AD91-9469CC62F586}"/>
    <cellStyle name="Currency 5 4 4 4 2 3 3" xfId="51054" xr:uid="{8261E782-42CD-4477-8221-22B8919E0835}"/>
    <cellStyle name="Currency 5 4 4 4 2 4" xfId="15634" xr:uid="{959BAD4D-0357-436F-971C-E425E500435A}"/>
    <cellStyle name="Currency 5 4 4 4 2 5" xfId="29324" xr:uid="{BA6BBF34-391D-43BF-9453-D8E4D3856F37}"/>
    <cellStyle name="Currency 5 4 4 4 2 6" xfId="44208" xr:uid="{9B5C1553-C5F9-4978-8545-66A521DBC538}"/>
    <cellStyle name="Currency 5 4 4 4 3" xfId="10498" xr:uid="{9E830822-78EC-4C1F-ADB7-A1C36B341E0B}"/>
    <cellStyle name="Currency 5 4 4 4 3 2" xfId="24188" xr:uid="{83EFC01C-8383-41D4-80C2-996B408943F9}"/>
    <cellStyle name="Currency 5 4 4 4 3 2 2" xfId="37880" xr:uid="{D38641A4-4A35-4F85-AD09-95267D4508CA}"/>
    <cellStyle name="Currency 5 4 4 4 3 2 3" xfId="52764" xr:uid="{F9510A29-8077-4CFF-90AF-A2C47FED030A}"/>
    <cellStyle name="Currency 5 4 4 4 3 3" xfId="17344" xr:uid="{8B22C999-1226-42CD-8376-502F87A97DAC}"/>
    <cellStyle name="Currency 5 4 4 4 3 4" xfId="31034" xr:uid="{6A5C9FB4-BEA4-4B25-A826-9C4F4B7FF566}"/>
    <cellStyle name="Currency 5 4 4 4 3 5" xfId="45918" xr:uid="{E04FB05A-BF21-4EC3-AB95-BDD8E173547F}"/>
    <cellStyle name="Currency 5 4 4 4 4" xfId="20766" xr:uid="{4C8CB9F1-A2FA-4AB7-8731-5CF47D508132}"/>
    <cellStyle name="Currency 5 4 4 4 4 2" xfId="34458" xr:uid="{7547B35E-F400-4D80-9B3A-B04311222667}"/>
    <cellStyle name="Currency 5 4 4 4 4 3" xfId="49342" xr:uid="{EA108A6D-1E22-4854-9B06-651CFC2AD64F}"/>
    <cellStyle name="Currency 5 4 4 4 5" xfId="13922" xr:uid="{BD4CC479-AF38-4BA3-B3F2-D28CEAF64B84}"/>
    <cellStyle name="Currency 5 4 4 4 6" xfId="27612" xr:uid="{1F9FD03C-FBE1-412D-852C-EF95D9927EC7}"/>
    <cellStyle name="Currency 5 4 4 4 7" xfId="42496" xr:uid="{F1E2B698-CCD8-4306-911A-37291B72A418}"/>
    <cellStyle name="Currency 5 4 4 5" xfId="8784" xr:uid="{328A42F0-BF73-4DCC-A619-317ACD23E15F}"/>
    <cellStyle name="Currency 5 4 4 5 2" xfId="12206" xr:uid="{6912EAC7-BFD6-464B-A9E8-A54938F4DB06}"/>
    <cellStyle name="Currency 5 4 4 5 2 2" xfId="25896" xr:uid="{A5543FDD-C920-40E7-ACFD-78CF056B013B}"/>
    <cellStyle name="Currency 5 4 4 5 2 2 2" xfId="39588" xr:uid="{EAF28B74-3F44-46A7-AA9A-7BAD795A2BB2}"/>
    <cellStyle name="Currency 5 4 4 5 2 2 3" xfId="54472" xr:uid="{355A0237-2ACA-4796-A5A9-F65994F19F94}"/>
    <cellStyle name="Currency 5 4 4 5 2 3" xfId="19052" xr:uid="{0BEBA452-2E65-4AB7-AD3B-460FC11F2DF9}"/>
    <cellStyle name="Currency 5 4 4 5 2 4" xfId="32742" xr:uid="{B9EBB71E-F568-4F53-8CA7-E13D7078FA5B}"/>
    <cellStyle name="Currency 5 4 4 5 2 5" xfId="47626" xr:uid="{05CB2997-CC07-4BA9-9951-1D484995F742}"/>
    <cellStyle name="Currency 5 4 4 5 3" xfId="22474" xr:uid="{A56F6428-30B2-4755-BA97-6945A98F2E68}"/>
    <cellStyle name="Currency 5 4 4 5 3 2" xfId="36166" xr:uid="{81D4994F-C0D1-4EBE-B5AD-F7666D6AA5FD}"/>
    <cellStyle name="Currency 5 4 4 5 3 3" xfId="51050" xr:uid="{A47DFA05-8B7F-48E8-A5EB-0551BAC56C36}"/>
    <cellStyle name="Currency 5 4 4 5 4" xfId="15630" xr:uid="{F2FA8C29-2DAD-4E4C-ABD8-53C9A4527511}"/>
    <cellStyle name="Currency 5 4 4 5 5" xfId="29320" xr:uid="{C50B76F0-C9D6-47B1-BAE2-40766078F8E1}"/>
    <cellStyle name="Currency 5 4 4 5 6" xfId="44204" xr:uid="{8E0AC1E8-9198-4F82-B87E-33508F70EF2E}"/>
    <cellStyle name="Currency 5 4 4 6" xfId="10494" xr:uid="{3183610C-9CC7-445F-B6E5-05B4A5B5B9AF}"/>
    <cellStyle name="Currency 5 4 4 6 2" xfId="24184" xr:uid="{5D1B7216-57D7-497A-BB93-5A58F81F227F}"/>
    <cellStyle name="Currency 5 4 4 6 2 2" xfId="37876" xr:uid="{FBC84F37-3215-43DA-8797-71F45FC99306}"/>
    <cellStyle name="Currency 5 4 4 6 2 3" xfId="52760" xr:uid="{332E1FF5-65E2-460E-A2C0-E90A5BC70C02}"/>
    <cellStyle name="Currency 5 4 4 6 3" xfId="17340" xr:uid="{18EEC8AD-8A3F-48B6-9B7A-FF4E2ACE2F96}"/>
    <cellStyle name="Currency 5 4 4 6 4" xfId="31030" xr:uid="{BD4FC9D6-C9AD-431B-BE99-F57418F3B947}"/>
    <cellStyle name="Currency 5 4 4 6 5" xfId="45914" xr:uid="{3BE698CE-5020-48CB-A309-3B55B097B7DC}"/>
    <cellStyle name="Currency 5 4 4 7" xfId="20762" xr:uid="{AEAB646A-49D5-46E8-8C1E-2F52687D7C0C}"/>
    <cellStyle name="Currency 5 4 4 7 2" xfId="34454" xr:uid="{68955500-AFBF-4340-B6F8-45A6859F83DF}"/>
    <cellStyle name="Currency 5 4 4 7 3" xfId="49338" xr:uid="{72B44637-1562-4387-9EFE-EF93AC7F1262}"/>
    <cellStyle name="Currency 5 4 4 8" xfId="13918" xr:uid="{4C26B82D-6A3B-4A7D-B90E-1312150D354D}"/>
    <cellStyle name="Currency 5 4 4 9" xfId="27608" xr:uid="{E525533D-B0E7-46E7-9B68-F9F248774C9D}"/>
    <cellStyle name="Currency 5 4 5" xfId="7076" xr:uid="{10555618-9F27-4B82-8EDE-3E0284B20442}"/>
    <cellStyle name="Currency 5 4 5 2" xfId="7077" xr:uid="{91AB9614-BACC-4544-81BB-44A08E8B2F28}"/>
    <cellStyle name="Currency 5 4 5 2 2" xfId="8790" xr:uid="{9851C1CA-59A1-425C-BA98-7AD7EE7DEC3A}"/>
    <cellStyle name="Currency 5 4 5 2 2 2" xfId="12212" xr:uid="{B739F7AD-1288-4FF0-B86A-9B7AE3819917}"/>
    <cellStyle name="Currency 5 4 5 2 2 2 2" xfId="25902" xr:uid="{D6A2B84E-2DEA-481F-B2E3-5B3962EEE80F}"/>
    <cellStyle name="Currency 5 4 5 2 2 2 2 2" xfId="39594" xr:uid="{E7A6ACCD-169C-43D7-B788-E9E26A7D9A0F}"/>
    <cellStyle name="Currency 5 4 5 2 2 2 2 3" xfId="54478" xr:uid="{77994C0E-75DA-4E98-BF79-DFF95CD3D128}"/>
    <cellStyle name="Currency 5 4 5 2 2 2 3" xfId="19058" xr:uid="{FB5C518A-C19B-42C4-B63A-5775048E17B6}"/>
    <cellStyle name="Currency 5 4 5 2 2 2 4" xfId="32748" xr:uid="{E56A2A06-C414-4FED-8178-B2964169B221}"/>
    <cellStyle name="Currency 5 4 5 2 2 2 5" xfId="47632" xr:uid="{CAF6B1A6-E840-4796-8812-FE0A5917E89A}"/>
    <cellStyle name="Currency 5 4 5 2 2 3" xfId="22480" xr:uid="{2E74223C-29BF-44CC-95C9-AD8EC0B7DF8B}"/>
    <cellStyle name="Currency 5 4 5 2 2 3 2" xfId="36172" xr:uid="{5EEA0A19-6ADC-4422-8BDE-DF2A17D8FED6}"/>
    <cellStyle name="Currency 5 4 5 2 2 3 3" xfId="51056" xr:uid="{2254A6B5-AD06-495C-A7F4-E20A49214997}"/>
    <cellStyle name="Currency 5 4 5 2 2 4" xfId="15636" xr:uid="{68ADF7CF-EA24-4BE8-A616-E829D5AE22BE}"/>
    <cellStyle name="Currency 5 4 5 2 2 5" xfId="29326" xr:uid="{0589428A-77AB-4EE5-BDBF-408793B9F112}"/>
    <cellStyle name="Currency 5 4 5 2 2 6" xfId="44210" xr:uid="{13DCCEF2-02AF-405B-966A-EC31D1902E66}"/>
    <cellStyle name="Currency 5 4 5 2 3" xfId="10500" xr:uid="{AA67AF3F-3872-4475-A69C-0B2449729FA4}"/>
    <cellStyle name="Currency 5 4 5 2 3 2" xfId="24190" xr:uid="{A9D79125-BC88-46F0-BB98-133D1D91039B}"/>
    <cellStyle name="Currency 5 4 5 2 3 2 2" xfId="37882" xr:uid="{000A79CD-9A4E-4113-BCE4-544CC7BB65B4}"/>
    <cellStyle name="Currency 5 4 5 2 3 2 3" xfId="52766" xr:uid="{6C9CE6E2-49E5-48BC-8A79-4FAF3752A904}"/>
    <cellStyle name="Currency 5 4 5 2 3 3" xfId="17346" xr:uid="{9198F398-6227-4922-862A-386E5B8D0436}"/>
    <cellStyle name="Currency 5 4 5 2 3 4" xfId="31036" xr:uid="{64F6085F-CDDE-4D16-BA16-B2D1122FCAF0}"/>
    <cellStyle name="Currency 5 4 5 2 3 5" xfId="45920" xr:uid="{1313E422-C405-4444-9C33-2C9D5302E017}"/>
    <cellStyle name="Currency 5 4 5 2 4" xfId="20768" xr:uid="{C89CBE3D-8ED6-41AD-AC7A-7C0CD79660E1}"/>
    <cellStyle name="Currency 5 4 5 2 4 2" xfId="34460" xr:uid="{CF92F579-0BFC-4FE5-A2BE-EC3B1F466A03}"/>
    <cellStyle name="Currency 5 4 5 2 4 3" xfId="49344" xr:uid="{73E36806-8BF2-4314-8D8F-A7DB78D2B03C}"/>
    <cellStyle name="Currency 5 4 5 2 5" xfId="13924" xr:uid="{0AF6ADA2-7B4C-4D8F-88A6-F729E8D80613}"/>
    <cellStyle name="Currency 5 4 5 2 6" xfId="27614" xr:uid="{84C744CA-292A-4439-974A-DB42C69CB47D}"/>
    <cellStyle name="Currency 5 4 5 2 7" xfId="42498" xr:uid="{438A8D0C-C499-4F90-AED3-0F949BED7584}"/>
    <cellStyle name="Currency 5 4 5 3" xfId="8789" xr:uid="{80BE2426-F57B-4985-B5D0-A00C684B05FE}"/>
    <cellStyle name="Currency 5 4 5 3 2" xfId="12211" xr:uid="{1FCD60D0-1D9B-4238-B992-8555632534D6}"/>
    <cellStyle name="Currency 5 4 5 3 2 2" xfId="25901" xr:uid="{9606B9FB-1F0E-4AF6-B517-6652A5CBC4FE}"/>
    <cellStyle name="Currency 5 4 5 3 2 2 2" xfId="39593" xr:uid="{9EDFCE3F-529E-4BB2-8DA3-3FB50EA799A1}"/>
    <cellStyle name="Currency 5 4 5 3 2 2 3" xfId="54477" xr:uid="{844EA31B-6922-4C98-87A4-0E7EFA8D9C5E}"/>
    <cellStyle name="Currency 5 4 5 3 2 3" xfId="19057" xr:uid="{09B6B795-109E-4989-929B-3F8FFC42A3FA}"/>
    <cellStyle name="Currency 5 4 5 3 2 4" xfId="32747" xr:uid="{8F987655-753C-44CA-BD41-5AAA9B70B812}"/>
    <cellStyle name="Currency 5 4 5 3 2 5" xfId="47631" xr:uid="{DB4B6D86-6D31-4C4F-8766-6104B747466C}"/>
    <cellStyle name="Currency 5 4 5 3 3" xfId="22479" xr:uid="{9032010F-361F-4119-9A2F-FFC8E9454D96}"/>
    <cellStyle name="Currency 5 4 5 3 3 2" xfId="36171" xr:uid="{621CE1B2-3834-430D-8D6B-14B7859019D8}"/>
    <cellStyle name="Currency 5 4 5 3 3 3" xfId="51055" xr:uid="{0306DD50-6346-4374-B010-CC8D27BF14EB}"/>
    <cellStyle name="Currency 5 4 5 3 4" xfId="15635" xr:uid="{51B1FD3B-C62E-4087-800A-484F82DFC00C}"/>
    <cellStyle name="Currency 5 4 5 3 5" xfId="29325" xr:uid="{106967F5-196C-4490-A76D-9E748A591093}"/>
    <cellStyle name="Currency 5 4 5 3 6" xfId="44209" xr:uid="{24A80E22-EEEF-4493-8EE4-6177680396B7}"/>
    <cellStyle name="Currency 5 4 5 4" xfId="10499" xr:uid="{83F0F552-D5E2-419B-A4F6-4FBED9C2B96E}"/>
    <cellStyle name="Currency 5 4 5 4 2" xfId="24189" xr:uid="{09689F2A-1447-43E6-9808-D8A54DAAC73B}"/>
    <cellStyle name="Currency 5 4 5 4 2 2" xfId="37881" xr:uid="{1201A3EF-03CB-4F02-B067-5D228894B03B}"/>
    <cellStyle name="Currency 5 4 5 4 2 3" xfId="52765" xr:uid="{79B30774-B566-4CC3-A943-FEEE6FEBE561}"/>
    <cellStyle name="Currency 5 4 5 4 3" xfId="17345" xr:uid="{22D25179-D3A5-4EA9-9B06-21279949B45F}"/>
    <cellStyle name="Currency 5 4 5 4 4" xfId="31035" xr:uid="{C28383B7-6E23-4F28-9795-3DFDB6DC7D3B}"/>
    <cellStyle name="Currency 5 4 5 4 5" xfId="45919" xr:uid="{B9F4B047-0FD1-487F-93C7-CA2FAF60EFB3}"/>
    <cellStyle name="Currency 5 4 5 5" xfId="20767" xr:uid="{BC71980A-D9F4-45B7-8D97-A35DB01E053A}"/>
    <cellStyle name="Currency 5 4 5 5 2" xfId="34459" xr:uid="{680F6EB4-D600-46E4-92D3-48C83B68FC26}"/>
    <cellStyle name="Currency 5 4 5 5 3" xfId="49343" xr:uid="{26B845A4-E5DD-47F7-B9C8-C97CAB0B106B}"/>
    <cellStyle name="Currency 5 4 5 6" xfId="13923" xr:uid="{DBD09C2D-CC3A-460B-A3D9-1EC3F3FEFD25}"/>
    <cellStyle name="Currency 5 4 5 7" xfId="27613" xr:uid="{68F3C322-DCAE-40CC-89A2-4D27B11A9C19}"/>
    <cellStyle name="Currency 5 4 5 8" xfId="42497" xr:uid="{7A833F3D-7655-410F-8585-8371162B5322}"/>
    <cellStyle name="Currency 5 4 6" xfId="7078" xr:uid="{882C4F2D-3B67-4217-81A1-6A68E0A3CA35}"/>
    <cellStyle name="Currency 5 4 6 2" xfId="8791" xr:uid="{BD0F171A-684C-4EDA-A5AC-D55F2E9545B9}"/>
    <cellStyle name="Currency 5 4 6 2 2" xfId="12213" xr:uid="{DA6766AE-BF64-4156-8D28-3339F044FA68}"/>
    <cellStyle name="Currency 5 4 6 2 2 2" xfId="25903" xr:uid="{1052CB65-8A1E-40EA-813D-26392A24E222}"/>
    <cellStyle name="Currency 5 4 6 2 2 2 2" xfId="39595" xr:uid="{2895F0F0-7EBE-4396-A701-5ABDD3A3685D}"/>
    <cellStyle name="Currency 5 4 6 2 2 2 3" xfId="54479" xr:uid="{940812C9-CBD3-48EF-9978-A25EB9E6335A}"/>
    <cellStyle name="Currency 5 4 6 2 2 3" xfId="19059" xr:uid="{4F6D143D-0311-43EE-A33B-F9B15EA98789}"/>
    <cellStyle name="Currency 5 4 6 2 2 4" xfId="32749" xr:uid="{F9CF1239-6EEF-481D-BFAD-B954376B2E0C}"/>
    <cellStyle name="Currency 5 4 6 2 2 5" xfId="47633" xr:uid="{D4937C64-EEE7-47D8-8F11-F2D3F0DCE58D}"/>
    <cellStyle name="Currency 5 4 6 2 3" xfId="22481" xr:uid="{14E69E77-6ED7-47EE-B90F-6005DA107393}"/>
    <cellStyle name="Currency 5 4 6 2 3 2" xfId="36173" xr:uid="{14C91A6A-A5B3-4939-B41F-06AC432CCF14}"/>
    <cellStyle name="Currency 5 4 6 2 3 3" xfId="51057" xr:uid="{9EC26EEA-8804-48F6-B7F7-6C5737330E02}"/>
    <cellStyle name="Currency 5 4 6 2 4" xfId="15637" xr:uid="{99508D81-6B43-42EA-AA9B-02E5538E112D}"/>
    <cellStyle name="Currency 5 4 6 2 5" xfId="29327" xr:uid="{46E5F12A-E88A-41AE-8543-0F8B21BAA4CC}"/>
    <cellStyle name="Currency 5 4 6 2 6" xfId="44211" xr:uid="{33B887BD-97D7-4FAC-909C-E3D8184D5716}"/>
    <cellStyle name="Currency 5 4 6 3" xfId="10501" xr:uid="{AD335939-EBC5-453E-B1E1-D80D3AE41C66}"/>
    <cellStyle name="Currency 5 4 6 3 2" xfId="24191" xr:uid="{1B77A965-58D2-411F-BF81-2E59EFE8FCD4}"/>
    <cellStyle name="Currency 5 4 6 3 2 2" xfId="37883" xr:uid="{78029F8A-5C01-409B-B985-0E5A09E7EDE8}"/>
    <cellStyle name="Currency 5 4 6 3 2 3" xfId="52767" xr:uid="{2EC39094-149B-4D7D-9194-D990D4FF5B55}"/>
    <cellStyle name="Currency 5 4 6 3 3" xfId="17347" xr:uid="{2FF095FA-699A-4C88-994C-22D2A939BB38}"/>
    <cellStyle name="Currency 5 4 6 3 4" xfId="31037" xr:uid="{9BCC3218-FD40-4FEE-9E3F-1261DD80B8ED}"/>
    <cellStyle name="Currency 5 4 6 3 5" xfId="45921" xr:uid="{D2A75CE5-C02A-43DE-8A6E-B6B889EF81B7}"/>
    <cellStyle name="Currency 5 4 6 4" xfId="20769" xr:uid="{36551BF7-E4F7-4AFF-ACE2-0D6A00D24B80}"/>
    <cellStyle name="Currency 5 4 6 4 2" xfId="34461" xr:uid="{CF122DD2-47C5-4767-89CD-C6002E4EA83A}"/>
    <cellStyle name="Currency 5 4 6 4 3" xfId="49345" xr:uid="{45CC4EC9-27E8-4A5C-A829-EF80E63D5E68}"/>
    <cellStyle name="Currency 5 4 6 5" xfId="13925" xr:uid="{24638F04-3A8E-4FF1-B6F9-5815264A1BCC}"/>
    <cellStyle name="Currency 5 4 6 6" xfId="27615" xr:uid="{786B5386-64BF-4B21-A07B-B38DCF182424}"/>
    <cellStyle name="Currency 5 4 6 7" xfId="42499" xr:uid="{9A99935C-62AA-4CB9-8A20-3E643E2F5BAD}"/>
    <cellStyle name="Currency 5 4 7" xfId="7079" xr:uid="{4E88EC81-3D7E-4B7E-BB65-B26A7A8FE6AA}"/>
    <cellStyle name="Currency 5 4 7 2" xfId="8792" xr:uid="{F7E54A11-5954-4B54-B902-76DAC89DDA67}"/>
    <cellStyle name="Currency 5 4 7 2 2" xfId="12214" xr:uid="{EE8704B5-7CAA-4A78-A623-5DDC0B4305EC}"/>
    <cellStyle name="Currency 5 4 7 2 2 2" xfId="25904" xr:uid="{B5FFB5F7-1623-4301-95E4-73C949E170E6}"/>
    <cellStyle name="Currency 5 4 7 2 2 2 2" xfId="39596" xr:uid="{826BC5EA-1131-4F8C-8AD7-8E5421A799D5}"/>
    <cellStyle name="Currency 5 4 7 2 2 2 3" xfId="54480" xr:uid="{B004E186-15C8-463B-8B39-6CF1D2AC3714}"/>
    <cellStyle name="Currency 5 4 7 2 2 3" xfId="19060" xr:uid="{483B85AB-2E33-4013-A078-42645254EDA5}"/>
    <cellStyle name="Currency 5 4 7 2 2 4" xfId="32750" xr:uid="{8FACAF3F-38CE-443B-AA25-26A41D42E731}"/>
    <cellStyle name="Currency 5 4 7 2 2 5" xfId="47634" xr:uid="{B2B879F5-1555-4040-8882-6006D326DFFB}"/>
    <cellStyle name="Currency 5 4 7 2 3" xfId="22482" xr:uid="{7EDA3B3C-B754-443F-ACE2-D05B065DA600}"/>
    <cellStyle name="Currency 5 4 7 2 3 2" xfId="36174" xr:uid="{0AD6C34E-5E20-401A-AB63-8DF59E3AF92D}"/>
    <cellStyle name="Currency 5 4 7 2 3 3" xfId="51058" xr:uid="{05873F31-2BE3-4D51-B6E7-ED5EADDBB1D3}"/>
    <cellStyle name="Currency 5 4 7 2 4" xfId="15638" xr:uid="{2AEC3854-B7E1-4696-B7BF-E5171CB2F304}"/>
    <cellStyle name="Currency 5 4 7 2 5" xfId="29328" xr:uid="{87860B87-BF6A-4775-AE5C-706D1AE7E311}"/>
    <cellStyle name="Currency 5 4 7 2 6" xfId="44212" xr:uid="{B82CD9BF-A334-49D9-BB31-E33E7B8C4C3F}"/>
    <cellStyle name="Currency 5 4 7 3" xfId="10502" xr:uid="{0468C6AA-3B5C-467A-A3DA-0DE55584CF7A}"/>
    <cellStyle name="Currency 5 4 7 3 2" xfId="24192" xr:uid="{3D557F8A-0874-4DFE-B050-6A07CA1C1891}"/>
    <cellStyle name="Currency 5 4 7 3 2 2" xfId="37884" xr:uid="{B01405C4-4023-4CDC-9623-90F147FEE488}"/>
    <cellStyle name="Currency 5 4 7 3 2 3" xfId="52768" xr:uid="{541B2E43-D965-4A9C-BAF8-EC560A6FB0C7}"/>
    <cellStyle name="Currency 5 4 7 3 3" xfId="17348" xr:uid="{5E6F6AB0-5376-4F7A-9F13-B07C56C25585}"/>
    <cellStyle name="Currency 5 4 7 3 4" xfId="31038" xr:uid="{35D66177-6164-49AD-8927-81C5EB1C8851}"/>
    <cellStyle name="Currency 5 4 7 3 5" xfId="45922" xr:uid="{CA46FC41-B4B5-4D4F-A11C-C36C14FAACE8}"/>
    <cellStyle name="Currency 5 4 7 4" xfId="20770" xr:uid="{3D45C42B-F618-4D69-B30B-622870762FFA}"/>
    <cellStyle name="Currency 5 4 7 4 2" xfId="34462" xr:uid="{7FDA69D5-A805-4BDC-B82F-48B1F9F2B1A4}"/>
    <cellStyle name="Currency 5 4 7 4 3" xfId="49346" xr:uid="{0695E4C2-F30F-4754-A4F3-5CA237893E14}"/>
    <cellStyle name="Currency 5 4 7 5" xfId="13926" xr:uid="{38989198-FAE4-48B2-8CD7-9A9AB2CD61CF}"/>
    <cellStyle name="Currency 5 4 7 6" xfId="27616" xr:uid="{4FEC223C-FCBD-4A40-8902-ACA6A237DA42}"/>
    <cellStyle name="Currency 5 4 7 7" xfId="42500" xr:uid="{343CE901-0FC8-463E-9F6A-1756388D6113}"/>
    <cellStyle name="Currency 5 4 8" xfId="8763" xr:uid="{4C82C102-C183-4E26-9877-218FF763D4A0}"/>
    <cellStyle name="Currency 5 4 8 2" xfId="12185" xr:uid="{8968C9F6-931D-4C30-843A-9A86AE2C85EB}"/>
    <cellStyle name="Currency 5 4 8 2 2" xfId="25875" xr:uid="{886D921A-1D60-418F-939F-1E49E0CBB341}"/>
    <cellStyle name="Currency 5 4 8 2 2 2" xfId="39567" xr:uid="{A0783C4C-EEB2-49DF-A279-5FAE5FB70ADA}"/>
    <cellStyle name="Currency 5 4 8 2 2 3" xfId="54451" xr:uid="{41A981CF-0B87-4495-A294-F1220DD6E4DB}"/>
    <cellStyle name="Currency 5 4 8 2 3" xfId="19031" xr:uid="{B1C79460-6C4F-459F-9CCB-DE692D02BF56}"/>
    <cellStyle name="Currency 5 4 8 2 4" xfId="32721" xr:uid="{E287CA9B-A6FD-4C4B-817E-E28A9503B2E2}"/>
    <cellStyle name="Currency 5 4 8 2 5" xfId="47605" xr:uid="{13A878AB-3AEC-4C4B-891A-64C2DAF0EF35}"/>
    <cellStyle name="Currency 5 4 8 3" xfId="22453" xr:uid="{D08226CF-2B83-4D7B-92A0-1A28A3A22769}"/>
    <cellStyle name="Currency 5 4 8 3 2" xfId="36145" xr:uid="{7DF82663-4676-452B-884D-9827EA40F78A}"/>
    <cellStyle name="Currency 5 4 8 3 3" xfId="51029" xr:uid="{C01D6BEA-6C72-4105-AA99-8849D469EB1F}"/>
    <cellStyle name="Currency 5 4 8 4" xfId="15609" xr:uid="{96458AF6-34EC-4225-8CED-383EF2BE8BC9}"/>
    <cellStyle name="Currency 5 4 8 5" xfId="29299" xr:uid="{EC4FE276-4DDA-4EBC-9775-5F01FBB10DC4}"/>
    <cellStyle name="Currency 5 4 8 6" xfId="44183" xr:uid="{BA2B7409-5242-4AB6-823A-809CA2035F61}"/>
    <cellStyle name="Currency 5 4 9" xfId="10473" xr:uid="{A1459637-D22A-4332-8648-B952C9F20771}"/>
    <cellStyle name="Currency 5 4 9 2" xfId="24163" xr:uid="{22503F1B-D668-46D5-BC31-8E326D88EADB}"/>
    <cellStyle name="Currency 5 4 9 2 2" xfId="37855" xr:uid="{789B14E5-AA24-42BD-87A1-D44E254ABA58}"/>
    <cellStyle name="Currency 5 4 9 2 3" xfId="52739" xr:uid="{A09484A8-BD91-4C9E-849A-164ADF62A1B3}"/>
    <cellStyle name="Currency 5 4 9 3" xfId="17319" xr:uid="{BDC274A0-77A5-4C81-B38C-70B32F53621F}"/>
    <cellStyle name="Currency 5 4 9 4" xfId="31009" xr:uid="{9069F5F8-A07E-46A0-8B83-5EC35B5E232B}"/>
    <cellStyle name="Currency 5 4 9 5" xfId="45893" xr:uid="{1379B578-DC00-4BE1-A45C-12ED91BAEEC9}"/>
    <cellStyle name="Currency 5 5" xfId="7080" xr:uid="{FC3B8EC9-9C57-4173-86B7-D62596E7190C}"/>
    <cellStyle name="Currency 5 5 10" xfId="13927" xr:uid="{E450F670-F2A7-40CE-8F3A-AA39D72F1F5F}"/>
    <cellStyle name="Currency 5 5 11" xfId="27617" xr:uid="{AD8EFA06-E856-4B98-9DF4-FC4C2E61B8DA}"/>
    <cellStyle name="Currency 5 5 12" xfId="42501" xr:uid="{142A68B8-72C5-4B44-8CF1-1D233C3A2921}"/>
    <cellStyle name="Currency 5 5 2" xfId="7081" xr:uid="{480E6796-D21F-4BE5-A35E-8BCA702FD21B}"/>
    <cellStyle name="Currency 5 5 2 10" xfId="42502" xr:uid="{A5D23ED7-6ABD-4AF5-B0C0-94F9616C262C}"/>
    <cellStyle name="Currency 5 5 2 2" xfId="7082" xr:uid="{51737B06-2132-4C6C-B78B-BB52FD1DEB08}"/>
    <cellStyle name="Currency 5 5 2 2 2" xfId="7083" xr:uid="{8F37D331-E908-4E56-93E2-ED24E2A30D97}"/>
    <cellStyle name="Currency 5 5 2 2 2 2" xfId="8796" xr:uid="{0672C326-4A28-43EF-A860-4ABFECF4C870}"/>
    <cellStyle name="Currency 5 5 2 2 2 2 2" xfId="12218" xr:uid="{E7C301AD-108B-4650-AC3F-EB870C33DF61}"/>
    <cellStyle name="Currency 5 5 2 2 2 2 2 2" xfId="25908" xr:uid="{006DC6B2-196C-4BC0-8D9B-1249BED0A0EA}"/>
    <cellStyle name="Currency 5 5 2 2 2 2 2 2 2" xfId="39600" xr:uid="{1BE4D13A-A425-469C-94FA-2B390BF7ECF8}"/>
    <cellStyle name="Currency 5 5 2 2 2 2 2 2 3" xfId="54484" xr:uid="{3D596E3A-C706-458E-BFF5-DC9BE136D217}"/>
    <cellStyle name="Currency 5 5 2 2 2 2 2 3" xfId="19064" xr:uid="{7EE57199-9BDD-4327-8AB7-B187F5F99772}"/>
    <cellStyle name="Currency 5 5 2 2 2 2 2 4" xfId="32754" xr:uid="{C385975A-8EA1-4BEC-A569-A36A47D928B5}"/>
    <cellStyle name="Currency 5 5 2 2 2 2 2 5" xfId="47638" xr:uid="{2925EEEC-DE38-4AA7-B6E0-982BD8A19E8A}"/>
    <cellStyle name="Currency 5 5 2 2 2 2 3" xfId="22486" xr:uid="{AD1031B8-6A5D-4BBC-AB3F-659D32F5E6BB}"/>
    <cellStyle name="Currency 5 5 2 2 2 2 3 2" xfId="36178" xr:uid="{0FB669FC-9726-4777-80F6-C5C2DA515EBE}"/>
    <cellStyle name="Currency 5 5 2 2 2 2 3 3" xfId="51062" xr:uid="{EBE09740-F93E-40E9-9A3C-10BBFAE9DA80}"/>
    <cellStyle name="Currency 5 5 2 2 2 2 4" xfId="15642" xr:uid="{78797671-0CBC-4193-A31B-EF700FFFFA12}"/>
    <cellStyle name="Currency 5 5 2 2 2 2 5" xfId="29332" xr:uid="{533C4A06-170E-4D70-A592-230F2F06FB27}"/>
    <cellStyle name="Currency 5 5 2 2 2 2 6" xfId="44216" xr:uid="{A3A647BD-D9D8-46BE-B930-E934C579F57E}"/>
    <cellStyle name="Currency 5 5 2 2 2 3" xfId="10506" xr:uid="{36A635EA-22D3-4932-BB98-58647CEE48BD}"/>
    <cellStyle name="Currency 5 5 2 2 2 3 2" xfId="24196" xr:uid="{1F51BA8E-2560-4C4C-B716-83B7A8A0011F}"/>
    <cellStyle name="Currency 5 5 2 2 2 3 2 2" xfId="37888" xr:uid="{6DB33A3E-E6A4-409B-8B49-08B11C0DE84C}"/>
    <cellStyle name="Currency 5 5 2 2 2 3 2 3" xfId="52772" xr:uid="{1237124E-4594-4F36-B2F4-CEB075B29250}"/>
    <cellStyle name="Currency 5 5 2 2 2 3 3" xfId="17352" xr:uid="{489D3B80-AC4A-403B-92DD-A97EC059D3F5}"/>
    <cellStyle name="Currency 5 5 2 2 2 3 4" xfId="31042" xr:uid="{5416FC51-27B5-46FC-B35B-8465C39FFA66}"/>
    <cellStyle name="Currency 5 5 2 2 2 3 5" xfId="45926" xr:uid="{70ED6BA7-05C3-45A9-A869-F7B054E044C6}"/>
    <cellStyle name="Currency 5 5 2 2 2 4" xfId="20774" xr:uid="{CBD03B44-A48F-4BA5-8525-5A875B9EA08E}"/>
    <cellStyle name="Currency 5 5 2 2 2 4 2" xfId="34466" xr:uid="{A1DB056C-FF95-4A0D-84F7-50631418A526}"/>
    <cellStyle name="Currency 5 5 2 2 2 4 3" xfId="49350" xr:uid="{52C283F3-5833-43F1-B489-C8F48F2A6B41}"/>
    <cellStyle name="Currency 5 5 2 2 2 5" xfId="13930" xr:uid="{47153A3D-35C2-4C0E-9E6B-F2BAD2CF135A}"/>
    <cellStyle name="Currency 5 5 2 2 2 6" xfId="27620" xr:uid="{9B9193D0-5C94-4253-9074-1EB8B0962F48}"/>
    <cellStyle name="Currency 5 5 2 2 2 7" xfId="42504" xr:uid="{07DBC87F-58B4-4810-8044-B10878F85592}"/>
    <cellStyle name="Currency 5 5 2 2 3" xfId="8795" xr:uid="{4BF06FFF-3A32-4FF6-979B-454FC775940A}"/>
    <cellStyle name="Currency 5 5 2 2 3 2" xfId="12217" xr:uid="{FC6A5423-9AD2-4140-BE29-FA313DCBFFEF}"/>
    <cellStyle name="Currency 5 5 2 2 3 2 2" xfId="25907" xr:uid="{F9940EF4-3040-4E0C-BE67-50B3CF92A435}"/>
    <cellStyle name="Currency 5 5 2 2 3 2 2 2" xfId="39599" xr:uid="{FC346EB1-2B1D-4996-B85B-D13031224888}"/>
    <cellStyle name="Currency 5 5 2 2 3 2 2 3" xfId="54483" xr:uid="{6236CDF3-86EF-44D8-A535-E6C1CDE86CE2}"/>
    <cellStyle name="Currency 5 5 2 2 3 2 3" xfId="19063" xr:uid="{3547E857-AEEC-4507-8DD7-5C924E54E5CD}"/>
    <cellStyle name="Currency 5 5 2 2 3 2 4" xfId="32753" xr:uid="{DA5F00ED-497B-4FCF-AFFA-8685626D564B}"/>
    <cellStyle name="Currency 5 5 2 2 3 2 5" xfId="47637" xr:uid="{A1B685EC-8CCE-411C-BD0A-416D0FF9B2D5}"/>
    <cellStyle name="Currency 5 5 2 2 3 3" xfId="22485" xr:uid="{4EE6BA9E-0DC8-4E21-B681-97F3812AF302}"/>
    <cellStyle name="Currency 5 5 2 2 3 3 2" xfId="36177" xr:uid="{3267B438-0BCA-4B43-BDF7-59FDAC539DAB}"/>
    <cellStyle name="Currency 5 5 2 2 3 3 3" xfId="51061" xr:uid="{1088FBD6-7C08-4801-8763-387873AC9603}"/>
    <cellStyle name="Currency 5 5 2 2 3 4" xfId="15641" xr:uid="{529CEB9B-8E43-40CB-9009-015D08CB3842}"/>
    <cellStyle name="Currency 5 5 2 2 3 5" xfId="29331" xr:uid="{AFD986A3-7751-44F5-99AD-37092A5F2199}"/>
    <cellStyle name="Currency 5 5 2 2 3 6" xfId="44215" xr:uid="{22764CB3-469B-438D-A0BF-851F7654CF0D}"/>
    <cellStyle name="Currency 5 5 2 2 4" xfId="10505" xr:uid="{AC3AFF61-FCEE-4869-8A8D-920F3F8EBF91}"/>
    <cellStyle name="Currency 5 5 2 2 4 2" xfId="24195" xr:uid="{5D33CF79-C5A1-4442-AF0A-794924D95203}"/>
    <cellStyle name="Currency 5 5 2 2 4 2 2" xfId="37887" xr:uid="{FD68983B-8BD9-42DB-968A-555385CED979}"/>
    <cellStyle name="Currency 5 5 2 2 4 2 3" xfId="52771" xr:uid="{49891C45-8903-4BA6-9B8D-7541A7537C0A}"/>
    <cellStyle name="Currency 5 5 2 2 4 3" xfId="17351" xr:uid="{34938B9A-8496-4CFD-B789-5D63D1DB154F}"/>
    <cellStyle name="Currency 5 5 2 2 4 4" xfId="31041" xr:uid="{507C88ED-7395-4126-BCBE-BD0AE9DEB86E}"/>
    <cellStyle name="Currency 5 5 2 2 4 5" xfId="45925" xr:uid="{0CDEC046-5308-486A-8EA0-7F5798695137}"/>
    <cellStyle name="Currency 5 5 2 2 5" xfId="20773" xr:uid="{F306E883-7700-4FDD-AF16-52BE982895B3}"/>
    <cellStyle name="Currency 5 5 2 2 5 2" xfId="34465" xr:uid="{526486AD-1130-4B6B-8A50-B3A4C24C0266}"/>
    <cellStyle name="Currency 5 5 2 2 5 3" xfId="49349" xr:uid="{795F45D0-FDE2-45B8-80A0-A4054F5FD995}"/>
    <cellStyle name="Currency 5 5 2 2 6" xfId="13929" xr:uid="{E45143DB-C7F1-481A-AF5B-5494CB211A6E}"/>
    <cellStyle name="Currency 5 5 2 2 7" xfId="27619" xr:uid="{7A6C6936-2507-46DA-B296-E526095FD7B3}"/>
    <cellStyle name="Currency 5 5 2 2 8" xfId="42503" xr:uid="{8368CEA8-5C54-4EC6-8F3B-43774CBF45D0}"/>
    <cellStyle name="Currency 5 5 2 3" xfId="7084" xr:uid="{7F31387F-2D8C-48BE-A0C6-BFB7C8F8FCAA}"/>
    <cellStyle name="Currency 5 5 2 3 2" xfId="8797" xr:uid="{6090007A-A9D2-4013-BC47-93DAE99E657F}"/>
    <cellStyle name="Currency 5 5 2 3 2 2" xfId="12219" xr:uid="{FED6F782-7047-4E23-A7AC-B6224AB4B831}"/>
    <cellStyle name="Currency 5 5 2 3 2 2 2" xfId="25909" xr:uid="{8B7F6DE0-5F92-4C23-A7D9-F57D573C742B}"/>
    <cellStyle name="Currency 5 5 2 3 2 2 2 2" xfId="39601" xr:uid="{17407676-52F4-4B6F-AD81-F39807046567}"/>
    <cellStyle name="Currency 5 5 2 3 2 2 2 3" xfId="54485" xr:uid="{DE2275EE-AE23-40F5-AED0-BAD6C3F172C3}"/>
    <cellStyle name="Currency 5 5 2 3 2 2 3" xfId="19065" xr:uid="{FC65809A-D313-4D41-A03F-C04E378F285D}"/>
    <cellStyle name="Currency 5 5 2 3 2 2 4" xfId="32755" xr:uid="{44706C88-0FD1-42C2-8E42-4B27081C0CD7}"/>
    <cellStyle name="Currency 5 5 2 3 2 2 5" xfId="47639" xr:uid="{D18536AB-2909-4977-AB08-F0EBF3D3F4BB}"/>
    <cellStyle name="Currency 5 5 2 3 2 3" xfId="22487" xr:uid="{14361459-8904-4F01-959C-5780BDD013CB}"/>
    <cellStyle name="Currency 5 5 2 3 2 3 2" xfId="36179" xr:uid="{4527F229-E835-4EB0-AF25-9F6FB2B1A4F3}"/>
    <cellStyle name="Currency 5 5 2 3 2 3 3" xfId="51063" xr:uid="{3AD05167-2BD9-47D3-9C0E-621627841D25}"/>
    <cellStyle name="Currency 5 5 2 3 2 4" xfId="15643" xr:uid="{1431032C-7A74-49E8-A829-42A5726E49C4}"/>
    <cellStyle name="Currency 5 5 2 3 2 5" xfId="29333" xr:uid="{15C75941-919C-4700-8510-22C3243709BC}"/>
    <cellStyle name="Currency 5 5 2 3 2 6" xfId="44217" xr:uid="{515D8142-75C3-4F63-B9A5-FE110846A377}"/>
    <cellStyle name="Currency 5 5 2 3 3" xfId="10507" xr:uid="{B84A6A0E-D4A0-4E4C-A321-767D59AB0381}"/>
    <cellStyle name="Currency 5 5 2 3 3 2" xfId="24197" xr:uid="{F0002FED-E511-4C14-A015-FDF0607B1274}"/>
    <cellStyle name="Currency 5 5 2 3 3 2 2" xfId="37889" xr:uid="{A43E12CD-DFC4-40FB-88A2-550ADC087BDE}"/>
    <cellStyle name="Currency 5 5 2 3 3 2 3" xfId="52773" xr:uid="{FEA6EC73-A87D-48A5-98B4-D5BFEC9E1E5F}"/>
    <cellStyle name="Currency 5 5 2 3 3 3" xfId="17353" xr:uid="{A3130595-BBC8-4D62-BE21-D493EC8CF9EB}"/>
    <cellStyle name="Currency 5 5 2 3 3 4" xfId="31043" xr:uid="{494F30ED-310D-402B-BB68-92FF70DA8AE6}"/>
    <cellStyle name="Currency 5 5 2 3 3 5" xfId="45927" xr:uid="{666E8427-1F7C-43A3-9A47-6444DE8B2882}"/>
    <cellStyle name="Currency 5 5 2 3 4" xfId="20775" xr:uid="{911B5B18-EAC0-4E25-B824-2BAA7DB07225}"/>
    <cellStyle name="Currency 5 5 2 3 4 2" xfId="34467" xr:uid="{63082618-2DF8-4043-A00F-CB7659D643A2}"/>
    <cellStyle name="Currency 5 5 2 3 4 3" xfId="49351" xr:uid="{D812568C-0AC1-4657-AC58-F68A197A73AC}"/>
    <cellStyle name="Currency 5 5 2 3 5" xfId="13931" xr:uid="{20A77544-A6AD-4252-A97C-DE9A2B5C8D0F}"/>
    <cellStyle name="Currency 5 5 2 3 6" xfId="27621" xr:uid="{A578381D-8F95-4892-97D3-6582BEBEB25E}"/>
    <cellStyle name="Currency 5 5 2 3 7" xfId="42505" xr:uid="{91ACF6AB-8CF6-4399-B1C4-821535036DD1}"/>
    <cellStyle name="Currency 5 5 2 4" xfId="7085" xr:uid="{9E914A96-1564-4FF3-B7C6-D4A7ECF423D5}"/>
    <cellStyle name="Currency 5 5 2 4 2" xfId="8798" xr:uid="{B8084013-F45E-4F9B-8AD1-2DF7A2494457}"/>
    <cellStyle name="Currency 5 5 2 4 2 2" xfId="12220" xr:uid="{65ECC036-0BAA-4687-BB9D-4B3E5C276B1B}"/>
    <cellStyle name="Currency 5 5 2 4 2 2 2" xfId="25910" xr:uid="{1E99420B-F432-4F1A-9DC0-28F7552B5925}"/>
    <cellStyle name="Currency 5 5 2 4 2 2 2 2" xfId="39602" xr:uid="{D14B94E5-25D4-42F1-9322-BEDF4B4EF51B}"/>
    <cellStyle name="Currency 5 5 2 4 2 2 2 3" xfId="54486" xr:uid="{724F909C-C2F8-441E-9F82-3C7F4709D7CC}"/>
    <cellStyle name="Currency 5 5 2 4 2 2 3" xfId="19066" xr:uid="{384209C0-CF62-410B-B6F4-C500D548F7EC}"/>
    <cellStyle name="Currency 5 5 2 4 2 2 4" xfId="32756" xr:uid="{9A8F82FA-10E4-4652-A167-2690FF4DC4C6}"/>
    <cellStyle name="Currency 5 5 2 4 2 2 5" xfId="47640" xr:uid="{77C7344D-577A-4F6C-ABD3-2C0DD567F32F}"/>
    <cellStyle name="Currency 5 5 2 4 2 3" xfId="22488" xr:uid="{42CB1E71-E01F-4E30-9985-D6BBA3ADE251}"/>
    <cellStyle name="Currency 5 5 2 4 2 3 2" xfId="36180" xr:uid="{D37C8F56-162B-4409-9155-2343289FBDF4}"/>
    <cellStyle name="Currency 5 5 2 4 2 3 3" xfId="51064" xr:uid="{25B9A7A0-AFA1-46F0-BBE2-3C6052165762}"/>
    <cellStyle name="Currency 5 5 2 4 2 4" xfId="15644" xr:uid="{9976F7B1-2368-459D-AF17-DA7A2D23D1A4}"/>
    <cellStyle name="Currency 5 5 2 4 2 5" xfId="29334" xr:uid="{B80C5A6D-B4E7-408F-A4DA-C2F9C4F45D44}"/>
    <cellStyle name="Currency 5 5 2 4 2 6" xfId="44218" xr:uid="{9203B295-FAAA-4F94-8542-DD2C2076FE7A}"/>
    <cellStyle name="Currency 5 5 2 4 3" xfId="10508" xr:uid="{414BF71E-23A7-49C7-8D4B-F28BC8A9EDAC}"/>
    <cellStyle name="Currency 5 5 2 4 3 2" xfId="24198" xr:uid="{2642C566-56AD-412B-AC8F-E4FF08478592}"/>
    <cellStyle name="Currency 5 5 2 4 3 2 2" xfId="37890" xr:uid="{35FC1C7B-4390-4EE4-A661-BBAFA598DE05}"/>
    <cellStyle name="Currency 5 5 2 4 3 2 3" xfId="52774" xr:uid="{510B704C-44F5-4628-A214-9B1F6F0CF060}"/>
    <cellStyle name="Currency 5 5 2 4 3 3" xfId="17354" xr:uid="{7E093825-1F8E-4B59-9FC0-4B0090BB6214}"/>
    <cellStyle name="Currency 5 5 2 4 3 4" xfId="31044" xr:uid="{D41ED1D7-C8CC-4C41-9276-A451A3DB779B}"/>
    <cellStyle name="Currency 5 5 2 4 3 5" xfId="45928" xr:uid="{E72DE66A-5857-4C3E-9B59-8F4389CF8687}"/>
    <cellStyle name="Currency 5 5 2 4 4" xfId="20776" xr:uid="{7085CDB9-EA5E-49DA-9E07-24497D1FA143}"/>
    <cellStyle name="Currency 5 5 2 4 4 2" xfId="34468" xr:uid="{60C00004-3BAC-442D-8BC8-7BB546877E82}"/>
    <cellStyle name="Currency 5 5 2 4 4 3" xfId="49352" xr:uid="{9EC60CBA-F004-4E01-8A47-79815CDF6E20}"/>
    <cellStyle name="Currency 5 5 2 4 5" xfId="13932" xr:uid="{83A878ED-5452-4008-B463-9E35F5E3BE50}"/>
    <cellStyle name="Currency 5 5 2 4 6" xfId="27622" xr:uid="{E04BAD31-B9A8-4F36-8A6E-568797A9D44B}"/>
    <cellStyle name="Currency 5 5 2 4 7" xfId="42506" xr:uid="{32582FBB-AF12-4773-9207-660F347B1A58}"/>
    <cellStyle name="Currency 5 5 2 5" xfId="8794" xr:uid="{EF9ADBC1-6CF3-482B-B9AF-1FF4B39C1E52}"/>
    <cellStyle name="Currency 5 5 2 5 2" xfId="12216" xr:uid="{4CFF62CD-82EF-4316-9337-5E55553B08EC}"/>
    <cellStyle name="Currency 5 5 2 5 2 2" xfId="25906" xr:uid="{5B4D4D31-1882-4A73-A1AC-9C9069DA82F9}"/>
    <cellStyle name="Currency 5 5 2 5 2 2 2" xfId="39598" xr:uid="{F5B0D108-A1DF-450E-A9F3-D26C3D5FC2AD}"/>
    <cellStyle name="Currency 5 5 2 5 2 2 3" xfId="54482" xr:uid="{5BADAE8D-4B15-4D58-BB03-5139EF08100A}"/>
    <cellStyle name="Currency 5 5 2 5 2 3" xfId="19062" xr:uid="{EC06DB39-E1F7-47E4-883C-36CBBF3F3522}"/>
    <cellStyle name="Currency 5 5 2 5 2 4" xfId="32752" xr:uid="{E3B126E6-54C5-42EC-9886-012CD746D8A0}"/>
    <cellStyle name="Currency 5 5 2 5 2 5" xfId="47636" xr:uid="{49C50D38-E863-4E98-99AF-DF17D1C25882}"/>
    <cellStyle name="Currency 5 5 2 5 3" xfId="22484" xr:uid="{FB9576EE-165B-46A0-883D-E05E8028B386}"/>
    <cellStyle name="Currency 5 5 2 5 3 2" xfId="36176" xr:uid="{961430CF-C0BE-47CF-AF0E-31AE4A0B6361}"/>
    <cellStyle name="Currency 5 5 2 5 3 3" xfId="51060" xr:uid="{C3AF9CD2-BC2E-48AF-92EB-F0B7032DA739}"/>
    <cellStyle name="Currency 5 5 2 5 4" xfId="15640" xr:uid="{9C7282C1-A163-4464-B0CD-785397CA4843}"/>
    <cellStyle name="Currency 5 5 2 5 5" xfId="29330" xr:uid="{D28553D5-6F1F-476E-9E3A-73175809C7FB}"/>
    <cellStyle name="Currency 5 5 2 5 6" xfId="44214" xr:uid="{6850AFF3-E908-4632-9B5C-3C9E3D19783E}"/>
    <cellStyle name="Currency 5 5 2 6" xfId="10504" xr:uid="{EA08A11D-D3AB-4E5D-908C-718FF09F1165}"/>
    <cellStyle name="Currency 5 5 2 6 2" xfId="24194" xr:uid="{227F9C86-693D-468C-8021-7662087134CA}"/>
    <cellStyle name="Currency 5 5 2 6 2 2" xfId="37886" xr:uid="{02B46FEF-529A-4DF1-879C-EDF7C3B7C4CE}"/>
    <cellStyle name="Currency 5 5 2 6 2 3" xfId="52770" xr:uid="{A96ABCE1-8024-40C1-A611-B8FD2B9C0129}"/>
    <cellStyle name="Currency 5 5 2 6 3" xfId="17350" xr:uid="{D6D2C04C-8112-4353-B64B-9EDF100A1198}"/>
    <cellStyle name="Currency 5 5 2 6 4" xfId="31040" xr:uid="{7E555599-9C63-492B-A034-62E1B23D5A2C}"/>
    <cellStyle name="Currency 5 5 2 6 5" xfId="45924" xr:uid="{7FAADA08-3414-4ADA-BAA6-32DC71813F17}"/>
    <cellStyle name="Currency 5 5 2 7" xfId="20772" xr:uid="{60ADE6EA-0FF0-4DD4-83FE-9ED6DA0B9E88}"/>
    <cellStyle name="Currency 5 5 2 7 2" xfId="34464" xr:uid="{FA9EC13A-3614-4655-859A-2CF9FFF9E607}"/>
    <cellStyle name="Currency 5 5 2 7 3" xfId="49348" xr:uid="{622B0367-17DE-4292-A565-F7996E3DC7C8}"/>
    <cellStyle name="Currency 5 5 2 8" xfId="13928" xr:uid="{7CD4A9E0-CAFA-4207-9F91-47F1BD0D4053}"/>
    <cellStyle name="Currency 5 5 2 9" xfId="27618" xr:uid="{6D71ABBA-6C44-4E58-88D7-0EE47A7D2DA5}"/>
    <cellStyle name="Currency 5 5 3" xfId="7086" xr:uid="{DB3A8A25-44EC-488F-B8FE-FADD22B80152}"/>
    <cellStyle name="Currency 5 5 3 10" xfId="42507" xr:uid="{9E41022D-4CAF-4D7A-B24F-C6DC2BC3ED91}"/>
    <cellStyle name="Currency 5 5 3 2" xfId="7087" xr:uid="{55B32BD3-AF8C-4B97-8762-BEEBC58A91EF}"/>
    <cellStyle name="Currency 5 5 3 2 2" xfId="7088" xr:uid="{E983D6D0-D2C8-4708-A3C2-3F78BBC8507A}"/>
    <cellStyle name="Currency 5 5 3 2 2 2" xfId="8801" xr:uid="{1C6AFE92-8591-4DC1-8767-2D1DCEBB59EF}"/>
    <cellStyle name="Currency 5 5 3 2 2 2 2" xfId="12223" xr:uid="{9ECB8D64-AE63-4EE0-A43A-1DA644FA7A00}"/>
    <cellStyle name="Currency 5 5 3 2 2 2 2 2" xfId="25913" xr:uid="{9625D5BF-7CE3-4985-89AB-27728BC6C5AE}"/>
    <cellStyle name="Currency 5 5 3 2 2 2 2 2 2" xfId="39605" xr:uid="{0368EFF4-B27C-4602-BE8C-DA4D14E450E0}"/>
    <cellStyle name="Currency 5 5 3 2 2 2 2 2 3" xfId="54489" xr:uid="{C1CD6A81-8209-467A-AFE0-C7BDDAEBAA74}"/>
    <cellStyle name="Currency 5 5 3 2 2 2 2 3" xfId="19069" xr:uid="{5455A65D-BF0C-47D4-9A4A-02AC74B81568}"/>
    <cellStyle name="Currency 5 5 3 2 2 2 2 4" xfId="32759" xr:uid="{E9E2D45B-25B0-4A62-8C62-7F7074B217DE}"/>
    <cellStyle name="Currency 5 5 3 2 2 2 2 5" xfId="47643" xr:uid="{3A8B9D6C-55CC-45E2-B433-DCC9879E179E}"/>
    <cellStyle name="Currency 5 5 3 2 2 2 3" xfId="22491" xr:uid="{31E51449-A4F5-4C04-BECE-9ACA399ED199}"/>
    <cellStyle name="Currency 5 5 3 2 2 2 3 2" xfId="36183" xr:uid="{4FAB353A-D070-4736-B09C-0378193C69F1}"/>
    <cellStyle name="Currency 5 5 3 2 2 2 3 3" xfId="51067" xr:uid="{0D08DB1C-B337-4EB8-A84A-FAE00D32D4E2}"/>
    <cellStyle name="Currency 5 5 3 2 2 2 4" xfId="15647" xr:uid="{7EFF5E38-3D6D-416C-AE8C-D94C8B135DE2}"/>
    <cellStyle name="Currency 5 5 3 2 2 2 5" xfId="29337" xr:uid="{A3FF4DA4-A838-49E4-AA30-16CA73B40D78}"/>
    <cellStyle name="Currency 5 5 3 2 2 2 6" xfId="44221" xr:uid="{9303EBC0-D30E-4D91-82AA-D36368E394CB}"/>
    <cellStyle name="Currency 5 5 3 2 2 3" xfId="10511" xr:uid="{41E24816-6491-436F-9626-BA74460ECBA3}"/>
    <cellStyle name="Currency 5 5 3 2 2 3 2" xfId="24201" xr:uid="{22EE70B1-19D4-4653-A26E-99DD2839AB47}"/>
    <cellStyle name="Currency 5 5 3 2 2 3 2 2" xfId="37893" xr:uid="{53647823-0709-4B80-B857-91E36D5EF26B}"/>
    <cellStyle name="Currency 5 5 3 2 2 3 2 3" xfId="52777" xr:uid="{40141543-7301-4FBE-A084-542063D1A4D9}"/>
    <cellStyle name="Currency 5 5 3 2 2 3 3" xfId="17357" xr:uid="{A7C11D9F-C4D9-441F-A21D-E2D19C9767C3}"/>
    <cellStyle name="Currency 5 5 3 2 2 3 4" xfId="31047" xr:uid="{A76809B6-2668-471D-8965-F6B0A8044BB1}"/>
    <cellStyle name="Currency 5 5 3 2 2 3 5" xfId="45931" xr:uid="{5ADEB1AB-9415-428C-9697-661AB458C8A9}"/>
    <cellStyle name="Currency 5 5 3 2 2 4" xfId="20779" xr:uid="{70075348-D938-49D0-B96C-1D0B628A7497}"/>
    <cellStyle name="Currency 5 5 3 2 2 4 2" xfId="34471" xr:uid="{22503BE5-C93D-495E-9194-665A77BC7682}"/>
    <cellStyle name="Currency 5 5 3 2 2 4 3" xfId="49355" xr:uid="{EBFAA998-D7F7-483B-8DCD-2BF198C24BFA}"/>
    <cellStyle name="Currency 5 5 3 2 2 5" xfId="13935" xr:uid="{3A556D81-D931-4A62-BFF0-8587FC01902D}"/>
    <cellStyle name="Currency 5 5 3 2 2 6" xfId="27625" xr:uid="{5B8BC036-564B-4318-9275-BDD0D3572A87}"/>
    <cellStyle name="Currency 5 5 3 2 2 7" xfId="42509" xr:uid="{2C10345C-3E05-4CD9-AE73-6C9E9F86CACD}"/>
    <cellStyle name="Currency 5 5 3 2 3" xfId="8800" xr:uid="{65658E3F-E3C6-4278-9A48-E1E19C8A9E47}"/>
    <cellStyle name="Currency 5 5 3 2 3 2" xfId="12222" xr:uid="{07C96190-30BD-42F4-9B86-FB4AA7494B0B}"/>
    <cellStyle name="Currency 5 5 3 2 3 2 2" xfId="25912" xr:uid="{876C75BE-BA5B-4B90-817B-A9D6D65BF930}"/>
    <cellStyle name="Currency 5 5 3 2 3 2 2 2" xfId="39604" xr:uid="{9C60F77C-2DAD-4755-8478-F58F74B43D2F}"/>
    <cellStyle name="Currency 5 5 3 2 3 2 2 3" xfId="54488" xr:uid="{206C11A1-F6A2-477C-9B8E-70A6D99B501A}"/>
    <cellStyle name="Currency 5 5 3 2 3 2 3" xfId="19068" xr:uid="{77CCDDA4-9C05-49C0-A5DF-C8AFA46DDA64}"/>
    <cellStyle name="Currency 5 5 3 2 3 2 4" xfId="32758" xr:uid="{0F39C413-9DDA-4E45-BEFC-BFC5DA296B21}"/>
    <cellStyle name="Currency 5 5 3 2 3 2 5" xfId="47642" xr:uid="{867A3345-1568-4996-B0C2-5FF8FC6158DC}"/>
    <cellStyle name="Currency 5 5 3 2 3 3" xfId="22490" xr:uid="{C4B347E6-E989-4BB3-994B-2A56863FC928}"/>
    <cellStyle name="Currency 5 5 3 2 3 3 2" xfId="36182" xr:uid="{05F6DCEC-BE02-4C57-8371-01E2E71C3625}"/>
    <cellStyle name="Currency 5 5 3 2 3 3 3" xfId="51066" xr:uid="{08B4F562-3F72-433E-A07C-D78056D4B664}"/>
    <cellStyle name="Currency 5 5 3 2 3 4" xfId="15646" xr:uid="{5E48EF7A-6F00-43F6-9250-B3D6017AD2E8}"/>
    <cellStyle name="Currency 5 5 3 2 3 5" xfId="29336" xr:uid="{BAB02506-550A-43D5-8712-640F211FB989}"/>
    <cellStyle name="Currency 5 5 3 2 3 6" xfId="44220" xr:uid="{EBEABC52-042C-48A1-B3B3-00BD2D502C9A}"/>
    <cellStyle name="Currency 5 5 3 2 4" xfId="10510" xr:uid="{D589F5EA-948F-45F2-B1EA-4D9AC16C6077}"/>
    <cellStyle name="Currency 5 5 3 2 4 2" xfId="24200" xr:uid="{2E608985-BF22-4495-916E-DA7C6EBDE72B}"/>
    <cellStyle name="Currency 5 5 3 2 4 2 2" xfId="37892" xr:uid="{222E2A94-3611-4126-8CD7-D15BA77B1198}"/>
    <cellStyle name="Currency 5 5 3 2 4 2 3" xfId="52776" xr:uid="{610B6DB1-3D54-490F-B38E-F7FE87EE83C3}"/>
    <cellStyle name="Currency 5 5 3 2 4 3" xfId="17356" xr:uid="{D61874F9-4C7E-4131-B7D5-2A7A9A5ADC79}"/>
    <cellStyle name="Currency 5 5 3 2 4 4" xfId="31046" xr:uid="{BC7910B1-38D4-4AE1-BE82-43E7DDA8D762}"/>
    <cellStyle name="Currency 5 5 3 2 4 5" xfId="45930" xr:uid="{A263401E-5CAF-4309-AEF9-37F1BD4FCA4C}"/>
    <cellStyle name="Currency 5 5 3 2 5" xfId="20778" xr:uid="{E0CFD3A0-4860-4FD8-AFA0-A6DEDCEEBCEB}"/>
    <cellStyle name="Currency 5 5 3 2 5 2" xfId="34470" xr:uid="{C5C6FA07-3910-4FD1-87E2-B1FF1D007937}"/>
    <cellStyle name="Currency 5 5 3 2 5 3" xfId="49354" xr:uid="{FBC8E056-2715-41D3-8A1F-3675FB6636DA}"/>
    <cellStyle name="Currency 5 5 3 2 6" xfId="13934" xr:uid="{AA167EBE-CAB0-4872-B2A6-D12D35BF4F17}"/>
    <cellStyle name="Currency 5 5 3 2 7" xfId="27624" xr:uid="{65633E50-34B5-4C42-86D5-5D5AEBCA52C2}"/>
    <cellStyle name="Currency 5 5 3 2 8" xfId="42508" xr:uid="{3E7BF5AB-EBF3-4A1C-BC0C-9A542C1DCF72}"/>
    <cellStyle name="Currency 5 5 3 3" xfId="7089" xr:uid="{2A2A9409-90B1-430E-94A9-3D438A5C23E2}"/>
    <cellStyle name="Currency 5 5 3 3 2" xfId="8802" xr:uid="{DE6EC36E-A2BE-4BED-A53C-8903B7F67BAA}"/>
    <cellStyle name="Currency 5 5 3 3 2 2" xfId="12224" xr:uid="{D846D49C-078B-450C-BCC0-3938BCF1E543}"/>
    <cellStyle name="Currency 5 5 3 3 2 2 2" xfId="25914" xr:uid="{6ACD4714-86B9-47DF-A7FE-E9B61CAC2502}"/>
    <cellStyle name="Currency 5 5 3 3 2 2 2 2" xfId="39606" xr:uid="{9D74E887-A275-4B6E-B7B0-7CD282D6FDEF}"/>
    <cellStyle name="Currency 5 5 3 3 2 2 2 3" xfId="54490" xr:uid="{6A8B34B5-8820-4F0E-B6A8-D8F453F5747C}"/>
    <cellStyle name="Currency 5 5 3 3 2 2 3" xfId="19070" xr:uid="{5E1B57C7-022A-4CE9-8347-3A1488C8D334}"/>
    <cellStyle name="Currency 5 5 3 3 2 2 4" xfId="32760" xr:uid="{FEE0A349-B211-4FD8-983C-15FEC30A3F6F}"/>
    <cellStyle name="Currency 5 5 3 3 2 2 5" xfId="47644" xr:uid="{E467C2E5-E109-41CA-B6DC-26FCECF09F4A}"/>
    <cellStyle name="Currency 5 5 3 3 2 3" xfId="22492" xr:uid="{79C7F23D-B1E9-4084-B1BF-769BBF848100}"/>
    <cellStyle name="Currency 5 5 3 3 2 3 2" xfId="36184" xr:uid="{2AB3ECEB-78CB-4196-B88B-82A69CED38A2}"/>
    <cellStyle name="Currency 5 5 3 3 2 3 3" xfId="51068" xr:uid="{74D8650B-4119-4ECA-A343-C2DC1977748A}"/>
    <cellStyle name="Currency 5 5 3 3 2 4" xfId="15648" xr:uid="{12FCBE9E-F738-4125-8CB0-3A27B20B9964}"/>
    <cellStyle name="Currency 5 5 3 3 2 5" xfId="29338" xr:uid="{F6EFE756-1563-420B-93F4-258273643B5A}"/>
    <cellStyle name="Currency 5 5 3 3 2 6" xfId="44222" xr:uid="{9BA72C46-D430-4139-B8E6-E2C840807BA6}"/>
    <cellStyle name="Currency 5 5 3 3 3" xfId="10512" xr:uid="{C91CE7D9-0FB6-442D-A682-1B703BFAA0E3}"/>
    <cellStyle name="Currency 5 5 3 3 3 2" xfId="24202" xr:uid="{A60BC0C8-54A6-4E06-9445-C29DF27C8D60}"/>
    <cellStyle name="Currency 5 5 3 3 3 2 2" xfId="37894" xr:uid="{692D1BA7-AA10-4381-B965-2267D2EB3EA3}"/>
    <cellStyle name="Currency 5 5 3 3 3 2 3" xfId="52778" xr:uid="{CF5F68BE-A71D-4DEE-90A6-7E1B405B02F6}"/>
    <cellStyle name="Currency 5 5 3 3 3 3" xfId="17358" xr:uid="{104B079E-58BC-4E92-80C2-03BD998543F9}"/>
    <cellStyle name="Currency 5 5 3 3 3 4" xfId="31048" xr:uid="{F65C8D1A-D274-4049-B152-B3086150E76E}"/>
    <cellStyle name="Currency 5 5 3 3 3 5" xfId="45932" xr:uid="{EEA3247C-B7B5-40FD-BD45-92CF1F684D94}"/>
    <cellStyle name="Currency 5 5 3 3 4" xfId="20780" xr:uid="{C668C360-9D16-42A2-8B64-BF3F478D18CB}"/>
    <cellStyle name="Currency 5 5 3 3 4 2" xfId="34472" xr:uid="{85F71A4C-745B-4654-98CB-C02733EDE325}"/>
    <cellStyle name="Currency 5 5 3 3 4 3" xfId="49356" xr:uid="{D869DE31-C8BF-4D8F-88F1-444EA7CB81AC}"/>
    <cellStyle name="Currency 5 5 3 3 5" xfId="13936" xr:uid="{559920DC-67EC-4DB4-B3EC-FE738E3DA5A8}"/>
    <cellStyle name="Currency 5 5 3 3 6" xfId="27626" xr:uid="{ACA35442-5CB4-45EB-9F1B-E549047718F5}"/>
    <cellStyle name="Currency 5 5 3 3 7" xfId="42510" xr:uid="{6ECD99C9-0C6F-4734-A136-690C3D781754}"/>
    <cellStyle name="Currency 5 5 3 4" xfId="7090" xr:uid="{BF895F84-1044-47F0-A82F-6123085FAF75}"/>
    <cellStyle name="Currency 5 5 3 4 2" xfId="8803" xr:uid="{D9605806-1700-4885-93BB-21E279435626}"/>
    <cellStyle name="Currency 5 5 3 4 2 2" xfId="12225" xr:uid="{C05A2A3C-5E8C-4B15-B12E-0FE5F9C22B10}"/>
    <cellStyle name="Currency 5 5 3 4 2 2 2" xfId="25915" xr:uid="{D7DCDBE0-D997-4CF1-90F6-E5C3C26B9757}"/>
    <cellStyle name="Currency 5 5 3 4 2 2 2 2" xfId="39607" xr:uid="{7ACFB34E-4228-49E1-9680-ED3D4624FD18}"/>
    <cellStyle name="Currency 5 5 3 4 2 2 2 3" xfId="54491" xr:uid="{18E312F3-3557-440B-9F31-413158951029}"/>
    <cellStyle name="Currency 5 5 3 4 2 2 3" xfId="19071" xr:uid="{5398A1F6-B8DB-4AB6-8AE9-C250651AA6D2}"/>
    <cellStyle name="Currency 5 5 3 4 2 2 4" xfId="32761" xr:uid="{BCBB46C5-5A0D-40C6-B62B-8E62DA2EC0BE}"/>
    <cellStyle name="Currency 5 5 3 4 2 2 5" xfId="47645" xr:uid="{A0AB18A0-04ED-4565-BE56-888B7A645BB3}"/>
    <cellStyle name="Currency 5 5 3 4 2 3" xfId="22493" xr:uid="{8CB394BB-AC6A-4E6B-818E-4AB88C6CC18C}"/>
    <cellStyle name="Currency 5 5 3 4 2 3 2" xfId="36185" xr:uid="{806D5BC9-FAD4-4E0B-8A8F-326674DD34BE}"/>
    <cellStyle name="Currency 5 5 3 4 2 3 3" xfId="51069" xr:uid="{989591D4-5142-42F8-B076-31DD23DB2EB7}"/>
    <cellStyle name="Currency 5 5 3 4 2 4" xfId="15649" xr:uid="{638E3AC4-8831-43B4-B00F-F9A0F5E35BB7}"/>
    <cellStyle name="Currency 5 5 3 4 2 5" xfId="29339" xr:uid="{5E126F09-37B7-4CDD-97B3-98F573D43460}"/>
    <cellStyle name="Currency 5 5 3 4 2 6" xfId="44223" xr:uid="{18FAE5ED-F0FD-4D04-B7FC-521BBDD2E8CB}"/>
    <cellStyle name="Currency 5 5 3 4 3" xfId="10513" xr:uid="{D872DCDB-D348-4585-AEEB-7877F0560942}"/>
    <cellStyle name="Currency 5 5 3 4 3 2" xfId="24203" xr:uid="{F4209B0E-B6E2-4AEF-88D8-1CF47BE717A4}"/>
    <cellStyle name="Currency 5 5 3 4 3 2 2" xfId="37895" xr:uid="{5EB42B34-B9EA-4B4C-BFCB-603481DCBC13}"/>
    <cellStyle name="Currency 5 5 3 4 3 2 3" xfId="52779" xr:uid="{615646B8-7BB4-441B-BE0A-11F84DF2648A}"/>
    <cellStyle name="Currency 5 5 3 4 3 3" xfId="17359" xr:uid="{5B478009-43BD-454E-8EEE-3B51823CB312}"/>
    <cellStyle name="Currency 5 5 3 4 3 4" xfId="31049" xr:uid="{88BEA345-650E-4F7D-B805-E563628D652E}"/>
    <cellStyle name="Currency 5 5 3 4 3 5" xfId="45933" xr:uid="{6923DDEB-C42D-4417-BAA9-4C519D106ECD}"/>
    <cellStyle name="Currency 5 5 3 4 4" xfId="20781" xr:uid="{ADCADB4A-FC42-4963-8931-DB8FF551F803}"/>
    <cellStyle name="Currency 5 5 3 4 4 2" xfId="34473" xr:uid="{7EBA4E79-7CED-4514-8D42-56CC10D596D1}"/>
    <cellStyle name="Currency 5 5 3 4 4 3" xfId="49357" xr:uid="{6D50ACBF-686B-47D9-AD4D-2A0B34E55FC2}"/>
    <cellStyle name="Currency 5 5 3 4 5" xfId="13937" xr:uid="{857CECD4-C624-4A9F-9F56-55A2DDC638D8}"/>
    <cellStyle name="Currency 5 5 3 4 6" xfId="27627" xr:uid="{AE19BB24-28F4-401C-A56A-D8474652A0B9}"/>
    <cellStyle name="Currency 5 5 3 4 7" xfId="42511" xr:uid="{3B9F88DE-5332-4755-AF3D-47D18CB00A5F}"/>
    <cellStyle name="Currency 5 5 3 5" xfId="8799" xr:uid="{858CED06-6CE1-40E5-87BA-433592F3DA11}"/>
    <cellStyle name="Currency 5 5 3 5 2" xfId="12221" xr:uid="{90E24CA0-0C96-492E-ACF5-D60BF6188C0F}"/>
    <cellStyle name="Currency 5 5 3 5 2 2" xfId="25911" xr:uid="{7CFD29A8-C205-410B-AFCD-732664F48036}"/>
    <cellStyle name="Currency 5 5 3 5 2 2 2" xfId="39603" xr:uid="{71D0C9A2-C8D1-4D33-B503-CD9721D969FE}"/>
    <cellStyle name="Currency 5 5 3 5 2 2 3" xfId="54487" xr:uid="{7601E77C-3F4B-4091-BE05-14A20885ED01}"/>
    <cellStyle name="Currency 5 5 3 5 2 3" xfId="19067" xr:uid="{A34D2D28-1E33-4641-8A00-91EAB8040F0C}"/>
    <cellStyle name="Currency 5 5 3 5 2 4" xfId="32757" xr:uid="{0EAFD5B2-9728-4278-8E79-DF9E3F81C866}"/>
    <cellStyle name="Currency 5 5 3 5 2 5" xfId="47641" xr:uid="{AD9D12A0-3291-4EF9-A0C6-A34B4F93287E}"/>
    <cellStyle name="Currency 5 5 3 5 3" xfId="22489" xr:uid="{A5FFD620-F45D-4877-BEA8-BEE2479E3345}"/>
    <cellStyle name="Currency 5 5 3 5 3 2" xfId="36181" xr:uid="{44C5AB2D-3E76-4D47-9848-50CBCD20D76B}"/>
    <cellStyle name="Currency 5 5 3 5 3 3" xfId="51065" xr:uid="{823DCE83-A20F-4302-8291-4BB79C0C2B7C}"/>
    <cellStyle name="Currency 5 5 3 5 4" xfId="15645" xr:uid="{75F39ADA-973F-4089-9CC5-26DAB6F000A6}"/>
    <cellStyle name="Currency 5 5 3 5 5" xfId="29335" xr:uid="{9BE19C80-E6E4-4473-81EC-3EBA126447CD}"/>
    <cellStyle name="Currency 5 5 3 5 6" xfId="44219" xr:uid="{DC0708E2-66B9-4228-B4C2-CA3D177D1EAE}"/>
    <cellStyle name="Currency 5 5 3 6" xfId="10509" xr:uid="{3AC55E39-D7D2-4586-ACE1-B1F201BFC3F2}"/>
    <cellStyle name="Currency 5 5 3 6 2" xfId="24199" xr:uid="{230B5872-55BC-4CFD-A415-0E8F43FC51A4}"/>
    <cellStyle name="Currency 5 5 3 6 2 2" xfId="37891" xr:uid="{BF467DE8-92EA-455C-A274-BBE994A56EE8}"/>
    <cellStyle name="Currency 5 5 3 6 2 3" xfId="52775" xr:uid="{C01FB345-9AE5-49D4-BA8B-8683E2789258}"/>
    <cellStyle name="Currency 5 5 3 6 3" xfId="17355" xr:uid="{B54C8B81-12D0-45D7-91DA-0A46B3EF79CA}"/>
    <cellStyle name="Currency 5 5 3 6 4" xfId="31045" xr:uid="{391A59C3-DD88-4C67-93AD-1ADAAA97FDAE}"/>
    <cellStyle name="Currency 5 5 3 6 5" xfId="45929" xr:uid="{82BEA53B-3E4B-4D55-9AD7-DEF602DF1A65}"/>
    <cellStyle name="Currency 5 5 3 7" xfId="20777" xr:uid="{616436B9-C5B4-4E1A-8F7C-CA2059EFF67B}"/>
    <cellStyle name="Currency 5 5 3 7 2" xfId="34469" xr:uid="{B59E959C-C614-4BBC-9A3C-29F566697E4A}"/>
    <cellStyle name="Currency 5 5 3 7 3" xfId="49353" xr:uid="{8888DEC7-D8CA-4061-9CCA-B95528D89BA4}"/>
    <cellStyle name="Currency 5 5 3 8" xfId="13933" xr:uid="{C572C2A9-95F9-4357-ACA3-037B49011248}"/>
    <cellStyle name="Currency 5 5 3 9" xfId="27623" xr:uid="{E2BC66DB-8B54-4DD5-9AE5-FDF4497ECE7A}"/>
    <cellStyle name="Currency 5 5 4" xfId="7091" xr:uid="{F7C55400-7FDF-4764-B5D9-D4CA75FA2AB3}"/>
    <cellStyle name="Currency 5 5 4 2" xfId="7092" xr:uid="{6B0B60BF-6988-418D-8C4D-B5A732D8136B}"/>
    <cellStyle name="Currency 5 5 4 2 2" xfId="8805" xr:uid="{7C559A2B-9FCA-4893-8B0A-E442B5FEAEFB}"/>
    <cellStyle name="Currency 5 5 4 2 2 2" xfId="12227" xr:uid="{797FC2C7-9F98-4D97-AB9D-E714D4DDCF29}"/>
    <cellStyle name="Currency 5 5 4 2 2 2 2" xfId="25917" xr:uid="{9B807755-5FAB-4950-9ACC-061ED94102E9}"/>
    <cellStyle name="Currency 5 5 4 2 2 2 2 2" xfId="39609" xr:uid="{51ED5AC1-E3F2-427D-A532-25A72A0238FE}"/>
    <cellStyle name="Currency 5 5 4 2 2 2 2 3" xfId="54493" xr:uid="{518B7024-E014-40A0-8D38-81EAD661180D}"/>
    <cellStyle name="Currency 5 5 4 2 2 2 3" xfId="19073" xr:uid="{96CABEB0-A4AA-4AF5-9FE2-FA724C04240B}"/>
    <cellStyle name="Currency 5 5 4 2 2 2 4" xfId="32763" xr:uid="{67D71D1E-0850-4F4D-BF73-05EAD2153E3E}"/>
    <cellStyle name="Currency 5 5 4 2 2 2 5" xfId="47647" xr:uid="{2532DEA7-3232-48C2-99A6-6A90112F0908}"/>
    <cellStyle name="Currency 5 5 4 2 2 3" xfId="22495" xr:uid="{15130B16-CDC2-4C5A-985A-8E9F03E77913}"/>
    <cellStyle name="Currency 5 5 4 2 2 3 2" xfId="36187" xr:uid="{389647F3-FC5E-409F-A0F3-60497E9C138E}"/>
    <cellStyle name="Currency 5 5 4 2 2 3 3" xfId="51071" xr:uid="{B25306A7-594A-4EB4-BF84-C63ED2B6E045}"/>
    <cellStyle name="Currency 5 5 4 2 2 4" xfId="15651" xr:uid="{E1B80326-EDA3-43E6-AEE8-777D07867652}"/>
    <cellStyle name="Currency 5 5 4 2 2 5" xfId="29341" xr:uid="{D34936A7-B6BC-4402-9387-3D1AB314CB12}"/>
    <cellStyle name="Currency 5 5 4 2 2 6" xfId="44225" xr:uid="{54C3776F-FFA7-4965-97B7-5A9407622142}"/>
    <cellStyle name="Currency 5 5 4 2 3" xfId="10515" xr:uid="{3B94483D-0A78-41D7-B8AA-7EE8DA046AEB}"/>
    <cellStyle name="Currency 5 5 4 2 3 2" xfId="24205" xr:uid="{FCAA1226-5BF4-4766-8213-5EB8CD058AE4}"/>
    <cellStyle name="Currency 5 5 4 2 3 2 2" xfId="37897" xr:uid="{F9148A53-9AB4-4CAA-A156-742153AD2132}"/>
    <cellStyle name="Currency 5 5 4 2 3 2 3" xfId="52781" xr:uid="{4A87357B-1E32-4360-85B9-CB48A0FBD4A6}"/>
    <cellStyle name="Currency 5 5 4 2 3 3" xfId="17361" xr:uid="{1F57D12E-966D-4016-83EA-B0E1EE814965}"/>
    <cellStyle name="Currency 5 5 4 2 3 4" xfId="31051" xr:uid="{E88C782A-7F21-4D1F-9197-D0C88194E1E7}"/>
    <cellStyle name="Currency 5 5 4 2 3 5" xfId="45935" xr:uid="{8380CF76-04B2-4142-8803-814683BE1276}"/>
    <cellStyle name="Currency 5 5 4 2 4" xfId="20783" xr:uid="{09EDD91E-163B-4967-8596-7EC6CECF4ACC}"/>
    <cellStyle name="Currency 5 5 4 2 4 2" xfId="34475" xr:uid="{13119AD3-92B6-42C7-9308-3F80E10202CD}"/>
    <cellStyle name="Currency 5 5 4 2 4 3" xfId="49359" xr:uid="{CD0DAAAB-4D2F-4D5A-AC27-B5234772C1A3}"/>
    <cellStyle name="Currency 5 5 4 2 5" xfId="13939" xr:uid="{B0634D70-2151-4940-8CAD-18C327A3CD26}"/>
    <cellStyle name="Currency 5 5 4 2 6" xfId="27629" xr:uid="{A4110453-6FF5-469C-BA8D-292B6BCDD4BC}"/>
    <cellStyle name="Currency 5 5 4 2 7" xfId="42513" xr:uid="{38EE951A-5860-4FC9-8AC3-6FDD9C6C31FE}"/>
    <cellStyle name="Currency 5 5 4 3" xfId="8804" xr:uid="{68A8715F-5740-4D3F-9335-302EE1A9B27C}"/>
    <cellStyle name="Currency 5 5 4 3 2" xfId="12226" xr:uid="{6E6A2FD3-4F6D-4096-AC2A-E15BDD1094D7}"/>
    <cellStyle name="Currency 5 5 4 3 2 2" xfId="25916" xr:uid="{3BF2586E-FFB3-4DBD-BAFB-97D2228C33E8}"/>
    <cellStyle name="Currency 5 5 4 3 2 2 2" xfId="39608" xr:uid="{FEEE196C-29E3-4B89-9618-44D657BBC282}"/>
    <cellStyle name="Currency 5 5 4 3 2 2 3" xfId="54492" xr:uid="{B15CBACD-098B-4C9B-821B-32DE95FDCF15}"/>
    <cellStyle name="Currency 5 5 4 3 2 3" xfId="19072" xr:uid="{A5DE285D-E1B7-4259-B053-84C77DDA86B3}"/>
    <cellStyle name="Currency 5 5 4 3 2 4" xfId="32762" xr:uid="{212A05C4-22A9-47D7-B499-EE68AC736FDE}"/>
    <cellStyle name="Currency 5 5 4 3 2 5" xfId="47646" xr:uid="{C108FB3B-0ADD-4C79-B1E6-361E63AA277F}"/>
    <cellStyle name="Currency 5 5 4 3 3" xfId="22494" xr:uid="{560C70EA-DF43-4D82-BDF1-4F5A2FDB1997}"/>
    <cellStyle name="Currency 5 5 4 3 3 2" xfId="36186" xr:uid="{3BB8F658-94F0-41CD-8BC1-1AA29E1C9A7D}"/>
    <cellStyle name="Currency 5 5 4 3 3 3" xfId="51070" xr:uid="{FE7DA133-A014-4781-97E3-70481D4B2003}"/>
    <cellStyle name="Currency 5 5 4 3 4" xfId="15650" xr:uid="{BC3F12DF-F309-4336-BF20-EADF8B12B10E}"/>
    <cellStyle name="Currency 5 5 4 3 5" xfId="29340" xr:uid="{467EE6D6-1072-42C4-8E12-DC67E4A6D911}"/>
    <cellStyle name="Currency 5 5 4 3 6" xfId="44224" xr:uid="{23452248-C1EB-4C0A-805B-C745DFE3A35A}"/>
    <cellStyle name="Currency 5 5 4 4" xfId="10514" xr:uid="{CAD96902-C53B-42B1-9966-03DF18BEB4A5}"/>
    <cellStyle name="Currency 5 5 4 4 2" xfId="24204" xr:uid="{6B2C40E9-2708-49EA-8118-88146C988096}"/>
    <cellStyle name="Currency 5 5 4 4 2 2" xfId="37896" xr:uid="{4AD9FADC-0572-4CBE-906B-29E21E804702}"/>
    <cellStyle name="Currency 5 5 4 4 2 3" xfId="52780" xr:uid="{B6FDCEFA-4543-4A9C-9E7D-55352A425759}"/>
    <cellStyle name="Currency 5 5 4 4 3" xfId="17360" xr:uid="{13C9E7F2-EE82-408A-ADD3-5FB8A983843D}"/>
    <cellStyle name="Currency 5 5 4 4 4" xfId="31050" xr:uid="{A256D93E-D193-40E3-BFFC-DBFD16E3B7C8}"/>
    <cellStyle name="Currency 5 5 4 4 5" xfId="45934" xr:uid="{DBFAE28A-3F5A-4A14-8700-3836C8873E89}"/>
    <cellStyle name="Currency 5 5 4 5" xfId="20782" xr:uid="{DF4E9898-D14E-4002-B2AF-CA2B5AEDE0F9}"/>
    <cellStyle name="Currency 5 5 4 5 2" xfId="34474" xr:uid="{78E90B59-BA81-4B34-A145-41A2870ED066}"/>
    <cellStyle name="Currency 5 5 4 5 3" xfId="49358" xr:uid="{D8415626-C3B6-4E77-BBC2-17B257DE22F0}"/>
    <cellStyle name="Currency 5 5 4 6" xfId="13938" xr:uid="{9897CE08-7F26-434D-B5F3-C2E3B01A413E}"/>
    <cellStyle name="Currency 5 5 4 7" xfId="27628" xr:uid="{04EFC274-12AA-4B21-8419-751BC2FB2279}"/>
    <cellStyle name="Currency 5 5 4 8" xfId="42512" xr:uid="{21EC5D28-4A5A-4614-AB1B-91D54AE09092}"/>
    <cellStyle name="Currency 5 5 5" xfId="7093" xr:uid="{61E450E6-3BF4-4F7D-855F-4E20140A8FC6}"/>
    <cellStyle name="Currency 5 5 5 2" xfId="8806" xr:uid="{003A01F5-821E-4D58-B459-AF6AE834E6FA}"/>
    <cellStyle name="Currency 5 5 5 2 2" xfId="12228" xr:uid="{BC3D3319-1320-4871-9D49-7C8676A294B0}"/>
    <cellStyle name="Currency 5 5 5 2 2 2" xfId="25918" xr:uid="{6126120B-2D67-432D-8E1A-E393A4118A72}"/>
    <cellStyle name="Currency 5 5 5 2 2 2 2" xfId="39610" xr:uid="{9394B40F-2A59-4757-AFAF-796372BA745F}"/>
    <cellStyle name="Currency 5 5 5 2 2 2 3" xfId="54494" xr:uid="{DD548B0F-E2B4-438D-967F-BE4B794C915C}"/>
    <cellStyle name="Currency 5 5 5 2 2 3" xfId="19074" xr:uid="{2EDC0016-E6C2-40B2-8082-6212ABDE1E21}"/>
    <cellStyle name="Currency 5 5 5 2 2 4" xfId="32764" xr:uid="{231E1B34-C8E0-4AD5-A399-1281EEA25FD4}"/>
    <cellStyle name="Currency 5 5 5 2 2 5" xfId="47648" xr:uid="{EE7EB36A-C9CF-4C41-8B3F-C71B9037644B}"/>
    <cellStyle name="Currency 5 5 5 2 3" xfId="22496" xr:uid="{597DF034-7FF2-4C02-863D-1F64D8BA28CC}"/>
    <cellStyle name="Currency 5 5 5 2 3 2" xfId="36188" xr:uid="{E97ECCCF-7FE5-49FA-B5E5-DE01A202A107}"/>
    <cellStyle name="Currency 5 5 5 2 3 3" xfId="51072" xr:uid="{681CD417-568E-4E03-B719-9E7DB360C1E3}"/>
    <cellStyle name="Currency 5 5 5 2 4" xfId="15652" xr:uid="{7E597B18-58F8-488A-9814-AE9EF032B073}"/>
    <cellStyle name="Currency 5 5 5 2 5" xfId="29342" xr:uid="{C4352220-4A73-459A-90BA-980CD4567A84}"/>
    <cellStyle name="Currency 5 5 5 2 6" xfId="44226" xr:uid="{F4179D59-9F02-474B-A0A1-56CF5CC4124D}"/>
    <cellStyle name="Currency 5 5 5 3" xfId="10516" xr:uid="{D328B8A6-A87F-4A69-9506-4D67C652511F}"/>
    <cellStyle name="Currency 5 5 5 3 2" xfId="24206" xr:uid="{9C51359A-E5B4-40CA-B028-E2040EED600E}"/>
    <cellStyle name="Currency 5 5 5 3 2 2" xfId="37898" xr:uid="{9140B479-53F1-4309-A3EB-0904F37FE741}"/>
    <cellStyle name="Currency 5 5 5 3 2 3" xfId="52782" xr:uid="{C1BF109F-66A5-4DB7-9730-F2AA00C82DC2}"/>
    <cellStyle name="Currency 5 5 5 3 3" xfId="17362" xr:uid="{4BD92E3C-8AA3-4FB0-A124-4FD7E5ECC145}"/>
    <cellStyle name="Currency 5 5 5 3 4" xfId="31052" xr:uid="{69A73745-8769-4D00-9AC5-3C03A4BA72E7}"/>
    <cellStyle name="Currency 5 5 5 3 5" xfId="45936" xr:uid="{DD0EEAD1-8B14-45C4-8C38-5F0AA8B16AF8}"/>
    <cellStyle name="Currency 5 5 5 4" xfId="20784" xr:uid="{E9872AB1-0238-4460-9519-41923BFE5C78}"/>
    <cellStyle name="Currency 5 5 5 4 2" xfId="34476" xr:uid="{7629F79B-ED8A-4ABF-BA5B-B6C1630D8A3C}"/>
    <cellStyle name="Currency 5 5 5 4 3" xfId="49360" xr:uid="{4BCD1BE4-EE50-45C2-BAD7-A571122BDE48}"/>
    <cellStyle name="Currency 5 5 5 5" xfId="13940" xr:uid="{2706C9E6-EF81-45A0-89B7-AF78E05397DC}"/>
    <cellStyle name="Currency 5 5 5 6" xfId="27630" xr:uid="{7FF2E3E6-9AAE-40F6-B068-1074F908536A}"/>
    <cellStyle name="Currency 5 5 5 7" xfId="42514" xr:uid="{8A6820A9-B08A-4E5E-B113-72ECFD48F3FB}"/>
    <cellStyle name="Currency 5 5 6" xfId="7094" xr:uid="{74070C5A-01E8-4038-A82E-2274827340BB}"/>
    <cellStyle name="Currency 5 5 6 2" xfId="8807" xr:uid="{F4EDDF86-EFAE-44F1-9504-AF65A521167A}"/>
    <cellStyle name="Currency 5 5 6 2 2" xfId="12229" xr:uid="{BFD8A314-C071-4A6D-B350-C111C84795F2}"/>
    <cellStyle name="Currency 5 5 6 2 2 2" xfId="25919" xr:uid="{8039EE39-0273-4E9A-AC08-118D11A06491}"/>
    <cellStyle name="Currency 5 5 6 2 2 2 2" xfId="39611" xr:uid="{153EC274-EB0D-4AB0-9309-C75854EAA049}"/>
    <cellStyle name="Currency 5 5 6 2 2 2 3" xfId="54495" xr:uid="{D3C2D73B-C772-457C-88AC-2F38DF06F2EC}"/>
    <cellStyle name="Currency 5 5 6 2 2 3" xfId="19075" xr:uid="{6787F743-E8C3-4141-890B-482A9E51C5CD}"/>
    <cellStyle name="Currency 5 5 6 2 2 4" xfId="32765" xr:uid="{DF8D82D2-E543-4381-B612-773022FB870C}"/>
    <cellStyle name="Currency 5 5 6 2 2 5" xfId="47649" xr:uid="{85170099-3236-4976-BFA3-A6CBD1043BCD}"/>
    <cellStyle name="Currency 5 5 6 2 3" xfId="22497" xr:uid="{251FB66D-D120-4A6A-B3E4-FFF81DCB774D}"/>
    <cellStyle name="Currency 5 5 6 2 3 2" xfId="36189" xr:uid="{8F2C28F3-96CC-41A8-B78B-0174CF65E2B3}"/>
    <cellStyle name="Currency 5 5 6 2 3 3" xfId="51073" xr:uid="{F3120E62-B6F3-4BD8-948E-A569DB1AAA88}"/>
    <cellStyle name="Currency 5 5 6 2 4" xfId="15653" xr:uid="{A708969D-9067-4824-B3A3-698DF288DAF4}"/>
    <cellStyle name="Currency 5 5 6 2 5" xfId="29343" xr:uid="{44956096-2637-42B2-8F5D-1A00F63C37A4}"/>
    <cellStyle name="Currency 5 5 6 2 6" xfId="44227" xr:uid="{B81AE076-3A5A-4C1B-BF2C-6253D6380E3A}"/>
    <cellStyle name="Currency 5 5 6 3" xfId="10517" xr:uid="{1250410F-95F4-4FDE-8838-4E8378E92A6D}"/>
    <cellStyle name="Currency 5 5 6 3 2" xfId="24207" xr:uid="{276C0710-4DAE-441A-846C-48E5239B7006}"/>
    <cellStyle name="Currency 5 5 6 3 2 2" xfId="37899" xr:uid="{B4A70545-0A9E-4A78-8B00-26F6AF1CBD30}"/>
    <cellStyle name="Currency 5 5 6 3 2 3" xfId="52783" xr:uid="{F4BC3003-18BD-4C2D-BEF0-1D85A47C4D4D}"/>
    <cellStyle name="Currency 5 5 6 3 3" xfId="17363" xr:uid="{1E94430E-2848-4820-AD68-349E51EFD3F8}"/>
    <cellStyle name="Currency 5 5 6 3 4" xfId="31053" xr:uid="{72B30902-B945-4C6C-B016-AD426FB9D777}"/>
    <cellStyle name="Currency 5 5 6 3 5" xfId="45937" xr:uid="{29D11021-02A1-47A1-AFD1-1EF60414BFFA}"/>
    <cellStyle name="Currency 5 5 6 4" xfId="20785" xr:uid="{9574DB19-28DA-4BD7-A697-7A559236C481}"/>
    <cellStyle name="Currency 5 5 6 4 2" xfId="34477" xr:uid="{2EFC16E7-8533-4A59-B7FF-3BC924347810}"/>
    <cellStyle name="Currency 5 5 6 4 3" xfId="49361" xr:uid="{B8E0E6A2-2B78-4C88-AD3B-98F5979B61A7}"/>
    <cellStyle name="Currency 5 5 6 5" xfId="13941" xr:uid="{6C23722C-152F-4FCF-A332-5745DEE6CC1C}"/>
    <cellStyle name="Currency 5 5 6 6" xfId="27631" xr:uid="{0891AFA9-F3D0-4B9A-A51E-00E52EE19E78}"/>
    <cellStyle name="Currency 5 5 6 7" xfId="42515" xr:uid="{05F79017-9301-419F-A6AA-1950E3FDA216}"/>
    <cellStyle name="Currency 5 5 7" xfId="8793" xr:uid="{8BFDC128-DE36-4C29-BD77-39CF048B9F96}"/>
    <cellStyle name="Currency 5 5 7 2" xfId="12215" xr:uid="{9D10916B-2E18-42CA-8D6C-A7CCE08445B3}"/>
    <cellStyle name="Currency 5 5 7 2 2" xfId="25905" xr:uid="{20C1203A-2A5B-4C9E-930E-4C73EE5EED43}"/>
    <cellStyle name="Currency 5 5 7 2 2 2" xfId="39597" xr:uid="{7C77E885-8648-4526-9A4D-C04CEEF61BEA}"/>
    <cellStyle name="Currency 5 5 7 2 2 3" xfId="54481" xr:uid="{927DE70D-21D6-404E-A883-DAB02F2ACDCB}"/>
    <cellStyle name="Currency 5 5 7 2 3" xfId="19061" xr:uid="{52A84B63-1909-47C9-B823-40174432C9EA}"/>
    <cellStyle name="Currency 5 5 7 2 4" xfId="32751" xr:uid="{4334FF1F-8B45-45B0-8DB9-844153AB8D85}"/>
    <cellStyle name="Currency 5 5 7 2 5" xfId="47635" xr:uid="{F91B05E4-2DB1-4EF0-A871-A8FBF13E4854}"/>
    <cellStyle name="Currency 5 5 7 3" xfId="22483" xr:uid="{1355131B-DFDE-45CC-82D3-85C778CCE303}"/>
    <cellStyle name="Currency 5 5 7 3 2" xfId="36175" xr:uid="{95B400FB-69A1-435A-99FD-CFDB7A32FF69}"/>
    <cellStyle name="Currency 5 5 7 3 3" xfId="51059" xr:uid="{022EC409-B790-4C8A-8DEB-1171E6112056}"/>
    <cellStyle name="Currency 5 5 7 4" xfId="15639" xr:uid="{CDA546FE-68D3-4BED-A1B6-B115D5412270}"/>
    <cellStyle name="Currency 5 5 7 5" xfId="29329" xr:uid="{FB6502E6-450F-4273-AF4F-12D05B8B0E5C}"/>
    <cellStyle name="Currency 5 5 7 6" xfId="44213" xr:uid="{028E6C6B-BFED-4953-BFD2-B5A26EA7601D}"/>
    <cellStyle name="Currency 5 5 8" xfId="10503" xr:uid="{02116A5C-F7ED-4D99-A90F-376AA22616BA}"/>
    <cellStyle name="Currency 5 5 8 2" xfId="24193" xr:uid="{00309F77-7E4F-4392-93D2-BFB8120CFC91}"/>
    <cellStyle name="Currency 5 5 8 2 2" xfId="37885" xr:uid="{E3169AA6-493D-4174-8133-024DE40C3FD4}"/>
    <cellStyle name="Currency 5 5 8 2 3" xfId="52769" xr:uid="{6102CA61-13E0-4B8E-B8D9-D19FF193B44A}"/>
    <cellStyle name="Currency 5 5 8 3" xfId="17349" xr:uid="{4ED0493C-28C8-4AD1-998A-CA490374BB64}"/>
    <cellStyle name="Currency 5 5 8 4" xfId="31039" xr:uid="{CC821F26-C85B-49FF-8B10-B1B7A12D6EBA}"/>
    <cellStyle name="Currency 5 5 8 5" xfId="45923" xr:uid="{06657035-D511-428A-A99E-D64DB5C57C9F}"/>
    <cellStyle name="Currency 5 5 9" xfId="20771" xr:uid="{40341E03-A2A3-459A-9277-1169E814CAFA}"/>
    <cellStyle name="Currency 5 5 9 2" xfId="34463" xr:uid="{7E720B31-530A-44E5-93DE-EBE93E2EB202}"/>
    <cellStyle name="Currency 5 5 9 3" xfId="49347" xr:uid="{F212E2DB-EFA5-4CF5-8CD3-F14EE89BA2FC}"/>
    <cellStyle name="Currency 5 6" xfId="7095" xr:uid="{90A23B96-E259-4A28-9096-F388C1FEED27}"/>
    <cellStyle name="Currency 5 6 10" xfId="13942" xr:uid="{D5A24885-38E4-4C92-92AD-894E9B8F8FE1}"/>
    <cellStyle name="Currency 5 6 11" xfId="27632" xr:uid="{A378C9B5-E3C3-41D6-A906-63EF14CD2CCC}"/>
    <cellStyle name="Currency 5 6 12" xfId="42516" xr:uid="{B5C6ABF4-F25C-4902-95EB-533D619F0C1E}"/>
    <cellStyle name="Currency 5 6 2" xfId="7096" xr:uid="{BC2538BA-1AA4-4070-B8D1-8D2E017801F5}"/>
    <cellStyle name="Currency 5 6 2 10" xfId="42517" xr:uid="{551878BE-F4B2-49BE-B5E1-DE34BE8FBB89}"/>
    <cellStyle name="Currency 5 6 2 2" xfId="7097" xr:uid="{08980247-0318-4A86-AD78-80CE88ED3108}"/>
    <cellStyle name="Currency 5 6 2 2 2" xfId="7098" xr:uid="{0E11DB73-7D4D-4B76-B32C-4B61EB569C91}"/>
    <cellStyle name="Currency 5 6 2 2 2 2" xfId="8811" xr:uid="{9AB73BE0-3443-45EB-984F-25C24A85B336}"/>
    <cellStyle name="Currency 5 6 2 2 2 2 2" xfId="12233" xr:uid="{DAF6135B-C716-48A1-96B6-53330127C56B}"/>
    <cellStyle name="Currency 5 6 2 2 2 2 2 2" xfId="25923" xr:uid="{A2E912B5-E3E1-4B77-9AF2-F5D0AF4553F5}"/>
    <cellStyle name="Currency 5 6 2 2 2 2 2 2 2" xfId="39615" xr:uid="{90ABDAE7-9CDA-44CD-B1BF-0A11074FFDD5}"/>
    <cellStyle name="Currency 5 6 2 2 2 2 2 2 3" xfId="54499" xr:uid="{ACC0492E-D32F-45D1-AA87-F60B69B3F643}"/>
    <cellStyle name="Currency 5 6 2 2 2 2 2 3" xfId="19079" xr:uid="{43337298-E332-427C-ADFA-A0CA5C87231E}"/>
    <cellStyle name="Currency 5 6 2 2 2 2 2 4" xfId="32769" xr:uid="{55013FB6-6F53-4009-A246-EBC9DC489813}"/>
    <cellStyle name="Currency 5 6 2 2 2 2 2 5" xfId="47653" xr:uid="{07942345-6383-4496-BE63-AEFA6661B1F8}"/>
    <cellStyle name="Currency 5 6 2 2 2 2 3" xfId="22501" xr:uid="{9A207882-EACB-461A-BD44-5250F95267A8}"/>
    <cellStyle name="Currency 5 6 2 2 2 2 3 2" xfId="36193" xr:uid="{9126B00F-2366-4C59-825F-23CFAFED5ADF}"/>
    <cellStyle name="Currency 5 6 2 2 2 2 3 3" xfId="51077" xr:uid="{E1ABC08F-2193-4F1B-8DED-9A88BA0B9B7A}"/>
    <cellStyle name="Currency 5 6 2 2 2 2 4" xfId="15657" xr:uid="{22D57F20-7B78-4B50-A09A-1E393BB1E1D7}"/>
    <cellStyle name="Currency 5 6 2 2 2 2 5" xfId="29347" xr:uid="{F9E65001-EB2A-409D-9862-C9C32A057CDF}"/>
    <cellStyle name="Currency 5 6 2 2 2 2 6" xfId="44231" xr:uid="{F6A9BA2E-5DD7-4B2F-9F98-D8B7C4444895}"/>
    <cellStyle name="Currency 5 6 2 2 2 3" xfId="10521" xr:uid="{45924220-3FD3-4C51-8E45-3C72B6876E7F}"/>
    <cellStyle name="Currency 5 6 2 2 2 3 2" xfId="24211" xr:uid="{78001110-12EE-495A-9EA2-5F45A571091B}"/>
    <cellStyle name="Currency 5 6 2 2 2 3 2 2" xfId="37903" xr:uid="{AD758A15-6684-49FA-932F-17C3642BF3C6}"/>
    <cellStyle name="Currency 5 6 2 2 2 3 2 3" xfId="52787" xr:uid="{A4A5668A-EB33-48F6-8B60-AE6DB9C8EA20}"/>
    <cellStyle name="Currency 5 6 2 2 2 3 3" xfId="17367" xr:uid="{A2347E3B-51D8-49B9-A9B9-4AA7D0AE6D09}"/>
    <cellStyle name="Currency 5 6 2 2 2 3 4" xfId="31057" xr:uid="{34A38741-158C-4A3E-9F52-0A2105154932}"/>
    <cellStyle name="Currency 5 6 2 2 2 3 5" xfId="45941" xr:uid="{64839FFD-27AE-4B44-A32C-0787860AE007}"/>
    <cellStyle name="Currency 5 6 2 2 2 4" xfId="20789" xr:uid="{4EA7FD50-7928-47D9-A2DE-C418B62E1CFC}"/>
    <cellStyle name="Currency 5 6 2 2 2 4 2" xfId="34481" xr:uid="{6797F6AF-9DD9-4681-A30B-D1659C8D024F}"/>
    <cellStyle name="Currency 5 6 2 2 2 4 3" xfId="49365" xr:uid="{829638C3-06E1-4C62-A4EA-2A672FDD0663}"/>
    <cellStyle name="Currency 5 6 2 2 2 5" xfId="13945" xr:uid="{4E0A29B8-E16E-440B-A691-CB0A4704163A}"/>
    <cellStyle name="Currency 5 6 2 2 2 6" xfId="27635" xr:uid="{3B77198E-C134-40F0-8670-6BBE5CB41B4A}"/>
    <cellStyle name="Currency 5 6 2 2 2 7" xfId="42519" xr:uid="{26D7432E-FE93-4F14-9864-CCBA8FFBE28F}"/>
    <cellStyle name="Currency 5 6 2 2 3" xfId="8810" xr:uid="{CFD7726F-D75B-4A30-B4F7-250565BB6095}"/>
    <cellStyle name="Currency 5 6 2 2 3 2" xfId="12232" xr:uid="{C0151413-1F86-404D-BDEA-E49F124A35E8}"/>
    <cellStyle name="Currency 5 6 2 2 3 2 2" xfId="25922" xr:uid="{911BFCE2-5EE8-4C2F-BE27-73846AE46627}"/>
    <cellStyle name="Currency 5 6 2 2 3 2 2 2" xfId="39614" xr:uid="{FA07007E-0068-4879-A511-A3B7592DB263}"/>
    <cellStyle name="Currency 5 6 2 2 3 2 2 3" xfId="54498" xr:uid="{87837C7E-4A68-4300-9718-4B257134CA91}"/>
    <cellStyle name="Currency 5 6 2 2 3 2 3" xfId="19078" xr:uid="{B179B2A7-F95E-4D3A-82C9-B2D642F05657}"/>
    <cellStyle name="Currency 5 6 2 2 3 2 4" xfId="32768" xr:uid="{0FC7DB67-C23F-4806-A477-8C39C86F5E28}"/>
    <cellStyle name="Currency 5 6 2 2 3 2 5" xfId="47652" xr:uid="{7031F377-0673-4810-80D2-A722485B2A6F}"/>
    <cellStyle name="Currency 5 6 2 2 3 3" xfId="22500" xr:uid="{F755243D-5663-48E0-9B27-2C6D97367DB3}"/>
    <cellStyle name="Currency 5 6 2 2 3 3 2" xfId="36192" xr:uid="{A010FA72-A47E-4965-9166-131EBA52B865}"/>
    <cellStyle name="Currency 5 6 2 2 3 3 3" xfId="51076" xr:uid="{A2DC59D8-2DD8-4E87-A042-728D913EB175}"/>
    <cellStyle name="Currency 5 6 2 2 3 4" xfId="15656" xr:uid="{26B27998-A11F-4618-9335-C58D36F86A34}"/>
    <cellStyle name="Currency 5 6 2 2 3 5" xfId="29346" xr:uid="{471F31BC-A160-4F8A-BC1A-8920EB387A2C}"/>
    <cellStyle name="Currency 5 6 2 2 3 6" xfId="44230" xr:uid="{A7CC3B22-1CEA-4DA8-9AD0-94A6B3A53282}"/>
    <cellStyle name="Currency 5 6 2 2 4" xfId="10520" xr:uid="{743655F6-B66D-4357-A8A7-9EE2791C6688}"/>
    <cellStyle name="Currency 5 6 2 2 4 2" xfId="24210" xr:uid="{2B9934A5-F7D5-4DC1-815D-1ADD0E645F50}"/>
    <cellStyle name="Currency 5 6 2 2 4 2 2" xfId="37902" xr:uid="{B1561F74-C9C7-45A9-8A64-CA1D4748436C}"/>
    <cellStyle name="Currency 5 6 2 2 4 2 3" xfId="52786" xr:uid="{CFE78302-4468-414B-98AB-06D402532ACA}"/>
    <cellStyle name="Currency 5 6 2 2 4 3" xfId="17366" xr:uid="{D6C87B7E-39A1-46F8-BE99-6A881D4C59C8}"/>
    <cellStyle name="Currency 5 6 2 2 4 4" xfId="31056" xr:uid="{BE4495F3-6313-4635-BCF3-F5EFAE7BE7F5}"/>
    <cellStyle name="Currency 5 6 2 2 4 5" xfId="45940" xr:uid="{B10A4C1A-FB0C-4F21-82FF-BEE5E6A8DCE4}"/>
    <cellStyle name="Currency 5 6 2 2 5" xfId="20788" xr:uid="{83BB75FB-158D-4274-8DCE-E7F6D7B4FC56}"/>
    <cellStyle name="Currency 5 6 2 2 5 2" xfId="34480" xr:uid="{285AF661-C181-4F82-8022-DD138EF6008F}"/>
    <cellStyle name="Currency 5 6 2 2 5 3" xfId="49364" xr:uid="{F2D50220-148D-4CF3-83ED-214647E8D440}"/>
    <cellStyle name="Currency 5 6 2 2 6" xfId="13944" xr:uid="{31B5C971-BC41-49C2-8684-4C674B7EB50E}"/>
    <cellStyle name="Currency 5 6 2 2 7" xfId="27634" xr:uid="{441F3295-0A62-4686-B3D5-F16B034A1012}"/>
    <cellStyle name="Currency 5 6 2 2 8" xfId="42518" xr:uid="{8CCAF0DF-BDC5-4E48-B714-A85C78E56230}"/>
    <cellStyle name="Currency 5 6 2 3" xfId="7099" xr:uid="{43794BF2-5088-41D7-8333-CDBBDE01D527}"/>
    <cellStyle name="Currency 5 6 2 3 2" xfId="8812" xr:uid="{C5B96F61-A76A-4B98-9F5C-D36E5E9CEDE5}"/>
    <cellStyle name="Currency 5 6 2 3 2 2" xfId="12234" xr:uid="{68EBE74E-7E33-43C3-9FDA-B38E2FD177E3}"/>
    <cellStyle name="Currency 5 6 2 3 2 2 2" xfId="25924" xr:uid="{35DD3D05-28B9-4AAB-BDBA-0381AF9B752B}"/>
    <cellStyle name="Currency 5 6 2 3 2 2 2 2" xfId="39616" xr:uid="{F48A8EA0-41FC-4FA6-A28F-2C0BEA28CCE3}"/>
    <cellStyle name="Currency 5 6 2 3 2 2 2 3" xfId="54500" xr:uid="{243B980D-E0CE-4575-B992-131A5E0D37F9}"/>
    <cellStyle name="Currency 5 6 2 3 2 2 3" xfId="19080" xr:uid="{FAD00F01-A263-46F9-AE82-36D9026C4D33}"/>
    <cellStyle name="Currency 5 6 2 3 2 2 4" xfId="32770" xr:uid="{D1DBFB82-E1AC-4008-B6D0-44EBAAF39E41}"/>
    <cellStyle name="Currency 5 6 2 3 2 2 5" xfId="47654" xr:uid="{019B3F12-0FF5-463E-9063-2BD53B1AAC37}"/>
    <cellStyle name="Currency 5 6 2 3 2 3" xfId="22502" xr:uid="{840FD829-99FB-44C3-9E67-E5E780D05B87}"/>
    <cellStyle name="Currency 5 6 2 3 2 3 2" xfId="36194" xr:uid="{DEF3FABB-D28F-4C6C-8AF7-4AE114099405}"/>
    <cellStyle name="Currency 5 6 2 3 2 3 3" xfId="51078" xr:uid="{A13864F9-5938-47F6-B015-72697694227A}"/>
    <cellStyle name="Currency 5 6 2 3 2 4" xfId="15658" xr:uid="{0C73CBBE-86B0-4BC3-A16B-E44ED701EA77}"/>
    <cellStyle name="Currency 5 6 2 3 2 5" xfId="29348" xr:uid="{A858EBD7-DBFE-4F5B-BB09-8D54E4D4F308}"/>
    <cellStyle name="Currency 5 6 2 3 2 6" xfId="44232" xr:uid="{4FB12892-60B9-42B3-BCCB-E431573B032D}"/>
    <cellStyle name="Currency 5 6 2 3 3" xfId="10522" xr:uid="{93EB4E41-4847-4805-A8E9-16077FDE586E}"/>
    <cellStyle name="Currency 5 6 2 3 3 2" xfId="24212" xr:uid="{246B03C5-4516-40BF-A9CC-5AAAE077E355}"/>
    <cellStyle name="Currency 5 6 2 3 3 2 2" xfId="37904" xr:uid="{8528BDFD-49C6-40B9-B9D6-0181678075A7}"/>
    <cellStyle name="Currency 5 6 2 3 3 2 3" xfId="52788" xr:uid="{02D2651D-FA8F-4AE4-9C95-640675FB974C}"/>
    <cellStyle name="Currency 5 6 2 3 3 3" xfId="17368" xr:uid="{001BDEAC-590F-42A8-A094-F80EB7D073BA}"/>
    <cellStyle name="Currency 5 6 2 3 3 4" xfId="31058" xr:uid="{B2616956-6CA4-41AA-8B80-8E3A1F40B64B}"/>
    <cellStyle name="Currency 5 6 2 3 3 5" xfId="45942" xr:uid="{761F45E3-D070-436D-876D-FBD96A9D44B2}"/>
    <cellStyle name="Currency 5 6 2 3 4" xfId="20790" xr:uid="{12E65DBE-DFCA-41C7-8978-5E190D7EECE4}"/>
    <cellStyle name="Currency 5 6 2 3 4 2" xfId="34482" xr:uid="{EDB96466-59ED-43AE-B403-8970F2DD3D4E}"/>
    <cellStyle name="Currency 5 6 2 3 4 3" xfId="49366" xr:uid="{292FD30B-46BE-4C7C-91D6-9544F8F366E4}"/>
    <cellStyle name="Currency 5 6 2 3 5" xfId="13946" xr:uid="{D3906272-999D-459B-8655-0BBAA552AE10}"/>
    <cellStyle name="Currency 5 6 2 3 6" xfId="27636" xr:uid="{D58527DE-C239-4FE4-B99C-CE63F5FB36C9}"/>
    <cellStyle name="Currency 5 6 2 3 7" xfId="42520" xr:uid="{98D836B8-D21C-4C68-9268-D1524278B8EF}"/>
    <cellStyle name="Currency 5 6 2 4" xfId="7100" xr:uid="{2FC888B6-F925-4C6E-9C56-4C0730D862D2}"/>
    <cellStyle name="Currency 5 6 2 4 2" xfId="8813" xr:uid="{6E95E3C9-8639-4611-9656-4FFF315A421D}"/>
    <cellStyle name="Currency 5 6 2 4 2 2" xfId="12235" xr:uid="{140177F7-AEB4-4F07-B373-155A9159931F}"/>
    <cellStyle name="Currency 5 6 2 4 2 2 2" xfId="25925" xr:uid="{061BF1D3-5ACA-4271-B4D7-6CDB22352FF4}"/>
    <cellStyle name="Currency 5 6 2 4 2 2 2 2" xfId="39617" xr:uid="{DE9BA81F-5EAD-4CA5-A0B7-B97B6818C2E9}"/>
    <cellStyle name="Currency 5 6 2 4 2 2 2 3" xfId="54501" xr:uid="{59C7EC7D-4901-4139-8C73-AD9F3F3EB65D}"/>
    <cellStyle name="Currency 5 6 2 4 2 2 3" xfId="19081" xr:uid="{329E244C-5B1D-44A1-AFF6-B448CFB1E519}"/>
    <cellStyle name="Currency 5 6 2 4 2 2 4" xfId="32771" xr:uid="{1D4A8402-27D0-4ABB-964B-6983EBD4CAFA}"/>
    <cellStyle name="Currency 5 6 2 4 2 2 5" xfId="47655" xr:uid="{0666EF19-BC37-41A0-ADDA-2041FC35AED7}"/>
    <cellStyle name="Currency 5 6 2 4 2 3" xfId="22503" xr:uid="{BD447822-D751-41A8-B322-7AFD86ACA3AB}"/>
    <cellStyle name="Currency 5 6 2 4 2 3 2" xfId="36195" xr:uid="{0D18B54E-C7C1-42E9-96A3-44306926D080}"/>
    <cellStyle name="Currency 5 6 2 4 2 3 3" xfId="51079" xr:uid="{3E6495CE-2102-466B-820D-D5C9EB614A1C}"/>
    <cellStyle name="Currency 5 6 2 4 2 4" xfId="15659" xr:uid="{450A40CE-0419-47C0-A5F3-F23A8058D844}"/>
    <cellStyle name="Currency 5 6 2 4 2 5" xfId="29349" xr:uid="{3F327F9F-2C52-48DD-BA43-1CC372D97038}"/>
    <cellStyle name="Currency 5 6 2 4 2 6" xfId="44233" xr:uid="{B112C9F2-A0BB-4C26-942F-503A12FD9472}"/>
    <cellStyle name="Currency 5 6 2 4 3" xfId="10523" xr:uid="{3DC1281E-F14C-4098-8DDC-3D844BE1A89B}"/>
    <cellStyle name="Currency 5 6 2 4 3 2" xfId="24213" xr:uid="{3C523CF1-F0D4-47CA-9C4A-FDA86ECC86B5}"/>
    <cellStyle name="Currency 5 6 2 4 3 2 2" xfId="37905" xr:uid="{6FA90064-105C-4D46-97C8-4136D12998F5}"/>
    <cellStyle name="Currency 5 6 2 4 3 2 3" xfId="52789" xr:uid="{B5246180-FCA7-40AF-BF07-6FFDDC792849}"/>
    <cellStyle name="Currency 5 6 2 4 3 3" xfId="17369" xr:uid="{2659049D-56FE-4A9B-B5DB-AE7ABAFE0C49}"/>
    <cellStyle name="Currency 5 6 2 4 3 4" xfId="31059" xr:uid="{E003FEAE-F038-4885-97EB-7233896C5E54}"/>
    <cellStyle name="Currency 5 6 2 4 3 5" xfId="45943" xr:uid="{91BC9BCB-0D32-4A7B-B63F-4DA8ED7F0F44}"/>
    <cellStyle name="Currency 5 6 2 4 4" xfId="20791" xr:uid="{E7B4559F-C943-40FD-99FA-B356A229D771}"/>
    <cellStyle name="Currency 5 6 2 4 4 2" xfId="34483" xr:uid="{BEE87501-B84E-43C0-917A-720B06A7ED93}"/>
    <cellStyle name="Currency 5 6 2 4 4 3" xfId="49367" xr:uid="{E87DF78D-99CC-4164-A4D8-AFFB4A3CFA66}"/>
    <cellStyle name="Currency 5 6 2 4 5" xfId="13947" xr:uid="{E485666F-C966-447A-93AE-279A33EA4D1C}"/>
    <cellStyle name="Currency 5 6 2 4 6" xfId="27637" xr:uid="{AD8B71EE-5649-4117-A778-D6998FC9CAEA}"/>
    <cellStyle name="Currency 5 6 2 4 7" xfId="42521" xr:uid="{F47717DA-9D28-4E09-836C-63412AFAFE03}"/>
    <cellStyle name="Currency 5 6 2 5" xfId="8809" xr:uid="{456708A9-8A25-4A0E-9285-5661E5C30BC5}"/>
    <cellStyle name="Currency 5 6 2 5 2" xfId="12231" xr:uid="{418BD990-E018-4DC9-8F39-EBED724220EC}"/>
    <cellStyle name="Currency 5 6 2 5 2 2" xfId="25921" xr:uid="{C4C6C190-EC97-40F3-8801-D513E3BE89F4}"/>
    <cellStyle name="Currency 5 6 2 5 2 2 2" xfId="39613" xr:uid="{1F7A4752-059F-4EA2-9B1D-CDF88F5761AD}"/>
    <cellStyle name="Currency 5 6 2 5 2 2 3" xfId="54497" xr:uid="{DCA27D7D-42C1-4002-8B4A-66CBC8A5C1B1}"/>
    <cellStyle name="Currency 5 6 2 5 2 3" xfId="19077" xr:uid="{DDC47AFB-E012-4978-99A9-719DAD0502C5}"/>
    <cellStyle name="Currency 5 6 2 5 2 4" xfId="32767" xr:uid="{C9E1FE50-2EB9-4A1B-BB45-3FC75CA24C22}"/>
    <cellStyle name="Currency 5 6 2 5 2 5" xfId="47651" xr:uid="{C4682F06-1BE3-4039-B28D-014C4228A2DA}"/>
    <cellStyle name="Currency 5 6 2 5 3" xfId="22499" xr:uid="{ED92EC46-659C-4BB5-A902-D3E1F2A69D28}"/>
    <cellStyle name="Currency 5 6 2 5 3 2" xfId="36191" xr:uid="{8349A394-39C0-48F6-9871-746C77C6283A}"/>
    <cellStyle name="Currency 5 6 2 5 3 3" xfId="51075" xr:uid="{D4B097D3-010B-47F5-B6D5-BF7480D908ED}"/>
    <cellStyle name="Currency 5 6 2 5 4" xfId="15655" xr:uid="{3DE989E6-BAC0-4F3C-88E6-F836E307658A}"/>
    <cellStyle name="Currency 5 6 2 5 5" xfId="29345" xr:uid="{04666FD0-DB78-4D68-BE8D-942786460028}"/>
    <cellStyle name="Currency 5 6 2 5 6" xfId="44229" xr:uid="{A60DFCE5-35E2-461D-AAEB-127EC34257FC}"/>
    <cellStyle name="Currency 5 6 2 6" xfId="10519" xr:uid="{B224C2A4-9EB3-4C57-ACC5-10F44F35E0C6}"/>
    <cellStyle name="Currency 5 6 2 6 2" xfId="24209" xr:uid="{13CA8B90-AF53-4342-BA41-80E419F9040D}"/>
    <cellStyle name="Currency 5 6 2 6 2 2" xfId="37901" xr:uid="{537EB2B9-784A-416F-B238-00CA34C48867}"/>
    <cellStyle name="Currency 5 6 2 6 2 3" xfId="52785" xr:uid="{92321E79-2179-43E8-AC89-3D73550686BC}"/>
    <cellStyle name="Currency 5 6 2 6 3" xfId="17365" xr:uid="{2AEC3150-0B45-4BEE-A21F-73A2E97D294A}"/>
    <cellStyle name="Currency 5 6 2 6 4" xfId="31055" xr:uid="{645E0E94-1562-4379-BBF9-55D50322E585}"/>
    <cellStyle name="Currency 5 6 2 6 5" xfId="45939" xr:uid="{3E903E78-8594-4913-BC26-268BEE6682B6}"/>
    <cellStyle name="Currency 5 6 2 7" xfId="20787" xr:uid="{577A41C2-D1D3-4F35-A44A-2C89BE41C4EF}"/>
    <cellStyle name="Currency 5 6 2 7 2" xfId="34479" xr:uid="{C98B2379-8576-47AC-B341-ED0E7B11CF2D}"/>
    <cellStyle name="Currency 5 6 2 7 3" xfId="49363" xr:uid="{6F079E5C-837E-4B18-ACFB-45E329F852E4}"/>
    <cellStyle name="Currency 5 6 2 8" xfId="13943" xr:uid="{098428F2-613C-4D10-A38F-230C5AB157E4}"/>
    <cellStyle name="Currency 5 6 2 9" xfId="27633" xr:uid="{3348A738-E1F3-478E-8E74-379B1C2B4619}"/>
    <cellStyle name="Currency 5 6 3" xfId="7101" xr:uid="{D4A7AB42-04BA-477B-83E5-FAD72DBB5E3E}"/>
    <cellStyle name="Currency 5 6 3 10" xfId="42522" xr:uid="{1D0A3D1E-272E-4744-83DD-BD49D2C554E3}"/>
    <cellStyle name="Currency 5 6 3 2" xfId="7102" xr:uid="{7573B8AA-85AF-4010-9C27-D518B5DB7A60}"/>
    <cellStyle name="Currency 5 6 3 2 2" xfId="7103" xr:uid="{92775590-4AF6-4A05-AC25-DAEF190BA3E9}"/>
    <cellStyle name="Currency 5 6 3 2 2 2" xfId="8816" xr:uid="{DDF8AA1C-3DC9-4BDA-B9E1-ABCF265B3422}"/>
    <cellStyle name="Currency 5 6 3 2 2 2 2" xfId="12238" xr:uid="{C1E8C761-DFE9-4752-8E6E-63BD77607AD5}"/>
    <cellStyle name="Currency 5 6 3 2 2 2 2 2" xfId="25928" xr:uid="{95C9A295-F728-4583-8931-545EDC12C64D}"/>
    <cellStyle name="Currency 5 6 3 2 2 2 2 2 2" xfId="39620" xr:uid="{2E5FAD58-AB9A-44AE-B3C2-B849D853BD80}"/>
    <cellStyle name="Currency 5 6 3 2 2 2 2 2 3" xfId="54504" xr:uid="{28D2CF46-87B7-45E3-A814-70D62225332C}"/>
    <cellStyle name="Currency 5 6 3 2 2 2 2 3" xfId="19084" xr:uid="{3048A45E-CE36-4EF8-9FCB-9B35511455F7}"/>
    <cellStyle name="Currency 5 6 3 2 2 2 2 4" xfId="32774" xr:uid="{E8820B6F-9E40-4114-8345-53FC7B6987B0}"/>
    <cellStyle name="Currency 5 6 3 2 2 2 2 5" xfId="47658" xr:uid="{5D248465-00F0-41CE-B236-65724F3BD806}"/>
    <cellStyle name="Currency 5 6 3 2 2 2 3" xfId="22506" xr:uid="{5AE55868-6AE4-40B8-B3AB-F5B58069BDDB}"/>
    <cellStyle name="Currency 5 6 3 2 2 2 3 2" xfId="36198" xr:uid="{B82632E6-A3DD-4AEC-903E-C86432C7E38E}"/>
    <cellStyle name="Currency 5 6 3 2 2 2 3 3" xfId="51082" xr:uid="{0E914EBC-3250-4133-9ECF-7A39D3E236D2}"/>
    <cellStyle name="Currency 5 6 3 2 2 2 4" xfId="15662" xr:uid="{218B86AE-BE7E-4342-A96A-5A1044BF2275}"/>
    <cellStyle name="Currency 5 6 3 2 2 2 5" xfId="29352" xr:uid="{CA627C18-AF78-48FF-BD57-063E28F13069}"/>
    <cellStyle name="Currency 5 6 3 2 2 2 6" xfId="44236" xr:uid="{EDB415BD-650F-4704-9C9A-66B0866697FA}"/>
    <cellStyle name="Currency 5 6 3 2 2 3" xfId="10526" xr:uid="{071A69DC-972A-49C2-B9FA-EB045C3423C2}"/>
    <cellStyle name="Currency 5 6 3 2 2 3 2" xfId="24216" xr:uid="{A375784F-0D97-4605-BCD1-21556FF28693}"/>
    <cellStyle name="Currency 5 6 3 2 2 3 2 2" xfId="37908" xr:uid="{0265FC9E-6097-4F13-8C32-9D5AF88B72D6}"/>
    <cellStyle name="Currency 5 6 3 2 2 3 2 3" xfId="52792" xr:uid="{09C3C46B-1874-401D-B947-71E27B7848B5}"/>
    <cellStyle name="Currency 5 6 3 2 2 3 3" xfId="17372" xr:uid="{E277A4B1-41C4-48EA-82BE-740D43DDFD17}"/>
    <cellStyle name="Currency 5 6 3 2 2 3 4" xfId="31062" xr:uid="{C3DD88D9-CEFA-437D-8A51-CB913F550C53}"/>
    <cellStyle name="Currency 5 6 3 2 2 3 5" xfId="45946" xr:uid="{4EADC449-5E12-4580-805B-412EA8EF73C8}"/>
    <cellStyle name="Currency 5 6 3 2 2 4" xfId="20794" xr:uid="{D30B5797-AA9D-438C-923A-3B3034436407}"/>
    <cellStyle name="Currency 5 6 3 2 2 4 2" xfId="34486" xr:uid="{8D8214DB-5650-404C-A9A7-EA59FCCA2B62}"/>
    <cellStyle name="Currency 5 6 3 2 2 4 3" xfId="49370" xr:uid="{66928F0C-982B-4D26-829E-7C17E50C5AB0}"/>
    <cellStyle name="Currency 5 6 3 2 2 5" xfId="13950" xr:uid="{95496261-9639-434A-95A9-8A70162465F8}"/>
    <cellStyle name="Currency 5 6 3 2 2 6" xfId="27640" xr:uid="{FED961DA-9B6D-4FDE-A586-B9E567A98618}"/>
    <cellStyle name="Currency 5 6 3 2 2 7" xfId="42524" xr:uid="{21E659F0-7B6C-4285-B1D2-BDA1B8715181}"/>
    <cellStyle name="Currency 5 6 3 2 3" xfId="8815" xr:uid="{162C58EA-A9DB-48B1-B753-D6B6442E48F9}"/>
    <cellStyle name="Currency 5 6 3 2 3 2" xfId="12237" xr:uid="{35AD3DBA-51CD-4114-9DF9-491D19D8B423}"/>
    <cellStyle name="Currency 5 6 3 2 3 2 2" xfId="25927" xr:uid="{53B85E44-3AF0-45C6-9DAB-E6C6AD84031F}"/>
    <cellStyle name="Currency 5 6 3 2 3 2 2 2" xfId="39619" xr:uid="{C17BDB49-75A9-42D2-81EF-14290C04F1C4}"/>
    <cellStyle name="Currency 5 6 3 2 3 2 2 3" xfId="54503" xr:uid="{C92C4FBB-74C2-4D36-8F31-39C263D1726D}"/>
    <cellStyle name="Currency 5 6 3 2 3 2 3" xfId="19083" xr:uid="{F910816F-60A6-4953-BD56-1B01607746E7}"/>
    <cellStyle name="Currency 5 6 3 2 3 2 4" xfId="32773" xr:uid="{F06804F2-230F-4A31-BF6F-67BA8AA969C7}"/>
    <cellStyle name="Currency 5 6 3 2 3 2 5" xfId="47657" xr:uid="{505366A5-BAC2-4CC0-89B5-4AD3265F0B1E}"/>
    <cellStyle name="Currency 5 6 3 2 3 3" xfId="22505" xr:uid="{420CFC7D-0B5D-4D09-A840-2C77DFDFA6B7}"/>
    <cellStyle name="Currency 5 6 3 2 3 3 2" xfId="36197" xr:uid="{175096B9-E9A7-42BE-B35C-067CAFCED127}"/>
    <cellStyle name="Currency 5 6 3 2 3 3 3" xfId="51081" xr:uid="{CDE00EC6-ECB3-47E0-BE23-E64F77E301F7}"/>
    <cellStyle name="Currency 5 6 3 2 3 4" xfId="15661" xr:uid="{2A6B8C90-70F2-4CB2-8970-8F3C0604E5B7}"/>
    <cellStyle name="Currency 5 6 3 2 3 5" xfId="29351" xr:uid="{011D1784-E88A-4CEB-B2D3-5B6B227EA312}"/>
    <cellStyle name="Currency 5 6 3 2 3 6" xfId="44235" xr:uid="{9D0A53D8-4091-4DF8-A5CB-B8BBE7344152}"/>
    <cellStyle name="Currency 5 6 3 2 4" xfId="10525" xr:uid="{AD52ED7B-67B1-4560-9D95-43925D86F15A}"/>
    <cellStyle name="Currency 5 6 3 2 4 2" xfId="24215" xr:uid="{ABBDA14F-6CEA-4F85-98B8-BE01496423CB}"/>
    <cellStyle name="Currency 5 6 3 2 4 2 2" xfId="37907" xr:uid="{8E4C6885-28A3-4DCA-B5CB-7FB0427401FF}"/>
    <cellStyle name="Currency 5 6 3 2 4 2 3" xfId="52791" xr:uid="{6F071B67-E3D9-42D5-9E21-A06217C9F559}"/>
    <cellStyle name="Currency 5 6 3 2 4 3" xfId="17371" xr:uid="{882A467C-A7EB-4B9E-81B3-E44AF7CF86DB}"/>
    <cellStyle name="Currency 5 6 3 2 4 4" xfId="31061" xr:uid="{B9F97C16-66FB-4256-9C90-4970E8A4AB0B}"/>
    <cellStyle name="Currency 5 6 3 2 4 5" xfId="45945" xr:uid="{69670107-303F-449F-B6B3-C9E5DC8F7E8C}"/>
    <cellStyle name="Currency 5 6 3 2 5" xfId="20793" xr:uid="{2495B7E3-5619-438A-816C-FB7D4F6782C2}"/>
    <cellStyle name="Currency 5 6 3 2 5 2" xfId="34485" xr:uid="{CE9FFB29-AB06-45E7-89D3-D3A52E1AD99B}"/>
    <cellStyle name="Currency 5 6 3 2 5 3" xfId="49369" xr:uid="{6B38F409-7DA3-4946-8EC8-53ACBB4022FD}"/>
    <cellStyle name="Currency 5 6 3 2 6" xfId="13949" xr:uid="{C8245563-4904-442A-9358-3F87B608A4DD}"/>
    <cellStyle name="Currency 5 6 3 2 7" xfId="27639" xr:uid="{68C6946B-6722-4024-8A87-E4FFC4C844A2}"/>
    <cellStyle name="Currency 5 6 3 2 8" xfId="42523" xr:uid="{3838F118-EC20-4FBB-9F0C-9DE4836A58D0}"/>
    <cellStyle name="Currency 5 6 3 3" xfId="7104" xr:uid="{53B31722-20C5-42F6-8B2A-FC9142AD25D4}"/>
    <cellStyle name="Currency 5 6 3 3 2" xfId="8817" xr:uid="{20ACBD0A-9B52-4C56-83C8-15116E937065}"/>
    <cellStyle name="Currency 5 6 3 3 2 2" xfId="12239" xr:uid="{9F991FBC-B909-4480-8741-B57255DE38D4}"/>
    <cellStyle name="Currency 5 6 3 3 2 2 2" xfId="25929" xr:uid="{33E29AC2-3304-4922-8584-310C8BBBEBEA}"/>
    <cellStyle name="Currency 5 6 3 3 2 2 2 2" xfId="39621" xr:uid="{2A4BDE54-48A1-45D5-A6DA-B6F2353B62AE}"/>
    <cellStyle name="Currency 5 6 3 3 2 2 2 3" xfId="54505" xr:uid="{A2DED085-C593-475D-A1F4-4107D734A608}"/>
    <cellStyle name="Currency 5 6 3 3 2 2 3" xfId="19085" xr:uid="{64B0AA6A-72E0-4DEB-BDAF-82997EB38CD0}"/>
    <cellStyle name="Currency 5 6 3 3 2 2 4" xfId="32775" xr:uid="{043AD076-2963-494D-840A-F9D58D54382E}"/>
    <cellStyle name="Currency 5 6 3 3 2 2 5" xfId="47659" xr:uid="{36C2BEE7-77C4-4DB7-AF1B-0F1133527040}"/>
    <cellStyle name="Currency 5 6 3 3 2 3" xfId="22507" xr:uid="{CD004DDA-8CCF-4605-96BD-EF2A8EC0E9DD}"/>
    <cellStyle name="Currency 5 6 3 3 2 3 2" xfId="36199" xr:uid="{65A21BA3-D06B-4352-99ED-EDC983F98748}"/>
    <cellStyle name="Currency 5 6 3 3 2 3 3" xfId="51083" xr:uid="{B3CB6FFB-542F-4FCA-A7E8-5DBCB1671E41}"/>
    <cellStyle name="Currency 5 6 3 3 2 4" xfId="15663" xr:uid="{41B5FEDD-C022-4B4C-8CB6-6D5D8003BB90}"/>
    <cellStyle name="Currency 5 6 3 3 2 5" xfId="29353" xr:uid="{708B9502-D3E0-45ED-8D93-74C3517CC15E}"/>
    <cellStyle name="Currency 5 6 3 3 2 6" xfId="44237" xr:uid="{13DDFD02-D964-4570-83BC-E31DFD680030}"/>
    <cellStyle name="Currency 5 6 3 3 3" xfId="10527" xr:uid="{611F6CA8-0F49-4705-9170-A6561CCD9BFE}"/>
    <cellStyle name="Currency 5 6 3 3 3 2" xfId="24217" xr:uid="{3BB7165D-972E-4A37-A1E4-2E45868364C3}"/>
    <cellStyle name="Currency 5 6 3 3 3 2 2" xfId="37909" xr:uid="{EB985316-D013-44B7-B096-50218BD9512D}"/>
    <cellStyle name="Currency 5 6 3 3 3 2 3" xfId="52793" xr:uid="{7FC22544-69BB-418A-A9C5-0D9A44A43EDF}"/>
    <cellStyle name="Currency 5 6 3 3 3 3" xfId="17373" xr:uid="{67CC9B0A-1984-4FAC-98A2-4CC6DEEC9896}"/>
    <cellStyle name="Currency 5 6 3 3 3 4" xfId="31063" xr:uid="{9FE7DD09-3EB2-44C4-9305-6E41AF9162B5}"/>
    <cellStyle name="Currency 5 6 3 3 3 5" xfId="45947" xr:uid="{94D0F59B-EEB0-4B15-9448-99D4F3225FC1}"/>
    <cellStyle name="Currency 5 6 3 3 4" xfId="20795" xr:uid="{3EDC1930-194A-4497-9604-FFB1CCE7BE3B}"/>
    <cellStyle name="Currency 5 6 3 3 4 2" xfId="34487" xr:uid="{1BC2852E-2FAD-48CC-8166-747B2CDFBBB7}"/>
    <cellStyle name="Currency 5 6 3 3 4 3" xfId="49371" xr:uid="{47FE804D-B4D9-4917-90A4-3608C571A4F6}"/>
    <cellStyle name="Currency 5 6 3 3 5" xfId="13951" xr:uid="{ABC8F47E-7399-40CA-9C68-88F4BB9674DE}"/>
    <cellStyle name="Currency 5 6 3 3 6" xfId="27641" xr:uid="{CE48D8FF-CB8D-40E5-9DCA-9DC5B055CD19}"/>
    <cellStyle name="Currency 5 6 3 3 7" xfId="42525" xr:uid="{3F99663C-0DB6-47B2-9FDF-5713AC9013CF}"/>
    <cellStyle name="Currency 5 6 3 4" xfId="7105" xr:uid="{FE84157C-DC91-4DB3-A5C6-71F71A80FEB9}"/>
    <cellStyle name="Currency 5 6 3 4 2" xfId="8818" xr:uid="{4FA47C71-FF3B-421F-A22E-7CB0276EF760}"/>
    <cellStyle name="Currency 5 6 3 4 2 2" xfId="12240" xr:uid="{F5BE6507-79FF-4DDB-A2B1-09525CD2AF34}"/>
    <cellStyle name="Currency 5 6 3 4 2 2 2" xfId="25930" xr:uid="{4644F06E-C420-4F4B-A3DF-AD26057E9D8F}"/>
    <cellStyle name="Currency 5 6 3 4 2 2 2 2" xfId="39622" xr:uid="{D40E37CC-414E-4172-A9FB-F4B2B61FB4B6}"/>
    <cellStyle name="Currency 5 6 3 4 2 2 2 3" xfId="54506" xr:uid="{E802684E-1896-4C07-A397-005834956FEE}"/>
    <cellStyle name="Currency 5 6 3 4 2 2 3" xfId="19086" xr:uid="{9A2390C5-06EB-4C4C-90F2-ACC3BF841E37}"/>
    <cellStyle name="Currency 5 6 3 4 2 2 4" xfId="32776" xr:uid="{683A5CA6-D83F-4181-8BC1-78E452901D5F}"/>
    <cellStyle name="Currency 5 6 3 4 2 2 5" xfId="47660" xr:uid="{75185A66-8765-4A4A-AB30-A9110D4BE47F}"/>
    <cellStyle name="Currency 5 6 3 4 2 3" xfId="22508" xr:uid="{87186393-BF3D-4E36-AFC8-BFCCB9C1D68E}"/>
    <cellStyle name="Currency 5 6 3 4 2 3 2" xfId="36200" xr:uid="{7775FDD1-180E-4748-B26F-F59BA5E9E85B}"/>
    <cellStyle name="Currency 5 6 3 4 2 3 3" xfId="51084" xr:uid="{8954EF41-E3FB-45FA-B8E4-3258C735D3BB}"/>
    <cellStyle name="Currency 5 6 3 4 2 4" xfId="15664" xr:uid="{72EBA442-331F-4BD1-8776-3691D9601423}"/>
    <cellStyle name="Currency 5 6 3 4 2 5" xfId="29354" xr:uid="{F57B47E9-6A99-46BC-8EA7-C800FBF569CC}"/>
    <cellStyle name="Currency 5 6 3 4 2 6" xfId="44238" xr:uid="{6156FC89-51A1-4E82-A9D4-40D060B845AA}"/>
    <cellStyle name="Currency 5 6 3 4 3" xfId="10528" xr:uid="{5457BAB8-B6CE-45F5-B2D1-C1C6FF28E65A}"/>
    <cellStyle name="Currency 5 6 3 4 3 2" xfId="24218" xr:uid="{E73DDD69-965F-4403-AD4B-ECE42D479199}"/>
    <cellStyle name="Currency 5 6 3 4 3 2 2" xfId="37910" xr:uid="{206D7A68-9EE1-4570-ADB1-D7BBAC211E19}"/>
    <cellStyle name="Currency 5 6 3 4 3 2 3" xfId="52794" xr:uid="{218357E8-F92E-4B49-91AD-E33C1F30E819}"/>
    <cellStyle name="Currency 5 6 3 4 3 3" xfId="17374" xr:uid="{8B17F93A-2E79-45FD-8411-9D9E88A1C36F}"/>
    <cellStyle name="Currency 5 6 3 4 3 4" xfId="31064" xr:uid="{68B3A240-E826-4A8A-8A72-78D61A0E8BC6}"/>
    <cellStyle name="Currency 5 6 3 4 3 5" xfId="45948" xr:uid="{4FE09624-B9D1-42C5-BEF9-6D96DB4FCCC2}"/>
    <cellStyle name="Currency 5 6 3 4 4" xfId="20796" xr:uid="{12480FAF-1AE5-4A9B-8F2E-64B451385739}"/>
    <cellStyle name="Currency 5 6 3 4 4 2" xfId="34488" xr:uid="{16A8ADD6-4514-4263-B714-E25745B6CB05}"/>
    <cellStyle name="Currency 5 6 3 4 4 3" xfId="49372" xr:uid="{D967A54F-CE74-42CA-A48D-2858E5BF8C5C}"/>
    <cellStyle name="Currency 5 6 3 4 5" xfId="13952" xr:uid="{29DCCF61-7DD8-4DB4-A869-7663386EE535}"/>
    <cellStyle name="Currency 5 6 3 4 6" xfId="27642" xr:uid="{D7CDD652-94FE-4DA6-B896-2D94E9CEB2B8}"/>
    <cellStyle name="Currency 5 6 3 4 7" xfId="42526" xr:uid="{CE53D84E-A869-40F3-9F2C-A75AF3005F9B}"/>
    <cellStyle name="Currency 5 6 3 5" xfId="8814" xr:uid="{27A492A7-85E4-4086-9166-713FDE74E007}"/>
    <cellStyle name="Currency 5 6 3 5 2" xfId="12236" xr:uid="{BC163062-0533-4341-A6F1-BD11BD00D93C}"/>
    <cellStyle name="Currency 5 6 3 5 2 2" xfId="25926" xr:uid="{0069C758-862A-4640-B952-6F24F42EF115}"/>
    <cellStyle name="Currency 5 6 3 5 2 2 2" xfId="39618" xr:uid="{FD9A119D-139D-4399-A685-F0B9D0BAA75E}"/>
    <cellStyle name="Currency 5 6 3 5 2 2 3" xfId="54502" xr:uid="{395880A0-74D7-4A79-BAA0-018E463947F7}"/>
    <cellStyle name="Currency 5 6 3 5 2 3" xfId="19082" xr:uid="{CED83CFB-9517-4829-AD1B-89D24EA690FB}"/>
    <cellStyle name="Currency 5 6 3 5 2 4" xfId="32772" xr:uid="{88026906-DE60-44A7-AB71-2A866CCE612A}"/>
    <cellStyle name="Currency 5 6 3 5 2 5" xfId="47656" xr:uid="{35EB5668-9ECA-4D81-BCA5-07105537C677}"/>
    <cellStyle name="Currency 5 6 3 5 3" xfId="22504" xr:uid="{77D0E773-FAFA-41B1-8FA9-B995A5F2DD9E}"/>
    <cellStyle name="Currency 5 6 3 5 3 2" xfId="36196" xr:uid="{8CFD95DC-EB78-49A8-8858-45F8A6D882A7}"/>
    <cellStyle name="Currency 5 6 3 5 3 3" xfId="51080" xr:uid="{6B62CEFD-A68A-4206-A611-D02C418CA4A3}"/>
    <cellStyle name="Currency 5 6 3 5 4" xfId="15660" xr:uid="{A539DE9E-1F8B-49C8-B989-697A2CBBAD56}"/>
    <cellStyle name="Currency 5 6 3 5 5" xfId="29350" xr:uid="{4EA3F54F-925C-41B5-8CB7-94ECF8F9DA5C}"/>
    <cellStyle name="Currency 5 6 3 5 6" xfId="44234" xr:uid="{C5DA7684-90CD-4B0E-8216-4F99565DA0CC}"/>
    <cellStyle name="Currency 5 6 3 6" xfId="10524" xr:uid="{0D5D3656-D0EF-473A-AAB7-E4321E821157}"/>
    <cellStyle name="Currency 5 6 3 6 2" xfId="24214" xr:uid="{894BDB79-0C03-4DE5-B0A8-7539F35BC9BD}"/>
    <cellStyle name="Currency 5 6 3 6 2 2" xfId="37906" xr:uid="{AE3D6E1F-100D-4B36-8F69-8CAC063C4B19}"/>
    <cellStyle name="Currency 5 6 3 6 2 3" xfId="52790" xr:uid="{273D6ECE-20D6-4752-9733-15D8C9842D30}"/>
    <cellStyle name="Currency 5 6 3 6 3" xfId="17370" xr:uid="{C408415B-240A-4AC1-BB84-D08E85B6D639}"/>
    <cellStyle name="Currency 5 6 3 6 4" xfId="31060" xr:uid="{0D5A8979-3DE3-4520-B670-97626EFF614D}"/>
    <cellStyle name="Currency 5 6 3 6 5" xfId="45944" xr:uid="{EB72FAA0-F88D-4E20-AA14-0C014781F143}"/>
    <cellStyle name="Currency 5 6 3 7" xfId="20792" xr:uid="{769EC5F9-495B-44B2-AD26-C07822307B09}"/>
    <cellStyle name="Currency 5 6 3 7 2" xfId="34484" xr:uid="{71586F09-FF5F-4729-81AE-2AA8DE9341F4}"/>
    <cellStyle name="Currency 5 6 3 7 3" xfId="49368" xr:uid="{B9456E08-5165-4D03-A09E-63403F9310F1}"/>
    <cellStyle name="Currency 5 6 3 8" xfId="13948" xr:uid="{BF6BCF39-D184-442A-A7E7-8964DAB9CC0B}"/>
    <cellStyle name="Currency 5 6 3 9" xfId="27638" xr:uid="{F5577E3C-7BF6-478D-BC87-D19CB4148254}"/>
    <cellStyle name="Currency 5 6 4" xfId="7106" xr:uid="{D4930844-5BEB-417B-A76E-88E00C5CF5F8}"/>
    <cellStyle name="Currency 5 6 4 2" xfId="7107" xr:uid="{B2D1D228-E29B-42A3-B944-5E8272DA1182}"/>
    <cellStyle name="Currency 5 6 4 2 2" xfId="8820" xr:uid="{9113C659-1CF8-4FF5-BEF4-B83152338AF8}"/>
    <cellStyle name="Currency 5 6 4 2 2 2" xfId="12242" xr:uid="{359AEF08-C851-4C2E-B31D-5620FE1FE4F0}"/>
    <cellStyle name="Currency 5 6 4 2 2 2 2" xfId="25932" xr:uid="{A974BEC1-E43C-4288-8F0B-FF21EF1F73EC}"/>
    <cellStyle name="Currency 5 6 4 2 2 2 2 2" xfId="39624" xr:uid="{EA1EA09F-F780-416B-835F-0FA2B393E3BD}"/>
    <cellStyle name="Currency 5 6 4 2 2 2 2 3" xfId="54508" xr:uid="{6EFD2386-D465-4F05-B37A-D20F4DF6EE08}"/>
    <cellStyle name="Currency 5 6 4 2 2 2 3" xfId="19088" xr:uid="{2FE4A424-7212-47E3-8148-3747E07361F0}"/>
    <cellStyle name="Currency 5 6 4 2 2 2 4" xfId="32778" xr:uid="{776C4F77-6134-4E65-B889-E3A90007AF6D}"/>
    <cellStyle name="Currency 5 6 4 2 2 2 5" xfId="47662" xr:uid="{8A946131-B977-4BF1-98D6-5CE2DE5080DE}"/>
    <cellStyle name="Currency 5 6 4 2 2 3" xfId="22510" xr:uid="{A83D2076-E61D-47B2-B3A3-37207FA664B4}"/>
    <cellStyle name="Currency 5 6 4 2 2 3 2" xfId="36202" xr:uid="{0B31EC81-1C58-4DD5-A4D5-9D594C3F54CF}"/>
    <cellStyle name="Currency 5 6 4 2 2 3 3" xfId="51086" xr:uid="{0F80F8E0-6A53-48A4-BFA7-B623520F2E8F}"/>
    <cellStyle name="Currency 5 6 4 2 2 4" xfId="15666" xr:uid="{E6C33808-94C6-4754-A927-7A87771877BC}"/>
    <cellStyle name="Currency 5 6 4 2 2 5" xfId="29356" xr:uid="{812FA052-29B1-46DC-ABE1-F1CA2E8AB3C7}"/>
    <cellStyle name="Currency 5 6 4 2 2 6" xfId="44240" xr:uid="{7A48679B-CF04-4566-8317-7AE1C1B790BD}"/>
    <cellStyle name="Currency 5 6 4 2 3" xfId="10530" xr:uid="{4F1FAED4-E0B7-4E4D-A904-377110FF2D43}"/>
    <cellStyle name="Currency 5 6 4 2 3 2" xfId="24220" xr:uid="{469F6150-EDD1-4595-B372-1248570EF450}"/>
    <cellStyle name="Currency 5 6 4 2 3 2 2" xfId="37912" xr:uid="{82A46744-000C-47AC-9578-1760B507CB84}"/>
    <cellStyle name="Currency 5 6 4 2 3 2 3" xfId="52796" xr:uid="{5B720A2F-1DE4-4DB4-BD81-26CF82F924A6}"/>
    <cellStyle name="Currency 5 6 4 2 3 3" xfId="17376" xr:uid="{A63670F7-D7D1-4ACB-99EC-3367A16A3CF1}"/>
    <cellStyle name="Currency 5 6 4 2 3 4" xfId="31066" xr:uid="{7AEBCC52-2E89-4A45-A57F-2BC0EC7222EF}"/>
    <cellStyle name="Currency 5 6 4 2 3 5" xfId="45950" xr:uid="{6A602587-6887-4837-ADE7-D31B0AFE0ACF}"/>
    <cellStyle name="Currency 5 6 4 2 4" xfId="20798" xr:uid="{B27D3FBE-F6B8-4B4F-B6CB-720E67469D93}"/>
    <cellStyle name="Currency 5 6 4 2 4 2" xfId="34490" xr:uid="{E886268E-8257-4A26-A9DD-0C05DF738F6D}"/>
    <cellStyle name="Currency 5 6 4 2 4 3" xfId="49374" xr:uid="{EE8E5089-A43C-48F5-9BA9-37C48E2426B2}"/>
    <cellStyle name="Currency 5 6 4 2 5" xfId="13954" xr:uid="{664E2D06-C4AD-4D09-8603-4777253BEECA}"/>
    <cellStyle name="Currency 5 6 4 2 6" xfId="27644" xr:uid="{3E04BD7E-9924-49FD-BB9B-F72A63487770}"/>
    <cellStyle name="Currency 5 6 4 2 7" xfId="42528" xr:uid="{81C24BAB-9F03-4FB8-9E47-8FF09AC72FA1}"/>
    <cellStyle name="Currency 5 6 4 3" xfId="8819" xr:uid="{9051CFC8-2CEA-4F3C-B716-425A7116E1BA}"/>
    <cellStyle name="Currency 5 6 4 3 2" xfId="12241" xr:uid="{D6772DF6-2AD8-4B05-96A2-D98A5A7D7857}"/>
    <cellStyle name="Currency 5 6 4 3 2 2" xfId="25931" xr:uid="{877D7002-8898-4047-9973-2394C2E371D8}"/>
    <cellStyle name="Currency 5 6 4 3 2 2 2" xfId="39623" xr:uid="{8122BEEE-35A8-4952-8CBF-B6DFA030E21B}"/>
    <cellStyle name="Currency 5 6 4 3 2 2 3" xfId="54507" xr:uid="{00DE20D4-4402-4059-87AB-301499052C3E}"/>
    <cellStyle name="Currency 5 6 4 3 2 3" xfId="19087" xr:uid="{E47D948D-682A-4B68-A23A-EA1206CDA322}"/>
    <cellStyle name="Currency 5 6 4 3 2 4" xfId="32777" xr:uid="{DCB56871-9F82-41BF-A21B-1DD1388473F1}"/>
    <cellStyle name="Currency 5 6 4 3 2 5" xfId="47661" xr:uid="{CC55408B-839E-49B6-B532-9D8C3EAC721D}"/>
    <cellStyle name="Currency 5 6 4 3 3" xfId="22509" xr:uid="{5BD4ADF2-F815-46E4-9E82-4D878A5AB382}"/>
    <cellStyle name="Currency 5 6 4 3 3 2" xfId="36201" xr:uid="{ECCF86F9-355C-42A6-90A9-CDDFA4F27904}"/>
    <cellStyle name="Currency 5 6 4 3 3 3" xfId="51085" xr:uid="{5C9934B0-D332-492C-BA90-188083AF435D}"/>
    <cellStyle name="Currency 5 6 4 3 4" xfId="15665" xr:uid="{39CFDBAC-AE91-46CA-BB25-A5B66FCD787D}"/>
    <cellStyle name="Currency 5 6 4 3 5" xfId="29355" xr:uid="{FA7C0100-FF19-42C9-9D6E-552A6DF681D2}"/>
    <cellStyle name="Currency 5 6 4 3 6" xfId="44239" xr:uid="{095E8F3B-AE29-4928-95B4-0C64288988DB}"/>
    <cellStyle name="Currency 5 6 4 4" xfId="10529" xr:uid="{814C4105-399C-4B3A-94F2-E7EAC51A9CFB}"/>
    <cellStyle name="Currency 5 6 4 4 2" xfId="24219" xr:uid="{C47DE455-99E7-4341-8D4E-DC271E994162}"/>
    <cellStyle name="Currency 5 6 4 4 2 2" xfId="37911" xr:uid="{40A831E9-DC0F-4468-8DFB-F1474F512F7D}"/>
    <cellStyle name="Currency 5 6 4 4 2 3" xfId="52795" xr:uid="{86091643-1B8A-4B12-A963-9308CDB8E9C2}"/>
    <cellStyle name="Currency 5 6 4 4 3" xfId="17375" xr:uid="{06404B50-CAC3-435F-93A0-89BB2F9CF22D}"/>
    <cellStyle name="Currency 5 6 4 4 4" xfId="31065" xr:uid="{07C74C6E-B33C-4F68-8595-F0A12DD6427A}"/>
    <cellStyle name="Currency 5 6 4 4 5" xfId="45949" xr:uid="{9148380D-2570-4EA3-AD05-EA4457FA50D6}"/>
    <cellStyle name="Currency 5 6 4 5" xfId="20797" xr:uid="{F8C8109B-FADB-4FFF-AFE9-1C7730CB1EB2}"/>
    <cellStyle name="Currency 5 6 4 5 2" xfId="34489" xr:uid="{11CE37D8-C1B8-4BA1-B6DB-236AF443709A}"/>
    <cellStyle name="Currency 5 6 4 5 3" xfId="49373" xr:uid="{CB44E34E-15E0-4DC8-A18F-51A1A9D39B3A}"/>
    <cellStyle name="Currency 5 6 4 6" xfId="13953" xr:uid="{9FF7F595-299F-4877-972C-892A352BF78B}"/>
    <cellStyle name="Currency 5 6 4 7" xfId="27643" xr:uid="{E85F8D87-2BA1-4295-9D5C-A39DDBBB36B2}"/>
    <cellStyle name="Currency 5 6 4 8" xfId="42527" xr:uid="{C8B80977-0F89-4396-ACC9-FFD60DFB302E}"/>
    <cellStyle name="Currency 5 6 5" xfId="7108" xr:uid="{5A2DC6F1-1FA3-4783-A3DA-B80B93083BA1}"/>
    <cellStyle name="Currency 5 6 5 2" xfId="8821" xr:uid="{42E5F456-8BDB-47DD-AD36-73AEE19A3074}"/>
    <cellStyle name="Currency 5 6 5 2 2" xfId="12243" xr:uid="{41443F09-BE0E-4F98-95BF-E867BF19D7E4}"/>
    <cellStyle name="Currency 5 6 5 2 2 2" xfId="25933" xr:uid="{206AD443-67CA-40B3-BD82-5CA1D0D448E9}"/>
    <cellStyle name="Currency 5 6 5 2 2 2 2" xfId="39625" xr:uid="{E95BA9B6-AE45-47F8-B3F8-54DA56554B0F}"/>
    <cellStyle name="Currency 5 6 5 2 2 2 3" xfId="54509" xr:uid="{130A0CD9-89D0-46CA-8849-93F61653075F}"/>
    <cellStyle name="Currency 5 6 5 2 2 3" xfId="19089" xr:uid="{BB9F7EF2-A46B-4EA5-8C4E-914D2E96D027}"/>
    <cellStyle name="Currency 5 6 5 2 2 4" xfId="32779" xr:uid="{B91F6A31-F854-4CA9-9124-391BD89DB9B1}"/>
    <cellStyle name="Currency 5 6 5 2 2 5" xfId="47663" xr:uid="{45177A88-E388-4D5B-90DE-EF8617691F5B}"/>
    <cellStyle name="Currency 5 6 5 2 3" xfId="22511" xr:uid="{95A6A201-7C9B-42BC-97D5-FCB8902E5E21}"/>
    <cellStyle name="Currency 5 6 5 2 3 2" xfId="36203" xr:uid="{A523B915-80DB-4462-8939-0FBD95ECAA0D}"/>
    <cellStyle name="Currency 5 6 5 2 3 3" xfId="51087" xr:uid="{A1027EDC-9042-4F16-B92D-2DEBB681498F}"/>
    <cellStyle name="Currency 5 6 5 2 4" xfId="15667" xr:uid="{57CFBB1A-5F22-4E7E-8E5E-E6953F5B4CCA}"/>
    <cellStyle name="Currency 5 6 5 2 5" xfId="29357" xr:uid="{D75A9787-C59B-4597-97B7-C99A74700F2F}"/>
    <cellStyle name="Currency 5 6 5 2 6" xfId="44241" xr:uid="{2391268F-D45B-4320-8933-E58E6A7CAB17}"/>
    <cellStyle name="Currency 5 6 5 3" xfId="10531" xr:uid="{95FA040C-FFF5-47BD-96A3-821D3F6B7AC4}"/>
    <cellStyle name="Currency 5 6 5 3 2" xfId="24221" xr:uid="{47E3D0C8-3698-4857-8B7B-50A4FED6F58A}"/>
    <cellStyle name="Currency 5 6 5 3 2 2" xfId="37913" xr:uid="{0F82DE87-E408-4C07-956E-11F05B36AE08}"/>
    <cellStyle name="Currency 5 6 5 3 2 3" xfId="52797" xr:uid="{82AFA1A6-1158-4436-8F10-B771D5B9E5FB}"/>
    <cellStyle name="Currency 5 6 5 3 3" xfId="17377" xr:uid="{EBED4785-8C2E-4FBA-8CDE-0E6EAEA95976}"/>
    <cellStyle name="Currency 5 6 5 3 4" xfId="31067" xr:uid="{1212A96F-8FEE-4E2C-B508-E6E294AD7189}"/>
    <cellStyle name="Currency 5 6 5 3 5" xfId="45951" xr:uid="{02201ADA-4FB7-4D85-B45D-E098580E3B12}"/>
    <cellStyle name="Currency 5 6 5 4" xfId="20799" xr:uid="{6087DAE3-ED1F-4348-A62A-64428692085B}"/>
    <cellStyle name="Currency 5 6 5 4 2" xfId="34491" xr:uid="{104DA951-F30E-4A57-A159-969DED63F3A9}"/>
    <cellStyle name="Currency 5 6 5 4 3" xfId="49375" xr:uid="{6B6C34A9-4A52-4817-8FC3-0AC12E533373}"/>
    <cellStyle name="Currency 5 6 5 5" xfId="13955" xr:uid="{EF0CFD46-ED90-4C2F-83FD-C906BCF57376}"/>
    <cellStyle name="Currency 5 6 5 6" xfId="27645" xr:uid="{FF82B07A-088A-41E8-91EE-A325560EAF03}"/>
    <cellStyle name="Currency 5 6 5 7" xfId="42529" xr:uid="{7738EFEC-7A4C-4A1D-B587-E5A9AA3EA9C4}"/>
    <cellStyle name="Currency 5 6 6" xfId="7109" xr:uid="{C627F1F4-8F60-4D57-9971-8C3808191A1E}"/>
    <cellStyle name="Currency 5 6 6 2" xfId="8822" xr:uid="{F20B005E-D762-4C64-ACAF-EC447F37279B}"/>
    <cellStyle name="Currency 5 6 6 2 2" xfId="12244" xr:uid="{2F368C1A-EB91-4293-B36F-DE6151B77C19}"/>
    <cellStyle name="Currency 5 6 6 2 2 2" xfId="25934" xr:uid="{A7E33748-F57F-49E9-80E4-7DCC54CF85D5}"/>
    <cellStyle name="Currency 5 6 6 2 2 2 2" xfId="39626" xr:uid="{710A2BFA-7AAF-41CB-9BAE-E239A342EFDE}"/>
    <cellStyle name="Currency 5 6 6 2 2 2 3" xfId="54510" xr:uid="{1149EDA5-56B5-43BC-B1B0-7401FA8D2759}"/>
    <cellStyle name="Currency 5 6 6 2 2 3" xfId="19090" xr:uid="{3E6BEF56-0FF4-4AF9-A518-35A5FB387947}"/>
    <cellStyle name="Currency 5 6 6 2 2 4" xfId="32780" xr:uid="{2DBCF6E1-AE3F-42FB-8EC7-D63E8F50B777}"/>
    <cellStyle name="Currency 5 6 6 2 2 5" xfId="47664" xr:uid="{8A87751C-7588-41AF-A6A8-16BF9E60B263}"/>
    <cellStyle name="Currency 5 6 6 2 3" xfId="22512" xr:uid="{6C09B9C4-D491-4230-A3B2-6E9F7E6E3C11}"/>
    <cellStyle name="Currency 5 6 6 2 3 2" xfId="36204" xr:uid="{4DCBA6E7-2ECC-419B-BF7D-87F2995CB65A}"/>
    <cellStyle name="Currency 5 6 6 2 3 3" xfId="51088" xr:uid="{D52EBD4D-8AFF-4B5B-9AC9-F3E000A3DAAE}"/>
    <cellStyle name="Currency 5 6 6 2 4" xfId="15668" xr:uid="{A2F1B35E-2D9A-4ED6-AEFA-90A9FFDA4CB4}"/>
    <cellStyle name="Currency 5 6 6 2 5" xfId="29358" xr:uid="{226E5851-1764-44CD-A48F-E3066E670788}"/>
    <cellStyle name="Currency 5 6 6 2 6" xfId="44242" xr:uid="{606CE738-CD9D-462F-A4E7-C7405AC8CDDA}"/>
    <cellStyle name="Currency 5 6 6 3" xfId="10532" xr:uid="{685BDC2A-2C5F-49AD-BED8-6620D6C44EBE}"/>
    <cellStyle name="Currency 5 6 6 3 2" xfId="24222" xr:uid="{008DE8EC-6630-46BB-B13D-BEE0924922D9}"/>
    <cellStyle name="Currency 5 6 6 3 2 2" xfId="37914" xr:uid="{A805500D-EDE5-4882-A20C-2159920C04B2}"/>
    <cellStyle name="Currency 5 6 6 3 2 3" xfId="52798" xr:uid="{3858CBCB-C3A8-4B8D-B64C-91FCF65B3180}"/>
    <cellStyle name="Currency 5 6 6 3 3" xfId="17378" xr:uid="{3610B4EA-8772-4723-BB45-0DC254C8E521}"/>
    <cellStyle name="Currency 5 6 6 3 4" xfId="31068" xr:uid="{A3C79F50-7747-4D73-94BE-01653A5180B9}"/>
    <cellStyle name="Currency 5 6 6 3 5" xfId="45952" xr:uid="{399D806E-C95B-45EC-86BB-E5A61F8555F5}"/>
    <cellStyle name="Currency 5 6 6 4" xfId="20800" xr:uid="{39FC9566-98E1-4966-8A7D-6DE5E26E887E}"/>
    <cellStyle name="Currency 5 6 6 4 2" xfId="34492" xr:uid="{534422D3-23D4-47C1-A4E1-A98FA57F15F0}"/>
    <cellStyle name="Currency 5 6 6 4 3" xfId="49376" xr:uid="{25420DCC-5C8C-4BA0-9401-EAC53C4AA573}"/>
    <cellStyle name="Currency 5 6 6 5" xfId="13956" xr:uid="{42A151FB-0C71-4B0B-B803-8842AE2AEE93}"/>
    <cellStyle name="Currency 5 6 6 6" xfId="27646" xr:uid="{36F0962E-083B-497A-B49E-50AE5A90E9F7}"/>
    <cellStyle name="Currency 5 6 6 7" xfId="42530" xr:uid="{4526B837-6F98-4A44-9290-B752D07225BD}"/>
    <cellStyle name="Currency 5 6 7" xfId="8808" xr:uid="{9FD52E50-F126-440E-8A35-D12BB8F03846}"/>
    <cellStyle name="Currency 5 6 7 2" xfId="12230" xr:uid="{B0E9A19C-F90D-46A7-A18A-E641FB561FE6}"/>
    <cellStyle name="Currency 5 6 7 2 2" xfId="25920" xr:uid="{E18F13E1-4D9B-4C08-B55E-ACC7F255627D}"/>
    <cellStyle name="Currency 5 6 7 2 2 2" xfId="39612" xr:uid="{185B5009-D4F6-49E8-817D-ACFBA8E418B3}"/>
    <cellStyle name="Currency 5 6 7 2 2 3" xfId="54496" xr:uid="{391F1C71-2393-4E88-8C9D-4DD81CD19C01}"/>
    <cellStyle name="Currency 5 6 7 2 3" xfId="19076" xr:uid="{AC08A1F3-0432-4B0A-B813-48E0368F457C}"/>
    <cellStyle name="Currency 5 6 7 2 4" xfId="32766" xr:uid="{B71847CD-1F76-4ED1-B6AB-D10B6784E5C7}"/>
    <cellStyle name="Currency 5 6 7 2 5" xfId="47650" xr:uid="{118E7C6C-5253-48AF-BD03-80AE96DEC4C4}"/>
    <cellStyle name="Currency 5 6 7 3" xfId="22498" xr:uid="{DC12923A-4B54-4551-9FE1-8DAF799F17D9}"/>
    <cellStyle name="Currency 5 6 7 3 2" xfId="36190" xr:uid="{02EC6F43-F96C-43D6-A471-A67FDFC88C6E}"/>
    <cellStyle name="Currency 5 6 7 3 3" xfId="51074" xr:uid="{00BFBE2C-B2B8-4B82-BA46-2462579E3FB8}"/>
    <cellStyle name="Currency 5 6 7 4" xfId="15654" xr:uid="{232F079E-FC97-4CBF-98E3-E3D3E1CA1EF7}"/>
    <cellStyle name="Currency 5 6 7 5" xfId="29344" xr:uid="{09BCCFF2-7A75-41F1-8FA8-BC8E034A0F59}"/>
    <cellStyle name="Currency 5 6 7 6" xfId="44228" xr:uid="{09A28FC6-DF45-4E07-9823-2711C105E3B3}"/>
    <cellStyle name="Currency 5 6 8" xfId="10518" xr:uid="{F9D42CAF-BB0C-4156-9875-62A21DCC7458}"/>
    <cellStyle name="Currency 5 6 8 2" xfId="24208" xr:uid="{BDDE786D-A6B8-433E-849E-6FC5B87C82AB}"/>
    <cellStyle name="Currency 5 6 8 2 2" xfId="37900" xr:uid="{1BD21C7C-65DD-4354-892C-5EB0142E8924}"/>
    <cellStyle name="Currency 5 6 8 2 3" xfId="52784" xr:uid="{08D1923F-4978-4F38-A1EF-390AE7D6E8BF}"/>
    <cellStyle name="Currency 5 6 8 3" xfId="17364" xr:uid="{A4BA52E7-A241-4BC4-AE3A-351F3F4589C8}"/>
    <cellStyle name="Currency 5 6 8 4" xfId="31054" xr:uid="{FC75A244-8F8E-42CA-9481-A70AF5366031}"/>
    <cellStyle name="Currency 5 6 8 5" xfId="45938" xr:uid="{4FFEACFB-90E7-4A3C-83EE-9D5544FF0CE1}"/>
    <cellStyle name="Currency 5 6 9" xfId="20786" xr:uid="{BDE46100-A27C-4634-BC40-2205BB042555}"/>
    <cellStyle name="Currency 5 6 9 2" xfId="34478" xr:uid="{DB6BB398-9C75-4BE8-AD23-7AA85E01B7EE}"/>
    <cellStyle name="Currency 5 6 9 3" xfId="49362" xr:uid="{FCDAB60E-C534-4475-818A-8E223B4904B1}"/>
    <cellStyle name="Currency 5 7" xfId="7110" xr:uid="{2E33DA84-01B7-4EE7-B7F1-7D6F33C1413C}"/>
    <cellStyle name="Currency 5 7 10" xfId="42531" xr:uid="{07B2E5D9-3878-418B-A505-D3305A41F91C}"/>
    <cellStyle name="Currency 5 7 2" xfId="7111" xr:uid="{A4588187-E522-4EEB-BE6D-F43190BA75E7}"/>
    <cellStyle name="Currency 5 7 2 2" xfId="7112" xr:uid="{590865C6-1705-4480-A4B5-D3EB89D72DAE}"/>
    <cellStyle name="Currency 5 7 2 2 2" xfId="8825" xr:uid="{AAFFEBE8-512B-4C03-BDCD-EBA36E82069A}"/>
    <cellStyle name="Currency 5 7 2 2 2 2" xfId="12247" xr:uid="{B564F54F-E56E-4FAD-9D9F-7E5356A28C27}"/>
    <cellStyle name="Currency 5 7 2 2 2 2 2" xfId="25937" xr:uid="{0BE02E36-34E5-4C23-BEAC-226C581DB0F9}"/>
    <cellStyle name="Currency 5 7 2 2 2 2 2 2" xfId="39629" xr:uid="{33E27387-0486-4D9E-B269-6DDA1AA75E13}"/>
    <cellStyle name="Currency 5 7 2 2 2 2 2 3" xfId="54513" xr:uid="{B952A7B1-DC48-4B16-8E39-BCF6B48C2900}"/>
    <cellStyle name="Currency 5 7 2 2 2 2 3" xfId="19093" xr:uid="{8CD754A2-6AFB-4654-80CC-6B5A3CA51382}"/>
    <cellStyle name="Currency 5 7 2 2 2 2 4" xfId="32783" xr:uid="{8B986906-1133-4118-8EA5-5774B413F827}"/>
    <cellStyle name="Currency 5 7 2 2 2 2 5" xfId="47667" xr:uid="{1B01510C-4BE8-4739-B8BF-13D5EDC30C47}"/>
    <cellStyle name="Currency 5 7 2 2 2 3" xfId="22515" xr:uid="{CF93E09F-67F8-4507-9F24-B77225B939F6}"/>
    <cellStyle name="Currency 5 7 2 2 2 3 2" xfId="36207" xr:uid="{AC8F7D0D-5212-475C-AFC0-92F8656DBF8B}"/>
    <cellStyle name="Currency 5 7 2 2 2 3 3" xfId="51091" xr:uid="{D1FAC040-73DD-483B-9C31-9D8E7C54840D}"/>
    <cellStyle name="Currency 5 7 2 2 2 4" xfId="15671" xr:uid="{0A8B282B-11AF-46B9-8600-DFEE19B3EE12}"/>
    <cellStyle name="Currency 5 7 2 2 2 5" xfId="29361" xr:uid="{03C1608F-C26B-46DF-A8CB-CD3C997B5137}"/>
    <cellStyle name="Currency 5 7 2 2 2 6" xfId="44245" xr:uid="{748A84A1-254B-42E2-B8C3-7050059BBFC0}"/>
    <cellStyle name="Currency 5 7 2 2 3" xfId="10535" xr:uid="{F2E6AC33-A638-4171-9100-55414680AB97}"/>
    <cellStyle name="Currency 5 7 2 2 3 2" xfId="24225" xr:uid="{2D023ED3-853A-4833-90BB-D390489B1CC4}"/>
    <cellStyle name="Currency 5 7 2 2 3 2 2" xfId="37917" xr:uid="{3D32955F-08F0-43DB-BD60-A7CB1C1EEC92}"/>
    <cellStyle name="Currency 5 7 2 2 3 2 3" xfId="52801" xr:uid="{6E58BD9B-DF01-41D9-9D8C-D27ACA531BFF}"/>
    <cellStyle name="Currency 5 7 2 2 3 3" xfId="17381" xr:uid="{197EB784-CB68-4E4A-A541-371FCB34AAE7}"/>
    <cellStyle name="Currency 5 7 2 2 3 4" xfId="31071" xr:uid="{1BE16DB5-4F3E-4B2A-870D-80BED201351C}"/>
    <cellStyle name="Currency 5 7 2 2 3 5" xfId="45955" xr:uid="{C61482C2-2C97-4EED-9E61-B2767252308F}"/>
    <cellStyle name="Currency 5 7 2 2 4" xfId="20803" xr:uid="{339AAC10-10A0-43F9-8BF2-2D0FE085FB3B}"/>
    <cellStyle name="Currency 5 7 2 2 4 2" xfId="34495" xr:uid="{86BF0F8C-6142-4F06-B460-F9FE418E07E9}"/>
    <cellStyle name="Currency 5 7 2 2 4 3" xfId="49379" xr:uid="{5E4C6C77-CA76-4F3E-932D-EFE88844C214}"/>
    <cellStyle name="Currency 5 7 2 2 5" xfId="13959" xr:uid="{DFC40C30-F49F-4C88-AC68-5BADF9087D36}"/>
    <cellStyle name="Currency 5 7 2 2 6" xfId="27649" xr:uid="{8DE7A94A-47D3-4708-A3FB-9740CCC50783}"/>
    <cellStyle name="Currency 5 7 2 2 7" xfId="42533" xr:uid="{76FB0C16-C9C6-4824-938E-D2E6CC24F5F2}"/>
    <cellStyle name="Currency 5 7 2 3" xfId="8824" xr:uid="{1582C43F-43A7-4CE2-9213-7198FFA81F68}"/>
    <cellStyle name="Currency 5 7 2 3 2" xfId="12246" xr:uid="{B57D7CEB-0F1F-4A74-AEBD-85485E2D2918}"/>
    <cellStyle name="Currency 5 7 2 3 2 2" xfId="25936" xr:uid="{56C742CE-6C32-4A7C-97F7-1982CD79BB10}"/>
    <cellStyle name="Currency 5 7 2 3 2 2 2" xfId="39628" xr:uid="{1649D10C-BF41-4B57-9D6F-2758AFDD3F79}"/>
    <cellStyle name="Currency 5 7 2 3 2 2 3" xfId="54512" xr:uid="{9CD32C5B-CF03-440F-9151-0EF25D23A7B1}"/>
    <cellStyle name="Currency 5 7 2 3 2 3" xfId="19092" xr:uid="{925E0C81-5885-4501-AFE3-F63635864992}"/>
    <cellStyle name="Currency 5 7 2 3 2 4" xfId="32782" xr:uid="{8E942E14-C12B-442C-9122-225856B9A858}"/>
    <cellStyle name="Currency 5 7 2 3 2 5" xfId="47666" xr:uid="{14D0C083-42A1-4855-A9F7-8A77EC0701FD}"/>
    <cellStyle name="Currency 5 7 2 3 3" xfId="22514" xr:uid="{BEDD81F7-6305-4D8D-BF84-A920B54EB0C4}"/>
    <cellStyle name="Currency 5 7 2 3 3 2" xfId="36206" xr:uid="{9D7EC61A-F5DE-4CED-8696-11653DE2E3B7}"/>
    <cellStyle name="Currency 5 7 2 3 3 3" xfId="51090" xr:uid="{D0D3054B-D300-4C41-B3F4-A424E3AC8D4F}"/>
    <cellStyle name="Currency 5 7 2 3 4" xfId="15670" xr:uid="{170AAC56-B292-427E-A0BB-AA292028D787}"/>
    <cellStyle name="Currency 5 7 2 3 5" xfId="29360" xr:uid="{ADB0AAB1-53BD-486D-96BC-8F987731EFF4}"/>
    <cellStyle name="Currency 5 7 2 3 6" xfId="44244" xr:uid="{52C6B219-25D6-4B50-AC89-15930CDF2EA0}"/>
    <cellStyle name="Currency 5 7 2 4" xfId="10534" xr:uid="{D7CFA2E6-89EA-40D7-A0FA-85D9B1B2C028}"/>
    <cellStyle name="Currency 5 7 2 4 2" xfId="24224" xr:uid="{05BF6D37-6355-40C7-AF3D-6301DE84FCAB}"/>
    <cellStyle name="Currency 5 7 2 4 2 2" xfId="37916" xr:uid="{6AE399C8-3E78-48D3-B46B-5DB82C46F48B}"/>
    <cellStyle name="Currency 5 7 2 4 2 3" xfId="52800" xr:uid="{BFDFEACD-2C6D-4D9E-AAE0-FFC9DAA86E6D}"/>
    <cellStyle name="Currency 5 7 2 4 3" xfId="17380" xr:uid="{48A82404-739A-4EF0-A9BF-DA7C26185C19}"/>
    <cellStyle name="Currency 5 7 2 4 4" xfId="31070" xr:uid="{B06D98EB-DBF3-49F8-A65C-C2FEA46FEE77}"/>
    <cellStyle name="Currency 5 7 2 4 5" xfId="45954" xr:uid="{E8BCAA36-5FEF-4639-B5E7-88BA7D372956}"/>
    <cellStyle name="Currency 5 7 2 5" xfId="20802" xr:uid="{FEE6E8A1-D86A-4B76-BF66-9522712E67B6}"/>
    <cellStyle name="Currency 5 7 2 5 2" xfId="34494" xr:uid="{5C324143-F524-4A83-A5F6-CB6521D062A5}"/>
    <cellStyle name="Currency 5 7 2 5 3" xfId="49378" xr:uid="{2DD37E13-3AF7-49B4-B841-1891A215B396}"/>
    <cellStyle name="Currency 5 7 2 6" xfId="13958" xr:uid="{FCAE7A5D-D5E3-4491-9D38-FC94781633BC}"/>
    <cellStyle name="Currency 5 7 2 7" xfId="27648" xr:uid="{CC1D1E5E-E12E-454F-9BBB-506282F9D52D}"/>
    <cellStyle name="Currency 5 7 2 8" xfId="42532" xr:uid="{DD5E0595-56CC-4296-AB21-0FDBE0708D3A}"/>
    <cellStyle name="Currency 5 7 3" xfId="7113" xr:uid="{678AE310-962A-408B-AE82-31D81DB78277}"/>
    <cellStyle name="Currency 5 7 3 2" xfId="8826" xr:uid="{24CDB9BA-11AB-4311-9AA1-CB3F867390C0}"/>
    <cellStyle name="Currency 5 7 3 2 2" xfId="12248" xr:uid="{D9E3BA85-0F80-48C1-A8BB-7ED1A66F4C08}"/>
    <cellStyle name="Currency 5 7 3 2 2 2" xfId="25938" xr:uid="{8F135CCE-FC76-4441-8FB7-4A1CAF267B5A}"/>
    <cellStyle name="Currency 5 7 3 2 2 2 2" xfId="39630" xr:uid="{6B4F59E4-495D-445B-9CBE-1A1CC6FE0B97}"/>
    <cellStyle name="Currency 5 7 3 2 2 2 3" xfId="54514" xr:uid="{9A156CEC-E532-4DEB-94CD-81046B73FFA0}"/>
    <cellStyle name="Currency 5 7 3 2 2 3" xfId="19094" xr:uid="{099D0447-29FB-434D-9D57-118F50820C88}"/>
    <cellStyle name="Currency 5 7 3 2 2 4" xfId="32784" xr:uid="{0161D283-C37E-4D85-BC5B-837B7B65A1FA}"/>
    <cellStyle name="Currency 5 7 3 2 2 5" xfId="47668" xr:uid="{268C3381-2D66-4C9D-BC70-89FB285010E3}"/>
    <cellStyle name="Currency 5 7 3 2 3" xfId="22516" xr:uid="{202239A8-91A3-4F22-B87B-826124530700}"/>
    <cellStyle name="Currency 5 7 3 2 3 2" xfId="36208" xr:uid="{7484E260-CC55-4EDE-A5CC-A443D4E1FF39}"/>
    <cellStyle name="Currency 5 7 3 2 3 3" xfId="51092" xr:uid="{9803638E-45CB-4D97-9636-12A2F3B373A1}"/>
    <cellStyle name="Currency 5 7 3 2 4" xfId="15672" xr:uid="{51BB0458-9A04-425C-995C-B6CFB8FFA64D}"/>
    <cellStyle name="Currency 5 7 3 2 5" xfId="29362" xr:uid="{08B647E2-7267-4117-A4FA-B9901CD1D63C}"/>
    <cellStyle name="Currency 5 7 3 2 6" xfId="44246" xr:uid="{53BA3FC9-7F74-4FA4-BCC1-F0393B17B52F}"/>
    <cellStyle name="Currency 5 7 3 3" xfId="10536" xr:uid="{8B609C39-C16E-4215-8995-0584A1308ED4}"/>
    <cellStyle name="Currency 5 7 3 3 2" xfId="24226" xr:uid="{AA1AD374-D1E0-4167-9939-6987374FF8A0}"/>
    <cellStyle name="Currency 5 7 3 3 2 2" xfId="37918" xr:uid="{16893289-EEAF-4122-A22E-FB81D8D224D7}"/>
    <cellStyle name="Currency 5 7 3 3 2 3" xfId="52802" xr:uid="{C3B75399-A6DB-4C40-AC95-E54C78209E2D}"/>
    <cellStyle name="Currency 5 7 3 3 3" xfId="17382" xr:uid="{F740583A-BEAB-44A9-B19D-081D4FFBA451}"/>
    <cellStyle name="Currency 5 7 3 3 4" xfId="31072" xr:uid="{02D9A1C7-B5F8-4157-AEE1-3E02068CA935}"/>
    <cellStyle name="Currency 5 7 3 3 5" xfId="45956" xr:uid="{F743F481-10AA-4898-8031-C4CF8675BF8A}"/>
    <cellStyle name="Currency 5 7 3 4" xfId="20804" xr:uid="{0F9CFB8A-428D-4D7C-B9A3-266940472055}"/>
    <cellStyle name="Currency 5 7 3 4 2" xfId="34496" xr:uid="{58F67B83-B25B-4FC0-A5D7-67894BDA8DF6}"/>
    <cellStyle name="Currency 5 7 3 4 3" xfId="49380" xr:uid="{FF0E0A55-7920-401E-8539-A7FE599AE70A}"/>
    <cellStyle name="Currency 5 7 3 5" xfId="13960" xr:uid="{706F1111-A604-445F-A405-3AFDC5DBCDAC}"/>
    <cellStyle name="Currency 5 7 3 6" xfId="27650" xr:uid="{26D447D5-7969-4133-949F-540D40235B78}"/>
    <cellStyle name="Currency 5 7 3 7" xfId="42534" xr:uid="{A1250997-44F4-4F91-BAE7-8E79893C8CC0}"/>
    <cellStyle name="Currency 5 7 4" xfId="7114" xr:uid="{1DBE88BE-5463-41DE-90D8-39AB7FD20FD7}"/>
    <cellStyle name="Currency 5 7 4 2" xfId="8827" xr:uid="{DEAD8C9C-5BC8-4A52-823B-F3653B9E4C24}"/>
    <cellStyle name="Currency 5 7 4 2 2" xfId="12249" xr:uid="{B0633EEC-6E89-474B-9D19-4FBF04B02395}"/>
    <cellStyle name="Currency 5 7 4 2 2 2" xfId="25939" xr:uid="{6018107D-CF4A-4447-A59B-4E22AC051606}"/>
    <cellStyle name="Currency 5 7 4 2 2 2 2" xfId="39631" xr:uid="{83BEB592-B041-420A-831E-54C21180DDAB}"/>
    <cellStyle name="Currency 5 7 4 2 2 2 3" xfId="54515" xr:uid="{58E13E05-1EDF-494A-B024-E99205A7E097}"/>
    <cellStyle name="Currency 5 7 4 2 2 3" xfId="19095" xr:uid="{2863DCE1-0548-4063-9FA7-55D96D240D00}"/>
    <cellStyle name="Currency 5 7 4 2 2 4" xfId="32785" xr:uid="{8CF4F511-6888-459B-B26C-AA21F5E0EC9F}"/>
    <cellStyle name="Currency 5 7 4 2 2 5" xfId="47669" xr:uid="{648D358C-7E73-4356-BC67-00DAA5EA7AE0}"/>
    <cellStyle name="Currency 5 7 4 2 3" xfId="22517" xr:uid="{670165EC-8F42-4D83-ACE3-183A41DB76ED}"/>
    <cellStyle name="Currency 5 7 4 2 3 2" xfId="36209" xr:uid="{94DF07C1-6346-4176-B06C-DEE5341D5D97}"/>
    <cellStyle name="Currency 5 7 4 2 3 3" xfId="51093" xr:uid="{0586666A-6530-487E-8E26-E104D570930B}"/>
    <cellStyle name="Currency 5 7 4 2 4" xfId="15673" xr:uid="{CA1739F1-855C-4962-BEAC-ED9FA0D4116E}"/>
    <cellStyle name="Currency 5 7 4 2 5" xfId="29363" xr:uid="{656ECAFF-5966-4F68-B4A3-F56C1362EDFF}"/>
    <cellStyle name="Currency 5 7 4 2 6" xfId="44247" xr:uid="{10BFB148-68CA-447E-AB1E-2BA93ED808B2}"/>
    <cellStyle name="Currency 5 7 4 3" xfId="10537" xr:uid="{2974D53E-DDE0-4B82-9D06-4E8A41570A8E}"/>
    <cellStyle name="Currency 5 7 4 3 2" xfId="24227" xr:uid="{E64483FD-874C-4B15-B263-98C816A960D7}"/>
    <cellStyle name="Currency 5 7 4 3 2 2" xfId="37919" xr:uid="{79E9975D-1B74-4211-9DE2-054B5C564579}"/>
    <cellStyle name="Currency 5 7 4 3 2 3" xfId="52803" xr:uid="{3BFDFC88-4AD8-4547-B072-F4C2A3A911E8}"/>
    <cellStyle name="Currency 5 7 4 3 3" xfId="17383" xr:uid="{B675DABF-558A-468F-8FCB-4000A3AD06C2}"/>
    <cellStyle name="Currency 5 7 4 3 4" xfId="31073" xr:uid="{A4B39327-E259-4A94-ACF7-9803DD45B4D5}"/>
    <cellStyle name="Currency 5 7 4 3 5" xfId="45957" xr:uid="{34FB9CE6-44DB-470C-A9F0-08C1596D7DF9}"/>
    <cellStyle name="Currency 5 7 4 4" xfId="20805" xr:uid="{6EF876D3-142C-4114-B1EB-E7D0AF4F99DA}"/>
    <cellStyle name="Currency 5 7 4 4 2" xfId="34497" xr:uid="{75DBBA48-ED95-4223-9B9F-37123A57C262}"/>
    <cellStyle name="Currency 5 7 4 4 3" xfId="49381" xr:uid="{4445A05B-1C42-4B6B-977D-E0EB90CD22C5}"/>
    <cellStyle name="Currency 5 7 4 5" xfId="13961" xr:uid="{2B5C25DC-C78E-482B-91E2-8A3EC4FD6B24}"/>
    <cellStyle name="Currency 5 7 4 6" xfId="27651" xr:uid="{17ECBBAA-0164-4435-870F-44E407200371}"/>
    <cellStyle name="Currency 5 7 4 7" xfId="42535" xr:uid="{881CC3FC-23E3-45E2-9BBC-401F43E8C809}"/>
    <cellStyle name="Currency 5 7 5" xfId="8823" xr:uid="{BF933780-4D49-4258-8459-92D5FA168CC1}"/>
    <cellStyle name="Currency 5 7 5 2" xfId="12245" xr:uid="{F5BFD87B-9C39-45B3-AC34-7335F6B28C1C}"/>
    <cellStyle name="Currency 5 7 5 2 2" xfId="25935" xr:uid="{0952358F-0131-49FA-B900-CBF9074EF8C3}"/>
    <cellStyle name="Currency 5 7 5 2 2 2" xfId="39627" xr:uid="{AFD995F5-3D47-4BA8-8DAA-74B7DB63D6A2}"/>
    <cellStyle name="Currency 5 7 5 2 2 3" xfId="54511" xr:uid="{633B2B6D-E3A2-40C3-BBBA-E0AACBD59153}"/>
    <cellStyle name="Currency 5 7 5 2 3" xfId="19091" xr:uid="{25634BB0-BBB4-45F7-B37B-366DB043D7CF}"/>
    <cellStyle name="Currency 5 7 5 2 4" xfId="32781" xr:uid="{BFEC63A5-55A8-42FA-A482-0ECC0188A8FF}"/>
    <cellStyle name="Currency 5 7 5 2 5" xfId="47665" xr:uid="{2E194827-199D-4843-97E6-C445B7EF57BB}"/>
    <cellStyle name="Currency 5 7 5 3" xfId="22513" xr:uid="{2EAA5315-B883-4B2B-ADA9-9C6563598288}"/>
    <cellStyle name="Currency 5 7 5 3 2" xfId="36205" xr:uid="{19B04433-5539-4815-8573-6442D4D8FF23}"/>
    <cellStyle name="Currency 5 7 5 3 3" xfId="51089" xr:uid="{B15F0461-BE72-4D59-8EE2-F573B87E6294}"/>
    <cellStyle name="Currency 5 7 5 4" xfId="15669" xr:uid="{2B7E31FB-AE8D-4451-9009-55997791F4FB}"/>
    <cellStyle name="Currency 5 7 5 5" xfId="29359" xr:uid="{CCC57681-7242-499C-9865-3159AAA59331}"/>
    <cellStyle name="Currency 5 7 5 6" xfId="44243" xr:uid="{02BC3E22-71DE-4E9D-84DB-5BBD0F34EC78}"/>
    <cellStyle name="Currency 5 7 6" xfId="10533" xr:uid="{83B00156-87B2-43AA-823C-8E49D798137D}"/>
    <cellStyle name="Currency 5 7 6 2" xfId="24223" xr:uid="{F9DD2C5C-0C88-48CA-A5D6-EDFA1F541722}"/>
    <cellStyle name="Currency 5 7 6 2 2" xfId="37915" xr:uid="{AC3D806B-5B9D-481D-A8B3-6A1964976FDF}"/>
    <cellStyle name="Currency 5 7 6 2 3" xfId="52799" xr:uid="{DDFAA622-4E11-4D88-B893-722B45864952}"/>
    <cellStyle name="Currency 5 7 6 3" xfId="17379" xr:uid="{936695EA-6863-48A4-843C-301E37EBB899}"/>
    <cellStyle name="Currency 5 7 6 4" xfId="31069" xr:uid="{70020884-BB3A-43B7-BD8C-4867773BB273}"/>
    <cellStyle name="Currency 5 7 6 5" xfId="45953" xr:uid="{699F9CB1-7E76-4B70-8F42-11B674C738AF}"/>
    <cellStyle name="Currency 5 7 7" xfId="20801" xr:uid="{838D04BA-3F63-441A-AB3A-B85D8978E6A7}"/>
    <cellStyle name="Currency 5 7 7 2" xfId="34493" xr:uid="{EF5C3169-0DE6-4398-ADF4-D4FE44B7D5A1}"/>
    <cellStyle name="Currency 5 7 7 3" xfId="49377" xr:uid="{874884BA-ACEC-4630-B727-5225136BF36F}"/>
    <cellStyle name="Currency 5 7 8" xfId="13957" xr:uid="{97094BF3-B4C5-433E-B9D1-E8E20E68B4AE}"/>
    <cellStyle name="Currency 5 7 9" xfId="27647" xr:uid="{53397555-6B28-4BD0-9B3E-8C14A09CCE97}"/>
    <cellStyle name="Currency 5 8" xfId="7115" xr:uid="{B1E5406C-26BA-4369-90BA-146BEB631237}"/>
    <cellStyle name="Currency 5 8 10" xfId="42536" xr:uid="{0BAB6BB2-D62C-4A83-A23E-5A2894683BFE}"/>
    <cellStyle name="Currency 5 8 2" xfId="7116" xr:uid="{A3A7B18C-AA07-4629-BF4D-29F2EB00D550}"/>
    <cellStyle name="Currency 5 8 2 2" xfId="7117" xr:uid="{3B1B17DF-AD5D-427B-8A22-1AEB89870404}"/>
    <cellStyle name="Currency 5 8 2 2 2" xfId="8830" xr:uid="{DF628773-5994-4F96-998C-3A679C8ECC59}"/>
    <cellStyle name="Currency 5 8 2 2 2 2" xfId="12252" xr:uid="{54A7DEC2-0DAF-40B9-ADEE-CB59625ADA5A}"/>
    <cellStyle name="Currency 5 8 2 2 2 2 2" xfId="25942" xr:uid="{6EA1E684-8AC4-4F8D-8198-63CD960D802B}"/>
    <cellStyle name="Currency 5 8 2 2 2 2 2 2" xfId="39634" xr:uid="{D284EF35-FCC3-4828-829D-8150288C5ED5}"/>
    <cellStyle name="Currency 5 8 2 2 2 2 2 3" xfId="54518" xr:uid="{C52352BD-69C4-49B0-BE05-A6745094A690}"/>
    <cellStyle name="Currency 5 8 2 2 2 2 3" xfId="19098" xr:uid="{952DA1B9-F053-4ABC-B53A-FC8ACC1086F8}"/>
    <cellStyle name="Currency 5 8 2 2 2 2 4" xfId="32788" xr:uid="{1E2CCEF5-A596-4BDA-A857-6F1DAE61EA3C}"/>
    <cellStyle name="Currency 5 8 2 2 2 2 5" xfId="47672" xr:uid="{055DFFD7-D819-4508-8033-9EF64663017F}"/>
    <cellStyle name="Currency 5 8 2 2 2 3" xfId="22520" xr:uid="{61AE6749-1F75-47F7-B644-D0BBE6AEB78A}"/>
    <cellStyle name="Currency 5 8 2 2 2 3 2" xfId="36212" xr:uid="{A60C37F5-80FB-41A9-9DDF-077B53167521}"/>
    <cellStyle name="Currency 5 8 2 2 2 3 3" xfId="51096" xr:uid="{07FA2924-C8AA-41A1-BF02-A273CFB8F4A5}"/>
    <cellStyle name="Currency 5 8 2 2 2 4" xfId="15676" xr:uid="{D186A818-BC1A-4E3F-888B-CE8B5BDB8172}"/>
    <cellStyle name="Currency 5 8 2 2 2 5" xfId="29366" xr:uid="{8F42F3C7-071C-4553-BD0B-22C4AED8E05F}"/>
    <cellStyle name="Currency 5 8 2 2 2 6" xfId="44250" xr:uid="{26AF0D23-28C9-46E3-939F-3F8210A37312}"/>
    <cellStyle name="Currency 5 8 2 2 3" xfId="10540" xr:uid="{B5339058-F852-460D-B589-4CA688963366}"/>
    <cellStyle name="Currency 5 8 2 2 3 2" xfId="24230" xr:uid="{5B722243-104C-4636-9DE9-41ECC39CDC39}"/>
    <cellStyle name="Currency 5 8 2 2 3 2 2" xfId="37922" xr:uid="{F7A2D5B0-63D3-409E-A73A-56D71F63E5CC}"/>
    <cellStyle name="Currency 5 8 2 2 3 2 3" xfId="52806" xr:uid="{CD6D0C50-24D5-494B-81FC-7F226FA83500}"/>
    <cellStyle name="Currency 5 8 2 2 3 3" xfId="17386" xr:uid="{9F3DC480-C3ED-4792-B127-9895514D8615}"/>
    <cellStyle name="Currency 5 8 2 2 3 4" xfId="31076" xr:uid="{17CDBB27-4965-4E01-8EB5-D58FC8A6DD3B}"/>
    <cellStyle name="Currency 5 8 2 2 3 5" xfId="45960" xr:uid="{647F1B56-7D56-4BB5-9280-B539EDED91FE}"/>
    <cellStyle name="Currency 5 8 2 2 4" xfId="20808" xr:uid="{434BE879-76FB-44E9-9173-55E6F6B96D94}"/>
    <cellStyle name="Currency 5 8 2 2 4 2" xfId="34500" xr:uid="{BA436AF6-347C-49FA-A088-AA3EDCF806B5}"/>
    <cellStyle name="Currency 5 8 2 2 4 3" xfId="49384" xr:uid="{32D3C2F1-57A0-4798-9D58-FBA195BDE000}"/>
    <cellStyle name="Currency 5 8 2 2 5" xfId="13964" xr:uid="{3EAC2722-6DA7-42C2-8031-BBB1F1139A1F}"/>
    <cellStyle name="Currency 5 8 2 2 6" xfId="27654" xr:uid="{5AA28116-FCF3-46A5-B4C7-F6AC202E79CF}"/>
    <cellStyle name="Currency 5 8 2 2 7" xfId="42538" xr:uid="{8AC99861-0D6E-421F-878D-F737C7DA8FA6}"/>
    <cellStyle name="Currency 5 8 2 3" xfId="8829" xr:uid="{33D6A5D0-41CB-4644-A966-86265E0E22FC}"/>
    <cellStyle name="Currency 5 8 2 3 2" xfId="12251" xr:uid="{A0AEB6A3-1452-4377-8542-AA9E16EE96EB}"/>
    <cellStyle name="Currency 5 8 2 3 2 2" xfId="25941" xr:uid="{F1E3DC8B-F098-4380-B11D-8D57B9A7C38B}"/>
    <cellStyle name="Currency 5 8 2 3 2 2 2" xfId="39633" xr:uid="{C9806603-5BB5-4A22-ACDE-20B4AA36FED5}"/>
    <cellStyle name="Currency 5 8 2 3 2 2 3" xfId="54517" xr:uid="{F62E5D66-9BA2-4998-BD8B-BBF6A3A29CB7}"/>
    <cellStyle name="Currency 5 8 2 3 2 3" xfId="19097" xr:uid="{B141B779-B3E4-4EFD-904A-DFF7E267790A}"/>
    <cellStyle name="Currency 5 8 2 3 2 4" xfId="32787" xr:uid="{EF834159-8012-44A0-95E3-81CB01FD6D62}"/>
    <cellStyle name="Currency 5 8 2 3 2 5" xfId="47671" xr:uid="{59F6DE31-37BD-4758-841E-07BD61A447B5}"/>
    <cellStyle name="Currency 5 8 2 3 3" xfId="22519" xr:uid="{1157EA93-BFF6-4193-9003-13454907CCC3}"/>
    <cellStyle name="Currency 5 8 2 3 3 2" xfId="36211" xr:uid="{8935EB2C-6201-4FEC-AB27-505B1CF64B6D}"/>
    <cellStyle name="Currency 5 8 2 3 3 3" xfId="51095" xr:uid="{4A413A8A-EC66-478C-A205-78AED6851CFF}"/>
    <cellStyle name="Currency 5 8 2 3 4" xfId="15675" xr:uid="{BE890B21-0F41-44D8-984C-4F7D311E566A}"/>
    <cellStyle name="Currency 5 8 2 3 5" xfId="29365" xr:uid="{6465FDAA-08BE-47F2-888B-7369062E077C}"/>
    <cellStyle name="Currency 5 8 2 3 6" xfId="44249" xr:uid="{9261EA54-50E4-492A-8E39-9FBE8BE4D408}"/>
    <cellStyle name="Currency 5 8 2 4" xfId="10539" xr:uid="{3DDDFE1A-CCF5-4D8A-BBDC-EB21177E6F59}"/>
    <cellStyle name="Currency 5 8 2 4 2" xfId="24229" xr:uid="{0647A4D5-B605-4B21-9307-9C57139EE4F9}"/>
    <cellStyle name="Currency 5 8 2 4 2 2" xfId="37921" xr:uid="{E45C1FA0-2F1F-411F-963D-D0EF2F6934C3}"/>
    <cellStyle name="Currency 5 8 2 4 2 3" xfId="52805" xr:uid="{8FA8877F-A72F-4E07-92B4-8BAC4596FDF2}"/>
    <cellStyle name="Currency 5 8 2 4 3" xfId="17385" xr:uid="{8844D96B-6974-48F9-9275-78D2544DDFA8}"/>
    <cellStyle name="Currency 5 8 2 4 4" xfId="31075" xr:uid="{7A668D67-28E5-45B2-A27E-5C4E9401EC27}"/>
    <cellStyle name="Currency 5 8 2 4 5" xfId="45959" xr:uid="{843ED8E3-42DE-49BC-B318-64F9FB9EEDF4}"/>
    <cellStyle name="Currency 5 8 2 5" xfId="20807" xr:uid="{7DA1CF4E-FEE1-4384-BA97-560D384CC05F}"/>
    <cellStyle name="Currency 5 8 2 5 2" xfId="34499" xr:uid="{F69FEF44-B994-4E83-B7A9-4F5B69CBE803}"/>
    <cellStyle name="Currency 5 8 2 5 3" xfId="49383" xr:uid="{8D7FC1C1-F847-4A35-89B5-8A3F65B52C35}"/>
    <cellStyle name="Currency 5 8 2 6" xfId="13963" xr:uid="{E7D47454-64E7-49CC-A51D-F717542E2A14}"/>
    <cellStyle name="Currency 5 8 2 7" xfId="27653" xr:uid="{A5D0EF36-AE01-4052-A220-F14B944E83B6}"/>
    <cellStyle name="Currency 5 8 2 8" xfId="42537" xr:uid="{BC22677D-530A-44BF-8A7F-50A94C76AF86}"/>
    <cellStyle name="Currency 5 8 3" xfId="7118" xr:uid="{FF116532-C25B-469E-A54A-3F0FA1EE298D}"/>
    <cellStyle name="Currency 5 8 3 2" xfId="8831" xr:uid="{01890312-F490-4854-B207-A7607D256BEA}"/>
    <cellStyle name="Currency 5 8 3 2 2" xfId="12253" xr:uid="{3FF870C3-0161-4534-897E-6D823F6EDB80}"/>
    <cellStyle name="Currency 5 8 3 2 2 2" xfId="25943" xr:uid="{831CCDCD-C515-4200-AC66-15A61016560B}"/>
    <cellStyle name="Currency 5 8 3 2 2 2 2" xfId="39635" xr:uid="{2114AF2C-AD0A-4636-A0A7-36805988CC4D}"/>
    <cellStyle name="Currency 5 8 3 2 2 2 3" xfId="54519" xr:uid="{7D34D2C3-B4B7-48B9-98BB-4FE2FFF4B544}"/>
    <cellStyle name="Currency 5 8 3 2 2 3" xfId="19099" xr:uid="{65510118-924A-4870-849C-49B486E69B1F}"/>
    <cellStyle name="Currency 5 8 3 2 2 4" xfId="32789" xr:uid="{4C378531-66BE-43C9-A5A2-3BB147C784F9}"/>
    <cellStyle name="Currency 5 8 3 2 2 5" xfId="47673" xr:uid="{5D31A2B6-4379-42B5-AC97-0DD446B3E783}"/>
    <cellStyle name="Currency 5 8 3 2 3" xfId="22521" xr:uid="{9EAC905B-FC92-4EAE-87B9-5D3571F9DFBD}"/>
    <cellStyle name="Currency 5 8 3 2 3 2" xfId="36213" xr:uid="{1BB81FB2-0AB1-46DC-A8AF-38D3A120E3A4}"/>
    <cellStyle name="Currency 5 8 3 2 3 3" xfId="51097" xr:uid="{4B0033CF-A0DC-4E81-B3C7-FEC5F11FC76A}"/>
    <cellStyle name="Currency 5 8 3 2 4" xfId="15677" xr:uid="{9C018E83-368B-4CBE-A8E2-0099F2F9BF7A}"/>
    <cellStyle name="Currency 5 8 3 2 5" xfId="29367" xr:uid="{610A46C1-7D84-4929-AA28-6DF169F16C8D}"/>
    <cellStyle name="Currency 5 8 3 2 6" xfId="44251" xr:uid="{01DF1F77-988B-4E2E-897B-6109D345C36C}"/>
    <cellStyle name="Currency 5 8 3 3" xfId="10541" xr:uid="{87EF88FA-DEC2-4ABF-9135-698A226265B1}"/>
    <cellStyle name="Currency 5 8 3 3 2" xfId="24231" xr:uid="{BAC568AB-7868-4CEC-B814-AEA624200A45}"/>
    <cellStyle name="Currency 5 8 3 3 2 2" xfId="37923" xr:uid="{E954C9FD-2E17-4C4E-8DCD-D4F6D6D2DCDD}"/>
    <cellStyle name="Currency 5 8 3 3 2 3" xfId="52807" xr:uid="{BFD65FB4-82AB-43C3-A0C9-42C03507B716}"/>
    <cellStyle name="Currency 5 8 3 3 3" xfId="17387" xr:uid="{EB466C87-B49F-4573-B73E-3839AFCF2A37}"/>
    <cellStyle name="Currency 5 8 3 3 4" xfId="31077" xr:uid="{A4F5D955-B0E4-462B-AD32-D2CDCAC269D9}"/>
    <cellStyle name="Currency 5 8 3 3 5" xfId="45961" xr:uid="{0B33BC17-B1DF-4DE7-BD61-C5D8AA70184F}"/>
    <cellStyle name="Currency 5 8 3 4" xfId="20809" xr:uid="{5A247843-2978-4103-877C-5CD5DC37DF11}"/>
    <cellStyle name="Currency 5 8 3 4 2" xfId="34501" xr:uid="{BAD044D6-BAD8-4DB8-A2EE-9A08642A4FA7}"/>
    <cellStyle name="Currency 5 8 3 4 3" xfId="49385" xr:uid="{2EB1813C-80A6-40E1-8E8E-CB2B5A38F234}"/>
    <cellStyle name="Currency 5 8 3 5" xfId="13965" xr:uid="{F98C503B-1B71-4792-A896-BE129529A0AC}"/>
    <cellStyle name="Currency 5 8 3 6" xfId="27655" xr:uid="{1B463DAC-88C3-41A1-9043-9D1DB8F0DE5A}"/>
    <cellStyle name="Currency 5 8 3 7" xfId="42539" xr:uid="{0BB3A9F2-143F-4565-B637-3F86D529F9ED}"/>
    <cellStyle name="Currency 5 8 4" xfId="7119" xr:uid="{2A119F47-9BB4-4798-98D9-F21531D5C865}"/>
    <cellStyle name="Currency 5 8 4 2" xfId="8832" xr:uid="{AD4DFBE8-770B-47E8-966B-FE87F5D7C07E}"/>
    <cellStyle name="Currency 5 8 4 2 2" xfId="12254" xr:uid="{90BA0912-E756-433F-84AB-B60E87129292}"/>
    <cellStyle name="Currency 5 8 4 2 2 2" xfId="25944" xr:uid="{5E609D30-81CA-4D7E-B674-D70EB17A7C00}"/>
    <cellStyle name="Currency 5 8 4 2 2 2 2" xfId="39636" xr:uid="{A2D1C45B-34ED-4855-86D3-99F32F192B0C}"/>
    <cellStyle name="Currency 5 8 4 2 2 2 3" xfId="54520" xr:uid="{C59423E7-DD04-4D71-BB8F-567EEA3A004A}"/>
    <cellStyle name="Currency 5 8 4 2 2 3" xfId="19100" xr:uid="{A2F17A37-F1B3-4478-8831-F41155B3E9DE}"/>
    <cellStyle name="Currency 5 8 4 2 2 4" xfId="32790" xr:uid="{08290E46-AF76-4199-A115-6AC4DA75CC4A}"/>
    <cellStyle name="Currency 5 8 4 2 2 5" xfId="47674" xr:uid="{78DD1819-10AA-4033-AC8D-2ED7B1CB553B}"/>
    <cellStyle name="Currency 5 8 4 2 3" xfId="22522" xr:uid="{EFCA6D3D-63CB-442B-8BB5-AC3A82A118FC}"/>
    <cellStyle name="Currency 5 8 4 2 3 2" xfId="36214" xr:uid="{5A342E6F-71C5-4CC6-B74F-7F40BC8CAA61}"/>
    <cellStyle name="Currency 5 8 4 2 3 3" xfId="51098" xr:uid="{EDD38A49-80E4-4DC6-872B-A949B1E98C10}"/>
    <cellStyle name="Currency 5 8 4 2 4" xfId="15678" xr:uid="{E8C9F865-57DD-4CCF-B068-CE46547C70E4}"/>
    <cellStyle name="Currency 5 8 4 2 5" xfId="29368" xr:uid="{C91A19A5-2176-4338-963C-16F16EC50425}"/>
    <cellStyle name="Currency 5 8 4 2 6" xfId="44252" xr:uid="{71EB741F-CC28-4B63-81B8-D97D40D8ACC9}"/>
    <cellStyle name="Currency 5 8 4 3" xfId="10542" xr:uid="{1896410F-5251-42C2-9ADF-BFFAB690FFBF}"/>
    <cellStyle name="Currency 5 8 4 3 2" xfId="24232" xr:uid="{C90693E8-7C2F-4C56-AF61-F2D35668CA16}"/>
    <cellStyle name="Currency 5 8 4 3 2 2" xfId="37924" xr:uid="{CDD7797B-6DE2-4D2F-8B39-2B7F8C003C79}"/>
    <cellStyle name="Currency 5 8 4 3 2 3" xfId="52808" xr:uid="{EDB6D925-D6F6-49D3-A4CF-78C63E08CD26}"/>
    <cellStyle name="Currency 5 8 4 3 3" xfId="17388" xr:uid="{C5B96C4D-1B2D-4671-91D3-EF532D0EE2CE}"/>
    <cellStyle name="Currency 5 8 4 3 4" xfId="31078" xr:uid="{BABE5DCB-1061-40FE-A559-29AE1E58EED8}"/>
    <cellStyle name="Currency 5 8 4 3 5" xfId="45962" xr:uid="{B5334779-7E6F-4B35-83B1-8C27DED494EB}"/>
    <cellStyle name="Currency 5 8 4 4" xfId="20810" xr:uid="{D423D3FC-75DD-4587-B999-125881001876}"/>
    <cellStyle name="Currency 5 8 4 4 2" xfId="34502" xr:uid="{1A9EFAF7-1C83-4E79-974E-FB61E1513969}"/>
    <cellStyle name="Currency 5 8 4 4 3" xfId="49386" xr:uid="{4465439F-E79F-418C-87C9-EA5E0F769204}"/>
    <cellStyle name="Currency 5 8 4 5" xfId="13966" xr:uid="{C1EF8579-7B0E-40E9-937F-1C1C89BE4593}"/>
    <cellStyle name="Currency 5 8 4 6" xfId="27656" xr:uid="{749ECE38-3F93-4B79-BC4F-766E9D25F966}"/>
    <cellStyle name="Currency 5 8 4 7" xfId="42540" xr:uid="{329BD1C5-8E43-4246-94C0-55FA18B4F15F}"/>
    <cellStyle name="Currency 5 8 5" xfId="8828" xr:uid="{B3EF2BA8-3DA8-458B-8D7A-5475E5A49EC9}"/>
    <cellStyle name="Currency 5 8 5 2" xfId="12250" xr:uid="{C7CA681F-171F-4C70-B25F-4A011AFA4912}"/>
    <cellStyle name="Currency 5 8 5 2 2" xfId="25940" xr:uid="{3C926CEC-02D6-46F1-A0E2-5A9D1A8A3B5A}"/>
    <cellStyle name="Currency 5 8 5 2 2 2" xfId="39632" xr:uid="{9E3204C9-AE0B-4298-8DEE-80AE4E907DC0}"/>
    <cellStyle name="Currency 5 8 5 2 2 3" xfId="54516" xr:uid="{F1468B68-7170-4863-92A3-FEEF0E57DC95}"/>
    <cellStyle name="Currency 5 8 5 2 3" xfId="19096" xr:uid="{2C1BD394-9CE0-4F42-AAAF-C8868D668558}"/>
    <cellStyle name="Currency 5 8 5 2 4" xfId="32786" xr:uid="{06CC8376-64BC-40CF-A3AF-27A0B137F4DA}"/>
    <cellStyle name="Currency 5 8 5 2 5" xfId="47670" xr:uid="{F38403C4-37ED-4DCC-B472-82B471653657}"/>
    <cellStyle name="Currency 5 8 5 3" xfId="22518" xr:uid="{649D7CA5-D074-4628-913A-5C9B21C053C5}"/>
    <cellStyle name="Currency 5 8 5 3 2" xfId="36210" xr:uid="{80EC5902-79AD-4E6A-8943-E4F7741913C7}"/>
    <cellStyle name="Currency 5 8 5 3 3" xfId="51094" xr:uid="{5DEAAB94-6108-4065-BD0B-5DA1D1FC9D78}"/>
    <cellStyle name="Currency 5 8 5 4" xfId="15674" xr:uid="{51A988EF-8EF4-49F7-9868-CBEC4061C4D6}"/>
    <cellStyle name="Currency 5 8 5 5" xfId="29364" xr:uid="{CAEC28EA-4CF4-49B4-B4B9-BEB7B8F66527}"/>
    <cellStyle name="Currency 5 8 5 6" xfId="44248" xr:uid="{E53B9A4A-C158-4B30-A15C-D66DB64B4E3D}"/>
    <cellStyle name="Currency 5 8 6" xfId="10538" xr:uid="{370E60F7-062E-41FF-9E6E-F558ADF6EC27}"/>
    <cellStyle name="Currency 5 8 6 2" xfId="24228" xr:uid="{E8EFA05F-ECC3-440E-928A-F740EACB33AA}"/>
    <cellStyle name="Currency 5 8 6 2 2" xfId="37920" xr:uid="{511677B9-FEA2-44F0-AF6F-D028202741EF}"/>
    <cellStyle name="Currency 5 8 6 2 3" xfId="52804" xr:uid="{9017DD71-196C-48EB-AC02-5B2B732C7F16}"/>
    <cellStyle name="Currency 5 8 6 3" xfId="17384" xr:uid="{7389C9C9-BA3B-4871-87C8-03ACF2CE455D}"/>
    <cellStyle name="Currency 5 8 6 4" xfId="31074" xr:uid="{DE8CC82D-9CD2-4909-8B87-13B8956B5037}"/>
    <cellStyle name="Currency 5 8 6 5" xfId="45958" xr:uid="{CAF96F00-A3A7-4CEB-A0C6-C11792E9DDEC}"/>
    <cellStyle name="Currency 5 8 7" xfId="20806" xr:uid="{310141C5-A2E5-4974-903D-2DB5DEE621E8}"/>
    <cellStyle name="Currency 5 8 7 2" xfId="34498" xr:uid="{4FB92692-2EA7-49C1-911F-498F5C6B0647}"/>
    <cellStyle name="Currency 5 8 7 3" xfId="49382" xr:uid="{B9B29FAB-7DCC-4BEB-8025-AF9DCC653698}"/>
    <cellStyle name="Currency 5 8 8" xfId="13962" xr:uid="{7B2591B9-C110-4BF9-9401-5E347CA38668}"/>
    <cellStyle name="Currency 5 8 9" xfId="27652" xr:uid="{41756FA5-EEEE-4BB5-B9C3-EFD40BECBA4B}"/>
    <cellStyle name="Currency 5 9" xfId="7120" xr:uid="{9E45853B-9FE0-458A-8A53-902004D23F48}"/>
    <cellStyle name="Currency 5 9 2" xfId="7121" xr:uid="{647CE5C9-6EC0-4AAE-BCE0-4078E361872B}"/>
    <cellStyle name="Currency 5 9 2 2" xfId="8834" xr:uid="{ABB1DCD3-7CD8-450A-A22E-0ADBABA87B8B}"/>
    <cellStyle name="Currency 5 9 2 2 2" xfId="12256" xr:uid="{387892D3-84FE-42D7-8FAE-2875B3B1A400}"/>
    <cellStyle name="Currency 5 9 2 2 2 2" xfId="25946" xr:uid="{9A7B3087-6494-4023-A336-E7315950D100}"/>
    <cellStyle name="Currency 5 9 2 2 2 2 2" xfId="39638" xr:uid="{F4B438CD-7DF6-4544-AFF8-A65D3FAE39D1}"/>
    <cellStyle name="Currency 5 9 2 2 2 2 3" xfId="54522" xr:uid="{16DE57D5-90BE-41F8-8E2B-9501E706590D}"/>
    <cellStyle name="Currency 5 9 2 2 2 3" xfId="19102" xr:uid="{F6C00B30-9186-48DD-AFA7-28777E903DA0}"/>
    <cellStyle name="Currency 5 9 2 2 2 4" xfId="32792" xr:uid="{04EC510D-6D38-413A-BE3C-9928A618170C}"/>
    <cellStyle name="Currency 5 9 2 2 2 5" xfId="47676" xr:uid="{A4537A0E-63A5-4B2B-A1C9-F9E87DEAD2C7}"/>
    <cellStyle name="Currency 5 9 2 2 3" xfId="22524" xr:uid="{2D08C2CF-8F19-4D0A-B237-0160A4EBB6A1}"/>
    <cellStyle name="Currency 5 9 2 2 3 2" xfId="36216" xr:uid="{D64E8E6D-72BC-44E2-95A3-0846F5E1F006}"/>
    <cellStyle name="Currency 5 9 2 2 3 3" xfId="51100" xr:uid="{21BC9139-CAB0-4715-8D9D-246D1B126B5F}"/>
    <cellStyle name="Currency 5 9 2 2 4" xfId="15680" xr:uid="{EA365A83-6162-41C3-A3D3-D54E7CB8A795}"/>
    <cellStyle name="Currency 5 9 2 2 5" xfId="29370" xr:uid="{32B69C73-F6D7-426A-BA72-206E7C62FC7B}"/>
    <cellStyle name="Currency 5 9 2 2 6" xfId="44254" xr:uid="{8B632F16-82E9-486F-8E89-2924593ECE09}"/>
    <cellStyle name="Currency 5 9 2 3" xfId="10544" xr:uid="{775BA106-C97A-4ACF-AA54-976541182FD1}"/>
    <cellStyle name="Currency 5 9 2 3 2" xfId="24234" xr:uid="{26B9CD6C-E922-4447-AA90-69EDD8A8B223}"/>
    <cellStyle name="Currency 5 9 2 3 2 2" xfId="37926" xr:uid="{B397E18A-2131-4AF2-B446-883D7A1B610F}"/>
    <cellStyle name="Currency 5 9 2 3 2 3" xfId="52810" xr:uid="{223EF1B4-36C5-452E-98E6-E2A50C5D748F}"/>
    <cellStyle name="Currency 5 9 2 3 3" xfId="17390" xr:uid="{B3DE25C9-16B0-44D6-8299-E3449580C0E0}"/>
    <cellStyle name="Currency 5 9 2 3 4" xfId="31080" xr:uid="{D7442C08-CEE4-43E0-9B8C-666EC472CF7C}"/>
    <cellStyle name="Currency 5 9 2 3 5" xfId="45964" xr:uid="{A5E67CB9-92A8-4E12-9E26-D9FBDE539F5B}"/>
    <cellStyle name="Currency 5 9 2 4" xfId="20812" xr:uid="{21093668-F1BD-4B1B-8518-4DD1A7DDE062}"/>
    <cellStyle name="Currency 5 9 2 4 2" xfId="34504" xr:uid="{060EA76F-781A-4C21-9317-5231101321BD}"/>
    <cellStyle name="Currency 5 9 2 4 3" xfId="49388" xr:uid="{25E45658-300A-455C-A33E-BA007B7EBF6F}"/>
    <cellStyle name="Currency 5 9 2 5" xfId="13968" xr:uid="{893ABFD4-834F-4F10-9261-F629963FD3C9}"/>
    <cellStyle name="Currency 5 9 2 6" xfId="27658" xr:uid="{F42F208E-B246-4C35-A6B9-71846CB4953F}"/>
    <cellStyle name="Currency 5 9 2 7" xfId="42542" xr:uid="{371B78EE-C809-4814-AC7C-46441146CCFA}"/>
    <cellStyle name="Currency 5 9 3" xfId="8833" xr:uid="{F5151B9A-CCBD-42D8-838F-F3DBA8E8C380}"/>
    <cellStyle name="Currency 5 9 3 2" xfId="12255" xr:uid="{5C1E7220-6CCC-4817-88F1-89EF10CDB047}"/>
    <cellStyle name="Currency 5 9 3 2 2" xfId="25945" xr:uid="{9C7CCD60-581C-4AB1-BEFB-61F7FDFCB1A2}"/>
    <cellStyle name="Currency 5 9 3 2 2 2" xfId="39637" xr:uid="{3B20C2BA-A04D-4CE6-98EB-3F2180833CF4}"/>
    <cellStyle name="Currency 5 9 3 2 2 3" xfId="54521" xr:uid="{AA642B6C-CC26-4A91-AB6D-C5232597BA6B}"/>
    <cellStyle name="Currency 5 9 3 2 3" xfId="19101" xr:uid="{C2D17054-3F2E-4FE0-B782-B62E539C52CB}"/>
    <cellStyle name="Currency 5 9 3 2 4" xfId="32791" xr:uid="{D9BD88F3-22DC-4B44-AE5E-F4DA23FD9811}"/>
    <cellStyle name="Currency 5 9 3 2 5" xfId="47675" xr:uid="{84E69890-DE1B-4359-9129-59A1871B995B}"/>
    <cellStyle name="Currency 5 9 3 3" xfId="22523" xr:uid="{ED8BE390-A82D-4750-B14D-72A4D26C1B95}"/>
    <cellStyle name="Currency 5 9 3 3 2" xfId="36215" xr:uid="{15A73EC2-C342-4381-9FEC-739ED5934777}"/>
    <cellStyle name="Currency 5 9 3 3 3" xfId="51099" xr:uid="{AA7BD65E-F559-4E20-9A3C-D299230B4319}"/>
    <cellStyle name="Currency 5 9 3 4" xfId="15679" xr:uid="{D6BC9843-83F2-4E97-A9D9-A564A1872ACD}"/>
    <cellStyle name="Currency 5 9 3 5" xfId="29369" xr:uid="{84447506-7695-4C23-A64A-0FF2AA5E52DC}"/>
    <cellStyle name="Currency 5 9 3 6" xfId="44253" xr:uid="{6D2D66B7-E04E-4B0F-8F57-0258DD9EB8A3}"/>
    <cellStyle name="Currency 5 9 4" xfId="10543" xr:uid="{C23F2EC7-F83D-4152-BD2C-DF3384386180}"/>
    <cellStyle name="Currency 5 9 4 2" xfId="24233" xr:uid="{D753E439-1F46-4FD1-954B-68C10EEC664D}"/>
    <cellStyle name="Currency 5 9 4 2 2" xfId="37925" xr:uid="{A20A5F7B-36FC-4BD2-B5FB-0F3C3CF3FCB9}"/>
    <cellStyle name="Currency 5 9 4 2 3" xfId="52809" xr:uid="{CCDFEAB8-D22F-4141-9212-F5B3D3681D30}"/>
    <cellStyle name="Currency 5 9 4 3" xfId="17389" xr:uid="{33257391-AA5E-4E08-ABB5-63FFEBFCDADC}"/>
    <cellStyle name="Currency 5 9 4 4" xfId="31079" xr:uid="{0B0C0D9A-6DC6-4701-AE00-994C676B6EF0}"/>
    <cellStyle name="Currency 5 9 4 5" xfId="45963" xr:uid="{3A4AA1F3-ECDE-4A0C-9DD9-C16062D86439}"/>
    <cellStyle name="Currency 5 9 5" xfId="20811" xr:uid="{DAE3F82D-0F3C-42FE-BC2B-E0A105830818}"/>
    <cellStyle name="Currency 5 9 5 2" xfId="34503" xr:uid="{E5769C2C-FB4F-4B48-B963-4E22EAA788AA}"/>
    <cellStyle name="Currency 5 9 5 3" xfId="49387" xr:uid="{2913C623-1C04-4BBA-9F4C-FB6D9DF67D5C}"/>
    <cellStyle name="Currency 5 9 6" xfId="13967" xr:uid="{C591AF50-8B1B-4069-B690-7B5220A15785}"/>
    <cellStyle name="Currency 5 9 7" xfId="27657" xr:uid="{CF9BAA39-F2F5-46FA-AD22-8AA2E016C7AF}"/>
    <cellStyle name="Currency 5 9 8" xfId="42541" xr:uid="{8E5EBAE6-A9FE-4B68-AE08-6A68E737985E}"/>
    <cellStyle name="Currency 6" xfId="37" xr:uid="{0D6AB45B-ACCC-41FB-84F0-1E6095E43B34}"/>
    <cellStyle name="Currency 6 2" xfId="233" xr:uid="{F3FFA83D-2FDC-49E7-A2C9-4860AA615CCA}"/>
    <cellStyle name="Currency 6 2 2" xfId="4640" xr:uid="{2DC3E33E-8ACF-46EE-AE22-9C0F872B0B64}"/>
    <cellStyle name="Currency 6 3" xfId="4330" xr:uid="{F0706385-588F-4D84-8F1F-AA77912C4FFD}"/>
    <cellStyle name="Currency 6 3 2" xfId="4444" xr:uid="{99A8C323-3DA6-4814-B043-F67326ACCB30}"/>
    <cellStyle name="Currency 6 3 3" xfId="4725" xr:uid="{876CCC46-72E4-4AF0-B899-29CCCEB1A89C}"/>
    <cellStyle name="Currency 6 3 3 2" xfId="5320" xr:uid="{5559F33F-9F99-4DF2-9B3F-475BFD3AF3C7}"/>
    <cellStyle name="Currency 6 3 3 2 2" xfId="41934" xr:uid="{1DA6B01B-3E08-4321-8DC2-E91454072809}"/>
    <cellStyle name="Currency 6 3 3 2 3" xfId="6517" xr:uid="{DF6FA724-1F4A-40B0-B523-030644283CF2}"/>
    <cellStyle name="Currency 6 3 3 2 4" xfId="5925" xr:uid="{9C1D21D3-8144-48FD-88A1-F0A7CD677BBE}"/>
    <cellStyle name="Currency 6 3 3 3" xfId="4767" xr:uid="{F44318A1-E1B8-4CC9-82CE-EBE0891AC5B6}"/>
    <cellStyle name="Currency 6 3 3 4" xfId="41382" xr:uid="{F36FF111-B8F5-448F-840C-09600D2149FA}"/>
    <cellStyle name="Currency 6 3 3 5" xfId="5973" xr:uid="{065C0968-38BF-4316-AE4E-AF987BB962ED}"/>
    <cellStyle name="Currency 6 3 3 6" xfId="5381" xr:uid="{64E8058D-B4CB-4D16-AF9C-426E4F72C1F2}"/>
    <cellStyle name="Currency 6 3 4" xfId="4702" xr:uid="{03F01C79-F332-4AF4-B35C-8C5BC9A68942}"/>
    <cellStyle name="Currency 6 3 5" xfId="41329" xr:uid="{66CB2519-A924-4387-A4AB-1C8FA86B8A10}"/>
    <cellStyle name="Currency 6 3 6" xfId="5951" xr:uid="{C06F1819-62D3-488A-9E60-4E7915DB65C8}"/>
    <cellStyle name="Currency 6 3 7" xfId="5359" xr:uid="{7855F295-0464-4C82-A0E6-E3842FAA1CCB}"/>
    <cellStyle name="Currency 6 4" xfId="4534" xr:uid="{BA605EE3-63D2-4E74-9625-F84DFC819000}"/>
    <cellStyle name="Currency 7" xfId="38" xr:uid="{50F7B43E-594F-4689-A92C-15E15A15A063}"/>
    <cellStyle name="Currency 7 2" xfId="39" xr:uid="{74E2F7F9-C86B-41BA-9485-BADC0833F112}"/>
    <cellStyle name="Currency 7 2 2" xfId="254" xr:uid="{4C0B837D-818B-4256-9EFD-84416F6ED76E}"/>
    <cellStyle name="Currency 7 2 2 2" xfId="4641" xr:uid="{C189EA82-087E-4203-B644-84447F3729F4}"/>
    <cellStyle name="Currency 7 2 3" xfId="4536" xr:uid="{D7C1F9D7-27AD-4031-A8FC-3424AF3DC236}"/>
    <cellStyle name="Currency 7 3" xfId="234" xr:uid="{9C344905-AF4F-4446-B352-382467A3820C}"/>
    <cellStyle name="Currency 7 3 2" xfId="4642" xr:uid="{9585DAA6-8CA0-4A89-BCB2-45BE8F0BE8CE}"/>
    <cellStyle name="Currency 7 4" xfId="4445" xr:uid="{FEE535FC-D5C8-4CBE-9A34-C6433336D0A2}"/>
    <cellStyle name="Currency 7 5" xfId="4535" xr:uid="{1021121B-7E8A-414B-BADC-0618D85696D4}"/>
    <cellStyle name="Currency 8" xfId="40" xr:uid="{C52919FF-F97D-4085-AD5F-1D3103ABA753}"/>
    <cellStyle name="Currency 8 2" xfId="41" xr:uid="{5C6E7BF4-FB42-4897-A285-6513DC3744F9}"/>
    <cellStyle name="Currency 8 2 2" xfId="235" xr:uid="{9D19A939-4F54-414D-8163-D8D68978113A}"/>
    <cellStyle name="Currency 8 2 2 2" xfId="4643" xr:uid="{48BBE10D-0305-470D-9CD8-409AFA61A11D}"/>
    <cellStyle name="Currency 8 2 3" xfId="4538" xr:uid="{BA584B94-6D9F-4CBF-B6E9-BC25AF996712}"/>
    <cellStyle name="Currency 8 3" xfId="42" xr:uid="{8CD015D7-290F-4A5D-97B7-11F8716E99AD}"/>
    <cellStyle name="Currency 8 3 2" xfId="236" xr:uid="{2C2B41A8-936F-49D4-9A9A-89E263AA4FF6}"/>
    <cellStyle name="Currency 8 3 2 2" xfId="4644" xr:uid="{FB393223-32C2-40AE-A743-F86E03482F34}"/>
    <cellStyle name="Currency 8 3 3" xfId="4539" xr:uid="{BF64BE56-DCD3-44D8-A13C-02A9FC969074}"/>
    <cellStyle name="Currency 8 4" xfId="43" xr:uid="{361434AA-4158-415E-85B1-DB87CB86532F}"/>
    <cellStyle name="Currency 8 4 2" xfId="237" xr:uid="{570F7F75-CB39-4B3B-89DB-844DCDD5FFA9}"/>
    <cellStyle name="Currency 8 4 2 2" xfId="4645" xr:uid="{A110CB55-670A-490A-A6F6-A617A37E1D05}"/>
    <cellStyle name="Currency 8 4 3" xfId="4540" xr:uid="{244A9B60-ACD2-4AD8-9A03-00C38AF310D5}"/>
    <cellStyle name="Currency 8 5" xfId="238" xr:uid="{68A70900-781B-49A7-BF44-F6BA22669CD5}"/>
    <cellStyle name="Currency 8 5 2" xfId="4646" xr:uid="{BAE9287B-61CF-4AEE-96C9-455A0D9DFF1A}"/>
    <cellStyle name="Currency 8 6" xfId="4446" xr:uid="{B5B90DB1-B620-4B9B-9006-3607C2F5A6E6}"/>
    <cellStyle name="Currency 8 7" xfId="4537" xr:uid="{28455E36-66C9-4F1B-BB6F-B52407E64733}"/>
    <cellStyle name="Currency 9" xfId="44" xr:uid="{950304DB-6517-44D1-A514-8B670F4FCAA1}"/>
    <cellStyle name="Currency 9 2" xfId="45" xr:uid="{FCBA8217-03A6-4FE5-9F38-24722CED6C05}"/>
    <cellStyle name="Currency 9 2 2" xfId="239" xr:uid="{17C70238-A0A8-4575-893F-6740AD7D6D46}"/>
    <cellStyle name="Currency 9 2 2 2" xfId="4647" xr:uid="{86D92FC5-4335-4875-B2F0-0AF3CAD654E7}"/>
    <cellStyle name="Currency 9 2 3" xfId="4542" xr:uid="{B8B4967E-FF2C-4097-BF5D-33AC8BB277DC}"/>
    <cellStyle name="Currency 9 3" xfId="46" xr:uid="{BF525588-135D-47B1-B96E-0E8D2665EA81}"/>
    <cellStyle name="Currency 9 3 2" xfId="240" xr:uid="{E39497AE-FE5C-4B18-AA6B-5E146B84CB37}"/>
    <cellStyle name="Currency 9 3 2 2" xfId="4648" xr:uid="{38EBE06C-53A0-4B4A-86A4-CCA416E395FC}"/>
    <cellStyle name="Currency 9 3 3" xfId="4543" xr:uid="{1A8E50CB-9AF2-4088-B143-E79A824364A8}"/>
    <cellStyle name="Currency 9 4" xfId="241" xr:uid="{E93C4E32-6FB6-41C2-8B26-5FE5A4CF4F45}"/>
    <cellStyle name="Currency 9 4 2" xfId="4649" xr:uid="{BB858772-847D-40A8-9703-021DC8491DE3}"/>
    <cellStyle name="Currency 9 5" xfId="4331" xr:uid="{AC7F0FCB-C284-4969-9859-BA462A45013C}"/>
    <cellStyle name="Currency 9 5 2" xfId="4447" xr:uid="{695AE75D-143F-4DA7-AC64-32E0AB8326CD}"/>
    <cellStyle name="Currency 9 5 3" xfId="4726" xr:uid="{F173B94D-D6CB-439C-BE6A-6527343596A1}"/>
    <cellStyle name="Currency 9 5 4" xfId="4703" xr:uid="{133E865E-A374-463D-88C5-1E4F643ADD2B}"/>
    <cellStyle name="Currency 9 6" xfId="4541" xr:uid="{541308E6-F467-482E-8D37-AD8D2320519C}"/>
    <cellStyle name="Hyperlink" xfId="1" builtinId="8"/>
    <cellStyle name="Hyperlink 2" xfId="10" xr:uid="{BC308ABD-3A84-43EC-B2D2-2AD9D1DA016E}"/>
    <cellStyle name="Hyperlink 3" xfId="206" xr:uid="{42F428D5-40FA-439C-A869-CDA443FDF43F}"/>
    <cellStyle name="Hyperlink 3 2" xfId="4418" xr:uid="{2D48B99C-EA6A-4713-B432-4437677749FD}"/>
    <cellStyle name="Hyperlink 3 3" xfId="4332" xr:uid="{C789327F-0F5F-43B8-AF5B-DD7D87EDCD5E}"/>
    <cellStyle name="Hyperlink 4" xfId="4333" xr:uid="{90A84218-A704-4CE9-9EA9-B3B399055C5C}"/>
    <cellStyle name="Normal" xfId="0" builtinId="0"/>
    <cellStyle name="Normal 10" xfId="47" xr:uid="{D9F629AE-F492-4CCC-BD00-64D72191BFF8}"/>
    <cellStyle name="Normal 10 10" xfId="907" xr:uid="{91C0E612-572F-4AA3-9B4C-6412521FF03A}"/>
    <cellStyle name="Normal 10 10 2" xfId="2512" xr:uid="{88A8BD0B-DE5D-4D8D-8559-4C9A886DF85A}"/>
    <cellStyle name="Normal 10 10 2 2" xfId="4335" xr:uid="{6DF6C5D8-8327-491F-9C87-69A6123B628C}"/>
    <cellStyle name="Normal 10 10 2 3" xfId="4678" xr:uid="{56590E8A-21FD-4FEA-AA18-B30AE18F260A}"/>
    <cellStyle name="Normal 10 10 3" xfId="2513" xr:uid="{07CC425A-CB09-40D0-8876-38444918A733}"/>
    <cellStyle name="Normal 10 10 4" xfId="2514" xr:uid="{82CE65C8-6FB7-454C-9CB1-F019DFCD086F}"/>
    <cellStyle name="Normal 10 11" xfId="2515" xr:uid="{730B0326-806C-4036-83E3-A9AFE3B4C623}"/>
    <cellStyle name="Normal 10 11 2" xfId="2516" xr:uid="{C5023B51-2BDA-4EF6-9B26-37D211C3E4E6}"/>
    <cellStyle name="Normal 10 11 3" xfId="2517" xr:uid="{258F5050-027E-4C83-8317-71DA37C7849B}"/>
    <cellStyle name="Normal 10 11 4" xfId="2518" xr:uid="{269CDEF9-DA4F-47BF-88F9-5B4100513ED3}"/>
    <cellStyle name="Normal 10 12" xfId="2519" xr:uid="{C04B3893-DD83-4CCB-8E67-3DA15B2194DA}"/>
    <cellStyle name="Normal 10 12 2" xfId="2520" xr:uid="{C5D91078-5DE4-4A8C-B96E-B5744FEFE395}"/>
    <cellStyle name="Normal 10 13" xfId="2521" xr:uid="{C216B361-B8A1-49AC-A4B7-F7290DEC5147}"/>
    <cellStyle name="Normal 10 14" xfId="2522" xr:uid="{BF886EF2-321E-4515-BAD4-9B0B3E5D527B}"/>
    <cellStyle name="Normal 10 15" xfId="2523" xr:uid="{1B2850EE-020B-4089-9E0E-845E751ECBAB}"/>
    <cellStyle name="Normal 10 2" xfId="48" xr:uid="{163E5B27-E34E-436B-8CB3-F87958A2382D}"/>
    <cellStyle name="Normal 10 2 10" xfId="2524" xr:uid="{F6F20E5F-0399-4A96-9152-569F0703585A}"/>
    <cellStyle name="Normal 10 2 11" xfId="2525" xr:uid="{B322E9AD-0FBB-483A-BB91-1A42AB316128}"/>
    <cellStyle name="Normal 10 2 2" xfId="49" xr:uid="{76640A22-C81F-49C4-9167-71FCBA9284B2}"/>
    <cellStyle name="Normal 10 2 2 2" xfId="50" xr:uid="{BECE42C2-BF40-46C1-A13A-F4F7627966E7}"/>
    <cellStyle name="Normal 10 2 2 2 2" xfId="242" xr:uid="{A69BA252-D712-49A2-B0C2-161F1E25841D}"/>
    <cellStyle name="Normal 10 2 2 2 2 2" xfId="458" xr:uid="{4B7CBCAC-8AF3-4951-B50C-CC9BE8AAAF11}"/>
    <cellStyle name="Normal 10 2 2 2 2 2 2" xfId="459" xr:uid="{C159032B-5EFE-48F0-941E-1475751380FC}"/>
    <cellStyle name="Normal 10 2 2 2 2 2 2 2" xfId="908" xr:uid="{4F21DB5F-204C-4392-B839-57BCF33FF541}"/>
    <cellStyle name="Normal 10 2 2 2 2 2 2 2 2" xfId="909" xr:uid="{E1E1D7DD-DA8C-4012-9F4B-4B769F95E803}"/>
    <cellStyle name="Normal 10 2 2 2 2 2 2 3" xfId="910" xr:uid="{30F6318C-A01D-4D14-997C-02DA7E54D075}"/>
    <cellStyle name="Normal 10 2 2 2 2 2 3" xfId="911" xr:uid="{4A6FFF23-1D8A-424F-97A4-5E7976E58A77}"/>
    <cellStyle name="Normal 10 2 2 2 2 2 3 2" xfId="912" xr:uid="{6045D570-FF78-46C1-B53B-9BBE245633D1}"/>
    <cellStyle name="Normal 10 2 2 2 2 2 4" xfId="913" xr:uid="{8EA7B818-5B06-4B15-BD99-1EE5C35A295D}"/>
    <cellStyle name="Normal 10 2 2 2 2 3" xfId="460" xr:uid="{3BF05AE2-7A0D-4A39-ACE9-C3F88D064592}"/>
    <cellStyle name="Normal 10 2 2 2 2 3 2" xfId="914" xr:uid="{F6FBF291-C2FF-48ED-A067-08090D3D5E4D}"/>
    <cellStyle name="Normal 10 2 2 2 2 3 2 2" xfId="915" xr:uid="{B7DC5BD7-B980-4AFD-8903-945C7C4B28E6}"/>
    <cellStyle name="Normal 10 2 2 2 2 3 3" xfId="916" xr:uid="{BA23F9F4-0AC8-4D1C-BBE4-6D642F3440AE}"/>
    <cellStyle name="Normal 10 2 2 2 2 3 4" xfId="2526" xr:uid="{671A7369-40EB-4278-BC26-1BA127E02984}"/>
    <cellStyle name="Normal 10 2 2 2 2 4" xfId="917" xr:uid="{55BD0F41-0406-4A5A-864E-AAE8CF52152F}"/>
    <cellStyle name="Normal 10 2 2 2 2 4 2" xfId="918" xr:uid="{672BA601-F568-4ABB-BC9A-2021909AA64B}"/>
    <cellStyle name="Normal 10 2 2 2 2 5" xfId="919" xr:uid="{36B66A55-CB95-4218-B9E1-93C8EEBCC954}"/>
    <cellStyle name="Normal 10 2 2 2 2 6" xfId="2527" xr:uid="{A491D997-5938-42C9-8FB0-AB80B3201BFA}"/>
    <cellStyle name="Normal 10 2 2 2 3" xfId="243" xr:uid="{31DCDE6D-E85F-4730-8748-BCFCB5DABBF1}"/>
    <cellStyle name="Normal 10 2 2 2 3 2" xfId="461" xr:uid="{EE2A81DD-AF43-46E2-9488-C2B17254DBA8}"/>
    <cellStyle name="Normal 10 2 2 2 3 2 2" xfId="462" xr:uid="{C2AC9F1D-39F6-4BF6-9526-02AD6939888D}"/>
    <cellStyle name="Normal 10 2 2 2 3 2 2 2" xfId="920" xr:uid="{A36BEABA-5FBE-400C-92F4-DA1B5586A123}"/>
    <cellStyle name="Normal 10 2 2 2 3 2 2 2 2" xfId="921" xr:uid="{622E6144-9296-4296-89CA-6029B0ABDDFE}"/>
    <cellStyle name="Normal 10 2 2 2 3 2 2 3" xfId="922" xr:uid="{49615A2B-2094-4174-A048-472E8DE54C95}"/>
    <cellStyle name="Normal 10 2 2 2 3 2 3" xfId="923" xr:uid="{8FDE18BE-553B-4C0D-B90A-0A7CC4D30433}"/>
    <cellStyle name="Normal 10 2 2 2 3 2 3 2" xfId="924" xr:uid="{62E4B73B-DF71-488A-976A-D01071EA275B}"/>
    <cellStyle name="Normal 10 2 2 2 3 2 4" xfId="925" xr:uid="{203491FF-E7BE-4E96-A924-6DF798C2D8B6}"/>
    <cellStyle name="Normal 10 2 2 2 3 3" xfId="463" xr:uid="{09CBFC39-FD19-4101-AACD-CA6C2353E9AF}"/>
    <cellStyle name="Normal 10 2 2 2 3 3 2" xfId="926" xr:uid="{5758E8B7-B2AA-4901-BBAF-4A0068FF3821}"/>
    <cellStyle name="Normal 10 2 2 2 3 3 2 2" xfId="927" xr:uid="{79E3409D-8B32-4ACC-A1A8-23FF71861050}"/>
    <cellStyle name="Normal 10 2 2 2 3 3 3" xfId="928" xr:uid="{EE03FD97-2742-48B2-B093-A644368953D4}"/>
    <cellStyle name="Normal 10 2 2 2 3 4" xfId="929" xr:uid="{67F94E02-AA21-4E05-A8D6-4A70ECF8DC70}"/>
    <cellStyle name="Normal 10 2 2 2 3 4 2" xfId="930" xr:uid="{DCCB6F96-119A-47E2-B2B6-B0F540E24321}"/>
    <cellStyle name="Normal 10 2 2 2 3 5" xfId="931" xr:uid="{719E5AE9-FA05-4C14-A0FD-FC35D5F9FE6C}"/>
    <cellStyle name="Normal 10 2 2 2 4" xfId="464" xr:uid="{CD1B1921-3444-407E-8B69-6A1AA9885477}"/>
    <cellStyle name="Normal 10 2 2 2 4 2" xfId="465" xr:uid="{A3FD09CB-2E93-4328-A0FC-E9F8644D87E8}"/>
    <cellStyle name="Normal 10 2 2 2 4 2 2" xfId="932" xr:uid="{5AC58CF5-6B23-48AD-890A-DB75D70BEF1F}"/>
    <cellStyle name="Normal 10 2 2 2 4 2 2 2" xfId="933" xr:uid="{60C4CD93-20E3-4FF3-9DE7-C26C64497D83}"/>
    <cellStyle name="Normal 10 2 2 2 4 2 3" xfId="934" xr:uid="{9F3E203E-9519-4893-B680-AE6AC77CFB42}"/>
    <cellStyle name="Normal 10 2 2 2 4 3" xfId="935" xr:uid="{B92C2778-FF57-4A8B-9FE7-943FB7EC7B08}"/>
    <cellStyle name="Normal 10 2 2 2 4 3 2" xfId="936" xr:uid="{D9B268CA-41C9-4023-8103-1CBA1085DFF9}"/>
    <cellStyle name="Normal 10 2 2 2 4 4" xfId="937" xr:uid="{61352D35-3AC4-4959-B727-3E2084791184}"/>
    <cellStyle name="Normal 10 2 2 2 5" xfId="466" xr:uid="{73966F10-BEA2-4FA9-9D0D-3A09E57814A1}"/>
    <cellStyle name="Normal 10 2 2 2 5 2" xfId="938" xr:uid="{8C371210-A408-4C7E-B1BF-CD7079CC8DB4}"/>
    <cellStyle name="Normal 10 2 2 2 5 2 2" xfId="939" xr:uid="{E4AA43D4-029D-4394-8F63-0892EAF700C3}"/>
    <cellStyle name="Normal 10 2 2 2 5 3" xfId="940" xr:uid="{E7C9358E-5710-4D58-AD47-B9CB1F6FA3E3}"/>
    <cellStyle name="Normal 10 2 2 2 5 4" xfId="2528" xr:uid="{FCDC4F62-D0F6-422C-A650-416DBA23E7A3}"/>
    <cellStyle name="Normal 10 2 2 2 6" xfId="941" xr:uid="{EC29B71D-51C8-4E03-B1B8-1BD8332977DF}"/>
    <cellStyle name="Normal 10 2 2 2 6 2" xfId="942" xr:uid="{62694B73-C930-4246-9333-8CC2B7AA8CEA}"/>
    <cellStyle name="Normal 10 2 2 2 7" xfId="943" xr:uid="{FAD60ACA-70A1-4ECD-A5E5-54BB14CB0D97}"/>
    <cellStyle name="Normal 10 2 2 2 8" xfId="2529" xr:uid="{EE25D557-5559-4DF7-B3EE-AF4723F25591}"/>
    <cellStyle name="Normal 10 2 2 3" xfId="244" xr:uid="{158C7A7C-2375-46FB-9A7C-ACEEC3BDC3D2}"/>
    <cellStyle name="Normal 10 2 2 3 2" xfId="467" xr:uid="{A57B2EC0-BA38-4F25-9836-388F9B708C92}"/>
    <cellStyle name="Normal 10 2 2 3 2 2" xfId="468" xr:uid="{5FA651F6-1E14-4E4C-AB19-F9F67080A480}"/>
    <cellStyle name="Normal 10 2 2 3 2 2 2" xfId="944" xr:uid="{1F85A0C0-03EF-4313-AC23-548B2BBD468A}"/>
    <cellStyle name="Normal 10 2 2 3 2 2 2 2" xfId="945" xr:uid="{01BBDF29-04B8-45E1-9E3C-CF66573C63C0}"/>
    <cellStyle name="Normal 10 2 2 3 2 2 3" xfId="946" xr:uid="{9254373E-8628-476D-A833-10097FCAFA8F}"/>
    <cellStyle name="Normal 10 2 2 3 2 3" xfId="947" xr:uid="{1C5833AD-061D-47F0-A91B-A5B50BCAFDDD}"/>
    <cellStyle name="Normal 10 2 2 3 2 3 2" xfId="948" xr:uid="{3325BE52-2817-4CC2-BA1D-0D5F179252E5}"/>
    <cellStyle name="Normal 10 2 2 3 2 4" xfId="949" xr:uid="{2A3C918E-A32B-4DDF-B3FE-EECE9EE91F9E}"/>
    <cellStyle name="Normal 10 2 2 3 3" xfId="469" xr:uid="{211B66A6-49D1-45A7-91FA-A8CC37D4C68A}"/>
    <cellStyle name="Normal 10 2 2 3 3 2" xfId="950" xr:uid="{2D8D2E2F-1CA2-444A-A79C-7E819B2C09D2}"/>
    <cellStyle name="Normal 10 2 2 3 3 2 2" xfId="951" xr:uid="{0B61F31D-FE85-4CA9-B617-88D155546BE2}"/>
    <cellStyle name="Normal 10 2 2 3 3 3" xfId="952" xr:uid="{DF6AA488-FE06-4BB3-9148-51DD09404BAF}"/>
    <cellStyle name="Normal 10 2 2 3 3 4" xfId="2530" xr:uid="{F16BC33D-77EA-4C87-BEEB-8DF22BEBA67B}"/>
    <cellStyle name="Normal 10 2 2 3 4" xfId="953" xr:uid="{484E4838-5CCA-4B3F-8723-07A13A60601F}"/>
    <cellStyle name="Normal 10 2 2 3 4 2" xfId="954" xr:uid="{907D30D7-12AF-48C1-B54D-CA689767E86A}"/>
    <cellStyle name="Normal 10 2 2 3 5" xfId="955" xr:uid="{6E5844AE-A9F6-422B-A4C6-089EAAA2AE03}"/>
    <cellStyle name="Normal 10 2 2 3 6" xfId="2531" xr:uid="{B9FAF071-FD79-4391-8719-5C9C52870789}"/>
    <cellStyle name="Normal 10 2 2 4" xfId="245" xr:uid="{0C1C0391-42D8-44AB-80D1-DDEA741CF3E8}"/>
    <cellStyle name="Normal 10 2 2 4 2" xfId="470" xr:uid="{BEE868F7-0672-435E-AD24-3A4BC0C09C08}"/>
    <cellStyle name="Normal 10 2 2 4 2 2" xfId="471" xr:uid="{26570939-891F-4ADE-8D50-8BBB5D7F2160}"/>
    <cellStyle name="Normal 10 2 2 4 2 2 2" xfId="956" xr:uid="{751CA63D-1E8F-4281-A21D-557BB1923313}"/>
    <cellStyle name="Normal 10 2 2 4 2 2 2 2" xfId="957" xr:uid="{C4B6B2D4-B8E3-4AA3-BA30-0691A4F5906F}"/>
    <cellStyle name="Normal 10 2 2 4 2 2 3" xfId="958" xr:uid="{6FFFE4FC-B810-4CF6-9836-A876B26A4F7B}"/>
    <cellStyle name="Normal 10 2 2 4 2 3" xfId="959" xr:uid="{78CA9D26-B8FE-4FC5-A864-069CC700D5D8}"/>
    <cellStyle name="Normal 10 2 2 4 2 3 2" xfId="960" xr:uid="{330E8E2B-49B5-468B-8842-22302A08DB49}"/>
    <cellStyle name="Normal 10 2 2 4 2 4" xfId="961" xr:uid="{56C1FEBB-98FC-4A42-9E77-382ADA5C20C8}"/>
    <cellStyle name="Normal 10 2 2 4 3" xfId="472" xr:uid="{60CB907F-B06E-4ACA-9552-2B2B02A44AC5}"/>
    <cellStyle name="Normal 10 2 2 4 3 2" xfId="962" xr:uid="{E50951B3-B795-438B-B7D7-8C06E5C0F6A7}"/>
    <cellStyle name="Normal 10 2 2 4 3 2 2" xfId="963" xr:uid="{81881915-358D-4390-AA1C-278567EB7088}"/>
    <cellStyle name="Normal 10 2 2 4 3 3" xfId="964" xr:uid="{805C6DF8-5F92-40EA-8588-FE2B7BBE7584}"/>
    <cellStyle name="Normal 10 2 2 4 4" xfId="965" xr:uid="{694A1D5F-C5AB-43E2-92B1-5D524A8136AB}"/>
    <cellStyle name="Normal 10 2 2 4 4 2" xfId="966" xr:uid="{DE17A6C3-6C63-45FC-993A-288680298F63}"/>
    <cellStyle name="Normal 10 2 2 4 5" xfId="967" xr:uid="{8A9E62DB-905C-465C-9935-F5482810E5D3}"/>
    <cellStyle name="Normal 10 2 2 5" xfId="246" xr:uid="{371753D7-C830-4855-8A73-0E0E7ABE33D9}"/>
    <cellStyle name="Normal 10 2 2 5 2" xfId="473" xr:uid="{F823D89F-046D-4491-BED4-8DCC12F41643}"/>
    <cellStyle name="Normal 10 2 2 5 2 2" xfId="968" xr:uid="{4C7FB755-3F5C-4040-8FFF-E6F8C3D14834}"/>
    <cellStyle name="Normal 10 2 2 5 2 2 2" xfId="969" xr:uid="{68A39F9A-C23F-4C28-B487-CC466565D675}"/>
    <cellStyle name="Normal 10 2 2 5 2 3" xfId="970" xr:uid="{CA65B2D8-B1D3-44E6-B1D8-A0B8C46DF7A4}"/>
    <cellStyle name="Normal 10 2 2 5 3" xfId="971" xr:uid="{5BEC09F5-2A06-4501-B4DE-B3865D0954C9}"/>
    <cellStyle name="Normal 10 2 2 5 3 2" xfId="972" xr:uid="{349204F2-2F62-4705-B16E-3BFB6C704F7A}"/>
    <cellStyle name="Normal 10 2 2 5 4" xfId="973" xr:uid="{589570EB-32BA-4247-BDC4-B61769EE3A38}"/>
    <cellStyle name="Normal 10 2 2 6" xfId="474" xr:uid="{C107E128-D747-448F-9CD7-4E005C65B614}"/>
    <cellStyle name="Normal 10 2 2 6 2" xfId="974" xr:uid="{56210C45-9424-4F62-B2F4-2ABF0878B8BE}"/>
    <cellStyle name="Normal 10 2 2 6 2 2" xfId="975" xr:uid="{CB139943-96AC-4E73-A267-691BD7BD79EA}"/>
    <cellStyle name="Normal 10 2 2 6 2 3" xfId="4336" xr:uid="{774A3D68-5064-4736-A78A-6E7B80150983}"/>
    <cellStyle name="Normal 10 2 2 6 3" xfId="976" xr:uid="{88F9A4FD-4643-4226-94B8-B88CE35DCE09}"/>
    <cellStyle name="Normal 10 2 2 6 4" xfId="2532" xr:uid="{F522BE56-F75B-4E44-8F61-A409BB41EA7B}"/>
    <cellStyle name="Normal 10 2 2 6 4 2" xfId="4567" xr:uid="{00EA0381-F9F9-47E9-B718-F537F70A292E}"/>
    <cellStyle name="Normal 10 2 2 6 4 3" xfId="4679" xr:uid="{BCA4D649-A245-400F-8A66-80793A6CA4A3}"/>
    <cellStyle name="Normal 10 2 2 6 4 4" xfId="4605" xr:uid="{B001D49D-D98E-4775-B30E-DD25D3A44225}"/>
    <cellStyle name="Normal 10 2 2 7" xfId="977" xr:uid="{241EEF16-AB11-482D-8619-33B28E3602D3}"/>
    <cellStyle name="Normal 10 2 2 7 2" xfId="978" xr:uid="{26B7F9F2-77B6-4673-A23A-ADDBDE84BE6E}"/>
    <cellStyle name="Normal 10 2 2 8" xfId="979" xr:uid="{5F329014-859A-4768-AECC-9908AC6ACE10}"/>
    <cellStyle name="Normal 10 2 2 9" xfId="2533" xr:uid="{94032594-97EA-40F6-8980-F4774B2074B3}"/>
    <cellStyle name="Normal 10 2 3" xfId="51" xr:uid="{CEB98981-6B4F-48B8-8AC4-98081ED609B6}"/>
    <cellStyle name="Normal 10 2 3 2" xfId="52" xr:uid="{F3F6FFBA-8FDA-467A-858A-3E4D3BD47982}"/>
    <cellStyle name="Normal 10 2 3 2 2" xfId="475" xr:uid="{9F7D4BA3-82A0-42BE-8705-FBB4E2DB8338}"/>
    <cellStyle name="Normal 10 2 3 2 2 2" xfId="476" xr:uid="{34C10878-F800-44D5-9C8C-E07F64CFF3F4}"/>
    <cellStyle name="Normal 10 2 3 2 2 2 2" xfId="980" xr:uid="{5E6A48CB-A742-41E1-8F34-F802320D724F}"/>
    <cellStyle name="Normal 10 2 3 2 2 2 2 2" xfId="981" xr:uid="{0D02B888-D4CE-4AC3-A281-8F5CD72CAD9F}"/>
    <cellStyle name="Normal 10 2 3 2 2 2 3" xfId="982" xr:uid="{2A55819C-CB3A-499D-8940-6EB22EDF3E11}"/>
    <cellStyle name="Normal 10 2 3 2 2 3" xfId="983" xr:uid="{BAE92390-B37F-4C36-975D-DEF76BE9344C}"/>
    <cellStyle name="Normal 10 2 3 2 2 3 2" xfId="984" xr:uid="{60A1B5AE-023F-4537-9E52-2EED897E0AC0}"/>
    <cellStyle name="Normal 10 2 3 2 2 4" xfId="985" xr:uid="{493099DB-6CCF-4145-9707-EA09CAA2535C}"/>
    <cellStyle name="Normal 10 2 3 2 3" xfId="477" xr:uid="{1191A237-5866-4A29-B3DD-29EFA5ADB9A7}"/>
    <cellStyle name="Normal 10 2 3 2 3 2" xfId="986" xr:uid="{8AD42938-CF0D-4E0C-AB23-3B8C429D61C1}"/>
    <cellStyle name="Normal 10 2 3 2 3 2 2" xfId="987" xr:uid="{B0AE4F64-D38F-4FEF-8EB0-D15B34088BDB}"/>
    <cellStyle name="Normal 10 2 3 2 3 3" xfId="988" xr:uid="{25711053-E5BD-443C-95B6-101E98210698}"/>
    <cellStyle name="Normal 10 2 3 2 3 4" xfId="2534" xr:uid="{D9FC1A46-7EC5-4728-AF9A-125DAC1A8293}"/>
    <cellStyle name="Normal 10 2 3 2 4" xfId="989" xr:uid="{161C498A-E7CD-45B7-97D8-6503CD440838}"/>
    <cellStyle name="Normal 10 2 3 2 4 2" xfId="990" xr:uid="{5D0A5603-1E8D-43FE-BD22-BF7BC7C82011}"/>
    <cellStyle name="Normal 10 2 3 2 5" xfId="991" xr:uid="{A6D4C2F2-2A25-47FB-BDEF-15FDF763A424}"/>
    <cellStyle name="Normal 10 2 3 2 6" xfId="2535" xr:uid="{F986DC7C-2943-43DC-962F-D9E954B8C526}"/>
    <cellStyle name="Normal 10 2 3 3" xfId="247" xr:uid="{753EB80E-9122-40E3-A0A3-C047D0DEE3A9}"/>
    <cellStyle name="Normal 10 2 3 3 2" xfId="478" xr:uid="{AC05789D-9F93-41C5-8BA1-AE57ED989081}"/>
    <cellStyle name="Normal 10 2 3 3 2 2" xfId="479" xr:uid="{26D86CCA-C90C-43E0-9D3C-044A034A219C}"/>
    <cellStyle name="Normal 10 2 3 3 2 2 2" xfId="992" xr:uid="{001071F2-7506-4417-A92F-01BE01DFA629}"/>
    <cellStyle name="Normal 10 2 3 3 2 2 2 2" xfId="993" xr:uid="{8566BA91-08CC-4816-9FD7-079DC16CAF23}"/>
    <cellStyle name="Normal 10 2 3 3 2 2 3" xfId="994" xr:uid="{805EFF54-508F-4AA4-BCE0-138CD185CF19}"/>
    <cellStyle name="Normal 10 2 3 3 2 3" xfId="995" xr:uid="{C039D358-0F5C-4D1C-BE3F-94AC2E15D448}"/>
    <cellStyle name="Normal 10 2 3 3 2 3 2" xfId="996" xr:uid="{59696ED2-37D4-4143-927E-EAF98E3EC9BB}"/>
    <cellStyle name="Normal 10 2 3 3 2 4" xfId="997" xr:uid="{D6F33D37-753A-4763-AAEF-28D3098D5564}"/>
    <cellStyle name="Normal 10 2 3 3 3" xfId="480" xr:uid="{7E46C501-3675-4183-A7A9-C5C8097CF5C8}"/>
    <cellStyle name="Normal 10 2 3 3 3 2" xfId="998" xr:uid="{BE8FBE64-7EED-41E5-8FF4-16C4B755E759}"/>
    <cellStyle name="Normal 10 2 3 3 3 2 2" xfId="999" xr:uid="{BA18F0A2-F27F-4718-B7FB-236526B42A10}"/>
    <cellStyle name="Normal 10 2 3 3 3 3" xfId="1000" xr:uid="{9A9CB551-E274-4E07-83A0-34B7516B5CD0}"/>
    <cellStyle name="Normal 10 2 3 3 4" xfId="1001" xr:uid="{70099DB8-EAD3-485F-8184-348007FE724F}"/>
    <cellStyle name="Normal 10 2 3 3 4 2" xfId="1002" xr:uid="{E79FC41D-FC9F-4F72-9669-648AEBA3219F}"/>
    <cellStyle name="Normal 10 2 3 3 5" xfId="1003" xr:uid="{04D297C7-FBC8-4EB7-8D7C-55C323173078}"/>
    <cellStyle name="Normal 10 2 3 4" xfId="248" xr:uid="{4113C050-BD3C-4097-99DA-BE44E9815253}"/>
    <cellStyle name="Normal 10 2 3 4 2" xfId="481" xr:uid="{A13BBCFF-ADA9-4B80-AAA5-31433D5FC39E}"/>
    <cellStyle name="Normal 10 2 3 4 2 2" xfId="1004" xr:uid="{5010C513-AFD5-4292-B4E6-5189967C0BA1}"/>
    <cellStyle name="Normal 10 2 3 4 2 2 2" xfId="1005" xr:uid="{559555E6-03D3-492A-AC0D-0DFE80E48BB5}"/>
    <cellStyle name="Normal 10 2 3 4 2 3" xfId="1006" xr:uid="{CCA5D276-05D6-4D11-A4A8-715440348E46}"/>
    <cellStyle name="Normal 10 2 3 4 3" xfId="1007" xr:uid="{1DA9A7FC-83F5-4F7C-8B58-0508A1F934E7}"/>
    <cellStyle name="Normal 10 2 3 4 3 2" xfId="1008" xr:uid="{3F1FE511-0FFB-4C9D-8912-D9CB885A8BAE}"/>
    <cellStyle name="Normal 10 2 3 4 4" xfId="1009" xr:uid="{C22ED40E-B78C-479B-95DA-3D3D4014AE24}"/>
    <cellStyle name="Normal 10 2 3 5" xfId="482" xr:uid="{E5FAE31E-1DCA-490F-9490-044E7EBBC638}"/>
    <cellStyle name="Normal 10 2 3 5 2" xfId="1010" xr:uid="{C6F22E59-D333-404D-8275-DC2D4E5B6773}"/>
    <cellStyle name="Normal 10 2 3 5 2 2" xfId="1011" xr:uid="{B8404548-8BA7-44A6-9265-4952436FF4D9}"/>
    <cellStyle name="Normal 10 2 3 5 2 3" xfId="4337" xr:uid="{710BAB5D-D5E2-4BCE-9B46-E4EA55B4CDB1}"/>
    <cellStyle name="Normal 10 2 3 5 3" xfId="1012" xr:uid="{40653B85-A041-42FE-9A24-47E4EC2EDBEA}"/>
    <cellStyle name="Normal 10 2 3 5 4" xfId="2536" xr:uid="{9469485F-10B2-4999-99BC-CB795404A93A}"/>
    <cellStyle name="Normal 10 2 3 5 4 2" xfId="4568" xr:uid="{E38734F5-0CE0-46E4-B644-54DA3ED7DF25}"/>
    <cellStyle name="Normal 10 2 3 5 4 3" xfId="4680" xr:uid="{8605F0D1-B615-44D5-B225-E61157CAD27E}"/>
    <cellStyle name="Normal 10 2 3 5 4 4" xfId="4606" xr:uid="{87878F7E-F51D-44A3-A7FE-12577B0D4B75}"/>
    <cellStyle name="Normal 10 2 3 6" xfId="1013" xr:uid="{D5805CAB-87E6-413A-A9C1-BED12EB21E19}"/>
    <cellStyle name="Normal 10 2 3 6 2" xfId="1014" xr:uid="{D7B2659B-D29A-407C-82CB-0BC35D7ED40F}"/>
    <cellStyle name="Normal 10 2 3 7" xfId="1015" xr:uid="{19BFEA3D-5471-4887-8897-B3278281BD25}"/>
    <cellStyle name="Normal 10 2 3 8" xfId="2537" xr:uid="{8226E08A-2E20-48DE-9A0C-1A0EBD8A5A86}"/>
    <cellStyle name="Normal 10 2 4" xfId="53" xr:uid="{8E3CBBE8-3560-45C2-9875-23D7C92EF624}"/>
    <cellStyle name="Normal 10 2 4 2" xfId="433" xr:uid="{A92DA9A1-AD0B-4A36-B997-75CD9785ED76}"/>
    <cellStyle name="Normal 10 2 4 2 2" xfId="483" xr:uid="{90530CFE-472F-4055-975D-EB33F1E0D402}"/>
    <cellStyle name="Normal 10 2 4 2 2 2" xfId="1016" xr:uid="{B0807873-7653-438E-9A0D-CC4AEE01BF9C}"/>
    <cellStyle name="Normal 10 2 4 2 2 2 2" xfId="1017" xr:uid="{D90FCDE6-DDA4-4222-946D-14433EAE2427}"/>
    <cellStyle name="Normal 10 2 4 2 2 3" xfId="1018" xr:uid="{5BCC5B6C-C98B-4D59-AF23-A95FE7F75667}"/>
    <cellStyle name="Normal 10 2 4 2 2 4" xfId="2538" xr:uid="{A3A17C62-7F2F-4607-84DF-BD71FC07CB45}"/>
    <cellStyle name="Normal 10 2 4 2 3" xfId="1019" xr:uid="{45B19E24-AE01-4F91-8B38-47C840B53C6C}"/>
    <cellStyle name="Normal 10 2 4 2 3 2" xfId="1020" xr:uid="{2456A33D-EA69-448E-A858-808222689B83}"/>
    <cellStyle name="Normal 10 2 4 2 4" xfId="1021" xr:uid="{8FB56EA0-6D2F-4C53-9A6F-3006AF26D07B}"/>
    <cellStyle name="Normal 10 2 4 2 5" xfId="2539" xr:uid="{9E82B181-BD63-42C0-BD56-20E7075D93C9}"/>
    <cellStyle name="Normal 10 2 4 3" xfId="484" xr:uid="{A2DC2812-59C8-410B-A597-FAE91114915B}"/>
    <cellStyle name="Normal 10 2 4 3 2" xfId="1022" xr:uid="{83860726-B648-44A6-8EE7-9318ED2B101E}"/>
    <cellStyle name="Normal 10 2 4 3 2 2" xfId="1023" xr:uid="{EB1F3965-ED59-4D7F-A2AF-D9E386CD2338}"/>
    <cellStyle name="Normal 10 2 4 3 3" xfId="1024" xr:uid="{706D856C-B5FD-4500-B01C-12A8250644C2}"/>
    <cellStyle name="Normal 10 2 4 3 4" xfId="2540" xr:uid="{1A51CBCB-9713-4409-AD7B-5DF4A12D7727}"/>
    <cellStyle name="Normal 10 2 4 4" xfId="1025" xr:uid="{1D5D7DBB-FDF4-4E02-91DC-5A460E824A74}"/>
    <cellStyle name="Normal 10 2 4 4 2" xfId="1026" xr:uid="{9D352EB3-FA70-414B-BDBC-66350B3B098D}"/>
    <cellStyle name="Normal 10 2 4 4 3" xfId="2541" xr:uid="{48626D61-D411-43F3-B29A-9FDE8458ACA1}"/>
    <cellStyle name="Normal 10 2 4 4 4" xfId="2542" xr:uid="{D2888C14-7F67-4009-9A83-54B65BF558AD}"/>
    <cellStyle name="Normal 10 2 4 5" xfId="1027" xr:uid="{A69EC012-40C3-493E-B338-3711540FC7A6}"/>
    <cellStyle name="Normal 10 2 4 6" xfId="2543" xr:uid="{57280AA6-E3F1-4613-8CA6-D605FA7D718D}"/>
    <cellStyle name="Normal 10 2 4 7" xfId="2544" xr:uid="{B4A81CD3-20B5-4410-A308-E800A3CC03FB}"/>
    <cellStyle name="Normal 10 2 5" xfId="249" xr:uid="{67886C66-8903-4A7E-B029-8539EFF31BFA}"/>
    <cellStyle name="Normal 10 2 5 2" xfId="485" xr:uid="{6EECE451-35C0-4B5F-B6C2-04363C049289}"/>
    <cellStyle name="Normal 10 2 5 2 2" xfId="486" xr:uid="{A9B071A3-EA02-42FC-962E-B6A0474F6C6D}"/>
    <cellStyle name="Normal 10 2 5 2 2 2" xfId="1028" xr:uid="{CF481600-312E-49ED-A579-3DE5B5A98420}"/>
    <cellStyle name="Normal 10 2 5 2 2 2 2" xfId="1029" xr:uid="{68BD938A-DC64-4D61-BE2E-2B09A40DAA91}"/>
    <cellStyle name="Normal 10 2 5 2 2 3" xfId="1030" xr:uid="{E5C2F15A-1D4C-4650-BE73-C3F410BF3D3C}"/>
    <cellStyle name="Normal 10 2 5 2 3" xfId="1031" xr:uid="{6143133D-BF27-4F40-8C12-BCC6ED6BF496}"/>
    <cellStyle name="Normal 10 2 5 2 3 2" xfId="1032" xr:uid="{081E9F69-39DB-4884-88DA-DFFE3E4EC4D8}"/>
    <cellStyle name="Normal 10 2 5 2 4" xfId="1033" xr:uid="{2D23299A-BAA8-4A24-9D82-FD380364A337}"/>
    <cellStyle name="Normal 10 2 5 3" xfId="487" xr:uid="{ABB32276-70B4-4567-BA0B-06B37AB8FFF6}"/>
    <cellStyle name="Normal 10 2 5 3 2" xfId="1034" xr:uid="{E559DC1C-AD2C-434A-BEE2-1099AB9DD36E}"/>
    <cellStyle name="Normal 10 2 5 3 2 2" xfId="1035" xr:uid="{25CC51BA-253E-4974-8CEC-A61285F41394}"/>
    <cellStyle name="Normal 10 2 5 3 3" xfId="1036" xr:uid="{60100D2F-736D-4D6E-A8AE-26FB67BF4868}"/>
    <cellStyle name="Normal 10 2 5 3 4" xfId="2545" xr:uid="{42BEF1F1-BBF6-4B35-B27F-8DB0C088FC4A}"/>
    <cellStyle name="Normal 10 2 5 4" xfId="1037" xr:uid="{FE7A57C8-30E1-4592-BABA-B1650BAA4361}"/>
    <cellStyle name="Normal 10 2 5 4 2" xfId="1038" xr:uid="{8415F43C-ADD6-4F1F-ADDA-D7765EE02DE2}"/>
    <cellStyle name="Normal 10 2 5 5" xfId="1039" xr:uid="{88FD77FB-8011-4D2D-9603-C343A29BBBE4}"/>
    <cellStyle name="Normal 10 2 5 6" xfId="2546" xr:uid="{DB74BE21-6D18-4244-961E-DBC70A818363}"/>
    <cellStyle name="Normal 10 2 6" xfId="250" xr:uid="{0A1A87FF-E015-4C6A-8C78-9DD18FB43782}"/>
    <cellStyle name="Normal 10 2 6 2" xfId="488" xr:uid="{6834AA9A-A58C-4D5C-88DD-BFFBB200C858}"/>
    <cellStyle name="Normal 10 2 6 2 2" xfId="1040" xr:uid="{FF63A7F6-1FE0-4D40-A355-6413D9D58761}"/>
    <cellStyle name="Normal 10 2 6 2 2 2" xfId="1041" xr:uid="{4009E346-B925-4533-BF17-2AA53215CD45}"/>
    <cellStyle name="Normal 10 2 6 2 3" xfId="1042" xr:uid="{CF85A8F6-0E24-4F65-B63B-B6F5B43AE129}"/>
    <cellStyle name="Normal 10 2 6 2 4" xfId="2547" xr:uid="{E7289874-3B3C-4003-8B35-02B06709DF6F}"/>
    <cellStyle name="Normal 10 2 6 3" xfId="1043" xr:uid="{EFBC875C-C6AD-48C5-9C83-2C79A5285117}"/>
    <cellStyle name="Normal 10 2 6 3 2" xfId="1044" xr:uid="{78D72505-98A5-4248-B464-D5A60FB32C5E}"/>
    <cellStyle name="Normal 10 2 6 4" xfId="1045" xr:uid="{520EA658-B0E5-4081-85D8-344390438450}"/>
    <cellStyle name="Normal 10 2 6 5" xfId="2548" xr:uid="{B4F75248-9503-4C44-8EFD-D05A5BEE16DE}"/>
    <cellStyle name="Normal 10 2 7" xfId="489" xr:uid="{F9FB7A33-505F-4A12-AB0A-98E24A6CF3BC}"/>
    <cellStyle name="Normal 10 2 7 2" xfId="1046" xr:uid="{96D62B85-0A0E-4CE0-837E-55A794A71A46}"/>
    <cellStyle name="Normal 10 2 7 2 2" xfId="1047" xr:uid="{038E761F-5CB6-403E-980D-03E41CF3225D}"/>
    <cellStyle name="Normal 10 2 7 2 3" xfId="3" xr:uid="{1D5ECC11-DA3C-44E8-8349-7C4DD7D01017}"/>
    <cellStyle name="Normal 10 2 7 3" xfId="1048" xr:uid="{6E75453F-E0BB-45DE-8045-EAF5EC052172}"/>
    <cellStyle name="Normal 10 2 7 4" xfId="2549" xr:uid="{AFD50F08-7C59-49CA-851F-0B708B1A6270}"/>
    <cellStyle name="Normal 10 2 7 4 2" xfId="4566" xr:uid="{7BCCC955-E1DD-4414-B9FE-BB834818406E}"/>
    <cellStyle name="Normal 10 2 7 4 3" xfId="4681" xr:uid="{CA5FFF45-D974-4063-B24F-8CF58068B409}"/>
    <cellStyle name="Normal 10 2 7 4 4" xfId="4604" xr:uid="{8A2AB2A1-1E5A-4349-A198-E6632D24BF2A}"/>
    <cellStyle name="Normal 10 2 8" xfId="1049" xr:uid="{A6AED4CC-3B75-442B-97E9-EE5E392EC348}"/>
    <cellStyle name="Normal 10 2 8 2" xfId="1050" xr:uid="{D9354D18-B209-4F8B-B141-48D77479E63D}"/>
    <cellStyle name="Normal 10 2 8 3" xfId="2550" xr:uid="{66D020C7-3F17-44B3-90C6-7236F251EF39}"/>
    <cellStyle name="Normal 10 2 8 4" xfId="2551" xr:uid="{3EDE19BD-D0CF-4E16-8B5A-A80908A64132}"/>
    <cellStyle name="Normal 10 2 9" xfId="1051" xr:uid="{C8744544-6CED-4C0C-B4DB-55ECCBC5CFA5}"/>
    <cellStyle name="Normal 10 3" xfId="54" xr:uid="{3A40B942-B0C7-4EA8-A4BE-81162B4E7BC9}"/>
    <cellStyle name="Normal 10 3 10" xfId="2552" xr:uid="{1EB2BFF3-3ACD-48A8-A3E3-1453A13DF454}"/>
    <cellStyle name="Normal 10 3 11" xfId="2553" xr:uid="{167F1304-D956-4532-B684-D052E9514F98}"/>
    <cellStyle name="Normal 10 3 2" xfId="55" xr:uid="{85F085EA-267F-4417-B495-884AE08A8A10}"/>
    <cellStyle name="Normal 10 3 2 2" xfId="56" xr:uid="{3D4224EF-C7DB-4BC2-A5D1-7741C437667F}"/>
    <cellStyle name="Normal 10 3 2 2 2" xfId="251" xr:uid="{6AF8E45B-365B-4ADF-A0CE-86ECAFC1BADE}"/>
    <cellStyle name="Normal 10 3 2 2 2 2" xfId="490" xr:uid="{7B752F3D-58FD-4E00-9E88-25A1ACA78047}"/>
    <cellStyle name="Normal 10 3 2 2 2 2 2" xfId="1052" xr:uid="{E576E229-7EE4-4801-9304-72B5929920E0}"/>
    <cellStyle name="Normal 10 3 2 2 2 2 2 2" xfId="1053" xr:uid="{53B2EE59-E9BD-4648-9049-66F8B27DEA2D}"/>
    <cellStyle name="Normal 10 3 2 2 2 2 3" xfId="1054" xr:uid="{4009091B-C64A-41D3-8878-A7F5847A74B5}"/>
    <cellStyle name="Normal 10 3 2 2 2 2 4" xfId="2554" xr:uid="{BA9A59B7-DA14-4C0C-85F9-B245E0386B94}"/>
    <cellStyle name="Normal 10 3 2 2 2 3" xfId="1055" xr:uid="{D52FA4D3-FF10-4338-957B-B009305CE998}"/>
    <cellStyle name="Normal 10 3 2 2 2 3 2" xfId="1056" xr:uid="{58EFA09C-917F-47E1-BAB6-C3C20AE09DF3}"/>
    <cellStyle name="Normal 10 3 2 2 2 3 3" xfId="2555" xr:uid="{31735D5B-5708-402C-8CA3-C5FDFF7FF62B}"/>
    <cellStyle name="Normal 10 3 2 2 2 3 4" xfId="2556" xr:uid="{1BB7973F-4A81-4B34-AF7C-800F713900BA}"/>
    <cellStyle name="Normal 10 3 2 2 2 4" xfId="1057" xr:uid="{86C2F5DC-60BA-41A6-B1A7-C1432CAD3E4C}"/>
    <cellStyle name="Normal 10 3 2 2 2 5" xfId="2557" xr:uid="{934A68A2-1DB7-4880-92DA-4BB2376B9FFF}"/>
    <cellStyle name="Normal 10 3 2 2 2 6" xfId="2558" xr:uid="{2703B2DA-A8DF-403F-AA04-66BAEF9A9633}"/>
    <cellStyle name="Normal 10 3 2 2 3" xfId="491" xr:uid="{C37B74C4-9E76-4FE2-B3CF-B129AC0F8C36}"/>
    <cellStyle name="Normal 10 3 2 2 3 2" xfId="1058" xr:uid="{EF145073-4A1F-4035-9D89-835B59ECD6C0}"/>
    <cellStyle name="Normal 10 3 2 2 3 2 2" xfId="1059" xr:uid="{1C418B3D-6436-4D47-A3B8-387D6BD70373}"/>
    <cellStyle name="Normal 10 3 2 2 3 2 3" xfId="2559" xr:uid="{51139952-0BF9-4F2C-8602-6B8BAA676991}"/>
    <cellStyle name="Normal 10 3 2 2 3 2 4" xfId="2560" xr:uid="{55E7323F-A43F-4D34-8B69-2AB3B51270B2}"/>
    <cellStyle name="Normal 10 3 2 2 3 3" xfId="1060" xr:uid="{E68D9D17-0ACF-464B-9835-E17F44E1B19D}"/>
    <cellStyle name="Normal 10 3 2 2 3 4" xfId="2561" xr:uid="{8FE7F1E5-4026-4F15-BCCA-BB5EB49BDE81}"/>
    <cellStyle name="Normal 10 3 2 2 3 5" xfId="2562" xr:uid="{2CBBC76A-467E-4638-A017-4E1F309A50FC}"/>
    <cellStyle name="Normal 10 3 2 2 4" xfId="1061" xr:uid="{04BA5356-D15E-4BD1-ACA5-6C6583049251}"/>
    <cellStyle name="Normal 10 3 2 2 4 2" xfId="1062" xr:uid="{822E75F2-86CB-47DA-BC1F-2B23424E8E49}"/>
    <cellStyle name="Normal 10 3 2 2 4 3" xfId="2563" xr:uid="{593481DA-4A20-4620-90E1-4FFCF8C2DC4D}"/>
    <cellStyle name="Normal 10 3 2 2 4 4" xfId="2564" xr:uid="{FFE54001-7D0C-40C8-A6FC-E92924D81F23}"/>
    <cellStyle name="Normal 10 3 2 2 5" xfId="1063" xr:uid="{96B535E8-5056-4DE1-B6F4-738C248A07A0}"/>
    <cellStyle name="Normal 10 3 2 2 5 2" xfId="2565" xr:uid="{312E8263-DE95-477B-BC89-A2B53348BD1A}"/>
    <cellStyle name="Normal 10 3 2 2 5 3" xfId="2566" xr:uid="{89934CAF-8CDE-4E15-80F4-C90690DEE223}"/>
    <cellStyle name="Normal 10 3 2 2 5 4" xfId="2567" xr:uid="{C1566160-365D-41EE-9CAF-D06F43A4C605}"/>
    <cellStyle name="Normal 10 3 2 2 6" xfId="2568" xr:uid="{73C2999F-3F00-4A06-B6A4-CDA6C0931C3F}"/>
    <cellStyle name="Normal 10 3 2 2 7" xfId="2569" xr:uid="{8D028150-9BD7-4CDC-8C2D-24A038623DEA}"/>
    <cellStyle name="Normal 10 3 2 2 8" xfId="2570" xr:uid="{4620552C-5038-4792-A447-BF1643EEB879}"/>
    <cellStyle name="Normal 10 3 2 3" xfId="252" xr:uid="{982D4137-ED80-418A-8EA3-C2D0C8D11683}"/>
    <cellStyle name="Normal 10 3 2 3 2" xfId="492" xr:uid="{F4AC1D0B-3EF8-4114-89BC-3B3F5906D003}"/>
    <cellStyle name="Normal 10 3 2 3 2 2" xfId="493" xr:uid="{535D3DDD-5B66-4BFC-A521-3F7F31DF0DC8}"/>
    <cellStyle name="Normal 10 3 2 3 2 2 2" xfId="1064" xr:uid="{E9455C22-7253-4077-AD60-53EA1A5C1C92}"/>
    <cellStyle name="Normal 10 3 2 3 2 2 2 2" xfId="1065" xr:uid="{3BD9EE5B-BDAD-447B-AD78-6282D2122CED}"/>
    <cellStyle name="Normal 10 3 2 3 2 2 3" xfId="1066" xr:uid="{B93D5D21-83BC-42F4-A706-F39CEE670A45}"/>
    <cellStyle name="Normal 10 3 2 3 2 3" xfId="1067" xr:uid="{EDEB0282-9877-4006-A6D2-FEB2239B98CF}"/>
    <cellStyle name="Normal 10 3 2 3 2 3 2" xfId="1068" xr:uid="{47511AF7-2B49-4B82-BBA1-5E662ADFACB5}"/>
    <cellStyle name="Normal 10 3 2 3 2 4" xfId="1069" xr:uid="{6E8F682B-0C1E-4273-85A6-912FF8AED063}"/>
    <cellStyle name="Normal 10 3 2 3 3" xfId="494" xr:uid="{83AF4444-CB2A-46D7-A53F-06BD563AD9E4}"/>
    <cellStyle name="Normal 10 3 2 3 3 2" xfId="1070" xr:uid="{9911C9B1-8343-4279-9268-474450369FFD}"/>
    <cellStyle name="Normal 10 3 2 3 3 2 2" xfId="1071" xr:uid="{A5AD2376-7232-4FFA-A718-AC79234D354E}"/>
    <cellStyle name="Normal 10 3 2 3 3 3" xfId="1072" xr:uid="{159014C6-144B-408B-9707-C0DC63E61ECC}"/>
    <cellStyle name="Normal 10 3 2 3 3 4" xfId="2571" xr:uid="{62090BF6-C5B3-4FB3-8917-106321007EB3}"/>
    <cellStyle name="Normal 10 3 2 3 4" xfId="1073" xr:uid="{B4F174A3-1D96-4E13-BA0A-9C3FBB0D394F}"/>
    <cellStyle name="Normal 10 3 2 3 4 2" xfId="1074" xr:uid="{E4EBAFA0-5FC0-42D9-9CAC-04A76F4879F1}"/>
    <cellStyle name="Normal 10 3 2 3 5" xfId="1075" xr:uid="{A559E6D3-CFE4-4ED2-BE87-EAB5458DA3CE}"/>
    <cellStyle name="Normal 10 3 2 3 6" xfId="2572" xr:uid="{1B59125B-8C1A-439E-8BF8-9EFD4EA6BEEF}"/>
    <cellStyle name="Normal 10 3 2 4" xfId="253" xr:uid="{721902D0-0147-4813-BDDC-FBAF3E096BFD}"/>
    <cellStyle name="Normal 10 3 2 4 2" xfId="495" xr:uid="{60FC9D4A-A895-4D8F-A87B-8E7980775949}"/>
    <cellStyle name="Normal 10 3 2 4 2 2" xfId="1076" xr:uid="{BFCF6EF1-74F3-4520-98C5-C2520D915697}"/>
    <cellStyle name="Normal 10 3 2 4 2 2 2" xfId="1077" xr:uid="{F65B6B75-50AE-4848-ACC6-59867C0891C6}"/>
    <cellStyle name="Normal 10 3 2 4 2 3" xfId="1078" xr:uid="{29082C42-E7EF-4615-9143-879D4BCF78FB}"/>
    <cellStyle name="Normal 10 3 2 4 2 4" xfId="2573" xr:uid="{3E1A11E7-AC09-4698-B2E4-B35A69BFB7C5}"/>
    <cellStyle name="Normal 10 3 2 4 3" xfId="1079" xr:uid="{F1B741C5-F608-45F1-8DD2-B674873F4DE0}"/>
    <cellStyle name="Normal 10 3 2 4 3 2" xfId="1080" xr:uid="{22DFAD99-6634-4FB3-AD35-DFFE57BEC132}"/>
    <cellStyle name="Normal 10 3 2 4 4" xfId="1081" xr:uid="{CB5C953B-6F7D-4639-B238-43FD92BD5C28}"/>
    <cellStyle name="Normal 10 3 2 4 5" xfId="2574" xr:uid="{CDAE164F-5D75-4F8D-BAE6-0199BD33D7BF}"/>
    <cellStyle name="Normal 10 3 2 5" xfId="255" xr:uid="{C6524253-80C7-4DB8-ABF3-D65A5A27B43C}"/>
    <cellStyle name="Normal 10 3 2 5 2" xfId="1082" xr:uid="{5EAA5A71-8B35-4928-9928-F73AAB506C8B}"/>
    <cellStyle name="Normal 10 3 2 5 2 2" xfId="1083" xr:uid="{E1447EB6-9D5E-4740-84FF-CB4B7413A78A}"/>
    <cellStyle name="Normal 10 3 2 5 3" xfId="1084" xr:uid="{59A58F6F-28B7-459E-AF74-23A20F19244B}"/>
    <cellStyle name="Normal 10 3 2 5 4" xfId="2575" xr:uid="{6D844176-C5AD-4EA0-A73B-A80503A43CA0}"/>
    <cellStyle name="Normal 10 3 2 6" xfId="1085" xr:uid="{D988E57A-E82F-4EBD-8788-21DEFE37D5E5}"/>
    <cellStyle name="Normal 10 3 2 6 2" xfId="1086" xr:uid="{CB2391B4-B8DA-450D-866B-2A04757DDB33}"/>
    <cellStyle name="Normal 10 3 2 6 3" xfId="2576" xr:uid="{A15F66B4-AD81-47BA-846E-D7B948A71B47}"/>
    <cellStyle name="Normal 10 3 2 6 4" xfId="2577" xr:uid="{6E413137-E504-43F2-B0EE-6DC2568A43DD}"/>
    <cellStyle name="Normal 10 3 2 7" xfId="1087" xr:uid="{92F725C3-AAC5-40AC-95A9-C6AEA53358CC}"/>
    <cellStyle name="Normal 10 3 2 8" xfId="2578" xr:uid="{63632659-1E0B-4BB6-82A1-632FC98AA188}"/>
    <cellStyle name="Normal 10 3 2 9" xfId="2579" xr:uid="{78DB42B6-335C-475E-88E8-173D684B6957}"/>
    <cellStyle name="Normal 10 3 3" xfId="57" xr:uid="{DD6AE349-3F83-44BC-92A6-5692A9927FDD}"/>
    <cellStyle name="Normal 10 3 3 2" xfId="58" xr:uid="{475B8924-F436-4158-A093-CC449D4F9FC1}"/>
    <cellStyle name="Normal 10 3 3 2 2" xfId="496" xr:uid="{A6683D96-AB12-4C22-A483-E4C7B03C8D7E}"/>
    <cellStyle name="Normal 10 3 3 2 2 2" xfId="1088" xr:uid="{6498CB4C-A7DA-46F6-AE6A-C8DB5D92A91E}"/>
    <cellStyle name="Normal 10 3 3 2 2 2 2" xfId="1089" xr:uid="{C9D02242-EA37-4643-BA4C-B7A52E104BDC}"/>
    <cellStyle name="Normal 10 3 3 2 2 2 2 2" xfId="4448" xr:uid="{F562D246-E2AF-4171-8F65-72D615E4DFD8}"/>
    <cellStyle name="Normal 10 3 3 2 2 2 3" xfId="4449" xr:uid="{5752D8F1-3610-4F56-A789-0CBBCEB34EDE}"/>
    <cellStyle name="Normal 10 3 3 2 2 3" xfId="1090" xr:uid="{7B10DDCE-84D1-45DB-AF7A-033245714E67}"/>
    <cellStyle name="Normal 10 3 3 2 2 3 2" xfId="4450" xr:uid="{2EFB3F74-2BFE-4887-A5A1-2F7DAAD58EA6}"/>
    <cellStyle name="Normal 10 3 3 2 2 4" xfId="2580" xr:uid="{1B802446-29F5-447A-8FDF-68BB07C63AFD}"/>
    <cellStyle name="Normal 10 3 3 2 3" xfId="1091" xr:uid="{62983C52-F1FA-4EDB-B492-9C567E97DF80}"/>
    <cellStyle name="Normal 10 3 3 2 3 2" xfId="1092" xr:uid="{FF77D4EC-EE9D-4268-8CEA-76315FB27098}"/>
    <cellStyle name="Normal 10 3 3 2 3 2 2" xfId="4451" xr:uid="{3B31845D-93D6-4DFD-B06E-3F181BBC824A}"/>
    <cellStyle name="Normal 10 3 3 2 3 3" xfId="2581" xr:uid="{E2D40AAA-ADF2-4E74-A0CE-A5BAC96884B8}"/>
    <cellStyle name="Normal 10 3 3 2 3 4" xfId="2582" xr:uid="{67A57A3C-242B-4F93-A2CC-80602CCE2A0F}"/>
    <cellStyle name="Normal 10 3 3 2 4" xfId="1093" xr:uid="{4F2481DC-BDE9-413C-8D40-33D8DB09BD51}"/>
    <cellStyle name="Normal 10 3 3 2 4 2" xfId="4452" xr:uid="{9AF6A361-369B-42DF-9F0E-48B0AB792BD5}"/>
    <cellStyle name="Normal 10 3 3 2 5" xfId="2583" xr:uid="{AF568DFB-7421-4847-8E42-684841DA9D08}"/>
    <cellStyle name="Normal 10 3 3 2 6" xfId="2584" xr:uid="{160C0F87-BD0A-4482-9A85-BF3A648F1195}"/>
    <cellStyle name="Normal 10 3 3 3" xfId="256" xr:uid="{AC0A6E82-B4C3-4059-8F7D-890A1741520D}"/>
    <cellStyle name="Normal 10 3 3 3 2" xfId="1094" xr:uid="{08EC5B3A-124E-4A4C-B656-8F423F574A3A}"/>
    <cellStyle name="Normal 10 3 3 3 2 2" xfId="1095" xr:uid="{9F0B561B-F3E2-4570-84E3-8BD351F2480F}"/>
    <cellStyle name="Normal 10 3 3 3 2 2 2" xfId="4453" xr:uid="{CF40A1AE-8C9B-41AA-92ED-45298D797C46}"/>
    <cellStyle name="Normal 10 3 3 3 2 3" xfId="2585" xr:uid="{7B19C1EA-17F6-4402-8746-E2009E298B86}"/>
    <cellStyle name="Normal 10 3 3 3 2 4" xfId="2586" xr:uid="{00FEE7EF-F7F7-4A0F-B02B-1CDBE2C4694E}"/>
    <cellStyle name="Normal 10 3 3 3 3" xfId="1096" xr:uid="{1B576574-D01E-4C76-844D-A08F0A34194F}"/>
    <cellStyle name="Normal 10 3 3 3 3 2" xfId="4454" xr:uid="{4787FE9F-C280-41A5-A6C6-0F767D65DC96}"/>
    <cellStyle name="Normal 10 3 3 3 4" xfId="2587" xr:uid="{3402EFBD-EC32-48AE-B3AD-E94382FBDD36}"/>
    <cellStyle name="Normal 10 3 3 3 5" xfId="2588" xr:uid="{BEC01A71-61A8-465F-90CE-F92085C037C2}"/>
    <cellStyle name="Normal 10 3 3 4" xfId="1097" xr:uid="{3601857E-FE96-465C-B37B-BBBE8A69D2FF}"/>
    <cellStyle name="Normal 10 3 3 4 2" xfId="1098" xr:uid="{514C719B-A7E7-42A5-9D73-F33E18D9BEE9}"/>
    <cellStyle name="Normal 10 3 3 4 2 2" xfId="4455" xr:uid="{EACE8950-38DC-4532-A966-3131E7DA418F}"/>
    <cellStyle name="Normal 10 3 3 4 3" xfId="2589" xr:uid="{C72072B8-E7BA-4764-B9C6-60F51CE05316}"/>
    <cellStyle name="Normal 10 3 3 4 4" xfId="2590" xr:uid="{F5CD4A11-4C08-4CA4-8B50-0C0365E73F58}"/>
    <cellStyle name="Normal 10 3 3 5" xfId="1099" xr:uid="{5CEA97AA-60EB-45DB-9F3F-A5C8A937620B}"/>
    <cellStyle name="Normal 10 3 3 5 2" xfId="2591" xr:uid="{95A69CDD-2C88-4263-8042-3671B335B539}"/>
    <cellStyle name="Normal 10 3 3 5 3" xfId="2592" xr:uid="{B447D1C0-F5FC-4CFD-A708-6D4C84D3FAC8}"/>
    <cellStyle name="Normal 10 3 3 5 4" xfId="2593" xr:uid="{83E89D41-F585-4F0B-8861-649F6971E41F}"/>
    <cellStyle name="Normal 10 3 3 6" xfId="2594" xr:uid="{19E0D4B6-1BF4-4FC3-BB0C-0AB1986454E4}"/>
    <cellStyle name="Normal 10 3 3 7" xfId="2595" xr:uid="{F5355FF2-1840-4603-A22D-C4AC9D27753D}"/>
    <cellStyle name="Normal 10 3 3 8" xfId="2596" xr:uid="{803025C0-A48E-4A4A-A187-40C69FF3E0FE}"/>
    <cellStyle name="Normal 10 3 4" xfId="59" xr:uid="{192357B6-68FF-4844-8FB2-A359885ABDBE}"/>
    <cellStyle name="Normal 10 3 4 2" xfId="497" xr:uid="{8A6437DC-FBDA-42FA-B2EA-0F987BBCAE97}"/>
    <cellStyle name="Normal 10 3 4 2 2" xfId="498" xr:uid="{F647EC57-31FA-432F-A8EF-5B0171941E94}"/>
    <cellStyle name="Normal 10 3 4 2 2 2" xfId="1100" xr:uid="{450487FE-FC01-4C5D-B603-09C6BD612564}"/>
    <cellStyle name="Normal 10 3 4 2 2 2 2" xfId="1101" xr:uid="{3FE6A2AE-FC3F-4712-B2B0-F34E82AEB899}"/>
    <cellStyle name="Normal 10 3 4 2 2 3" xfId="1102" xr:uid="{E25B3B10-4F49-44B0-9958-F1840B3904DC}"/>
    <cellStyle name="Normal 10 3 4 2 2 4" xfId="2597" xr:uid="{7081B41F-BB62-47C9-AE09-8C08E5A028CB}"/>
    <cellStyle name="Normal 10 3 4 2 3" xfId="1103" xr:uid="{462A33B6-F82E-4731-BB83-AF650A41667F}"/>
    <cellStyle name="Normal 10 3 4 2 3 2" xfId="1104" xr:uid="{063A90C9-D75A-427E-A5DD-35089D31FDB6}"/>
    <cellStyle name="Normal 10 3 4 2 4" xfId="1105" xr:uid="{4D6F45CF-1F63-472B-A127-AD439DBC2386}"/>
    <cellStyle name="Normal 10 3 4 2 5" xfId="2598" xr:uid="{29B773D4-5D67-4AB7-8F28-7F6E5C1C4AA5}"/>
    <cellStyle name="Normal 10 3 4 3" xfId="499" xr:uid="{CD0560B3-46EA-427D-AE53-73E2EC553AC4}"/>
    <cellStyle name="Normal 10 3 4 3 2" xfId="1106" xr:uid="{8D01026D-562D-40AC-A280-1469E50E73BF}"/>
    <cellStyle name="Normal 10 3 4 3 2 2" xfId="1107" xr:uid="{832BB797-1104-4334-9424-812730F46A60}"/>
    <cellStyle name="Normal 10 3 4 3 3" xfId="1108" xr:uid="{F8133B2A-D583-4BC3-8E1A-D2D7C6FAE411}"/>
    <cellStyle name="Normal 10 3 4 3 4" xfId="2599" xr:uid="{3A07E9DF-EB32-47FE-88AE-90B52244D04C}"/>
    <cellStyle name="Normal 10 3 4 4" xfId="1109" xr:uid="{CCEA562E-2C6C-4419-A10C-96E7A28FC696}"/>
    <cellStyle name="Normal 10 3 4 4 2" xfId="1110" xr:uid="{B816AD99-DFBF-473D-9799-4B69E64878A1}"/>
    <cellStyle name="Normal 10 3 4 4 3" xfId="2600" xr:uid="{0B48C3F1-324A-46CF-972A-B80E71F514F8}"/>
    <cellStyle name="Normal 10 3 4 4 4" xfId="2601" xr:uid="{B8CA7FD3-6F3A-46BE-AA71-5BF6D8CADA86}"/>
    <cellStyle name="Normal 10 3 4 5" xfId="1111" xr:uid="{12D2F636-314E-44B2-8FEF-B584BF6C4EDE}"/>
    <cellStyle name="Normal 10 3 4 6" xfId="2602" xr:uid="{876908C4-3B66-42C3-96E9-A2D5D4053BDE}"/>
    <cellStyle name="Normal 10 3 4 7" xfId="2603" xr:uid="{571B6C7A-A751-4C9B-B761-880D815DBDA6}"/>
    <cellStyle name="Normal 10 3 5" xfId="257" xr:uid="{FD4F908A-63E9-43F8-ABCE-9C09EED7059E}"/>
    <cellStyle name="Normal 10 3 5 2" xfId="500" xr:uid="{8D766AE6-0AE5-4DD7-95A6-366BBF048DED}"/>
    <cellStyle name="Normal 10 3 5 2 2" xfId="1112" xr:uid="{7B0F652A-4559-4705-872D-22222C624538}"/>
    <cellStyle name="Normal 10 3 5 2 2 2" xfId="1113" xr:uid="{A88127E6-0F55-4C6C-8CA0-C9C3A4BE4886}"/>
    <cellStyle name="Normal 10 3 5 2 3" xfId="1114" xr:uid="{5A582C0D-1701-40BE-8903-B7969F2F4822}"/>
    <cellStyle name="Normal 10 3 5 2 4" xfId="2604" xr:uid="{2D0596A9-0928-4F20-AB2F-D2A8CE17998A}"/>
    <cellStyle name="Normal 10 3 5 3" xfId="1115" xr:uid="{EEBD6EB0-7C84-481D-A96F-8821FE1F070C}"/>
    <cellStyle name="Normal 10 3 5 3 2" xfId="1116" xr:uid="{9E7D46A7-9BF6-49AA-9993-7CC89273C807}"/>
    <cellStyle name="Normal 10 3 5 3 3" xfId="2605" xr:uid="{6FDEFB28-4B07-47CA-9DC3-51D1BB22C746}"/>
    <cellStyle name="Normal 10 3 5 3 4" xfId="2606" xr:uid="{19BC9144-D05E-42F5-837E-988C1F208433}"/>
    <cellStyle name="Normal 10 3 5 4" xfId="1117" xr:uid="{82243174-4488-4552-9455-7B392F39F39C}"/>
    <cellStyle name="Normal 10 3 5 5" xfId="2607" xr:uid="{7898EF49-DAAC-40D5-B97D-BC44DFC85E6B}"/>
    <cellStyle name="Normal 10 3 5 6" xfId="2608" xr:uid="{D7704CF8-DC89-4A9A-B6CD-DD83124B42BB}"/>
    <cellStyle name="Normal 10 3 6" xfId="258" xr:uid="{2183B8A2-8806-4B66-BEEA-E67AD3581D76}"/>
    <cellStyle name="Normal 10 3 6 2" xfId="1118" xr:uid="{1987D274-2EDD-425F-96EC-011D44C5762E}"/>
    <cellStyle name="Normal 10 3 6 2 2" xfId="1119" xr:uid="{C843F3B0-7D5C-42DC-9F43-4D916E2185D1}"/>
    <cellStyle name="Normal 10 3 6 2 3" xfId="2609" xr:uid="{087B6E34-1E1D-4565-9E6E-40CE33BA0FC6}"/>
    <cellStyle name="Normal 10 3 6 2 4" xfId="2610" xr:uid="{49F7AD85-AC33-4FB6-85CB-B0BF12F5F331}"/>
    <cellStyle name="Normal 10 3 6 3" xfId="1120" xr:uid="{CC4DB908-1AEF-41A3-8FB5-0E5C8DD43F01}"/>
    <cellStyle name="Normal 10 3 6 4" xfId="2611" xr:uid="{0D85525C-C65E-4721-8532-FBACCC1AA544}"/>
    <cellStyle name="Normal 10 3 6 5" xfId="2612" xr:uid="{FEC5B32F-2A07-4651-95E2-F7D67D433CAC}"/>
    <cellStyle name="Normal 10 3 7" xfId="1121" xr:uid="{8AEFA2BB-554E-4345-87AB-C3BB0571CC5E}"/>
    <cellStyle name="Normal 10 3 7 2" xfId="1122" xr:uid="{1AE67200-F367-4D00-816F-50BB9D0A24A6}"/>
    <cellStyle name="Normal 10 3 7 3" xfId="2613" xr:uid="{F40B6616-BCF9-41A4-8695-6BE1A47EB770}"/>
    <cellStyle name="Normal 10 3 7 4" xfId="2614" xr:uid="{04645C22-9979-4377-8690-B5E57271786F}"/>
    <cellStyle name="Normal 10 3 8" xfId="1123" xr:uid="{00E14DB6-A898-471B-B335-0E9335836A2F}"/>
    <cellStyle name="Normal 10 3 8 2" xfId="2615" xr:uid="{EAA73289-3090-4520-A148-C1DB9B16A0DA}"/>
    <cellStyle name="Normal 10 3 8 3" xfId="2616" xr:uid="{9B6239A2-2EED-4AAB-80E6-674D592AAE0B}"/>
    <cellStyle name="Normal 10 3 8 4" xfId="2617" xr:uid="{1D1C902B-2AF7-4B09-9D80-4936E0B1708E}"/>
    <cellStyle name="Normal 10 3 9" xfId="2618" xr:uid="{69BE1553-0C24-460B-ABEC-8983A19D4D00}"/>
    <cellStyle name="Normal 10 4" xfId="60" xr:uid="{4CF0A212-63A9-4AE4-9D7D-67BD93802AD0}"/>
    <cellStyle name="Normal 10 4 10" xfId="2619" xr:uid="{F09AAD3B-5911-46A1-95D3-0985F333E356}"/>
    <cellStyle name="Normal 10 4 11" xfId="2620" xr:uid="{EF6AA99F-A491-4D3F-823A-A2357A8D4231}"/>
    <cellStyle name="Normal 10 4 2" xfId="61" xr:uid="{FB9F1AE4-1E9F-4703-BEEE-8DBBC637CF3B}"/>
    <cellStyle name="Normal 10 4 2 2" xfId="259" xr:uid="{FB6ABFE4-715D-4B5B-9345-EDB2C5678738}"/>
    <cellStyle name="Normal 10 4 2 2 2" xfId="501" xr:uid="{6BE7A339-A911-4157-BD34-1419920AC659}"/>
    <cellStyle name="Normal 10 4 2 2 2 2" xfId="502" xr:uid="{7DD4A857-421B-4878-A506-88593901B104}"/>
    <cellStyle name="Normal 10 4 2 2 2 2 2" xfId="1124" xr:uid="{00844B6E-913B-45FA-ABFE-F944F9427028}"/>
    <cellStyle name="Normal 10 4 2 2 2 2 3" xfId="2621" xr:uid="{3242AE3D-64FA-4708-9D77-08D78A63CDE2}"/>
    <cellStyle name="Normal 10 4 2 2 2 2 4" xfId="2622" xr:uid="{57F8CAF5-838C-4806-9521-F1EC8A9731C1}"/>
    <cellStyle name="Normal 10 4 2 2 2 3" xfId="1125" xr:uid="{60028D97-E715-4288-971A-6F05DE51D061}"/>
    <cellStyle name="Normal 10 4 2 2 2 3 2" xfId="2623" xr:uid="{1352E4C7-F7F0-4FAC-8185-E366D5862670}"/>
    <cellStyle name="Normal 10 4 2 2 2 3 3" xfId="2624" xr:uid="{BED4F1F0-5CFB-4EFB-ADD1-E579092EDA69}"/>
    <cellStyle name="Normal 10 4 2 2 2 3 4" xfId="2625" xr:uid="{038448C7-6F47-4792-ACBE-6EA20FD37F92}"/>
    <cellStyle name="Normal 10 4 2 2 2 4" xfId="2626" xr:uid="{743AECA7-A1C1-4512-8077-2D333D2954A4}"/>
    <cellStyle name="Normal 10 4 2 2 2 5" xfId="2627" xr:uid="{806B46DE-F262-4688-9AB5-78EC0D28EC89}"/>
    <cellStyle name="Normal 10 4 2 2 2 6" xfId="2628" xr:uid="{470144CD-94DA-4AC5-9853-F9AFFAF20F49}"/>
    <cellStyle name="Normal 10 4 2 2 3" xfId="503" xr:uid="{495CC978-1A5E-40F9-86BE-40158003A8F2}"/>
    <cellStyle name="Normal 10 4 2 2 3 2" xfId="1126" xr:uid="{8B613654-7A9A-4FB1-A1F4-0BECA9C61189}"/>
    <cellStyle name="Normal 10 4 2 2 3 2 2" xfId="2629" xr:uid="{784D56B8-39DC-4A9C-996D-79D496ABAC67}"/>
    <cellStyle name="Normal 10 4 2 2 3 2 3" xfId="2630" xr:uid="{BE042F2E-CC00-4BF3-A6EF-FFE0C086BC3F}"/>
    <cellStyle name="Normal 10 4 2 2 3 2 4" xfId="2631" xr:uid="{515D8EA1-FCF5-447A-BE5E-5559B71DD687}"/>
    <cellStyle name="Normal 10 4 2 2 3 3" xfId="2632" xr:uid="{FB189CE3-2F48-4669-91EF-169EAA43DA20}"/>
    <cellStyle name="Normal 10 4 2 2 3 4" xfId="2633" xr:uid="{1DF17DA4-30A4-47FA-822C-42590E069580}"/>
    <cellStyle name="Normal 10 4 2 2 3 5" xfId="2634" xr:uid="{A7C81EBF-CD3C-4863-A0FF-BA0FA31AF5BA}"/>
    <cellStyle name="Normal 10 4 2 2 4" xfId="1127" xr:uid="{2771DF32-02EF-4C4C-BB82-48D64A1626F5}"/>
    <cellStyle name="Normal 10 4 2 2 4 2" xfId="2635" xr:uid="{A064DD8F-B2B4-4EB8-9FC2-C1BAC5D63C2B}"/>
    <cellStyle name="Normal 10 4 2 2 4 3" xfId="2636" xr:uid="{106458E1-F6AE-4838-99D7-4583216160F7}"/>
    <cellStyle name="Normal 10 4 2 2 4 4" xfId="2637" xr:uid="{C50A6982-92A6-475D-8F71-9BBF0D5E9EA9}"/>
    <cellStyle name="Normal 10 4 2 2 5" xfId="2638" xr:uid="{F87594D1-C0E4-4EF8-AD50-58234804C8F0}"/>
    <cellStyle name="Normal 10 4 2 2 5 2" xfId="2639" xr:uid="{BF371FDF-4858-4C92-98A6-9D4A878B3323}"/>
    <cellStyle name="Normal 10 4 2 2 5 3" xfId="2640" xr:uid="{3E318032-97AA-4F0A-9767-0BEE4BB9D892}"/>
    <cellStyle name="Normal 10 4 2 2 5 4" xfId="2641" xr:uid="{E20B80D2-B4BF-4608-A2F1-9DFA02C1E7DA}"/>
    <cellStyle name="Normal 10 4 2 2 6" xfId="2642" xr:uid="{C91CF560-91AC-43B5-8C97-436B92B72081}"/>
    <cellStyle name="Normal 10 4 2 2 7" xfId="2643" xr:uid="{10680F53-BCBC-4FDD-A74B-016BB2363565}"/>
    <cellStyle name="Normal 10 4 2 2 8" xfId="2644" xr:uid="{4FE55C1A-8248-4026-A557-A77677F818A8}"/>
    <cellStyle name="Normal 10 4 2 3" xfId="504" xr:uid="{F43274F4-827D-476A-AD3D-177F7C26A673}"/>
    <cellStyle name="Normal 10 4 2 3 2" xfId="505" xr:uid="{89D72E6B-CEE9-494D-AED1-AD29920DCA3D}"/>
    <cellStyle name="Normal 10 4 2 3 2 2" xfId="506" xr:uid="{85E44757-11A6-4E9C-90F5-F7334EA0BEAA}"/>
    <cellStyle name="Normal 10 4 2 3 2 3" xfId="2645" xr:uid="{0F5FC298-EF96-481B-A209-9EB1AA6DC0CC}"/>
    <cellStyle name="Normal 10 4 2 3 2 4" xfId="2646" xr:uid="{F9FA42B1-FF51-4928-9CA5-2798705CD032}"/>
    <cellStyle name="Normal 10 4 2 3 3" xfId="507" xr:uid="{88EA1778-6D35-484C-9D64-9195F8AC02D4}"/>
    <cellStyle name="Normal 10 4 2 3 3 2" xfId="2647" xr:uid="{068C3DE9-7010-4DB5-95CB-B68CCA95B894}"/>
    <cellStyle name="Normal 10 4 2 3 3 3" xfId="2648" xr:uid="{0251FC42-552B-4B12-BB59-E126039303DA}"/>
    <cellStyle name="Normal 10 4 2 3 3 4" xfId="2649" xr:uid="{73E75945-EE13-4E81-8C02-0BE38822C9B4}"/>
    <cellStyle name="Normal 10 4 2 3 4" xfId="2650" xr:uid="{790742C2-E302-49C8-A3F3-6D20C1F29DFD}"/>
    <cellStyle name="Normal 10 4 2 3 5" xfId="2651" xr:uid="{945948B2-E1C9-4B53-AB31-FEF575AA735B}"/>
    <cellStyle name="Normal 10 4 2 3 6" xfId="2652" xr:uid="{6F9C98D3-8A8A-4DC2-A9E8-5BE81937E931}"/>
    <cellStyle name="Normal 10 4 2 4" xfId="508" xr:uid="{8BDDA93F-31C2-4623-A9C7-497E63E54907}"/>
    <cellStyle name="Normal 10 4 2 4 2" xfId="509" xr:uid="{0545B873-4CBA-4C0A-8947-9DD4A45CC82D}"/>
    <cellStyle name="Normal 10 4 2 4 2 2" xfId="2653" xr:uid="{191D8519-EBC3-4442-BA3E-B9E761EF0CD3}"/>
    <cellStyle name="Normal 10 4 2 4 2 3" xfId="2654" xr:uid="{B2FC1152-D570-425E-99DA-A778434F1343}"/>
    <cellStyle name="Normal 10 4 2 4 2 4" xfId="2655" xr:uid="{E6B8FEE0-BDB9-466B-83E3-DE65A9D87CD6}"/>
    <cellStyle name="Normal 10 4 2 4 3" xfId="2656" xr:uid="{0C0990A4-7AC4-4230-BAEE-7810397BED8B}"/>
    <cellStyle name="Normal 10 4 2 4 4" xfId="2657" xr:uid="{66880C6C-80F3-4779-A5B9-6067FD197F1E}"/>
    <cellStyle name="Normal 10 4 2 4 5" xfId="2658" xr:uid="{C8F6EDDD-D115-4908-B536-1565AC34350C}"/>
    <cellStyle name="Normal 10 4 2 5" xfId="510" xr:uid="{93863280-D33E-4ECB-A93B-37707CDEB555}"/>
    <cellStyle name="Normal 10 4 2 5 2" xfId="2659" xr:uid="{5D935C86-0B05-43A2-9335-9144EA0FC19E}"/>
    <cellStyle name="Normal 10 4 2 5 3" xfId="2660" xr:uid="{5FDCEE27-087A-43F8-8C12-1EF1188C5E20}"/>
    <cellStyle name="Normal 10 4 2 5 4" xfId="2661" xr:uid="{2FD07BAD-99B2-4A47-830C-58FD2C4EB303}"/>
    <cellStyle name="Normal 10 4 2 6" xfId="2662" xr:uid="{4FFA8C14-952B-447F-9335-9E3AACF8BD54}"/>
    <cellStyle name="Normal 10 4 2 6 2" xfId="2663" xr:uid="{4FDF6D30-3BC2-4154-85C6-3A0A5AFA312E}"/>
    <cellStyle name="Normal 10 4 2 6 3" xfId="2664" xr:uid="{6654EC0D-04B1-4A62-BC48-2B6CBCB4FC1C}"/>
    <cellStyle name="Normal 10 4 2 6 4" xfId="2665" xr:uid="{8825FE31-8D60-4D6B-B509-1A6AAA06C69D}"/>
    <cellStyle name="Normal 10 4 2 7" xfId="2666" xr:uid="{3E84937D-D9D5-40D6-A2CE-ED311FDD26A8}"/>
    <cellStyle name="Normal 10 4 2 8" xfId="2667" xr:uid="{F8D6D79D-3786-4DA1-BF08-5F53A445A8DF}"/>
    <cellStyle name="Normal 10 4 2 9" xfId="2668" xr:uid="{0B927F8C-99DA-4E32-99DE-C6AA1C071589}"/>
    <cellStyle name="Normal 10 4 3" xfId="260" xr:uid="{DA2098BC-5EF0-4B4A-8D19-534C56427866}"/>
    <cellStyle name="Normal 10 4 3 2" xfId="511" xr:uid="{69DF1B59-0B76-4BF1-A35B-6C75F9816C7F}"/>
    <cellStyle name="Normal 10 4 3 2 2" xfId="512" xr:uid="{85D91F13-7EF7-4FF5-8820-EE3755B582B7}"/>
    <cellStyle name="Normal 10 4 3 2 2 2" xfId="1128" xr:uid="{4C884E08-CECB-4A1D-B0FA-3D5DC42C696A}"/>
    <cellStyle name="Normal 10 4 3 2 2 2 2" xfId="1129" xr:uid="{E8DC4CBB-A1FE-4552-BCC9-5E51C77F0A64}"/>
    <cellStyle name="Normal 10 4 3 2 2 3" xfId="1130" xr:uid="{A7D70345-6CE4-4E84-95F3-BD0B0B006601}"/>
    <cellStyle name="Normal 10 4 3 2 2 4" xfId="2669" xr:uid="{8F5CE4DA-96B6-450E-97BB-243E246FDF6A}"/>
    <cellStyle name="Normal 10 4 3 2 3" xfId="1131" xr:uid="{16FF90F7-EDCE-468D-96C5-84DF43771FE3}"/>
    <cellStyle name="Normal 10 4 3 2 3 2" xfId="1132" xr:uid="{303E7615-DBD9-4EDB-9BE5-BBFB49BF5C1D}"/>
    <cellStyle name="Normal 10 4 3 2 3 3" xfId="2670" xr:uid="{CD98A692-F883-45F2-BEE2-49AF106A3C87}"/>
    <cellStyle name="Normal 10 4 3 2 3 4" xfId="2671" xr:uid="{92F60B12-B7A4-43DE-B335-58E222728707}"/>
    <cellStyle name="Normal 10 4 3 2 4" xfId="1133" xr:uid="{B1F45C24-7829-4A02-B494-9702BC5E914E}"/>
    <cellStyle name="Normal 10 4 3 2 5" xfId="2672" xr:uid="{0FDB4116-BF25-4F7F-A525-E188DA1C505E}"/>
    <cellStyle name="Normal 10 4 3 2 6" xfId="2673" xr:uid="{70E30828-9279-4CBA-BDEF-9E391C5AE713}"/>
    <cellStyle name="Normal 10 4 3 3" xfId="513" xr:uid="{3EC090CA-F898-4985-91A7-9372EA4AB8AC}"/>
    <cellStyle name="Normal 10 4 3 3 2" xfId="1134" xr:uid="{AC2AA26F-9CE3-4A2F-89EF-81A2B60687DB}"/>
    <cellStyle name="Normal 10 4 3 3 2 2" xfId="1135" xr:uid="{D26FDF63-25D4-467C-9D93-8EF82EEB3AA8}"/>
    <cellStyle name="Normal 10 4 3 3 2 3" xfId="2674" xr:uid="{1EAFED9D-AFE0-44B6-939F-89A53A428E6C}"/>
    <cellStyle name="Normal 10 4 3 3 2 4" xfId="2675" xr:uid="{E3184286-CCC8-4C68-B529-F29C040A6E37}"/>
    <cellStyle name="Normal 10 4 3 3 3" xfId="1136" xr:uid="{E19A3F30-782B-4F02-A67B-D432D2483640}"/>
    <cellStyle name="Normal 10 4 3 3 4" xfId="2676" xr:uid="{FA583F11-FDE2-4A31-AF3E-F8E3C25AB145}"/>
    <cellStyle name="Normal 10 4 3 3 5" xfId="2677" xr:uid="{0B97A5DD-607E-4EEA-9EA8-AB640AF22598}"/>
    <cellStyle name="Normal 10 4 3 4" xfId="1137" xr:uid="{45104129-CD33-4720-9CA6-48DE1D1E62FB}"/>
    <cellStyle name="Normal 10 4 3 4 2" xfId="1138" xr:uid="{3E66899C-52B5-406F-AC42-10B8A05A282D}"/>
    <cellStyle name="Normal 10 4 3 4 3" xfId="2678" xr:uid="{572E49FB-11AF-49AE-9D7D-2E4037BBAFCA}"/>
    <cellStyle name="Normal 10 4 3 4 4" xfId="2679" xr:uid="{639F08FA-2094-41F8-9916-68BC443EE074}"/>
    <cellStyle name="Normal 10 4 3 5" xfId="1139" xr:uid="{8006BE78-2FA4-46B8-BBA6-E8358ADCFAD7}"/>
    <cellStyle name="Normal 10 4 3 5 2" xfId="2680" xr:uid="{B62B8F98-74BC-4EEA-9AFC-119F30F47E28}"/>
    <cellStyle name="Normal 10 4 3 5 3" xfId="2681" xr:uid="{C7440BAB-EE89-42A3-9CAC-6D6743B87FB0}"/>
    <cellStyle name="Normal 10 4 3 5 4" xfId="2682" xr:uid="{E27FB88A-A393-4AAF-8BEB-B6DBF6B68DD2}"/>
    <cellStyle name="Normal 10 4 3 6" xfId="2683" xr:uid="{0BA7823C-EEA4-4DCA-959A-857A17414050}"/>
    <cellStyle name="Normal 10 4 3 7" xfId="2684" xr:uid="{D8A43369-F1F4-4A83-BD2E-0401D4510D3B}"/>
    <cellStyle name="Normal 10 4 3 8" xfId="2685" xr:uid="{2D01249E-46FE-4E7E-A5C8-CAE28E91D531}"/>
    <cellStyle name="Normal 10 4 4" xfId="261" xr:uid="{068C3C66-4AFA-4A5E-95AF-59C0E3CF4DFB}"/>
    <cellStyle name="Normal 10 4 4 2" xfId="514" xr:uid="{B5F91013-6800-4BA7-8C95-E6222DDC66F9}"/>
    <cellStyle name="Normal 10 4 4 2 2" xfId="515" xr:uid="{3A315C6E-5693-4ED2-8B8B-4062B55EAE5B}"/>
    <cellStyle name="Normal 10 4 4 2 2 2" xfId="1140" xr:uid="{54771252-47D7-4BE8-A3DE-4B2C5465A456}"/>
    <cellStyle name="Normal 10 4 4 2 2 3" xfId="2686" xr:uid="{868812C7-966B-4B10-833C-176028FABFC3}"/>
    <cellStyle name="Normal 10 4 4 2 2 4" xfId="2687" xr:uid="{7DCEEDE6-0F6C-44AB-9B0D-A7720B48C90F}"/>
    <cellStyle name="Normal 10 4 4 2 3" xfId="1141" xr:uid="{87087CB6-F815-449C-91F8-25EB7BDEAA97}"/>
    <cellStyle name="Normal 10 4 4 2 4" xfId="2688" xr:uid="{9812C5F8-A68A-48DA-AC97-7A8BE8CFBD3C}"/>
    <cellStyle name="Normal 10 4 4 2 5" xfId="2689" xr:uid="{650D0953-A6DB-4432-A906-27ED6507D4AA}"/>
    <cellStyle name="Normal 10 4 4 3" xfId="516" xr:uid="{6950252A-630D-4A76-AFF1-7ACC3027F2D2}"/>
    <cellStyle name="Normal 10 4 4 3 2" xfId="1142" xr:uid="{53F5FCCE-11DB-418D-A06B-4366C72631BD}"/>
    <cellStyle name="Normal 10 4 4 3 3" xfId="2690" xr:uid="{9401CD93-A08F-4891-A402-E1B290C9E6B1}"/>
    <cellStyle name="Normal 10 4 4 3 4" xfId="2691" xr:uid="{E114FCC8-3686-4265-BDAF-98EF76A83192}"/>
    <cellStyle name="Normal 10 4 4 4" xfId="1143" xr:uid="{DCCB6A91-636D-4FDD-A3FA-B50D4CA88E1A}"/>
    <cellStyle name="Normal 10 4 4 4 2" xfId="2692" xr:uid="{70C35936-70C5-4A5A-8D38-382EA888EE95}"/>
    <cellStyle name="Normal 10 4 4 4 3" xfId="2693" xr:uid="{14CA96A4-877F-479C-8795-527468E404A4}"/>
    <cellStyle name="Normal 10 4 4 4 4" xfId="2694" xr:uid="{8A539DE9-D3A3-4AA7-8FB5-DAAA325BA6F0}"/>
    <cellStyle name="Normal 10 4 4 5" xfId="2695" xr:uid="{0EE5868A-09BA-43F6-9FA2-913EBD24C444}"/>
    <cellStyle name="Normal 10 4 4 6" xfId="2696" xr:uid="{3B0A31F5-AB8E-4C2A-B4CB-469F7EAAC72A}"/>
    <cellStyle name="Normal 10 4 4 7" xfId="2697" xr:uid="{23DF10C4-A1A3-46C3-9452-A4D90AAE5430}"/>
    <cellStyle name="Normal 10 4 5" xfId="262" xr:uid="{34E348A2-6066-430F-B370-BE1D2B87E48B}"/>
    <cellStyle name="Normal 10 4 5 2" xfId="517" xr:uid="{096D6282-4277-490B-A851-4F2EE3739D51}"/>
    <cellStyle name="Normal 10 4 5 2 2" xfId="1144" xr:uid="{3913322A-CEDD-43AF-8F24-9B523478BA62}"/>
    <cellStyle name="Normal 10 4 5 2 3" xfId="2698" xr:uid="{BC13A467-B053-4489-A976-4215230918A7}"/>
    <cellStyle name="Normal 10 4 5 2 4" xfId="2699" xr:uid="{18ACDBBD-9B76-4F2D-B9EF-2BA25D6673DF}"/>
    <cellStyle name="Normal 10 4 5 3" xfId="1145" xr:uid="{69974842-2187-40F9-9F4B-950B0F7B9139}"/>
    <cellStyle name="Normal 10 4 5 3 2" xfId="2700" xr:uid="{EC574155-53B2-42FE-94E4-F366D3ABBE59}"/>
    <cellStyle name="Normal 10 4 5 3 3" xfId="2701" xr:uid="{27DDD5FD-645C-45AC-95C5-78B0AF73345B}"/>
    <cellStyle name="Normal 10 4 5 3 4" xfId="2702" xr:uid="{52F98A69-2310-4383-A6A1-44629987602A}"/>
    <cellStyle name="Normal 10 4 5 4" xfId="2703" xr:uid="{63C9E65C-9CF2-422C-8376-28AC087A172A}"/>
    <cellStyle name="Normal 10 4 5 5" xfId="2704" xr:uid="{DE6A0195-17FC-4ADF-9270-DEDCA07E2B72}"/>
    <cellStyle name="Normal 10 4 5 6" xfId="2705" xr:uid="{18E40697-561E-4708-8838-2506ED10DA9A}"/>
    <cellStyle name="Normal 10 4 6" xfId="518" xr:uid="{AFAF2942-BEE6-4F3F-BEDF-14E785979F80}"/>
    <cellStyle name="Normal 10 4 6 2" xfId="1146" xr:uid="{5B6C775C-5020-41FC-B3E5-A0056A2F0CD0}"/>
    <cellStyle name="Normal 10 4 6 2 2" xfId="2706" xr:uid="{C30896C7-3FAE-48A3-A329-2F70B3671207}"/>
    <cellStyle name="Normal 10 4 6 2 3" xfId="2707" xr:uid="{C4DCD857-7BAD-4422-A247-14082E882311}"/>
    <cellStyle name="Normal 10 4 6 2 4" xfId="2708" xr:uid="{F26FAB25-2410-4D62-9C3D-3A621CE537A1}"/>
    <cellStyle name="Normal 10 4 6 3" xfId="2709" xr:uid="{750E9902-9A8B-40E6-B5FD-54F7D115BD1A}"/>
    <cellStyle name="Normal 10 4 6 4" xfId="2710" xr:uid="{CB7E7780-137E-439C-91C4-7750657CBC4D}"/>
    <cellStyle name="Normal 10 4 6 5" xfId="2711" xr:uid="{0B59A8A5-8190-4DE0-A90B-840DCE3721C4}"/>
    <cellStyle name="Normal 10 4 7" xfId="1147" xr:uid="{985D2E0D-AC18-4EC3-BA0B-82F145428B26}"/>
    <cellStyle name="Normal 10 4 7 2" xfId="2712" xr:uid="{CE4C942D-5DF0-4813-846B-04860DCDE94A}"/>
    <cellStyle name="Normal 10 4 7 3" xfId="2713" xr:uid="{81DB264B-F6C8-4480-BE54-65E036625706}"/>
    <cellStyle name="Normal 10 4 7 4" xfId="2714" xr:uid="{6596E5F1-F1B8-4B56-B63B-64D6538669CA}"/>
    <cellStyle name="Normal 10 4 8" xfId="2715" xr:uid="{1ADBB4A6-4693-4F4E-8DB6-AD6E80ECB94D}"/>
    <cellStyle name="Normal 10 4 8 2" xfId="2716" xr:uid="{04BC2586-88DE-4CB7-BE5E-0BF62DD8A90D}"/>
    <cellStyle name="Normal 10 4 8 3" xfId="2717" xr:uid="{CB0EF448-0CCC-48B5-BC17-4862ABEBBE11}"/>
    <cellStyle name="Normal 10 4 8 4" xfId="2718" xr:uid="{34F7F7E5-7459-4355-95D1-BDA4EEEFE29F}"/>
    <cellStyle name="Normal 10 4 9" xfId="2719" xr:uid="{91BB66D5-737E-4CDD-BFF4-66F11F7A36BB}"/>
    <cellStyle name="Normal 10 5" xfId="62" xr:uid="{44A7550C-D110-43E8-BC70-FA752C238081}"/>
    <cellStyle name="Normal 10 5 2" xfId="63" xr:uid="{30356922-2A5D-4A89-84D4-A16AAA9DEF9F}"/>
    <cellStyle name="Normal 10 5 2 2" xfId="263" xr:uid="{C886725F-54B1-4AB6-AF41-23B46ADCBD75}"/>
    <cellStyle name="Normal 10 5 2 2 2" xfId="519" xr:uid="{B84E2DD0-8B74-4390-BCB2-E1D960F71C44}"/>
    <cellStyle name="Normal 10 5 2 2 2 2" xfId="1148" xr:uid="{4AE292A7-A06C-4435-83E0-AA329D4EF6E6}"/>
    <cellStyle name="Normal 10 5 2 2 2 3" xfId="2720" xr:uid="{3E4AA6BD-7462-4166-B8E0-BEAE9774E3E6}"/>
    <cellStyle name="Normal 10 5 2 2 2 4" xfId="2721" xr:uid="{CE7CC1BD-9E26-47F5-962E-A8A2B7715DCC}"/>
    <cellStyle name="Normal 10 5 2 2 3" xfId="1149" xr:uid="{83F7E3F1-B9AF-400C-8C67-8C4FA3841E96}"/>
    <cellStyle name="Normal 10 5 2 2 3 2" xfId="2722" xr:uid="{12840600-59FE-452B-8236-DE9A4F5641B7}"/>
    <cellStyle name="Normal 10 5 2 2 3 3" xfId="2723" xr:uid="{3B98DA04-CB97-4046-8E41-4E84883EAD88}"/>
    <cellStyle name="Normal 10 5 2 2 3 4" xfId="2724" xr:uid="{B927D7ED-0359-4F7F-AC46-A4F3DF428080}"/>
    <cellStyle name="Normal 10 5 2 2 4" xfId="2725" xr:uid="{1A8B18D7-B19C-4D42-82B7-9EAA08BBF018}"/>
    <cellStyle name="Normal 10 5 2 2 5" xfId="2726" xr:uid="{AAC33076-D4CB-4613-981C-E85B706C25F6}"/>
    <cellStyle name="Normal 10 5 2 2 6" xfId="2727" xr:uid="{1AE50B6D-AC19-4C94-8683-593B56854768}"/>
    <cellStyle name="Normal 10 5 2 3" xfId="520" xr:uid="{B16964A6-2461-49A8-8E2F-D83AD0F13BEB}"/>
    <cellStyle name="Normal 10 5 2 3 2" xfId="1150" xr:uid="{A476EE2D-6B89-41A7-BCF9-4695FCB6D784}"/>
    <cellStyle name="Normal 10 5 2 3 2 2" xfId="2728" xr:uid="{B26F088E-76C2-4D4D-8937-7EE719CFF64F}"/>
    <cellStyle name="Normal 10 5 2 3 2 3" xfId="2729" xr:uid="{1758ABF2-2F19-4E17-8E90-63D92A46015F}"/>
    <cellStyle name="Normal 10 5 2 3 2 4" xfId="2730" xr:uid="{C9B156CB-2E91-4BB1-98F8-22DE24EFF965}"/>
    <cellStyle name="Normal 10 5 2 3 3" xfId="2731" xr:uid="{321272F4-FD83-4874-97B9-EDDC079040DF}"/>
    <cellStyle name="Normal 10 5 2 3 4" xfId="2732" xr:uid="{E0DB873D-8695-4856-B4F5-D94D2B1AE2FF}"/>
    <cellStyle name="Normal 10 5 2 3 5" xfId="2733" xr:uid="{98932088-089A-4DD6-8AC5-CE02DA2064B3}"/>
    <cellStyle name="Normal 10 5 2 4" xfId="1151" xr:uid="{6DD00B75-A1FA-40B5-B303-8EB8517EDE50}"/>
    <cellStyle name="Normal 10 5 2 4 2" xfId="2734" xr:uid="{3DAFA853-32DF-4742-B95A-C8CBDB74A7EE}"/>
    <cellStyle name="Normal 10 5 2 4 3" xfId="2735" xr:uid="{5C430D53-5D3A-464E-80F1-EEEE95B61202}"/>
    <cellStyle name="Normal 10 5 2 4 4" xfId="2736" xr:uid="{B6FB5863-9FF9-4D71-B23A-78630204CBF9}"/>
    <cellStyle name="Normal 10 5 2 5" xfId="2737" xr:uid="{31B5BA48-EBA8-46C4-8D4C-DAB3E645C99C}"/>
    <cellStyle name="Normal 10 5 2 5 2" xfId="2738" xr:uid="{25190E15-BB97-4580-9301-207CB65F48BF}"/>
    <cellStyle name="Normal 10 5 2 5 3" xfId="2739" xr:uid="{E9AD9632-1301-48F2-84DF-61D7D5F6D57B}"/>
    <cellStyle name="Normal 10 5 2 5 4" xfId="2740" xr:uid="{2B5F1EDC-942E-40F3-8E44-D2CE20D7A34D}"/>
    <cellStyle name="Normal 10 5 2 6" xfId="2741" xr:uid="{2608FA27-ABF5-4EB8-911D-C96E22AA11BB}"/>
    <cellStyle name="Normal 10 5 2 7" xfId="2742" xr:uid="{0E98F240-2BD6-4D23-ABAF-B25FDA0D9B15}"/>
    <cellStyle name="Normal 10 5 2 8" xfId="2743" xr:uid="{7124C153-33A8-4879-AD55-40270DA592E6}"/>
    <cellStyle name="Normal 10 5 3" xfId="264" xr:uid="{E3375614-F199-4A58-AB80-376A49411DC5}"/>
    <cellStyle name="Normal 10 5 3 2" xfId="521" xr:uid="{0BBC6DEC-E998-403C-A9DF-256D98D267CA}"/>
    <cellStyle name="Normal 10 5 3 2 2" xfId="522" xr:uid="{AF3919BC-6F42-4228-8C9C-68BF9136A4D0}"/>
    <cellStyle name="Normal 10 5 3 2 3" xfId="2744" xr:uid="{BDBC03EA-6F17-461D-9C17-8E1EA9A7CE27}"/>
    <cellStyle name="Normal 10 5 3 2 4" xfId="2745" xr:uid="{95B8A395-B167-4CF8-965C-38E1E74B26E4}"/>
    <cellStyle name="Normal 10 5 3 3" xfId="523" xr:uid="{CEC6A1DA-7825-4126-940E-5CAC03A5E38B}"/>
    <cellStyle name="Normal 10 5 3 3 2" xfId="2746" xr:uid="{ED5369ED-3FCB-4D1E-B940-D56A357F24FB}"/>
    <cellStyle name="Normal 10 5 3 3 3" xfId="2747" xr:uid="{442BF887-F67D-4BFD-A707-EC799488968D}"/>
    <cellStyle name="Normal 10 5 3 3 4" xfId="2748" xr:uid="{B8CF8E5B-3991-4CB3-9A8A-0342160415F2}"/>
    <cellStyle name="Normal 10 5 3 4" xfId="2749" xr:uid="{33F7A0FC-A2C0-4064-9BA4-532969791073}"/>
    <cellStyle name="Normal 10 5 3 5" xfId="2750" xr:uid="{76379A66-E8D1-4E2B-AAEB-36200C4ED0DE}"/>
    <cellStyle name="Normal 10 5 3 6" xfId="2751" xr:uid="{8AD495D1-A10B-4CF5-98D5-503D503CED24}"/>
    <cellStyle name="Normal 10 5 4" xfId="265" xr:uid="{064C00CD-A536-4E5F-A7CC-3F11961F9479}"/>
    <cellStyle name="Normal 10 5 4 2" xfId="524" xr:uid="{01157B3B-A060-486D-9799-DEFB22CF186B}"/>
    <cellStyle name="Normal 10 5 4 2 2" xfId="2752" xr:uid="{4F7BB713-2E1C-4F94-B360-0B6388BCBF79}"/>
    <cellStyle name="Normal 10 5 4 2 3" xfId="2753" xr:uid="{2D744C02-073B-4FD3-8C95-EEEC004DEFF7}"/>
    <cellStyle name="Normal 10 5 4 2 4" xfId="2754" xr:uid="{16969A25-694B-4E8C-8191-E6FFA8620F4C}"/>
    <cellStyle name="Normal 10 5 4 3" xfId="2755" xr:uid="{83EF62D2-EA0F-42F3-8755-19FBB5315154}"/>
    <cellStyle name="Normal 10 5 4 4" xfId="2756" xr:uid="{6FBEBA3A-06B2-45B3-9764-3BE7A3789011}"/>
    <cellStyle name="Normal 10 5 4 5" xfId="2757" xr:uid="{72C2CCF3-A065-4F6E-AB50-749035AC9CFB}"/>
    <cellStyle name="Normal 10 5 5" xfId="525" xr:uid="{52F45D5C-4740-43D2-92F9-133030A2FADA}"/>
    <cellStyle name="Normal 10 5 5 2" xfId="2758" xr:uid="{BBFE7A33-30C4-4052-84E3-5226F24AFCEA}"/>
    <cellStyle name="Normal 10 5 5 3" xfId="2759" xr:uid="{4BE23693-07B6-4467-8529-36E18EF6C91D}"/>
    <cellStyle name="Normal 10 5 5 4" xfId="2760" xr:uid="{934EABB4-B753-4412-9620-8B3B8136780E}"/>
    <cellStyle name="Normal 10 5 6" xfId="2761" xr:uid="{D777151F-A265-4889-BDD4-92BFB04BE93D}"/>
    <cellStyle name="Normal 10 5 6 2" xfId="2762" xr:uid="{15577EA6-0D96-435D-8226-4937C9E44B1E}"/>
    <cellStyle name="Normal 10 5 6 3" xfId="2763" xr:uid="{13BA7AFA-1B30-48B8-A071-CFAC1AAB40EF}"/>
    <cellStyle name="Normal 10 5 6 4" xfId="2764" xr:uid="{297BE9D4-E5E4-4D10-AB3E-849322B5DB6D}"/>
    <cellStyle name="Normal 10 5 7" xfId="2765" xr:uid="{C2C0F7A5-5466-4F4C-A64F-F784284B89D2}"/>
    <cellStyle name="Normal 10 5 8" xfId="2766" xr:uid="{A6E7A847-F35E-448D-B1D2-F2AAA25B0915}"/>
    <cellStyle name="Normal 10 5 9" xfId="2767" xr:uid="{91B08D72-7AEC-4860-8F6D-9FD2B7C0A88F}"/>
    <cellStyle name="Normal 10 6" xfId="64" xr:uid="{938C0BC4-6C2F-4EFF-8713-D4997A4A1F56}"/>
    <cellStyle name="Normal 10 6 2" xfId="266" xr:uid="{CF75A98D-F692-49A0-839C-C06F36A86552}"/>
    <cellStyle name="Normal 10 6 2 2" xfId="526" xr:uid="{FBC0A391-E370-4B8A-BE05-AC12A29DECB4}"/>
    <cellStyle name="Normal 10 6 2 2 2" xfId="1152" xr:uid="{F78264B2-C16C-4D98-9CFB-03BD55125717}"/>
    <cellStyle name="Normal 10 6 2 2 2 2" xfId="1153" xr:uid="{F761F8DD-2458-4A33-B5A3-9880CDD901DC}"/>
    <cellStyle name="Normal 10 6 2 2 3" xfId="1154" xr:uid="{98160545-56CC-4E44-A59A-479348804297}"/>
    <cellStyle name="Normal 10 6 2 2 4" xfId="2768" xr:uid="{84017272-EC53-4EB3-8AF5-660FCF4DF039}"/>
    <cellStyle name="Normal 10 6 2 3" xfId="1155" xr:uid="{DEAD92AB-05DB-4468-935B-8ECC6A5F8DFD}"/>
    <cellStyle name="Normal 10 6 2 3 2" xfId="1156" xr:uid="{F725FCA4-B55D-4402-86EA-BD2C502D677A}"/>
    <cellStyle name="Normal 10 6 2 3 3" xfId="2769" xr:uid="{D7DDFD1D-6F5A-4B36-A42C-F27E3E650250}"/>
    <cellStyle name="Normal 10 6 2 3 4" xfId="2770" xr:uid="{0B46F55B-AA7B-4767-AD28-81E09DE2DB74}"/>
    <cellStyle name="Normal 10 6 2 4" xfId="1157" xr:uid="{0B89C5AD-F8C0-4A05-9A47-3E6C2E3F3455}"/>
    <cellStyle name="Normal 10 6 2 5" xfId="2771" xr:uid="{8BEA094D-6B29-4213-B159-EC31AF6585F9}"/>
    <cellStyle name="Normal 10 6 2 6" xfId="2772" xr:uid="{993A9644-01DB-443B-968C-EE226C87E761}"/>
    <cellStyle name="Normal 10 6 3" xfId="527" xr:uid="{B6D12E67-E65F-46CD-9D3A-AFC610ED5FE1}"/>
    <cellStyle name="Normal 10 6 3 2" xfId="1158" xr:uid="{A4471FFF-7878-4353-9D47-52B621D20B68}"/>
    <cellStyle name="Normal 10 6 3 2 2" xfId="1159" xr:uid="{A92AE2C5-2337-414B-8960-AD6F7704BB5B}"/>
    <cellStyle name="Normal 10 6 3 2 3" xfId="2773" xr:uid="{1EBC3581-0C0F-4107-B3FE-C2E861BE59CB}"/>
    <cellStyle name="Normal 10 6 3 2 4" xfId="2774" xr:uid="{87C490CA-20C2-4B89-AF84-996290BCA7E1}"/>
    <cellStyle name="Normal 10 6 3 3" xfId="1160" xr:uid="{CFF5D3AF-9488-4339-A285-22FAF3D9875A}"/>
    <cellStyle name="Normal 10 6 3 4" xfId="2775" xr:uid="{CFBF4F2A-CC78-4610-AB67-495DB16189CA}"/>
    <cellStyle name="Normal 10 6 3 5" xfId="2776" xr:uid="{E829604F-5955-4D9C-A585-47A76956B3E2}"/>
    <cellStyle name="Normal 10 6 4" xfId="1161" xr:uid="{C5B5FE7D-0DC5-46EC-92E6-5699BC0D78A2}"/>
    <cellStyle name="Normal 10 6 4 2" xfId="1162" xr:uid="{B9EDD70B-C634-4616-BDF1-C89D7B94ADF0}"/>
    <cellStyle name="Normal 10 6 4 3" xfId="2777" xr:uid="{D14677F5-653F-45F7-837D-27DE727FD479}"/>
    <cellStyle name="Normal 10 6 4 4" xfId="2778" xr:uid="{678BB98B-EEEE-46EC-9794-B04320C038EF}"/>
    <cellStyle name="Normal 10 6 5" xfId="1163" xr:uid="{DCB0E09F-AF81-4722-9C6E-9A1C14017E19}"/>
    <cellStyle name="Normal 10 6 5 2" xfId="2779" xr:uid="{8BFD7C08-1B53-4A8C-8D2B-BFEA8665B00B}"/>
    <cellStyle name="Normal 10 6 5 3" xfId="2780" xr:uid="{1E24C28B-E2EB-442E-990A-DFD1D9F335A2}"/>
    <cellStyle name="Normal 10 6 5 4" xfId="2781" xr:uid="{45B9A7B4-6315-4DB1-A6CF-6E5DB381C9FA}"/>
    <cellStyle name="Normal 10 6 6" xfId="2782" xr:uid="{C74EA865-582C-435F-9509-B4824675D936}"/>
    <cellStyle name="Normal 10 6 7" xfId="2783" xr:uid="{255DCACC-1F40-4909-AA24-07BC37E2306C}"/>
    <cellStyle name="Normal 10 6 8" xfId="2784" xr:uid="{EE3DC321-0F5A-49EF-A949-98FDABE06446}"/>
    <cellStyle name="Normal 10 7" xfId="267" xr:uid="{8CF22908-1A47-4DC5-9DA7-CA013066DBF3}"/>
    <cellStyle name="Normal 10 7 2" xfId="528" xr:uid="{31837CD9-3D16-4166-A18D-A4E2B26C89AB}"/>
    <cellStyle name="Normal 10 7 2 2" xfId="529" xr:uid="{E56270BA-B626-4B44-A8E0-5801381BCE48}"/>
    <cellStyle name="Normal 10 7 2 2 2" xfId="1164" xr:uid="{D9FF2FBF-2382-45AE-87E9-2762A2201070}"/>
    <cellStyle name="Normal 10 7 2 2 3" xfId="2785" xr:uid="{7C4C1700-8F47-4F35-B7C2-4D3D897F406A}"/>
    <cellStyle name="Normal 10 7 2 2 4" xfId="2786" xr:uid="{F79D24EA-62E9-4F3A-A81F-30C963B38A02}"/>
    <cellStyle name="Normal 10 7 2 3" xfId="1165" xr:uid="{8C44A0D6-985C-4B86-9081-EE76245BF5AD}"/>
    <cellStyle name="Normal 10 7 2 4" xfId="2787" xr:uid="{372F9D3E-440D-47BE-BE1E-9C3E28DB8C6C}"/>
    <cellStyle name="Normal 10 7 2 5" xfId="2788" xr:uid="{FBC79AF9-D57E-47F3-BC4E-733E8AC6BD8F}"/>
    <cellStyle name="Normal 10 7 3" xfId="530" xr:uid="{54F9BEC1-3876-43B5-AC17-F25B59A8B7CD}"/>
    <cellStyle name="Normal 10 7 3 2" xfId="1166" xr:uid="{A9CBFF43-30C7-41F1-BCA4-E1D39B81A3ED}"/>
    <cellStyle name="Normal 10 7 3 3" xfId="2789" xr:uid="{3D0BA4E3-3ECA-4621-8B09-7AB898D0D38D}"/>
    <cellStyle name="Normal 10 7 3 4" xfId="2790" xr:uid="{44725811-5A94-4C42-967D-A1F567A8F152}"/>
    <cellStyle name="Normal 10 7 4" xfId="1167" xr:uid="{52339880-2E58-4061-853F-B9C3FA83A8C8}"/>
    <cellStyle name="Normal 10 7 4 2" xfId="2791" xr:uid="{9EDAF73B-F164-47D0-81C9-94CF3D5B984E}"/>
    <cellStyle name="Normal 10 7 4 3" xfId="2792" xr:uid="{DFE45984-804A-4E61-B7A1-F0608DA4EAC2}"/>
    <cellStyle name="Normal 10 7 4 4" xfId="2793" xr:uid="{FA2C24E1-018F-4B53-A2FC-FB76AC02245E}"/>
    <cellStyle name="Normal 10 7 5" xfId="2794" xr:uid="{EC7B88BD-6932-49B5-85ED-3166CBC31E57}"/>
    <cellStyle name="Normal 10 7 6" xfId="2795" xr:uid="{A85ECB1E-B35F-4917-96F8-72A7EBAA17AE}"/>
    <cellStyle name="Normal 10 7 7" xfId="2796" xr:uid="{A1E321E5-5099-4E44-B4F5-F34FFEB66035}"/>
    <cellStyle name="Normal 10 8" xfId="268" xr:uid="{0D5B1625-4083-4527-A427-4D44986F5137}"/>
    <cellStyle name="Normal 10 8 2" xfId="531" xr:uid="{57FFA7B3-46C6-42A2-AD4F-401A8747A7E9}"/>
    <cellStyle name="Normal 10 8 2 2" xfId="1168" xr:uid="{36F374C1-BDF4-42C0-B43B-75A4E290F052}"/>
    <cellStyle name="Normal 10 8 2 3" xfId="2797" xr:uid="{B7C9DF35-721B-4479-9C54-3E50FC610B05}"/>
    <cellStyle name="Normal 10 8 2 4" xfId="2798" xr:uid="{D1352CDF-0453-481A-AF1F-9A70BDED8613}"/>
    <cellStyle name="Normal 10 8 3" xfId="1169" xr:uid="{4134DBE4-3A95-4661-8952-AAD939DBE4CF}"/>
    <cellStyle name="Normal 10 8 3 2" xfId="2799" xr:uid="{0EC3F841-C6A7-45DC-A6E2-55B7AEFFC772}"/>
    <cellStyle name="Normal 10 8 3 3" xfId="2800" xr:uid="{11B49AAA-E130-4F3F-986B-CD915A929EFE}"/>
    <cellStyle name="Normal 10 8 3 4" xfId="2801" xr:uid="{6B7F9314-74B5-415E-8D4C-844A7AE13C2D}"/>
    <cellStyle name="Normal 10 8 4" xfId="2802" xr:uid="{CD866ECF-735B-4344-9567-8B48DC4280D9}"/>
    <cellStyle name="Normal 10 8 5" xfId="2803" xr:uid="{CEBC0E5A-6553-4167-93DC-0AB634D87599}"/>
    <cellStyle name="Normal 10 8 6" xfId="2804" xr:uid="{CA2252AC-9F8A-4EA5-9116-BE3C38818DB1}"/>
    <cellStyle name="Normal 10 9" xfId="269" xr:uid="{4F731837-DD4D-47F6-957A-80377FA0E73A}"/>
    <cellStyle name="Normal 10 9 2" xfId="1170" xr:uid="{A4760CD6-793F-49CD-A406-4BB23F227959}"/>
    <cellStyle name="Normal 10 9 2 2" xfId="2805" xr:uid="{38E15D51-F91E-4EE2-98CF-C0790AEECCB7}"/>
    <cellStyle name="Normal 10 9 2 2 2" xfId="4334" xr:uid="{C47D77A2-F2C8-41CD-992D-C1C4C585878B}"/>
    <cellStyle name="Normal 10 9 2 2 3" xfId="4682" xr:uid="{D7E2CA59-AED3-4C41-B7CA-94F125688B93}"/>
    <cellStyle name="Normal 10 9 2 3" xfId="2806" xr:uid="{8AE6103C-C513-4F32-8347-2CC442326005}"/>
    <cellStyle name="Normal 10 9 2 4" xfId="2807" xr:uid="{AE934821-073C-42EE-A222-730A44CEF3AF}"/>
    <cellStyle name="Normal 10 9 3" xfId="2808" xr:uid="{A9A10B34-ADD3-4CF8-88C7-8E3438F13FEE}"/>
    <cellStyle name="Normal 10 9 4" xfId="2809" xr:uid="{D0CCB1DC-40F6-4940-9A69-776AAD5CAED2}"/>
    <cellStyle name="Normal 10 9 4 2" xfId="4565" xr:uid="{70A5DACC-EBEE-45A1-B755-6ADBAE348B7C}"/>
    <cellStyle name="Normal 10 9 4 3" xfId="4683" xr:uid="{429CC521-BE2E-4E1D-8588-442A4711F5D7}"/>
    <cellStyle name="Normal 10 9 4 4" xfId="4603" xr:uid="{3C46F851-1EF2-497B-8F67-4D3AC91AC7A7}"/>
    <cellStyle name="Normal 10 9 5" xfId="2810" xr:uid="{7BAF49D9-BD63-48ED-8EBF-5883CC435BF2}"/>
    <cellStyle name="Normal 11" xfId="65" xr:uid="{71EF6639-1B37-4A2B-87E1-9A1E9316090A}"/>
    <cellStyle name="Normal 11 2" xfId="270" xr:uid="{56BCFEA7-C54B-46DE-8B3A-00165CF28B11}"/>
    <cellStyle name="Normal 11 2 2" xfId="4650" xr:uid="{638B7A3A-C5DB-4F2A-B2B5-73908D3CF4EC}"/>
    <cellStyle name="Normal 11 3" xfId="4338" xr:uid="{32AF7699-5D16-4021-B15A-D6599CC9F28F}"/>
    <cellStyle name="Normal 11 3 2" xfId="4544" xr:uid="{222EE48D-B47F-443B-87A8-6999DCFB1634}"/>
    <cellStyle name="Normal 11 3 3" xfId="4727" xr:uid="{BDF660AB-3300-49DE-9D81-40450526407B}"/>
    <cellStyle name="Normal 11 3 3 2" xfId="41383" xr:uid="{5577B247-6F6A-4D93-8384-75CC4F4AD591}"/>
    <cellStyle name="Normal 11 3 3 3" xfId="5974" xr:uid="{F460FD57-9A32-44FE-AD1D-756BFECF329D}"/>
    <cellStyle name="Normal 11 3 3 4" xfId="5382" xr:uid="{E03EAE9C-D138-4DB9-94B8-2D384164CA58}"/>
    <cellStyle name="Normal 11 3 4" xfId="4704" xr:uid="{1F9ADA85-AE9F-467F-887A-F902E9F7C1A7}"/>
    <cellStyle name="Normal 11 3 5" xfId="41330" xr:uid="{E408AC06-3D39-471A-A50A-3AC7CF37E94E}"/>
    <cellStyle name="Normal 11 3 6" xfId="5952" xr:uid="{9FB54B89-D9CC-4ED8-8186-3172F4D756DD}"/>
    <cellStyle name="Normal 11 3 7" xfId="5360" xr:uid="{4727317D-2FE5-4C8D-ADBD-DAAFEB96DF2E}"/>
    <cellStyle name="Normal 12" xfId="66" xr:uid="{E8C65837-0C5A-4C78-A04F-51F1C3ED16AA}"/>
    <cellStyle name="Normal 12 2" xfId="271" xr:uid="{408D18A9-54A7-494A-9BEF-BDB1654607DF}"/>
    <cellStyle name="Normal 12 2 2" xfId="4651" xr:uid="{F3E35FE0-8ED7-4599-B34E-11D12089AA6B}"/>
    <cellStyle name="Normal 12 3" xfId="4545" xr:uid="{3C94A52D-DE45-4920-87FC-095A6D205257}"/>
    <cellStyle name="Normal 13" xfId="67" xr:uid="{18E235CB-5C88-4182-9E23-53521A1051CA}"/>
    <cellStyle name="Normal 13 2" xfId="68" xr:uid="{28CF9250-99D1-4F61-A990-A1D42E3AC2B0}"/>
    <cellStyle name="Normal 13 2 2" xfId="272" xr:uid="{093B8726-E441-47C1-A87B-77219DFF5B52}"/>
    <cellStyle name="Normal 13 2 2 2" xfId="4652" xr:uid="{C304CB60-AE1D-44AF-8B81-D460E5EC9701}"/>
    <cellStyle name="Normal 13 2 3" xfId="4340" xr:uid="{E3857025-F4C9-4E31-80D1-83D3DB22C97D}"/>
    <cellStyle name="Normal 13 2 3 2" xfId="4546" xr:uid="{B446291D-E0FD-4C8C-9570-250840AF2B90}"/>
    <cellStyle name="Normal 13 2 3 3" xfId="4728" xr:uid="{56D24AC4-A316-4CBD-8E92-539D3DA0A39D}"/>
    <cellStyle name="Normal 13 2 3 4" xfId="4705" xr:uid="{DD7CAF29-F259-49B0-8A02-2CC756DBC387}"/>
    <cellStyle name="Normal 13 3" xfId="273" xr:uid="{30809D2A-2B47-4A2F-A5A8-72AF57215E27}"/>
    <cellStyle name="Normal 13 3 2" xfId="4424" xr:uid="{B98BAE7A-6866-4FC9-8DC7-012C3C1AF5DD}"/>
    <cellStyle name="Normal 13 3 3" xfId="4341" xr:uid="{BB9F3292-B37D-4C89-848B-348B463841A9}"/>
    <cellStyle name="Normal 13 3 4" xfId="4569" xr:uid="{35C74E5E-31B8-41FF-ACAA-BA86F9AB0DEF}"/>
    <cellStyle name="Normal 13 3 5" xfId="4729" xr:uid="{26D0E45E-0AA9-42D0-9B6F-63D78A7EE050}"/>
    <cellStyle name="Normal 13 4" xfId="4342" xr:uid="{B154FE19-4092-4037-95F1-E996327E37E2}"/>
    <cellStyle name="Normal 13 5" xfId="4339" xr:uid="{1857828A-296F-4B57-8B33-847780AF94FB}"/>
    <cellStyle name="Normal 14" xfId="69" xr:uid="{CF31B036-F259-4887-A107-DAD641AF25C2}"/>
    <cellStyle name="Normal 14 18" xfId="4344" xr:uid="{B7857E1C-643C-49C3-9D70-1A5DF134B6C2}"/>
    <cellStyle name="Normal 14 2" xfId="274" xr:uid="{94829780-71D3-4958-899E-762808B11F95}"/>
    <cellStyle name="Normal 14 2 2" xfId="434" xr:uid="{E3A6B5D4-FD7D-4107-A080-CF10B0EFCF57}"/>
    <cellStyle name="Normal 14 2 2 2" xfId="435" xr:uid="{2FDE1333-64D9-4833-B652-26C81CD10C23}"/>
    <cellStyle name="Normal 14 2 3" xfId="436" xr:uid="{08606A3E-78B0-4E1A-817D-16A609110FDC}"/>
    <cellStyle name="Normal 14 3" xfId="437" xr:uid="{F3109492-90FF-44F6-A1DE-9597C478C6F5}"/>
    <cellStyle name="Normal 14 3 2" xfId="4653" xr:uid="{80EA8D9F-FD66-4C7C-9531-D610173AA7B1}"/>
    <cellStyle name="Normal 14 4" xfId="4343" xr:uid="{D58328CB-DC9C-4A51-A870-217F9A7AB08E}"/>
    <cellStyle name="Normal 14 4 2" xfId="4547" xr:uid="{4F5D772E-A264-47B3-9B13-1AB7F84B8AF0}"/>
    <cellStyle name="Normal 14 4 3" xfId="4730" xr:uid="{60AB7617-905F-4030-A205-F52A7C6F3923}"/>
    <cellStyle name="Normal 14 4 4" xfId="4706" xr:uid="{D03BD068-A51E-4E4F-8967-E143362C8BC2}"/>
    <cellStyle name="Normal 15" xfId="70" xr:uid="{2D25608C-9C45-438C-980A-F42D141ECB1B}"/>
    <cellStyle name="Normal 15 2" xfId="71" xr:uid="{6A101961-AEB4-4E34-8045-18FF247BDDF8}"/>
    <cellStyle name="Normal 15 2 2" xfId="275" xr:uid="{0B88288D-21AF-4621-A0F9-90C6A7A871D3}"/>
    <cellStyle name="Normal 15 2 2 2" xfId="4456" xr:uid="{0E89CFE6-62DD-4B77-A751-023FA01DBADF}"/>
    <cellStyle name="Normal 15 2 3" xfId="4549" xr:uid="{1DEAB1AB-39EE-40AB-B45C-82F4066768CE}"/>
    <cellStyle name="Normal 15 3" xfId="276" xr:uid="{18B8745E-64DA-44A3-BCA9-323D32CD911F}"/>
    <cellStyle name="Normal 15 3 2" xfId="4425" xr:uid="{6F12B5B1-A9D6-42A7-B8CB-A850C2F39077}"/>
    <cellStyle name="Normal 15 3 3" xfId="4346" xr:uid="{9967EB8B-47E5-4A02-B1DF-449BD03721C8}"/>
    <cellStyle name="Normal 15 3 4" xfId="4570" xr:uid="{694DA188-F2A0-4634-AD97-37EC801C2AA0}"/>
    <cellStyle name="Normal 15 3 5" xfId="4732" xr:uid="{08D293B2-2C46-46EA-A9FA-55CD108B2D62}"/>
    <cellStyle name="Normal 15 4" xfId="4345" xr:uid="{E56963ED-44E9-4371-B266-8DAD74063055}"/>
    <cellStyle name="Normal 15 4 2" xfId="4548" xr:uid="{1C3147EB-030F-4260-A88C-33B5D42BE473}"/>
    <cellStyle name="Normal 15 4 3" xfId="4731" xr:uid="{6D6E74C2-A6AF-44C6-95AA-4A6B4EB38091}"/>
    <cellStyle name="Normal 15 4 4" xfId="4707" xr:uid="{C4ADA925-D047-4A90-85F8-C895B6B437F6}"/>
    <cellStyle name="Normal 16" xfId="72" xr:uid="{97C49402-7E85-4CBE-86BF-E7EBEED41B2E}"/>
    <cellStyle name="Normal 16 2" xfId="277" xr:uid="{66700BAE-2D0A-45AC-B03C-C6E16916D2E3}"/>
    <cellStyle name="Normal 16 2 2" xfId="4426" xr:uid="{26AD2ADE-E8C4-4521-A40C-327BF45F091A}"/>
    <cellStyle name="Normal 16 2 3" xfId="4347" xr:uid="{7CEC6FD0-6FB4-4BD2-8A6E-84C0C48F8A72}"/>
    <cellStyle name="Normal 16 2 4" xfId="4571" xr:uid="{B955D70B-AFA9-421A-9349-3A409CF1F107}"/>
    <cellStyle name="Normal 16 2 5" xfId="4733" xr:uid="{87EE733E-9F66-4E84-BACD-D2AFF44E1DDB}"/>
    <cellStyle name="Normal 16 3" xfId="278" xr:uid="{C22FDD82-E0AC-4DAD-83E9-ADDE405DC681}"/>
    <cellStyle name="Normal 17" xfId="73" xr:uid="{B0E28B8E-1E7C-4F7D-BC69-628F4334C10A}"/>
    <cellStyle name="Normal 17 2" xfId="279" xr:uid="{12B78B3F-3D5F-4BBC-B5B6-088FE92E4EB0}"/>
    <cellStyle name="Normal 17 2 2" xfId="4427" xr:uid="{31EB57D8-763C-4CA6-8FA1-23458849D34F}"/>
    <cellStyle name="Normal 17 2 3" xfId="4349" xr:uid="{450BAF40-58B5-4B28-A532-BDDCBE9078A4}"/>
    <cellStyle name="Normal 17 2 4" xfId="4572" xr:uid="{CA0FA367-F4E7-4BA3-B5E7-A13CD9148882}"/>
    <cellStyle name="Normal 17 2 5" xfId="4734" xr:uid="{2272C5B7-97A5-4D8E-B043-754CA903193A}"/>
    <cellStyle name="Normal 17 3" xfId="4350" xr:uid="{08627199-0510-4FF2-8BDE-EE59F9E56F2F}"/>
    <cellStyle name="Normal 17 4" xfId="4348" xr:uid="{65771809-43F1-43D0-BF29-CB25F35E2BCA}"/>
    <cellStyle name="Normal 18" xfId="74" xr:uid="{E3B6ADCE-AA91-44AE-AA9B-EF609D0885C4}"/>
    <cellStyle name="Normal 18 2" xfId="280" xr:uid="{0B560F95-02BB-4AE7-8D4E-F5E889994323}"/>
    <cellStyle name="Normal 18 2 2" xfId="4457" xr:uid="{E4843BC0-42C3-4351-8886-3C2483DEE866}"/>
    <cellStyle name="Normal 18 3" xfId="4351" xr:uid="{F6B5FE04-B9E3-4291-BCA7-62276AA687B9}"/>
    <cellStyle name="Normal 18 3 2" xfId="4550" xr:uid="{B1CEE82F-119A-4192-8E13-1231CCBEE135}"/>
    <cellStyle name="Normal 18 3 3" xfId="4735" xr:uid="{23F2CFC6-2460-411A-9063-28A32DFA4CDC}"/>
    <cellStyle name="Normal 18 3 3 2" xfId="41384" xr:uid="{3FCE40EC-33B9-4B1B-AA05-468BBD810807}"/>
    <cellStyle name="Normal 18 3 3 3" xfId="5975" xr:uid="{62A7B222-ACE8-404A-986B-84713DD0E547}"/>
    <cellStyle name="Normal 18 3 3 4" xfId="5383" xr:uid="{8E205E64-371F-4B9B-93CA-B332C20618BC}"/>
    <cellStyle name="Normal 18 3 4" xfId="4708" xr:uid="{6899D66C-BFAD-4E8D-8BDE-DE5F353E3F9F}"/>
    <cellStyle name="Normal 18 3 5" xfId="41331" xr:uid="{E0938B37-0372-450D-A57C-008A9987D045}"/>
    <cellStyle name="Normal 18 3 6" xfId="5953" xr:uid="{81AA040A-2BB7-4D9B-8812-74D2C60DB5C3}"/>
    <cellStyle name="Normal 18 3 7" xfId="5361" xr:uid="{8A7999C7-C6BD-44C9-B947-F20E56424A91}"/>
    <cellStyle name="Normal 19" xfId="75" xr:uid="{7EF8276A-805D-409B-9892-923B8F344AD8}"/>
    <cellStyle name="Normal 19 2" xfId="76" xr:uid="{CBA19EC6-FF48-4898-8428-A34ED53B8CE8}"/>
    <cellStyle name="Normal 19 2 2" xfId="281" xr:uid="{3A918332-C75C-429A-9200-D24E52B0D561}"/>
    <cellStyle name="Normal 19 2 2 2" xfId="4654" xr:uid="{26D91B3B-4CBA-469B-A08A-B93F9CF3EEFC}"/>
    <cellStyle name="Normal 19 2 3" xfId="4552" xr:uid="{18C318AF-A6B5-44C3-A503-BAA2C4A1816D}"/>
    <cellStyle name="Normal 19 3" xfId="282" xr:uid="{C0ECD4E0-2379-404C-9DE9-718927AB722B}"/>
    <cellStyle name="Normal 19 3 2" xfId="4655" xr:uid="{BA904F5A-C498-4316-AF89-E7CB45958061}"/>
    <cellStyle name="Normal 19 4" xfId="4551" xr:uid="{115C7B0E-3499-4519-B631-42568F1DF392}"/>
    <cellStyle name="Normal 2" xfId="2" xr:uid="{00000000-0005-0000-0000-000002000000}"/>
    <cellStyle name="Normal 2 2" xfId="77" xr:uid="{270E398B-1053-4638-B2B6-B56F09E86555}"/>
    <cellStyle name="Normal 2 2 2" xfId="78" xr:uid="{2957FE49-733B-4848-99A3-3AF04474A0E9}"/>
    <cellStyle name="Normal 2 2 2 2" xfId="283" xr:uid="{4F4CC983-E2D2-489E-BF22-35AD9FA32D9B}"/>
    <cellStyle name="Normal 2 2 2 2 2" xfId="4658" xr:uid="{C9FCC37C-1F5E-40E3-BBD8-A7DCA7158B36}"/>
    <cellStyle name="Normal 2 2 2 3" xfId="4554" xr:uid="{2221F24E-F55A-4606-8C19-D34F145020E0}"/>
    <cellStyle name="Normal 2 2 3" xfId="284" xr:uid="{6396402C-CCC2-4DAC-A8CF-BD1BCE7002BF}"/>
    <cellStyle name="Normal 2 2 3 2" xfId="4458" xr:uid="{B7971285-35C7-4E38-94BF-A1EA966E0E27}"/>
    <cellStyle name="Normal 2 2 3 2 2" xfId="4588" xr:uid="{B6D067CF-9B0A-432E-8FF6-A5AB51D5BA90}"/>
    <cellStyle name="Normal 2 2 3 2 2 2" xfId="4659" xr:uid="{BD8A80B9-CBE7-4F86-885B-1B0DC2F26F63}"/>
    <cellStyle name="Normal 2 2 3 2 3" xfId="4753" xr:uid="{98866F8F-F932-48D0-ADBD-95C87E4398C2}"/>
    <cellStyle name="Normal 2 2 3 2 4" xfId="5308" xr:uid="{651E4A67-9638-41EF-9431-CDBEBEFDFC18}"/>
    <cellStyle name="Normal 2 2 3 3" xfId="4438" xr:uid="{69557336-80B8-4984-B014-828DD7A0369C}"/>
    <cellStyle name="Normal 2 2 3 4" xfId="4709" xr:uid="{8E403E19-6D51-42A2-A377-4ADB8E605956}"/>
    <cellStyle name="Normal 2 2 3 5" xfId="4698" xr:uid="{D4EE098B-C361-441F-9D6A-A04FF6C34376}"/>
    <cellStyle name="Normal 2 2 4" xfId="4352" xr:uid="{90930AC0-488F-4A9B-A5AB-1BA6A2E7C35C}"/>
    <cellStyle name="Normal 2 2 4 2" xfId="4553" xr:uid="{E9C18D38-830B-4692-A8F9-7DE4A3F0EE43}"/>
    <cellStyle name="Normal 2 2 4 3" xfId="4736" xr:uid="{D49EFDB2-8917-48D7-81F9-AE9F0732FAC1}"/>
    <cellStyle name="Normal 2 2 4 4" xfId="4710" xr:uid="{E413BBF4-0C66-4BEB-9462-68AD1ABDD1EB}"/>
    <cellStyle name="Normal 2 2 5" xfId="4657" xr:uid="{8A4F35B5-D29F-4686-9B17-9CA82272E830}"/>
    <cellStyle name="Normal 2 2 6" xfId="4756" xr:uid="{5F00D792-E5C7-40EA-BD14-1796A84EC4EE}"/>
    <cellStyle name="Normal 2 3" xfId="79" xr:uid="{D30FAA80-F6A9-411C-AAAB-5AFFCEABBEBB}"/>
    <cellStyle name="Normal 2 3 2" xfId="80" xr:uid="{452D229F-610E-4343-AE0A-C8488C0EE2F3}"/>
    <cellStyle name="Normal 2 3 2 2" xfId="285" xr:uid="{C07290BF-DFA8-4683-BE58-56322DF68E72}"/>
    <cellStyle name="Normal 2 3 2 2 2" xfId="4660" xr:uid="{2259F2E3-C991-44C7-8028-B827F3201480}"/>
    <cellStyle name="Normal 2 3 2 3" xfId="4354" xr:uid="{1A4896B9-F547-42B8-8CDD-A9822D1D743F}"/>
    <cellStyle name="Normal 2 3 2 3 2" xfId="4556" xr:uid="{E8C5AE16-55F5-4CDE-9A89-238451E433AA}"/>
    <cellStyle name="Normal 2 3 2 3 3" xfId="4738" xr:uid="{B921CA82-5380-4831-AB85-82B3D3329231}"/>
    <cellStyle name="Normal 2 3 2 3 4" xfId="4711" xr:uid="{00BA3980-2614-4295-9BEE-E68CD3149216}"/>
    <cellStyle name="Normal 2 3 3" xfId="81" xr:uid="{B420BD92-4983-4C04-B4B2-78BFE49E86B1}"/>
    <cellStyle name="Normal 2 3 4" xfId="82" xr:uid="{6445EED3-3178-44CC-84D8-E89EBD8F2D91}"/>
    <cellStyle name="Normal 2 3 4 10" xfId="7123" xr:uid="{E85D139F-5732-4554-B4AF-DCFA687D50D7}"/>
    <cellStyle name="Normal 2 3 4 10 2" xfId="8836" xr:uid="{ED0DC060-A070-4F3D-8AB9-4387FF3B2B2D}"/>
    <cellStyle name="Normal 2 3 4 10 2 2" xfId="12258" xr:uid="{10269E0C-8913-403A-A686-12B11F0D17E2}"/>
    <cellStyle name="Normal 2 3 4 10 2 2 2" xfId="25948" xr:uid="{9CC5D433-BBA6-4FE7-9ACE-DFA2E76E3A6D}"/>
    <cellStyle name="Normal 2 3 4 10 2 2 2 2" xfId="39640" xr:uid="{42D6D8CB-052C-480E-ACED-03526EFD9EC6}"/>
    <cellStyle name="Normal 2 3 4 10 2 2 2 3" xfId="54524" xr:uid="{BF2868AE-B14B-4A20-848D-CA3EEEAA994F}"/>
    <cellStyle name="Normal 2 3 4 10 2 2 3" xfId="19104" xr:uid="{09EA0DEF-051E-4001-BFBF-941F263FF0EA}"/>
    <cellStyle name="Normal 2 3 4 10 2 2 4" xfId="32794" xr:uid="{D5592F4E-B6C0-447D-AE76-1A23B301B0E5}"/>
    <cellStyle name="Normal 2 3 4 10 2 2 5" xfId="47678" xr:uid="{48CB1C9D-3EBB-4602-B365-7AB9D801D09B}"/>
    <cellStyle name="Normal 2 3 4 10 2 3" xfId="22526" xr:uid="{BDE3C875-79E5-406B-B66A-708E12B12BEC}"/>
    <cellStyle name="Normal 2 3 4 10 2 3 2" xfId="36218" xr:uid="{091CA433-F6CE-437E-BA1E-405FD1EFD8DB}"/>
    <cellStyle name="Normal 2 3 4 10 2 3 3" xfId="51102" xr:uid="{BC4F57F8-6B6A-4D6F-AC17-11DB1AA4256E}"/>
    <cellStyle name="Normal 2 3 4 10 2 4" xfId="15682" xr:uid="{FA6B6523-21CF-459C-8271-EEF2AE59A24F}"/>
    <cellStyle name="Normal 2 3 4 10 2 5" xfId="29372" xr:uid="{EAA2CD7D-309F-4808-8388-993EF1BA71FA}"/>
    <cellStyle name="Normal 2 3 4 10 2 6" xfId="44256" xr:uid="{34E431D5-199F-4D5F-9ACF-4CE46F82A274}"/>
    <cellStyle name="Normal 2 3 4 10 3" xfId="10546" xr:uid="{15D42B10-4D86-43F3-98AE-5278DA4EF4EE}"/>
    <cellStyle name="Normal 2 3 4 10 3 2" xfId="24236" xr:uid="{66050611-5A76-4E3B-BB5C-0093E9807897}"/>
    <cellStyle name="Normal 2 3 4 10 3 2 2" xfId="37928" xr:uid="{8E404B82-0B9C-4295-9B16-D291CB27B4D5}"/>
    <cellStyle name="Normal 2 3 4 10 3 2 3" xfId="52812" xr:uid="{F6EBDE30-C0D1-470D-8553-6745EDFF346B}"/>
    <cellStyle name="Normal 2 3 4 10 3 3" xfId="17392" xr:uid="{B01EF46A-AE10-4E4B-B580-981DABE28DB0}"/>
    <cellStyle name="Normal 2 3 4 10 3 4" xfId="31082" xr:uid="{76DC0651-4EF3-4E16-83D1-3B10402CA0CD}"/>
    <cellStyle name="Normal 2 3 4 10 3 5" xfId="45966" xr:uid="{A4A88E1C-B098-49FD-8EC2-B9B49DF2D3B7}"/>
    <cellStyle name="Normal 2 3 4 10 4" xfId="20814" xr:uid="{9B3A683A-2695-4124-8AED-919615490E56}"/>
    <cellStyle name="Normal 2 3 4 10 4 2" xfId="34506" xr:uid="{27D18F81-13C7-4A23-9113-07AE040C3C7E}"/>
    <cellStyle name="Normal 2 3 4 10 4 3" xfId="49390" xr:uid="{055361EE-3057-4B4A-B771-68E6D94E7A20}"/>
    <cellStyle name="Normal 2 3 4 10 5" xfId="13970" xr:uid="{9491E7A9-C4DC-4BA3-90E4-275969016DF8}"/>
    <cellStyle name="Normal 2 3 4 10 6" xfId="27660" xr:uid="{2861A4A2-E21F-4D30-947B-CD48C54F7633}"/>
    <cellStyle name="Normal 2 3 4 10 7" xfId="42544" xr:uid="{B24E4BA8-4B1F-4B92-B12A-EE0206A7CE13}"/>
    <cellStyle name="Normal 2 3 4 11" xfId="8835" xr:uid="{DDDC1118-B8B9-46B7-B13A-9A9F41BC2064}"/>
    <cellStyle name="Normal 2 3 4 11 2" xfId="12257" xr:uid="{D865BA70-379A-4C9A-963D-119BD0088A4D}"/>
    <cellStyle name="Normal 2 3 4 11 2 2" xfId="25947" xr:uid="{5C4BDFEA-FEBD-4504-AE2C-6A5CE52ECA61}"/>
    <cellStyle name="Normal 2 3 4 11 2 2 2" xfId="39639" xr:uid="{0374BE6C-884D-4F3E-B684-18FF932ED01E}"/>
    <cellStyle name="Normal 2 3 4 11 2 2 3" xfId="54523" xr:uid="{799AE9CD-7F0C-42CF-B91D-5331B83D5032}"/>
    <cellStyle name="Normal 2 3 4 11 2 3" xfId="19103" xr:uid="{51BE786B-AE12-45BB-8475-566D3DF2F4AE}"/>
    <cellStyle name="Normal 2 3 4 11 2 4" xfId="32793" xr:uid="{57D9D7B4-CDAA-4F6D-9919-8953FFFC64BA}"/>
    <cellStyle name="Normal 2 3 4 11 2 5" xfId="47677" xr:uid="{679137E4-1A45-4F45-8888-7C4F130FB67E}"/>
    <cellStyle name="Normal 2 3 4 11 3" xfId="22525" xr:uid="{45675BD6-F283-46B5-8CA9-E6DEC00403A3}"/>
    <cellStyle name="Normal 2 3 4 11 3 2" xfId="36217" xr:uid="{D2E8F50D-448A-4819-BE29-E042F2E9CA60}"/>
    <cellStyle name="Normal 2 3 4 11 3 3" xfId="51101" xr:uid="{5A51A986-E247-427F-A90B-2B4603E2A361}"/>
    <cellStyle name="Normal 2 3 4 11 4" xfId="15681" xr:uid="{077CAD4C-835A-412B-9CE1-FA4FDEB326B1}"/>
    <cellStyle name="Normal 2 3 4 11 5" xfId="29371" xr:uid="{E3D7136E-96F1-47DC-931F-14CDFFC0F84E}"/>
    <cellStyle name="Normal 2 3 4 11 6" xfId="44255" xr:uid="{B0EF1AD3-89D1-41FA-93AB-F1221E5804CE}"/>
    <cellStyle name="Normal 2 3 4 12" xfId="10545" xr:uid="{3CB749D4-8A6A-4EA8-9C5C-D332FD1FA6D1}"/>
    <cellStyle name="Normal 2 3 4 12 2" xfId="24235" xr:uid="{DE825EF5-D374-4260-A1FF-8C04B2B984C2}"/>
    <cellStyle name="Normal 2 3 4 12 2 2" xfId="37927" xr:uid="{2D9ED3B5-98A1-4D15-BEEC-513EDC57CBED}"/>
    <cellStyle name="Normal 2 3 4 12 2 3" xfId="52811" xr:uid="{AF06B57A-D5B6-447C-A7D4-7FED56436641}"/>
    <cellStyle name="Normal 2 3 4 12 3" xfId="17391" xr:uid="{E019A2CA-AFBF-4729-846E-9DC7E1CC7326}"/>
    <cellStyle name="Normal 2 3 4 12 4" xfId="31081" xr:uid="{3521C8B5-3C65-4BC5-AC37-EC4D52523B68}"/>
    <cellStyle name="Normal 2 3 4 12 5" xfId="45965" xr:uid="{9414A81B-7780-437C-A86B-76F823EDEC21}"/>
    <cellStyle name="Normal 2 3 4 13" xfId="20813" xr:uid="{0077E61B-A4E6-49E8-9173-C814260CFF2C}"/>
    <cellStyle name="Normal 2 3 4 13 2" xfId="34505" xr:uid="{F561F13A-985A-4A65-80F4-502FE3206FBB}"/>
    <cellStyle name="Normal 2 3 4 13 3" xfId="49389" xr:uid="{6165E215-E445-4C3A-9B96-C8057275810A}"/>
    <cellStyle name="Normal 2 3 4 14" xfId="13969" xr:uid="{3791B0F7-D7C6-403D-8B92-0B8FD682E7E4}"/>
    <cellStyle name="Normal 2 3 4 14 2" xfId="40757" xr:uid="{729E6105-1564-4AE8-B023-D9F6F522D000}"/>
    <cellStyle name="Normal 2 3 4 15" xfId="27659" xr:uid="{07A2C60B-58CF-49C6-A9D9-F9B1DB5F0FFB}"/>
    <cellStyle name="Normal 2 3 4 16" xfId="42543" xr:uid="{F2CBB565-4D43-4E94-B642-C96BDDC63C8D}"/>
    <cellStyle name="Normal 2 3 4 17" xfId="7122" xr:uid="{06290203-8278-4CE2-8D45-A93994F89656}"/>
    <cellStyle name="Normal 2 3 4 18" xfId="5935" xr:uid="{7FA2E999-750D-4CC3-9F3B-6D78C27B2998}"/>
    <cellStyle name="Normal 2 3 4 19" xfId="5343" xr:uid="{CFCE709D-236D-4F47-B852-ED88ECBF80E4}"/>
    <cellStyle name="Normal 2 3 4 2" xfId="7124" xr:uid="{350F6783-2661-4FC9-B665-509991A1AAD6}"/>
    <cellStyle name="Normal 2 3 4 2 10" xfId="8837" xr:uid="{F3E4D453-46F0-4CB8-9012-F33BD8E57A8D}"/>
    <cellStyle name="Normal 2 3 4 2 10 2" xfId="12259" xr:uid="{14527B41-A33D-477C-B936-1E3220923A49}"/>
    <cellStyle name="Normal 2 3 4 2 10 2 2" xfId="25949" xr:uid="{8391A025-D6C0-451A-9B86-E2F40527548A}"/>
    <cellStyle name="Normal 2 3 4 2 10 2 2 2" xfId="39641" xr:uid="{6441D1AE-B753-4F2E-AC41-85183FAE2F49}"/>
    <cellStyle name="Normal 2 3 4 2 10 2 2 3" xfId="54525" xr:uid="{44CA1E86-4DA3-465B-9A65-F9075C2DCBBB}"/>
    <cellStyle name="Normal 2 3 4 2 10 2 3" xfId="19105" xr:uid="{6D551831-ACDC-4D20-8D78-7D4F628CBCBC}"/>
    <cellStyle name="Normal 2 3 4 2 10 2 4" xfId="32795" xr:uid="{B7E6228D-98F1-4A4E-8F43-D1A559CDE872}"/>
    <cellStyle name="Normal 2 3 4 2 10 2 5" xfId="47679" xr:uid="{B690CF94-50B9-4784-8262-FB7DD27B3929}"/>
    <cellStyle name="Normal 2 3 4 2 10 3" xfId="22527" xr:uid="{9D6205DA-7EC2-4172-8509-163E3C22CE82}"/>
    <cellStyle name="Normal 2 3 4 2 10 3 2" xfId="36219" xr:uid="{4CDD3028-074F-41EE-8D92-5BAB52055C96}"/>
    <cellStyle name="Normal 2 3 4 2 10 3 3" xfId="51103" xr:uid="{308FCFA5-2BFE-46AF-B071-48A930EB0625}"/>
    <cellStyle name="Normal 2 3 4 2 10 4" xfId="15683" xr:uid="{52470F4E-ACD0-4C0B-A53F-74A5285AE6F8}"/>
    <cellStyle name="Normal 2 3 4 2 10 5" xfId="29373" xr:uid="{0A85CFC4-B660-4578-A063-253A6BD22789}"/>
    <cellStyle name="Normal 2 3 4 2 10 6" xfId="44257" xr:uid="{1EA1A37B-F042-44D0-9D6E-C38A3A270146}"/>
    <cellStyle name="Normal 2 3 4 2 11" xfId="10547" xr:uid="{3908FCD7-B875-4ADD-A74B-CA430A1E27DD}"/>
    <cellStyle name="Normal 2 3 4 2 11 2" xfId="24237" xr:uid="{0B72E56E-733E-41CC-9F49-3DAC3645F296}"/>
    <cellStyle name="Normal 2 3 4 2 11 2 2" xfId="37929" xr:uid="{3188C6F1-8271-4DB2-A7AC-B5C559C2541D}"/>
    <cellStyle name="Normal 2 3 4 2 11 2 3" xfId="52813" xr:uid="{31C3C493-5FAE-4857-B009-3BD6701FB177}"/>
    <cellStyle name="Normal 2 3 4 2 11 3" xfId="17393" xr:uid="{5542624B-D839-4513-9DD3-3FB4C88A1406}"/>
    <cellStyle name="Normal 2 3 4 2 11 4" xfId="31083" xr:uid="{C0165EA4-0AC1-46E6-B340-5FD79242BBC5}"/>
    <cellStyle name="Normal 2 3 4 2 11 5" xfId="45967" xr:uid="{F7600118-A2CF-41BA-A00E-82DF0F65B4C1}"/>
    <cellStyle name="Normal 2 3 4 2 12" xfId="20815" xr:uid="{3B12EC99-2731-485C-BFB5-3A7D4FF94493}"/>
    <cellStyle name="Normal 2 3 4 2 12 2" xfId="34507" xr:uid="{31D59862-FF78-437B-8220-B30E806F89FA}"/>
    <cellStyle name="Normal 2 3 4 2 12 3" xfId="49391" xr:uid="{73AB18B5-7BE0-4DA3-8E4C-882117E5C3EF}"/>
    <cellStyle name="Normal 2 3 4 2 13" xfId="13971" xr:uid="{46C593FB-BDDD-4201-B87A-D532AB2A563A}"/>
    <cellStyle name="Normal 2 3 4 2 14" xfId="27661" xr:uid="{BA53B4B6-85E5-446A-AC2E-8B6A1BACBF7A}"/>
    <cellStyle name="Normal 2 3 4 2 15" xfId="42545" xr:uid="{0B3C6D56-53D2-4896-B75B-89C40562F05B}"/>
    <cellStyle name="Normal 2 3 4 2 2" xfId="7125" xr:uid="{8E7E7A6A-6456-4405-86F5-AD42E9B2E253}"/>
    <cellStyle name="Normal 2 3 4 2 2 10" xfId="20816" xr:uid="{96AB4479-CCC8-43ED-99B3-B85705307E1C}"/>
    <cellStyle name="Normal 2 3 4 2 2 10 2" xfId="34508" xr:uid="{4A0AC49F-006E-41BB-88EA-C64F5B44C244}"/>
    <cellStyle name="Normal 2 3 4 2 2 10 3" xfId="49392" xr:uid="{E1F65DC7-99C4-4668-B625-68F07E6864D5}"/>
    <cellStyle name="Normal 2 3 4 2 2 11" xfId="13972" xr:uid="{14E21091-7FFE-4258-89E4-7BFF555E7A07}"/>
    <cellStyle name="Normal 2 3 4 2 2 12" xfId="27662" xr:uid="{92CE5012-4336-4CF1-93A5-4443884A5FE7}"/>
    <cellStyle name="Normal 2 3 4 2 2 13" xfId="42546" xr:uid="{8B73AEF3-1EBF-4F10-8C89-C61E8A3B2A39}"/>
    <cellStyle name="Normal 2 3 4 2 2 2" xfId="7126" xr:uid="{5F6CDEEE-43A4-4C7E-8A30-87FAFFFF7916}"/>
    <cellStyle name="Normal 2 3 4 2 2 2 10" xfId="13973" xr:uid="{C9A95865-C9B0-40D4-94B8-ADEBEAD5021A}"/>
    <cellStyle name="Normal 2 3 4 2 2 2 11" xfId="27663" xr:uid="{2B6D7CCF-EC19-40D9-9B8F-CF4C0DD455F0}"/>
    <cellStyle name="Normal 2 3 4 2 2 2 12" xfId="42547" xr:uid="{A67CD518-C532-433F-A9D7-7559D9B5AD07}"/>
    <cellStyle name="Normal 2 3 4 2 2 2 2" xfId="7127" xr:uid="{0FB857EB-F99D-4201-81EA-88229B73AFDA}"/>
    <cellStyle name="Normal 2 3 4 2 2 2 2 10" xfId="42548" xr:uid="{C038C02A-F397-436F-B936-8CC4615EA797}"/>
    <cellStyle name="Normal 2 3 4 2 2 2 2 2" xfId="7128" xr:uid="{8F3F3D94-D416-4D70-866E-C4D0407E8F6D}"/>
    <cellStyle name="Normal 2 3 4 2 2 2 2 2 2" xfId="7129" xr:uid="{32FCBD16-9651-4D65-8F07-0CFEE87198C0}"/>
    <cellStyle name="Normal 2 3 4 2 2 2 2 2 2 2" xfId="8842" xr:uid="{192390EC-1D2F-464F-BE6E-AB97593815A6}"/>
    <cellStyle name="Normal 2 3 4 2 2 2 2 2 2 2 2" xfId="12264" xr:uid="{329DB718-F829-426A-A67A-173AEF8FB036}"/>
    <cellStyle name="Normal 2 3 4 2 2 2 2 2 2 2 2 2" xfId="25954" xr:uid="{A66AC83E-B72D-48A2-84E4-72E1352127A5}"/>
    <cellStyle name="Normal 2 3 4 2 2 2 2 2 2 2 2 2 2" xfId="39646" xr:uid="{5A6D543D-47E5-4F92-B8AB-3264E848A930}"/>
    <cellStyle name="Normal 2 3 4 2 2 2 2 2 2 2 2 2 3" xfId="54530" xr:uid="{A6806A6E-CC38-4402-AAE2-9BDE1D181278}"/>
    <cellStyle name="Normal 2 3 4 2 2 2 2 2 2 2 2 3" xfId="19110" xr:uid="{CD725CBD-FD1A-48FC-8697-6117B159FD61}"/>
    <cellStyle name="Normal 2 3 4 2 2 2 2 2 2 2 2 4" xfId="32800" xr:uid="{F5B2C58A-F5C0-4ECA-9108-F21EDD541EA6}"/>
    <cellStyle name="Normal 2 3 4 2 2 2 2 2 2 2 2 5" xfId="47684" xr:uid="{271E2381-9491-47E7-9322-A5F2DF44A3DD}"/>
    <cellStyle name="Normal 2 3 4 2 2 2 2 2 2 2 3" xfId="22532" xr:uid="{98ED4EE9-A345-45D5-B3F6-76D793AC996B}"/>
    <cellStyle name="Normal 2 3 4 2 2 2 2 2 2 2 3 2" xfId="36224" xr:uid="{F9ECC322-D151-4943-B533-72287EBFD081}"/>
    <cellStyle name="Normal 2 3 4 2 2 2 2 2 2 2 3 3" xfId="51108" xr:uid="{A581AD0D-3471-4BFE-A776-B15FF363754D}"/>
    <cellStyle name="Normal 2 3 4 2 2 2 2 2 2 2 4" xfId="15688" xr:uid="{1E95841B-954C-4710-A0E9-527420EE8605}"/>
    <cellStyle name="Normal 2 3 4 2 2 2 2 2 2 2 5" xfId="29378" xr:uid="{92E26826-5A9B-473B-B4B4-99A1F87EDFE0}"/>
    <cellStyle name="Normal 2 3 4 2 2 2 2 2 2 2 6" xfId="44262" xr:uid="{ACA21D1F-74DA-4EB6-A003-DE36E4646ACB}"/>
    <cellStyle name="Normal 2 3 4 2 2 2 2 2 2 3" xfId="10552" xr:uid="{32A3A02A-58E2-459E-8A12-095E4EB1CA54}"/>
    <cellStyle name="Normal 2 3 4 2 2 2 2 2 2 3 2" xfId="24242" xr:uid="{70AC2F43-4924-47C7-876F-5B62A6D86395}"/>
    <cellStyle name="Normal 2 3 4 2 2 2 2 2 2 3 2 2" xfId="37934" xr:uid="{FAFCD6DE-2337-4124-A93A-3F7C86E87787}"/>
    <cellStyle name="Normal 2 3 4 2 2 2 2 2 2 3 2 3" xfId="52818" xr:uid="{EF7297A7-F514-47A3-8344-172B849431B0}"/>
    <cellStyle name="Normal 2 3 4 2 2 2 2 2 2 3 3" xfId="17398" xr:uid="{E05ED9D3-2A74-476F-B4C7-46FC569768D4}"/>
    <cellStyle name="Normal 2 3 4 2 2 2 2 2 2 3 4" xfId="31088" xr:uid="{CACBAB99-8548-492D-A4E2-63515A65034A}"/>
    <cellStyle name="Normal 2 3 4 2 2 2 2 2 2 3 5" xfId="45972" xr:uid="{7939C364-C7E3-4A3D-84BD-F2EC55A64A9F}"/>
    <cellStyle name="Normal 2 3 4 2 2 2 2 2 2 4" xfId="20820" xr:uid="{71F072F0-8764-4868-9111-FB9FB5198EAC}"/>
    <cellStyle name="Normal 2 3 4 2 2 2 2 2 2 4 2" xfId="34512" xr:uid="{EC132D73-7293-4123-B1E9-DD78C80E045F}"/>
    <cellStyle name="Normal 2 3 4 2 2 2 2 2 2 4 3" xfId="49396" xr:uid="{92990C5D-0D5A-4838-9B70-F5FD045B3AA7}"/>
    <cellStyle name="Normal 2 3 4 2 2 2 2 2 2 5" xfId="13976" xr:uid="{A61908D1-C433-4E60-A869-C5C1547A12F6}"/>
    <cellStyle name="Normal 2 3 4 2 2 2 2 2 2 6" xfId="27666" xr:uid="{4CCC96C7-AC3E-4A44-84FE-C8650910182E}"/>
    <cellStyle name="Normal 2 3 4 2 2 2 2 2 2 7" xfId="42550" xr:uid="{9DD11B38-4508-4B0B-8DFF-DCF059C316A3}"/>
    <cellStyle name="Normal 2 3 4 2 2 2 2 2 3" xfId="8841" xr:uid="{A3D0B41C-46C0-4C93-9B89-B214004931C3}"/>
    <cellStyle name="Normal 2 3 4 2 2 2 2 2 3 2" xfId="12263" xr:uid="{F2576B50-E79E-4017-B37B-E08C0AB6A445}"/>
    <cellStyle name="Normal 2 3 4 2 2 2 2 2 3 2 2" xfId="25953" xr:uid="{F70AD40E-6E61-456A-A955-4BE733310DA0}"/>
    <cellStyle name="Normal 2 3 4 2 2 2 2 2 3 2 2 2" xfId="39645" xr:uid="{4D279329-417B-4810-8340-AFA0E7FB2B23}"/>
    <cellStyle name="Normal 2 3 4 2 2 2 2 2 3 2 2 3" xfId="54529" xr:uid="{6E5F88F2-24FB-45AA-903E-45D8F5021513}"/>
    <cellStyle name="Normal 2 3 4 2 2 2 2 2 3 2 3" xfId="19109" xr:uid="{5947E52C-B50B-47D1-A9B9-DDAB9738ED7D}"/>
    <cellStyle name="Normal 2 3 4 2 2 2 2 2 3 2 4" xfId="32799" xr:uid="{55D2DF7C-92B3-47C9-AF4F-523D0ED43073}"/>
    <cellStyle name="Normal 2 3 4 2 2 2 2 2 3 2 5" xfId="47683" xr:uid="{42BED44D-286B-4AC9-AF11-522205E7F349}"/>
    <cellStyle name="Normal 2 3 4 2 2 2 2 2 3 3" xfId="22531" xr:uid="{F10B4B48-2319-4F3C-BC88-CC50BA49A3B9}"/>
    <cellStyle name="Normal 2 3 4 2 2 2 2 2 3 3 2" xfId="36223" xr:uid="{0550FB94-CE17-4844-9582-6872DB5F2835}"/>
    <cellStyle name="Normal 2 3 4 2 2 2 2 2 3 3 3" xfId="51107" xr:uid="{52BAC2AC-15A5-474A-8160-0B82AA184620}"/>
    <cellStyle name="Normal 2 3 4 2 2 2 2 2 3 4" xfId="15687" xr:uid="{CC7CB7B6-AB97-44B9-A0F3-5BAB9B6E2767}"/>
    <cellStyle name="Normal 2 3 4 2 2 2 2 2 3 5" xfId="29377" xr:uid="{5C05FFB2-F7CD-47F4-BA89-FCD947D84F4F}"/>
    <cellStyle name="Normal 2 3 4 2 2 2 2 2 3 6" xfId="44261" xr:uid="{7E66BBE8-44A2-4777-9D06-C186D9174775}"/>
    <cellStyle name="Normal 2 3 4 2 2 2 2 2 4" xfId="10551" xr:uid="{092BB341-4CDB-4ECD-85A1-99F0247A360C}"/>
    <cellStyle name="Normal 2 3 4 2 2 2 2 2 4 2" xfId="24241" xr:uid="{CC8690E4-B5D0-4D84-A632-1C5FB9725ED5}"/>
    <cellStyle name="Normal 2 3 4 2 2 2 2 2 4 2 2" xfId="37933" xr:uid="{D1E544D9-800A-4356-9610-3CA50F759A3C}"/>
    <cellStyle name="Normal 2 3 4 2 2 2 2 2 4 2 3" xfId="52817" xr:uid="{92ECE8E7-50FC-4240-92F1-DD1A23DE6F1A}"/>
    <cellStyle name="Normal 2 3 4 2 2 2 2 2 4 3" xfId="17397" xr:uid="{4BD0380C-5F66-41C4-A0E4-9CAAF9C16452}"/>
    <cellStyle name="Normal 2 3 4 2 2 2 2 2 4 4" xfId="31087" xr:uid="{FE4D0F86-6C72-4EDB-8C70-9DDDB8B8BD61}"/>
    <cellStyle name="Normal 2 3 4 2 2 2 2 2 4 5" xfId="45971" xr:uid="{BE43BAC4-7146-4BB8-AE3B-C8AF0DFA97E8}"/>
    <cellStyle name="Normal 2 3 4 2 2 2 2 2 5" xfId="20819" xr:uid="{53AA5AF2-5841-4163-8A60-145B99005572}"/>
    <cellStyle name="Normal 2 3 4 2 2 2 2 2 5 2" xfId="34511" xr:uid="{6F5F87E6-6AD9-400D-A9A0-5BD3BF5A78DB}"/>
    <cellStyle name="Normal 2 3 4 2 2 2 2 2 5 3" xfId="49395" xr:uid="{184BE8C6-F7B4-4A19-AF6B-3F416FD745BB}"/>
    <cellStyle name="Normal 2 3 4 2 2 2 2 2 6" xfId="13975" xr:uid="{430BFFBE-F7A5-4B18-8E46-1C14DFC567D3}"/>
    <cellStyle name="Normal 2 3 4 2 2 2 2 2 7" xfId="27665" xr:uid="{7B003A80-144E-4C5E-9A70-77A6A74DA42F}"/>
    <cellStyle name="Normal 2 3 4 2 2 2 2 2 8" xfId="42549" xr:uid="{5C5EE7B9-2736-4F74-A686-3040CCDE3123}"/>
    <cellStyle name="Normal 2 3 4 2 2 2 2 3" xfId="7130" xr:uid="{CBD61CE7-6830-4D44-B552-191EC0F301BE}"/>
    <cellStyle name="Normal 2 3 4 2 2 2 2 3 2" xfId="8843" xr:uid="{3773C1D5-8AAE-45A5-911A-388BC0204150}"/>
    <cellStyle name="Normal 2 3 4 2 2 2 2 3 2 2" xfId="12265" xr:uid="{6D45EF57-81A1-4B9D-B0CA-2C3D61BE0109}"/>
    <cellStyle name="Normal 2 3 4 2 2 2 2 3 2 2 2" xfId="25955" xr:uid="{7884055C-C21A-4D17-B58F-DF5624FC0639}"/>
    <cellStyle name="Normal 2 3 4 2 2 2 2 3 2 2 2 2" xfId="39647" xr:uid="{1D106430-0094-411C-B290-B935DE26E98A}"/>
    <cellStyle name="Normal 2 3 4 2 2 2 2 3 2 2 2 3" xfId="54531" xr:uid="{FBDBBB3D-DB06-4869-A524-0B6E4F9CCD33}"/>
    <cellStyle name="Normal 2 3 4 2 2 2 2 3 2 2 3" xfId="19111" xr:uid="{05BA941F-B463-4FD0-9222-89D546008E0E}"/>
    <cellStyle name="Normal 2 3 4 2 2 2 2 3 2 2 4" xfId="32801" xr:uid="{315E553B-B5F1-41CE-B3F5-F2AE08AC66C7}"/>
    <cellStyle name="Normal 2 3 4 2 2 2 2 3 2 2 5" xfId="47685" xr:uid="{66C668BC-7B33-44A3-B695-9B57839D9BF6}"/>
    <cellStyle name="Normal 2 3 4 2 2 2 2 3 2 3" xfId="22533" xr:uid="{7C4FA9C9-07E4-4B68-94F8-58029E05C0FA}"/>
    <cellStyle name="Normal 2 3 4 2 2 2 2 3 2 3 2" xfId="36225" xr:uid="{A0991CEC-49C9-4189-B25D-75E61D6C20EF}"/>
    <cellStyle name="Normal 2 3 4 2 2 2 2 3 2 3 3" xfId="51109" xr:uid="{2E69AAC6-8389-4783-B2E8-40C87415255F}"/>
    <cellStyle name="Normal 2 3 4 2 2 2 2 3 2 4" xfId="15689" xr:uid="{61CE5A40-38DA-4642-B06B-49A79890BEE7}"/>
    <cellStyle name="Normal 2 3 4 2 2 2 2 3 2 5" xfId="29379" xr:uid="{C87A4D2B-5CFD-4981-B56B-870EC697CF18}"/>
    <cellStyle name="Normal 2 3 4 2 2 2 2 3 2 6" xfId="44263" xr:uid="{8F9CD614-F9D3-41B8-9BA0-A2A9348E532C}"/>
    <cellStyle name="Normal 2 3 4 2 2 2 2 3 3" xfId="10553" xr:uid="{7E449300-DEE5-4BFB-B3C2-35A72C43194F}"/>
    <cellStyle name="Normal 2 3 4 2 2 2 2 3 3 2" xfId="24243" xr:uid="{ECCEFAAE-DA63-4AD6-BAA0-E6C26C215D36}"/>
    <cellStyle name="Normal 2 3 4 2 2 2 2 3 3 2 2" xfId="37935" xr:uid="{5285E239-5A50-46E2-B576-552029B955B4}"/>
    <cellStyle name="Normal 2 3 4 2 2 2 2 3 3 2 3" xfId="52819" xr:uid="{8F5FEE1B-9176-4D20-932B-DF4378BB77D7}"/>
    <cellStyle name="Normal 2 3 4 2 2 2 2 3 3 3" xfId="17399" xr:uid="{B53A618B-D973-40A4-AA70-3DA047136444}"/>
    <cellStyle name="Normal 2 3 4 2 2 2 2 3 3 4" xfId="31089" xr:uid="{D9C45229-7DFE-4EF1-943B-1B841CA7D592}"/>
    <cellStyle name="Normal 2 3 4 2 2 2 2 3 3 5" xfId="45973" xr:uid="{F97358EA-4ACE-4E03-8F3A-B05CE6491F2B}"/>
    <cellStyle name="Normal 2 3 4 2 2 2 2 3 4" xfId="20821" xr:uid="{D0D31451-0113-49CE-AB62-2400C195BF11}"/>
    <cellStyle name="Normal 2 3 4 2 2 2 2 3 4 2" xfId="34513" xr:uid="{C721F48A-088E-4737-898A-9A1E33B6F5A3}"/>
    <cellStyle name="Normal 2 3 4 2 2 2 2 3 4 3" xfId="49397" xr:uid="{EA4717E3-16C9-4C77-B4D3-BD51707FF70B}"/>
    <cellStyle name="Normal 2 3 4 2 2 2 2 3 5" xfId="13977" xr:uid="{7D26C19D-ACF2-4466-B614-49722935FC7D}"/>
    <cellStyle name="Normal 2 3 4 2 2 2 2 3 6" xfId="27667" xr:uid="{7C944B13-2CB7-432C-B1FD-CE0675F938CA}"/>
    <cellStyle name="Normal 2 3 4 2 2 2 2 3 7" xfId="42551" xr:uid="{96592BE5-FCE8-44B7-AC49-294A5BB4EB3E}"/>
    <cellStyle name="Normal 2 3 4 2 2 2 2 4" xfId="7131" xr:uid="{D6156B0C-288D-46EB-BA21-FD5E6AE46DBA}"/>
    <cellStyle name="Normal 2 3 4 2 2 2 2 4 2" xfId="8844" xr:uid="{B51AF61A-B2F4-4FCE-9F27-003698E7F312}"/>
    <cellStyle name="Normal 2 3 4 2 2 2 2 4 2 2" xfId="12266" xr:uid="{336373E9-643F-49B1-B966-83401D566D38}"/>
    <cellStyle name="Normal 2 3 4 2 2 2 2 4 2 2 2" xfId="25956" xr:uid="{5C957815-4F84-4633-B89A-F59D396EBED5}"/>
    <cellStyle name="Normal 2 3 4 2 2 2 2 4 2 2 2 2" xfId="39648" xr:uid="{71A145AF-C5EE-4FD5-96FD-523C92E45E1D}"/>
    <cellStyle name="Normal 2 3 4 2 2 2 2 4 2 2 2 3" xfId="54532" xr:uid="{993F4DF3-431C-4622-A8FF-BA15D1C1A07A}"/>
    <cellStyle name="Normal 2 3 4 2 2 2 2 4 2 2 3" xfId="19112" xr:uid="{C8A313F9-21A1-475F-9CE7-77C6E41EC60E}"/>
    <cellStyle name="Normal 2 3 4 2 2 2 2 4 2 2 4" xfId="32802" xr:uid="{6DB28FB1-5F96-478A-BC01-CBB01F9C83F4}"/>
    <cellStyle name="Normal 2 3 4 2 2 2 2 4 2 2 5" xfId="47686" xr:uid="{E1C5EB16-7A20-4593-89E4-41FDAAE0E0DE}"/>
    <cellStyle name="Normal 2 3 4 2 2 2 2 4 2 3" xfId="22534" xr:uid="{D7F7CC02-23FD-416A-B5A8-3FF1311359D9}"/>
    <cellStyle name="Normal 2 3 4 2 2 2 2 4 2 3 2" xfId="36226" xr:uid="{598B418D-9D21-446B-BE6F-37605A7ACD48}"/>
    <cellStyle name="Normal 2 3 4 2 2 2 2 4 2 3 3" xfId="51110" xr:uid="{A7DB5882-9206-4894-9582-C998EFF158F3}"/>
    <cellStyle name="Normal 2 3 4 2 2 2 2 4 2 4" xfId="15690" xr:uid="{2208467F-067D-466A-958C-C43CD8617831}"/>
    <cellStyle name="Normal 2 3 4 2 2 2 2 4 2 5" xfId="29380" xr:uid="{9FBE72ED-99A1-4B8E-9C68-AB813CB3ADC8}"/>
    <cellStyle name="Normal 2 3 4 2 2 2 2 4 2 6" xfId="44264" xr:uid="{D96189AA-3C18-46EB-8756-FA44449DCD77}"/>
    <cellStyle name="Normal 2 3 4 2 2 2 2 4 3" xfId="10554" xr:uid="{5FE5E33B-9789-49E1-A3A7-12455EFF691A}"/>
    <cellStyle name="Normal 2 3 4 2 2 2 2 4 3 2" xfId="24244" xr:uid="{4A21E57D-4570-4D99-A8EA-00023CA6EE1D}"/>
    <cellStyle name="Normal 2 3 4 2 2 2 2 4 3 2 2" xfId="37936" xr:uid="{1C772CE9-853F-4997-BA5C-6D3E5A367223}"/>
    <cellStyle name="Normal 2 3 4 2 2 2 2 4 3 2 3" xfId="52820" xr:uid="{C1F2A5EF-4F2B-4AE9-B4F2-F198A289ABE1}"/>
    <cellStyle name="Normal 2 3 4 2 2 2 2 4 3 3" xfId="17400" xr:uid="{487B5457-A4AC-4C23-AD27-1305B0B820B4}"/>
    <cellStyle name="Normal 2 3 4 2 2 2 2 4 3 4" xfId="31090" xr:uid="{393C6322-A7A0-4B9D-878C-7007EA11E679}"/>
    <cellStyle name="Normal 2 3 4 2 2 2 2 4 3 5" xfId="45974" xr:uid="{5A817036-F2CE-4114-B213-7DC9295E9E6D}"/>
    <cellStyle name="Normal 2 3 4 2 2 2 2 4 4" xfId="20822" xr:uid="{43CEC967-7E7A-4273-84F4-D8AB6CAB0671}"/>
    <cellStyle name="Normal 2 3 4 2 2 2 2 4 4 2" xfId="34514" xr:uid="{F20E8D5C-C50D-48C5-BE50-73113D1557E4}"/>
    <cellStyle name="Normal 2 3 4 2 2 2 2 4 4 3" xfId="49398" xr:uid="{1F286FBF-EFF6-46A8-B142-CFE22A69B636}"/>
    <cellStyle name="Normal 2 3 4 2 2 2 2 4 5" xfId="13978" xr:uid="{876454CA-3DF4-4F94-BA3B-2B9F46825A2B}"/>
    <cellStyle name="Normal 2 3 4 2 2 2 2 4 6" xfId="27668" xr:uid="{385E21A9-E601-4A4D-B3ED-C2D30D56FCA1}"/>
    <cellStyle name="Normal 2 3 4 2 2 2 2 4 7" xfId="42552" xr:uid="{E1B2E4C9-CAF1-4C98-AAA2-E7FEB1D5E289}"/>
    <cellStyle name="Normal 2 3 4 2 2 2 2 5" xfId="8840" xr:uid="{7B732B85-0850-43C7-AAD9-1129DA055FF1}"/>
    <cellStyle name="Normal 2 3 4 2 2 2 2 5 2" xfId="12262" xr:uid="{6A3A853E-7592-4D55-B98E-DAB3C81E2C81}"/>
    <cellStyle name="Normal 2 3 4 2 2 2 2 5 2 2" xfId="25952" xr:uid="{CDD2A50F-BBBE-4323-8845-1A441100BED5}"/>
    <cellStyle name="Normal 2 3 4 2 2 2 2 5 2 2 2" xfId="39644" xr:uid="{4C6894B5-8F10-4876-936F-755F9C919895}"/>
    <cellStyle name="Normal 2 3 4 2 2 2 2 5 2 2 3" xfId="54528" xr:uid="{D0A620A3-7E89-440A-AB01-AE1BE9639E46}"/>
    <cellStyle name="Normal 2 3 4 2 2 2 2 5 2 3" xfId="19108" xr:uid="{BA08C730-4BB1-48AF-8155-2B17BD958C73}"/>
    <cellStyle name="Normal 2 3 4 2 2 2 2 5 2 4" xfId="32798" xr:uid="{9862AFB6-4F5A-4139-BF56-2A74E99127C9}"/>
    <cellStyle name="Normal 2 3 4 2 2 2 2 5 2 5" xfId="47682" xr:uid="{25E117A9-6733-467E-8129-EBA3D7F46705}"/>
    <cellStyle name="Normal 2 3 4 2 2 2 2 5 3" xfId="22530" xr:uid="{4FAD4BEA-9373-403A-B64E-55E33ED30C3A}"/>
    <cellStyle name="Normal 2 3 4 2 2 2 2 5 3 2" xfId="36222" xr:uid="{FBCE55AD-00CC-448A-865E-6E0003610669}"/>
    <cellStyle name="Normal 2 3 4 2 2 2 2 5 3 3" xfId="51106" xr:uid="{960F1965-89CA-4939-BE07-02077B67D329}"/>
    <cellStyle name="Normal 2 3 4 2 2 2 2 5 4" xfId="15686" xr:uid="{571CB520-14F3-4781-BA2E-24924ECDFC4C}"/>
    <cellStyle name="Normal 2 3 4 2 2 2 2 5 5" xfId="29376" xr:uid="{5F9E8794-B11A-4B00-A011-C45E189C88BD}"/>
    <cellStyle name="Normal 2 3 4 2 2 2 2 5 6" xfId="44260" xr:uid="{E0D1EC80-9769-47B8-A579-0B6825B66C15}"/>
    <cellStyle name="Normal 2 3 4 2 2 2 2 6" xfId="10550" xr:uid="{921ADD95-E3E2-4ADD-BC13-7A2132A881F0}"/>
    <cellStyle name="Normal 2 3 4 2 2 2 2 6 2" xfId="24240" xr:uid="{7B30A1EA-06F1-4330-8155-E46E08C7677A}"/>
    <cellStyle name="Normal 2 3 4 2 2 2 2 6 2 2" xfId="37932" xr:uid="{97B2651F-6CB1-4ABE-9F53-7935F5CC2ADF}"/>
    <cellStyle name="Normal 2 3 4 2 2 2 2 6 2 3" xfId="52816" xr:uid="{3F6F765B-204F-467D-8525-063F439CEA2E}"/>
    <cellStyle name="Normal 2 3 4 2 2 2 2 6 3" xfId="17396" xr:uid="{4D7B0964-86B3-493C-8F72-AF52294E1C95}"/>
    <cellStyle name="Normal 2 3 4 2 2 2 2 6 4" xfId="31086" xr:uid="{DC6CAA87-06AE-4AD2-B212-1CD412ECA556}"/>
    <cellStyle name="Normal 2 3 4 2 2 2 2 6 5" xfId="45970" xr:uid="{D03C6658-8E86-42B1-B5B7-6854BB9D1326}"/>
    <cellStyle name="Normal 2 3 4 2 2 2 2 7" xfId="20818" xr:uid="{5A85F79B-EAA3-426E-A9FA-67821AACD267}"/>
    <cellStyle name="Normal 2 3 4 2 2 2 2 7 2" xfId="34510" xr:uid="{0A0A6900-1A3A-4689-9F33-080CD971B631}"/>
    <cellStyle name="Normal 2 3 4 2 2 2 2 7 3" xfId="49394" xr:uid="{AA05EB61-2E5B-436A-AEB1-4BDAAB1E1859}"/>
    <cellStyle name="Normal 2 3 4 2 2 2 2 8" xfId="13974" xr:uid="{62279DFB-760A-44E0-A1FF-678D415EA01C}"/>
    <cellStyle name="Normal 2 3 4 2 2 2 2 9" xfId="27664" xr:uid="{95B01CDE-231C-4902-BCDA-7A055626D0CA}"/>
    <cellStyle name="Normal 2 3 4 2 2 2 3" xfId="7132" xr:uid="{75187F6D-21EE-417D-B13A-260B46C8639B}"/>
    <cellStyle name="Normal 2 3 4 2 2 2 3 10" xfId="42553" xr:uid="{F612FAC3-C99A-4FF1-93B8-5C649EBFBC8B}"/>
    <cellStyle name="Normal 2 3 4 2 2 2 3 2" xfId="7133" xr:uid="{67737DA6-CD71-4381-B0D0-868A1888BBC1}"/>
    <cellStyle name="Normal 2 3 4 2 2 2 3 2 2" xfId="7134" xr:uid="{399C9A96-37D1-41D3-9F5D-7F20C184BB2D}"/>
    <cellStyle name="Normal 2 3 4 2 2 2 3 2 2 2" xfId="8847" xr:uid="{B2B2EF08-F54B-4BC6-92EA-699E8AB4AF81}"/>
    <cellStyle name="Normal 2 3 4 2 2 2 3 2 2 2 2" xfId="12269" xr:uid="{0DF164A6-C8CF-4CB5-A4CD-BCCD972AD5FF}"/>
    <cellStyle name="Normal 2 3 4 2 2 2 3 2 2 2 2 2" xfId="25959" xr:uid="{07478263-5F8E-4BD7-BF7A-1962A3FD32CA}"/>
    <cellStyle name="Normal 2 3 4 2 2 2 3 2 2 2 2 2 2" xfId="39651" xr:uid="{24D99BA5-FADF-47E7-AA09-5692FA5A85B0}"/>
    <cellStyle name="Normal 2 3 4 2 2 2 3 2 2 2 2 2 3" xfId="54535" xr:uid="{20FED4BF-66C1-472D-AE07-13703C7D12AF}"/>
    <cellStyle name="Normal 2 3 4 2 2 2 3 2 2 2 2 3" xfId="19115" xr:uid="{3893BB7F-B4CE-4105-8080-41247547BF62}"/>
    <cellStyle name="Normal 2 3 4 2 2 2 3 2 2 2 2 4" xfId="32805" xr:uid="{8FD8B93C-E2D3-45B2-8FC5-8B7EE184BAE2}"/>
    <cellStyle name="Normal 2 3 4 2 2 2 3 2 2 2 2 5" xfId="47689" xr:uid="{FB45E39E-CD85-478C-A371-9C4E19B16E8E}"/>
    <cellStyle name="Normal 2 3 4 2 2 2 3 2 2 2 3" xfId="22537" xr:uid="{81B232F7-131B-4BC3-9B35-0829A026600A}"/>
    <cellStyle name="Normal 2 3 4 2 2 2 3 2 2 2 3 2" xfId="36229" xr:uid="{EAD5ED52-5952-4CBC-B5B3-898849C9231D}"/>
    <cellStyle name="Normal 2 3 4 2 2 2 3 2 2 2 3 3" xfId="51113" xr:uid="{5CBADDBD-E661-45E2-9B68-8C857450564E}"/>
    <cellStyle name="Normal 2 3 4 2 2 2 3 2 2 2 4" xfId="15693" xr:uid="{52B3283C-97B8-4803-AA1C-5414A0FC09EA}"/>
    <cellStyle name="Normal 2 3 4 2 2 2 3 2 2 2 5" xfId="29383" xr:uid="{1A6E1DEC-1442-4CD0-92EB-3BBAC49EBD84}"/>
    <cellStyle name="Normal 2 3 4 2 2 2 3 2 2 2 6" xfId="44267" xr:uid="{6B9BAAE8-8E05-4D6D-94E1-3242090F960D}"/>
    <cellStyle name="Normal 2 3 4 2 2 2 3 2 2 3" xfId="10557" xr:uid="{A061D6D6-F59B-4B2E-9478-93F483EB4023}"/>
    <cellStyle name="Normal 2 3 4 2 2 2 3 2 2 3 2" xfId="24247" xr:uid="{18238B94-D290-4B80-8E87-4D6EBA958877}"/>
    <cellStyle name="Normal 2 3 4 2 2 2 3 2 2 3 2 2" xfId="37939" xr:uid="{74528878-900A-4114-88EC-4F9BB7444158}"/>
    <cellStyle name="Normal 2 3 4 2 2 2 3 2 2 3 2 3" xfId="52823" xr:uid="{E2DCF88F-94ED-401D-9E20-D27ECB540472}"/>
    <cellStyle name="Normal 2 3 4 2 2 2 3 2 2 3 3" xfId="17403" xr:uid="{9E24A19B-C30C-4FFC-ADE2-4DA395B268A3}"/>
    <cellStyle name="Normal 2 3 4 2 2 2 3 2 2 3 4" xfId="31093" xr:uid="{EC4BA52E-CACF-453D-A2B7-77D1341262C0}"/>
    <cellStyle name="Normal 2 3 4 2 2 2 3 2 2 3 5" xfId="45977" xr:uid="{C786D402-BC7B-4A6E-A425-054715A1C0C6}"/>
    <cellStyle name="Normal 2 3 4 2 2 2 3 2 2 4" xfId="20825" xr:uid="{2F8CE7B7-1A22-4060-B9EB-9B7C455C1187}"/>
    <cellStyle name="Normal 2 3 4 2 2 2 3 2 2 4 2" xfId="34517" xr:uid="{FA196DE5-FA62-401D-9253-F5C14876E4FB}"/>
    <cellStyle name="Normal 2 3 4 2 2 2 3 2 2 4 3" xfId="49401" xr:uid="{31C48637-FCF3-4677-9B12-DC94902DA34A}"/>
    <cellStyle name="Normal 2 3 4 2 2 2 3 2 2 5" xfId="13981" xr:uid="{0A5E96B6-593F-4F67-A4F7-BCE7146731F9}"/>
    <cellStyle name="Normal 2 3 4 2 2 2 3 2 2 6" xfId="27671" xr:uid="{EFFF20A3-E115-479F-9298-9AE705B9DB1D}"/>
    <cellStyle name="Normal 2 3 4 2 2 2 3 2 2 7" xfId="42555" xr:uid="{45AF4C45-320F-45DC-90FA-E3056194FF19}"/>
    <cellStyle name="Normal 2 3 4 2 2 2 3 2 3" xfId="8846" xr:uid="{8B3A27F1-427B-49D9-B7B4-E010AE4A86EC}"/>
    <cellStyle name="Normal 2 3 4 2 2 2 3 2 3 2" xfId="12268" xr:uid="{C0A12072-7FCE-4A3B-A9A7-FFED6248E769}"/>
    <cellStyle name="Normal 2 3 4 2 2 2 3 2 3 2 2" xfId="25958" xr:uid="{7B9C52F1-3519-4415-8E3B-DD57878E5F72}"/>
    <cellStyle name="Normal 2 3 4 2 2 2 3 2 3 2 2 2" xfId="39650" xr:uid="{3921FF99-CA73-45D7-9582-FCBB7E55C503}"/>
    <cellStyle name="Normal 2 3 4 2 2 2 3 2 3 2 2 3" xfId="54534" xr:uid="{EC2485A7-B5A9-40E8-A4E8-FD7A35E3DBE4}"/>
    <cellStyle name="Normal 2 3 4 2 2 2 3 2 3 2 3" xfId="19114" xr:uid="{52EA98E9-F459-40D8-AB66-1EE51A895F00}"/>
    <cellStyle name="Normal 2 3 4 2 2 2 3 2 3 2 4" xfId="32804" xr:uid="{CBF9CDBE-0D0B-4433-837D-E589904D7615}"/>
    <cellStyle name="Normal 2 3 4 2 2 2 3 2 3 2 5" xfId="47688" xr:uid="{C350EC5C-EA42-41E5-A0C2-FC9A9E2D27E9}"/>
    <cellStyle name="Normal 2 3 4 2 2 2 3 2 3 3" xfId="22536" xr:uid="{A582B75B-EF4B-4B3E-80DB-5776624FD45B}"/>
    <cellStyle name="Normal 2 3 4 2 2 2 3 2 3 3 2" xfId="36228" xr:uid="{D0A36CA5-1C34-40D4-A598-AADC98529A51}"/>
    <cellStyle name="Normal 2 3 4 2 2 2 3 2 3 3 3" xfId="51112" xr:uid="{E5B42FD0-65C1-4C3A-BE3A-D8BBE49DA790}"/>
    <cellStyle name="Normal 2 3 4 2 2 2 3 2 3 4" xfId="15692" xr:uid="{2C1A69C3-2CD2-4EAE-B386-644BAD04FEC0}"/>
    <cellStyle name="Normal 2 3 4 2 2 2 3 2 3 5" xfId="29382" xr:uid="{767C4583-89B9-46F4-A450-41180B0B26A1}"/>
    <cellStyle name="Normal 2 3 4 2 2 2 3 2 3 6" xfId="44266" xr:uid="{CF8458BC-B70B-4CD7-90CD-113611597D04}"/>
    <cellStyle name="Normal 2 3 4 2 2 2 3 2 4" xfId="10556" xr:uid="{DBDDB79F-B0BE-4AA9-914D-7CF5B1F4738F}"/>
    <cellStyle name="Normal 2 3 4 2 2 2 3 2 4 2" xfId="24246" xr:uid="{33086B4D-BD58-43F1-8471-7C5CAE76252B}"/>
    <cellStyle name="Normal 2 3 4 2 2 2 3 2 4 2 2" xfId="37938" xr:uid="{1D65F6C8-430F-44C5-9C75-36352592B896}"/>
    <cellStyle name="Normal 2 3 4 2 2 2 3 2 4 2 3" xfId="52822" xr:uid="{6D806FC3-7AFB-4EBC-9E87-13D377F606BB}"/>
    <cellStyle name="Normal 2 3 4 2 2 2 3 2 4 3" xfId="17402" xr:uid="{E78A94AB-95F0-4806-B05E-C3A5F34280F6}"/>
    <cellStyle name="Normal 2 3 4 2 2 2 3 2 4 4" xfId="31092" xr:uid="{8667FB59-53CF-45AD-AFBE-5DC451128149}"/>
    <cellStyle name="Normal 2 3 4 2 2 2 3 2 4 5" xfId="45976" xr:uid="{DE5C2112-4B81-42D6-BB10-2571BDC051AF}"/>
    <cellStyle name="Normal 2 3 4 2 2 2 3 2 5" xfId="20824" xr:uid="{6223F50B-361E-44DA-818B-B221223A5609}"/>
    <cellStyle name="Normal 2 3 4 2 2 2 3 2 5 2" xfId="34516" xr:uid="{CC33E11E-D9FF-40AE-8911-42132BB9B91F}"/>
    <cellStyle name="Normal 2 3 4 2 2 2 3 2 5 3" xfId="49400" xr:uid="{8B198921-6F51-474B-A19C-BB71C62D1C43}"/>
    <cellStyle name="Normal 2 3 4 2 2 2 3 2 6" xfId="13980" xr:uid="{A88AAAA7-A2F5-48B4-B6DD-EA3AB5B304AE}"/>
    <cellStyle name="Normal 2 3 4 2 2 2 3 2 7" xfId="27670" xr:uid="{5CF22F50-B73B-4AC0-9392-874BD4440B6E}"/>
    <cellStyle name="Normal 2 3 4 2 2 2 3 2 8" xfId="42554" xr:uid="{93BA99F9-C9B7-4852-A5BB-E409FA137742}"/>
    <cellStyle name="Normal 2 3 4 2 2 2 3 3" xfId="7135" xr:uid="{83A8D3B8-B77C-4B78-A2C8-404E39C820A4}"/>
    <cellStyle name="Normal 2 3 4 2 2 2 3 3 2" xfId="8848" xr:uid="{26B207AD-7664-48CB-B01A-7E5A1CFED813}"/>
    <cellStyle name="Normal 2 3 4 2 2 2 3 3 2 2" xfId="12270" xr:uid="{2DFFF842-A953-44BC-AD90-45603FAA8DC9}"/>
    <cellStyle name="Normal 2 3 4 2 2 2 3 3 2 2 2" xfId="25960" xr:uid="{1C2C5F5B-70DC-479B-8C64-2E3447A613CF}"/>
    <cellStyle name="Normal 2 3 4 2 2 2 3 3 2 2 2 2" xfId="39652" xr:uid="{A14CA5B6-2D33-467A-9621-F632610AE6AA}"/>
    <cellStyle name="Normal 2 3 4 2 2 2 3 3 2 2 2 3" xfId="54536" xr:uid="{C640B91F-5F19-4A65-A267-922A2F12CE3F}"/>
    <cellStyle name="Normal 2 3 4 2 2 2 3 3 2 2 3" xfId="19116" xr:uid="{60786485-3FE3-4CC7-BE4B-5019C166E521}"/>
    <cellStyle name="Normal 2 3 4 2 2 2 3 3 2 2 4" xfId="32806" xr:uid="{26655802-F580-41BC-B8E6-9D1C308A9DA5}"/>
    <cellStyle name="Normal 2 3 4 2 2 2 3 3 2 2 5" xfId="47690" xr:uid="{E4D6A87C-4AA4-43BB-9384-962B374A168B}"/>
    <cellStyle name="Normal 2 3 4 2 2 2 3 3 2 3" xfId="22538" xr:uid="{5B9614DE-ECFF-4C6A-961B-2CA59FCD23C6}"/>
    <cellStyle name="Normal 2 3 4 2 2 2 3 3 2 3 2" xfId="36230" xr:uid="{54C3FF8F-5A75-438E-AF2C-F3CA5B009A48}"/>
    <cellStyle name="Normal 2 3 4 2 2 2 3 3 2 3 3" xfId="51114" xr:uid="{13646A03-7868-499E-A390-7D2FBE1AF279}"/>
    <cellStyle name="Normal 2 3 4 2 2 2 3 3 2 4" xfId="15694" xr:uid="{FBCCA6D7-F697-412C-8A34-7C69E1C15733}"/>
    <cellStyle name="Normal 2 3 4 2 2 2 3 3 2 5" xfId="29384" xr:uid="{00709EDC-369D-49FC-8704-4BD28FEC8D37}"/>
    <cellStyle name="Normal 2 3 4 2 2 2 3 3 2 6" xfId="44268" xr:uid="{DCAE1303-2C9C-4AC4-9955-0DE6772456FA}"/>
    <cellStyle name="Normal 2 3 4 2 2 2 3 3 3" xfId="10558" xr:uid="{52B0C065-22C4-4FE3-89ED-7A0BF86705EA}"/>
    <cellStyle name="Normal 2 3 4 2 2 2 3 3 3 2" xfId="24248" xr:uid="{613682BB-245F-4A1E-AF13-5B51FB259E5D}"/>
    <cellStyle name="Normal 2 3 4 2 2 2 3 3 3 2 2" xfId="37940" xr:uid="{3643DADE-10E8-47C9-9728-C780B377609D}"/>
    <cellStyle name="Normal 2 3 4 2 2 2 3 3 3 2 3" xfId="52824" xr:uid="{6B62FDC2-0E43-4715-B975-025E294A2B3A}"/>
    <cellStyle name="Normal 2 3 4 2 2 2 3 3 3 3" xfId="17404" xr:uid="{E7B733B3-8B50-4025-AFA7-E28678FB54F1}"/>
    <cellStyle name="Normal 2 3 4 2 2 2 3 3 3 4" xfId="31094" xr:uid="{EDCEA7E0-E9E1-4D58-9688-68DD59010368}"/>
    <cellStyle name="Normal 2 3 4 2 2 2 3 3 3 5" xfId="45978" xr:uid="{7EFCB0E8-27D8-4DDC-8151-517D2DB11FB4}"/>
    <cellStyle name="Normal 2 3 4 2 2 2 3 3 4" xfId="20826" xr:uid="{3FE1F698-5C0B-45A7-960C-47491BF9C187}"/>
    <cellStyle name="Normal 2 3 4 2 2 2 3 3 4 2" xfId="34518" xr:uid="{5654AF00-49FC-49CA-84B7-93C414917D04}"/>
    <cellStyle name="Normal 2 3 4 2 2 2 3 3 4 3" xfId="49402" xr:uid="{280C80DB-1EEF-4CB2-97CA-DDCF198B3C9B}"/>
    <cellStyle name="Normal 2 3 4 2 2 2 3 3 5" xfId="13982" xr:uid="{84D76200-1268-4EBB-86F1-EA4973178771}"/>
    <cellStyle name="Normal 2 3 4 2 2 2 3 3 6" xfId="27672" xr:uid="{7288ECB2-76C8-45D0-BFC2-59F3333ACEA9}"/>
    <cellStyle name="Normal 2 3 4 2 2 2 3 3 7" xfId="42556" xr:uid="{9243709D-5B38-4998-863E-10EFDEA1284E}"/>
    <cellStyle name="Normal 2 3 4 2 2 2 3 4" xfId="7136" xr:uid="{7F84A703-F487-4D74-8119-DDD7BF70F6DB}"/>
    <cellStyle name="Normal 2 3 4 2 2 2 3 4 2" xfId="8849" xr:uid="{1867B1A6-2C68-445C-BAB0-B69216A52563}"/>
    <cellStyle name="Normal 2 3 4 2 2 2 3 4 2 2" xfId="12271" xr:uid="{514029C5-ECED-405C-B8F1-1D8EDB0EF174}"/>
    <cellStyle name="Normal 2 3 4 2 2 2 3 4 2 2 2" xfId="25961" xr:uid="{23B87F33-8711-4D1E-9AC4-066DB520E69E}"/>
    <cellStyle name="Normal 2 3 4 2 2 2 3 4 2 2 2 2" xfId="39653" xr:uid="{8DA920FC-AF6C-4E93-99C7-6CB55896B376}"/>
    <cellStyle name="Normal 2 3 4 2 2 2 3 4 2 2 2 3" xfId="54537" xr:uid="{E54F69B8-CBBE-4A32-8F1E-6AFC8C399436}"/>
    <cellStyle name="Normal 2 3 4 2 2 2 3 4 2 2 3" xfId="19117" xr:uid="{3A0DEAA7-2487-4139-8E74-3004C89A1A83}"/>
    <cellStyle name="Normal 2 3 4 2 2 2 3 4 2 2 4" xfId="32807" xr:uid="{2FE39388-3BFF-41F2-9FE7-506D2CD888D6}"/>
    <cellStyle name="Normal 2 3 4 2 2 2 3 4 2 2 5" xfId="47691" xr:uid="{5929E1EA-ED2B-4F19-9DB2-5E4DFC1700EA}"/>
    <cellStyle name="Normal 2 3 4 2 2 2 3 4 2 3" xfId="22539" xr:uid="{8F821315-A87F-45BD-847F-B89517ADBA66}"/>
    <cellStyle name="Normal 2 3 4 2 2 2 3 4 2 3 2" xfId="36231" xr:uid="{3D7A7384-C020-485E-8BBC-FA892B510B74}"/>
    <cellStyle name="Normal 2 3 4 2 2 2 3 4 2 3 3" xfId="51115" xr:uid="{D6B25B40-1D20-490D-8DFC-C62A36539A7A}"/>
    <cellStyle name="Normal 2 3 4 2 2 2 3 4 2 4" xfId="15695" xr:uid="{CAC21420-1D5F-4B12-B0DF-6093B7E91D6E}"/>
    <cellStyle name="Normal 2 3 4 2 2 2 3 4 2 5" xfId="29385" xr:uid="{AAFFAF15-6863-4554-8B99-9B9D3A0E6277}"/>
    <cellStyle name="Normal 2 3 4 2 2 2 3 4 2 6" xfId="44269" xr:uid="{34D31BE2-0B8F-4812-8053-A3DAA11C682A}"/>
    <cellStyle name="Normal 2 3 4 2 2 2 3 4 3" xfId="10559" xr:uid="{9254F982-345E-43F2-9C36-E8B016897B6B}"/>
    <cellStyle name="Normal 2 3 4 2 2 2 3 4 3 2" xfId="24249" xr:uid="{CF5AC8F3-D341-44AC-9F23-1F6C7A70BE1C}"/>
    <cellStyle name="Normal 2 3 4 2 2 2 3 4 3 2 2" xfId="37941" xr:uid="{D0C7CA8E-86BC-43B6-9387-4694DB526DD6}"/>
    <cellStyle name="Normal 2 3 4 2 2 2 3 4 3 2 3" xfId="52825" xr:uid="{64E8BCCE-0728-4325-9F72-C1676B6F530F}"/>
    <cellStyle name="Normal 2 3 4 2 2 2 3 4 3 3" xfId="17405" xr:uid="{735AE418-074F-4BCF-870B-9793BF2E77B0}"/>
    <cellStyle name="Normal 2 3 4 2 2 2 3 4 3 4" xfId="31095" xr:uid="{6F4CDC97-EC3E-4625-B0DC-C25FF0609450}"/>
    <cellStyle name="Normal 2 3 4 2 2 2 3 4 3 5" xfId="45979" xr:uid="{17FA3AAA-9E9F-4018-A5A5-3D2A34A2ADBF}"/>
    <cellStyle name="Normal 2 3 4 2 2 2 3 4 4" xfId="20827" xr:uid="{1F87E5B5-B22F-4B16-99F8-4B80F77B033D}"/>
    <cellStyle name="Normal 2 3 4 2 2 2 3 4 4 2" xfId="34519" xr:uid="{079FF223-026F-4BFB-9C1E-B74C7A6CB1E0}"/>
    <cellStyle name="Normal 2 3 4 2 2 2 3 4 4 3" xfId="49403" xr:uid="{A0E4500A-FE55-4D62-8022-AA583E1C723A}"/>
    <cellStyle name="Normal 2 3 4 2 2 2 3 4 5" xfId="13983" xr:uid="{3BFA1141-CC75-4993-9157-6B86E96B0DCA}"/>
    <cellStyle name="Normal 2 3 4 2 2 2 3 4 6" xfId="27673" xr:uid="{FE66EF64-9565-41E8-AF35-25EFC2106D0E}"/>
    <cellStyle name="Normal 2 3 4 2 2 2 3 4 7" xfId="42557" xr:uid="{5B5D4016-A3D6-4419-9458-4A904A8161EF}"/>
    <cellStyle name="Normal 2 3 4 2 2 2 3 5" xfId="8845" xr:uid="{157067D4-2492-4E98-9208-2594C3AEA062}"/>
    <cellStyle name="Normal 2 3 4 2 2 2 3 5 2" xfId="12267" xr:uid="{99BB515B-AA6E-433B-A69A-80F18F513F71}"/>
    <cellStyle name="Normal 2 3 4 2 2 2 3 5 2 2" xfId="25957" xr:uid="{CA0EB53B-B9D7-4E1A-B077-7D14C3FD8450}"/>
    <cellStyle name="Normal 2 3 4 2 2 2 3 5 2 2 2" xfId="39649" xr:uid="{C4BED9AB-DC26-4B50-9ABE-11A571CBE949}"/>
    <cellStyle name="Normal 2 3 4 2 2 2 3 5 2 2 3" xfId="54533" xr:uid="{87FB271E-1F5D-48A4-A11F-6B0587206E06}"/>
    <cellStyle name="Normal 2 3 4 2 2 2 3 5 2 3" xfId="19113" xr:uid="{1769FF64-764B-4E07-9F83-9A5A4077FA1C}"/>
    <cellStyle name="Normal 2 3 4 2 2 2 3 5 2 4" xfId="32803" xr:uid="{2E5735AD-F397-465B-926D-03F386B793D5}"/>
    <cellStyle name="Normal 2 3 4 2 2 2 3 5 2 5" xfId="47687" xr:uid="{283D5938-50E6-4AFF-A170-28199A88631D}"/>
    <cellStyle name="Normal 2 3 4 2 2 2 3 5 3" xfId="22535" xr:uid="{5E2F7605-76E2-46E4-865B-478BD49BA0F7}"/>
    <cellStyle name="Normal 2 3 4 2 2 2 3 5 3 2" xfId="36227" xr:uid="{FA303DA5-67C0-4E54-B739-B76E6B2C8AC2}"/>
    <cellStyle name="Normal 2 3 4 2 2 2 3 5 3 3" xfId="51111" xr:uid="{EAB9054B-49AC-4B99-BF0F-C168C35EDE63}"/>
    <cellStyle name="Normal 2 3 4 2 2 2 3 5 4" xfId="15691" xr:uid="{E36D86F9-479B-4B5E-B13B-85450A77280D}"/>
    <cellStyle name="Normal 2 3 4 2 2 2 3 5 5" xfId="29381" xr:uid="{45D322D7-AEC9-4B7B-8326-F3DED3ED07D1}"/>
    <cellStyle name="Normal 2 3 4 2 2 2 3 5 6" xfId="44265" xr:uid="{4501DC05-E328-466B-B9B4-D1048B665D48}"/>
    <cellStyle name="Normal 2 3 4 2 2 2 3 6" xfId="10555" xr:uid="{AEB2E862-9706-4C7E-9D92-E4FD187C95F6}"/>
    <cellStyle name="Normal 2 3 4 2 2 2 3 6 2" xfId="24245" xr:uid="{3A7419C1-A6CD-4262-8422-71BAE80310C4}"/>
    <cellStyle name="Normal 2 3 4 2 2 2 3 6 2 2" xfId="37937" xr:uid="{996683C8-9762-4F3E-8A5E-5BEEDE7F7DE5}"/>
    <cellStyle name="Normal 2 3 4 2 2 2 3 6 2 3" xfId="52821" xr:uid="{EE9CDF63-C9E9-4704-A1E5-B80631B6FE37}"/>
    <cellStyle name="Normal 2 3 4 2 2 2 3 6 3" xfId="17401" xr:uid="{ABA701E2-F276-4FEA-951C-DB713BF7E38C}"/>
    <cellStyle name="Normal 2 3 4 2 2 2 3 6 4" xfId="31091" xr:uid="{ED355BFF-7B7A-4C55-9842-56D58916D331}"/>
    <cellStyle name="Normal 2 3 4 2 2 2 3 6 5" xfId="45975" xr:uid="{1292450E-C8BE-48EE-9F27-1C9E7F81F47A}"/>
    <cellStyle name="Normal 2 3 4 2 2 2 3 7" xfId="20823" xr:uid="{6FF64879-F7CA-48E3-9C3C-D47A2CAAE989}"/>
    <cellStyle name="Normal 2 3 4 2 2 2 3 7 2" xfId="34515" xr:uid="{CB1F7F1A-D1A8-4314-930F-50A8880F3301}"/>
    <cellStyle name="Normal 2 3 4 2 2 2 3 7 3" xfId="49399" xr:uid="{EC95F6F6-2210-4430-B269-C3C7C83DF571}"/>
    <cellStyle name="Normal 2 3 4 2 2 2 3 8" xfId="13979" xr:uid="{90CDBFD6-BC7B-41E6-A1DF-D9C0A0BFEF23}"/>
    <cellStyle name="Normal 2 3 4 2 2 2 3 9" xfId="27669" xr:uid="{D72C3671-A523-484A-8FA0-9D4627F85B60}"/>
    <cellStyle name="Normal 2 3 4 2 2 2 4" xfId="7137" xr:uid="{50A81C1C-0545-43FB-B53C-5927F0B8E233}"/>
    <cellStyle name="Normal 2 3 4 2 2 2 4 2" xfId="7138" xr:uid="{00FF4EF2-A677-441F-852B-E074FE51DDDF}"/>
    <cellStyle name="Normal 2 3 4 2 2 2 4 2 2" xfId="8851" xr:uid="{59974E85-CEFA-48A5-9487-A25B956EC707}"/>
    <cellStyle name="Normal 2 3 4 2 2 2 4 2 2 2" xfId="12273" xr:uid="{A65D332D-7886-47FE-8A1C-90C9138DFF64}"/>
    <cellStyle name="Normal 2 3 4 2 2 2 4 2 2 2 2" xfId="25963" xr:uid="{379D611A-B8B3-4285-BC84-EDB5BF708DE8}"/>
    <cellStyle name="Normal 2 3 4 2 2 2 4 2 2 2 2 2" xfId="39655" xr:uid="{02E3FD0F-966F-4BAA-82C9-90D53D59E9B4}"/>
    <cellStyle name="Normal 2 3 4 2 2 2 4 2 2 2 2 3" xfId="54539" xr:uid="{C0473F7F-184B-4A97-93CB-B9AC99EC68F1}"/>
    <cellStyle name="Normal 2 3 4 2 2 2 4 2 2 2 3" xfId="19119" xr:uid="{7F2FDE83-DFD2-45BD-9924-88D3C4073B56}"/>
    <cellStyle name="Normal 2 3 4 2 2 2 4 2 2 2 4" xfId="32809" xr:uid="{F1CCD1C9-E7D9-442E-89CE-1F8B7C463A24}"/>
    <cellStyle name="Normal 2 3 4 2 2 2 4 2 2 2 5" xfId="47693" xr:uid="{2047BA72-EFA7-422E-B0A2-251AEB9EFE0E}"/>
    <cellStyle name="Normal 2 3 4 2 2 2 4 2 2 3" xfId="22541" xr:uid="{5B1CDC86-E70F-4DBB-ADAA-68CB47A4AB4A}"/>
    <cellStyle name="Normal 2 3 4 2 2 2 4 2 2 3 2" xfId="36233" xr:uid="{58CD012E-C6C1-427A-8860-CD97E03AC2F7}"/>
    <cellStyle name="Normal 2 3 4 2 2 2 4 2 2 3 3" xfId="51117" xr:uid="{93BDCEB4-31BB-49A1-A978-6E6A700D18F8}"/>
    <cellStyle name="Normal 2 3 4 2 2 2 4 2 2 4" xfId="15697" xr:uid="{5FC43735-4C29-4289-A1E1-E55675C14F1C}"/>
    <cellStyle name="Normal 2 3 4 2 2 2 4 2 2 5" xfId="29387" xr:uid="{6B331B36-C9B2-4D2E-AC1C-FD1B3374B4E3}"/>
    <cellStyle name="Normal 2 3 4 2 2 2 4 2 2 6" xfId="44271" xr:uid="{6B3A8781-4047-468D-9DCA-266282FCD327}"/>
    <cellStyle name="Normal 2 3 4 2 2 2 4 2 3" xfId="10561" xr:uid="{69FFEEC3-C830-4BEC-9442-2E28D37798F5}"/>
    <cellStyle name="Normal 2 3 4 2 2 2 4 2 3 2" xfId="24251" xr:uid="{1B0D3C9A-5035-4E97-A482-2E3C8B857CF1}"/>
    <cellStyle name="Normal 2 3 4 2 2 2 4 2 3 2 2" xfId="37943" xr:uid="{D5AAD8D0-5B37-4C14-9A47-30686AF988B3}"/>
    <cellStyle name="Normal 2 3 4 2 2 2 4 2 3 2 3" xfId="52827" xr:uid="{D3516008-06C4-4F8D-A9C6-2CCCD03AA4F4}"/>
    <cellStyle name="Normal 2 3 4 2 2 2 4 2 3 3" xfId="17407" xr:uid="{0520956C-1179-4CFB-928D-1BA6FEA7DFA2}"/>
    <cellStyle name="Normal 2 3 4 2 2 2 4 2 3 4" xfId="31097" xr:uid="{6BAD4694-4890-4AA6-AFFE-630AEAB89D19}"/>
    <cellStyle name="Normal 2 3 4 2 2 2 4 2 3 5" xfId="45981" xr:uid="{059EC739-D081-43A5-8323-4B1D542EC3DD}"/>
    <cellStyle name="Normal 2 3 4 2 2 2 4 2 4" xfId="20829" xr:uid="{094F6E1C-B43D-47D7-9605-3B50F07D52DA}"/>
    <cellStyle name="Normal 2 3 4 2 2 2 4 2 4 2" xfId="34521" xr:uid="{0FBDF96A-A8EA-4917-A7B4-665251B78D46}"/>
    <cellStyle name="Normal 2 3 4 2 2 2 4 2 4 3" xfId="49405" xr:uid="{34C2D34F-3F77-41E7-BBA1-FA876FCF3D26}"/>
    <cellStyle name="Normal 2 3 4 2 2 2 4 2 5" xfId="13985" xr:uid="{1CCB3EA8-45A4-45B3-A4B4-31F573D6147D}"/>
    <cellStyle name="Normal 2 3 4 2 2 2 4 2 6" xfId="27675" xr:uid="{B94C2A86-D8C7-4D3F-A5CD-35FB55038BF4}"/>
    <cellStyle name="Normal 2 3 4 2 2 2 4 2 7" xfId="42559" xr:uid="{025DDE5A-E69B-49AF-9033-C33FD0D07537}"/>
    <cellStyle name="Normal 2 3 4 2 2 2 4 3" xfId="8850" xr:uid="{FB248FA5-8FF3-4DA6-BA3A-6FAD6F474242}"/>
    <cellStyle name="Normal 2 3 4 2 2 2 4 3 2" xfId="12272" xr:uid="{AE8DA126-B611-4B9F-9AB2-0E4292F697A6}"/>
    <cellStyle name="Normal 2 3 4 2 2 2 4 3 2 2" xfId="25962" xr:uid="{BF54A497-3A1E-47CB-AEB3-09738239B22A}"/>
    <cellStyle name="Normal 2 3 4 2 2 2 4 3 2 2 2" xfId="39654" xr:uid="{996C5A48-B2CA-4FA9-86A2-C2A6CE9A44B8}"/>
    <cellStyle name="Normal 2 3 4 2 2 2 4 3 2 2 3" xfId="54538" xr:uid="{023BC48E-C7A6-418A-AB0B-06AD0DD3C622}"/>
    <cellStyle name="Normal 2 3 4 2 2 2 4 3 2 3" xfId="19118" xr:uid="{FAD2F55F-E23A-47B0-BE15-E87BD48966AB}"/>
    <cellStyle name="Normal 2 3 4 2 2 2 4 3 2 4" xfId="32808" xr:uid="{9382CBEC-2600-4FBF-8481-FFDE0941336E}"/>
    <cellStyle name="Normal 2 3 4 2 2 2 4 3 2 5" xfId="47692" xr:uid="{97A19C9C-12A3-4DF6-BAD7-7EC0FCD9E40A}"/>
    <cellStyle name="Normal 2 3 4 2 2 2 4 3 3" xfId="22540" xr:uid="{6A8F14BC-CBB1-49C1-AD90-B6A29D6D0056}"/>
    <cellStyle name="Normal 2 3 4 2 2 2 4 3 3 2" xfId="36232" xr:uid="{0D03148D-A86C-4AA6-9B27-314F96D0F857}"/>
    <cellStyle name="Normal 2 3 4 2 2 2 4 3 3 3" xfId="51116" xr:uid="{C052685A-6CF6-4416-9281-1E59E6DD0933}"/>
    <cellStyle name="Normal 2 3 4 2 2 2 4 3 4" xfId="15696" xr:uid="{6765A369-780F-4E59-9629-626991737B15}"/>
    <cellStyle name="Normal 2 3 4 2 2 2 4 3 5" xfId="29386" xr:uid="{3020494A-6C31-48AE-9EBD-528E28C81908}"/>
    <cellStyle name="Normal 2 3 4 2 2 2 4 3 6" xfId="44270" xr:uid="{4A9F5D7A-314D-4729-A932-CFB6736C795B}"/>
    <cellStyle name="Normal 2 3 4 2 2 2 4 4" xfId="10560" xr:uid="{0E2BB571-6D0A-4587-93A8-70BC19443CBA}"/>
    <cellStyle name="Normal 2 3 4 2 2 2 4 4 2" xfId="24250" xr:uid="{A4F558CE-0017-4933-B2FC-C391563929CB}"/>
    <cellStyle name="Normal 2 3 4 2 2 2 4 4 2 2" xfId="37942" xr:uid="{3365FF9C-CC22-4935-8317-49FCEFB70F58}"/>
    <cellStyle name="Normal 2 3 4 2 2 2 4 4 2 3" xfId="52826" xr:uid="{0917CCE6-9D66-4A4B-940C-F974D28AB7EA}"/>
    <cellStyle name="Normal 2 3 4 2 2 2 4 4 3" xfId="17406" xr:uid="{AD2E9DD6-A10C-4D69-A28E-03F4D63BAE22}"/>
    <cellStyle name="Normal 2 3 4 2 2 2 4 4 4" xfId="31096" xr:uid="{2FAF3324-7128-4107-8B5B-3A1D79A58883}"/>
    <cellStyle name="Normal 2 3 4 2 2 2 4 4 5" xfId="45980" xr:uid="{98B509C9-A330-4095-8D07-2D764C00A94C}"/>
    <cellStyle name="Normal 2 3 4 2 2 2 4 5" xfId="20828" xr:uid="{6EFF8DAB-0FB1-458E-A9C0-22225CD4218E}"/>
    <cellStyle name="Normal 2 3 4 2 2 2 4 5 2" xfId="34520" xr:uid="{3BBD9459-6C54-4E83-BFB4-440961E56D1E}"/>
    <cellStyle name="Normal 2 3 4 2 2 2 4 5 3" xfId="49404" xr:uid="{9F6A44E8-5945-40E8-8C85-8DBB7F36649B}"/>
    <cellStyle name="Normal 2 3 4 2 2 2 4 6" xfId="13984" xr:uid="{B3AE7547-7FAB-4C80-BB67-0B9F89BE6EF5}"/>
    <cellStyle name="Normal 2 3 4 2 2 2 4 7" xfId="27674" xr:uid="{0ED4936C-7E21-44B5-9C5F-A5A18F3D6ADE}"/>
    <cellStyle name="Normal 2 3 4 2 2 2 4 8" xfId="42558" xr:uid="{AA21BD7D-8C2C-44CC-84D7-583089367F1E}"/>
    <cellStyle name="Normal 2 3 4 2 2 2 5" xfId="7139" xr:uid="{9536512C-83BD-4FEF-8394-2730F5937EAA}"/>
    <cellStyle name="Normal 2 3 4 2 2 2 5 2" xfId="8852" xr:uid="{6763C2BF-81A5-4CE3-8CE3-64645B93B524}"/>
    <cellStyle name="Normal 2 3 4 2 2 2 5 2 2" xfId="12274" xr:uid="{3B15261A-6124-48A3-86D6-AA1C525EF2AE}"/>
    <cellStyle name="Normal 2 3 4 2 2 2 5 2 2 2" xfId="25964" xr:uid="{29FDB799-3BEC-4332-B362-E8E4B9AEC04D}"/>
    <cellStyle name="Normal 2 3 4 2 2 2 5 2 2 2 2" xfId="39656" xr:uid="{05BF2F9C-5B15-4622-874B-5CB314073CF4}"/>
    <cellStyle name="Normal 2 3 4 2 2 2 5 2 2 2 3" xfId="54540" xr:uid="{F580A8D2-E971-4FA8-80B2-69D033A193EA}"/>
    <cellStyle name="Normal 2 3 4 2 2 2 5 2 2 3" xfId="19120" xr:uid="{6722C6E0-3E75-4DA9-B376-A2B060E44867}"/>
    <cellStyle name="Normal 2 3 4 2 2 2 5 2 2 4" xfId="32810" xr:uid="{20B32C82-D5B5-40AC-9CC0-37B26812D719}"/>
    <cellStyle name="Normal 2 3 4 2 2 2 5 2 2 5" xfId="47694" xr:uid="{9BB2644A-EDD9-4BE9-A6A8-8867D896F0E7}"/>
    <cellStyle name="Normal 2 3 4 2 2 2 5 2 3" xfId="22542" xr:uid="{577CB183-B2EE-4706-BCD9-5CF4A5CDB4BF}"/>
    <cellStyle name="Normal 2 3 4 2 2 2 5 2 3 2" xfId="36234" xr:uid="{3DDF2BB9-B1D0-4319-89DE-0774DD5C2EEC}"/>
    <cellStyle name="Normal 2 3 4 2 2 2 5 2 3 3" xfId="51118" xr:uid="{5E770078-27EE-42BA-B724-29C975FEE188}"/>
    <cellStyle name="Normal 2 3 4 2 2 2 5 2 4" xfId="15698" xr:uid="{84BE0BAA-4757-4758-863F-7925F9DB9983}"/>
    <cellStyle name="Normal 2 3 4 2 2 2 5 2 5" xfId="29388" xr:uid="{BC6BC38F-27CA-421B-86DF-71702EA2188C}"/>
    <cellStyle name="Normal 2 3 4 2 2 2 5 2 6" xfId="44272" xr:uid="{AE5C07D3-B17E-440E-AB97-DBCF31B43EC7}"/>
    <cellStyle name="Normal 2 3 4 2 2 2 5 3" xfId="10562" xr:uid="{FF6ABB70-1CB1-4EE9-B0B7-6E1C6D659C60}"/>
    <cellStyle name="Normal 2 3 4 2 2 2 5 3 2" xfId="24252" xr:uid="{D42A2FAF-8488-4523-9E03-90690FA3DF7B}"/>
    <cellStyle name="Normal 2 3 4 2 2 2 5 3 2 2" xfId="37944" xr:uid="{EC725A2B-378B-4EF0-9721-B30BA226E257}"/>
    <cellStyle name="Normal 2 3 4 2 2 2 5 3 2 3" xfId="52828" xr:uid="{F2E70BC9-ED16-4A1E-841C-D860C5278C6F}"/>
    <cellStyle name="Normal 2 3 4 2 2 2 5 3 3" xfId="17408" xr:uid="{04F1A522-7E98-4611-A456-7DFFD044004A}"/>
    <cellStyle name="Normal 2 3 4 2 2 2 5 3 4" xfId="31098" xr:uid="{4711A16F-DA0E-4272-BE59-4236C7005114}"/>
    <cellStyle name="Normal 2 3 4 2 2 2 5 3 5" xfId="45982" xr:uid="{492CD72D-FC48-434F-BCD1-943CB17EDCA4}"/>
    <cellStyle name="Normal 2 3 4 2 2 2 5 4" xfId="20830" xr:uid="{6FD3DD2F-22B6-4E7E-876D-4FA58C4A6168}"/>
    <cellStyle name="Normal 2 3 4 2 2 2 5 4 2" xfId="34522" xr:uid="{0C2C457F-D5E0-484D-A902-54A137F8104C}"/>
    <cellStyle name="Normal 2 3 4 2 2 2 5 4 3" xfId="49406" xr:uid="{FE2C1782-E976-44C7-BD2A-348474DB1699}"/>
    <cellStyle name="Normal 2 3 4 2 2 2 5 5" xfId="13986" xr:uid="{B45AD5DD-DE96-4B3D-98FA-3A7DEE7D9A4E}"/>
    <cellStyle name="Normal 2 3 4 2 2 2 5 6" xfId="27676" xr:uid="{F7D88AC2-68A1-440A-BE26-0864D2827372}"/>
    <cellStyle name="Normal 2 3 4 2 2 2 5 7" xfId="42560" xr:uid="{D2C7021F-2C7E-4C4C-B044-EBB70DE3306D}"/>
    <cellStyle name="Normal 2 3 4 2 2 2 6" xfId="7140" xr:uid="{BA98D125-0D08-40C4-9E12-7CFDA6F067E6}"/>
    <cellStyle name="Normal 2 3 4 2 2 2 6 2" xfId="8853" xr:uid="{72ED4581-2A17-42B1-BE1E-4B6880E35BAA}"/>
    <cellStyle name="Normal 2 3 4 2 2 2 6 2 2" xfId="12275" xr:uid="{6BEAEE52-7D8B-4CB1-B1E1-56DAA91F153D}"/>
    <cellStyle name="Normal 2 3 4 2 2 2 6 2 2 2" xfId="25965" xr:uid="{AD0103C4-8A55-489F-B96D-6AE922A7CD5F}"/>
    <cellStyle name="Normal 2 3 4 2 2 2 6 2 2 2 2" xfId="39657" xr:uid="{EA8C62C9-AC66-44E6-AB93-1F648EEE593A}"/>
    <cellStyle name="Normal 2 3 4 2 2 2 6 2 2 2 3" xfId="54541" xr:uid="{4AA44C72-2D9B-46F8-B5D0-EAF62A35DF7E}"/>
    <cellStyle name="Normal 2 3 4 2 2 2 6 2 2 3" xfId="19121" xr:uid="{844561CC-BD9D-4C33-B87D-DE9A4559A1DE}"/>
    <cellStyle name="Normal 2 3 4 2 2 2 6 2 2 4" xfId="32811" xr:uid="{68442AF4-4058-44BB-AF41-75D46760FD6A}"/>
    <cellStyle name="Normal 2 3 4 2 2 2 6 2 2 5" xfId="47695" xr:uid="{D6B27049-C82F-470E-B09E-BD85085D33F8}"/>
    <cellStyle name="Normal 2 3 4 2 2 2 6 2 3" xfId="22543" xr:uid="{6BC5C978-8CB1-4314-94B5-7F123F805E81}"/>
    <cellStyle name="Normal 2 3 4 2 2 2 6 2 3 2" xfId="36235" xr:uid="{CBF14720-AA27-49BD-ACE4-82B50894F358}"/>
    <cellStyle name="Normal 2 3 4 2 2 2 6 2 3 3" xfId="51119" xr:uid="{F8BEC96F-CD33-44D7-95AA-475EAB0DC808}"/>
    <cellStyle name="Normal 2 3 4 2 2 2 6 2 4" xfId="15699" xr:uid="{538304F1-2931-4FBC-A1E9-B6A704A3E1BC}"/>
    <cellStyle name="Normal 2 3 4 2 2 2 6 2 5" xfId="29389" xr:uid="{4A2E1C48-C74E-4E23-B8C5-768B26964B48}"/>
    <cellStyle name="Normal 2 3 4 2 2 2 6 2 6" xfId="44273" xr:uid="{5DC384D2-7C05-4292-88DB-201B6D6F038D}"/>
    <cellStyle name="Normal 2 3 4 2 2 2 6 3" xfId="10563" xr:uid="{504A38C3-4C17-448E-BF23-4BEAA4655442}"/>
    <cellStyle name="Normal 2 3 4 2 2 2 6 3 2" xfId="24253" xr:uid="{9F408F28-1E11-4A6F-9BF7-BE0098A7B5C7}"/>
    <cellStyle name="Normal 2 3 4 2 2 2 6 3 2 2" xfId="37945" xr:uid="{CD9A8721-B6AB-4BB4-AA64-7549DD53F3C4}"/>
    <cellStyle name="Normal 2 3 4 2 2 2 6 3 2 3" xfId="52829" xr:uid="{B7237503-20B2-46B2-9D16-22C79C36DDAE}"/>
    <cellStyle name="Normal 2 3 4 2 2 2 6 3 3" xfId="17409" xr:uid="{C119BCBE-6928-4B9E-88E9-658AF7F865DB}"/>
    <cellStyle name="Normal 2 3 4 2 2 2 6 3 4" xfId="31099" xr:uid="{67304937-D565-46CA-9052-B37296561A42}"/>
    <cellStyle name="Normal 2 3 4 2 2 2 6 3 5" xfId="45983" xr:uid="{54D2C86B-C66B-482B-B9D7-BFC03FBD2BC9}"/>
    <cellStyle name="Normal 2 3 4 2 2 2 6 4" xfId="20831" xr:uid="{4C0ABAC6-EB94-4380-A653-F64BC1C3B982}"/>
    <cellStyle name="Normal 2 3 4 2 2 2 6 4 2" xfId="34523" xr:uid="{27544B3C-96CE-424E-B864-FCCB8FB9090F}"/>
    <cellStyle name="Normal 2 3 4 2 2 2 6 4 3" xfId="49407" xr:uid="{C46CC24F-AB62-4833-80E6-C2516B76203C}"/>
    <cellStyle name="Normal 2 3 4 2 2 2 6 5" xfId="13987" xr:uid="{44EF32A3-6B42-4C5F-8F43-BF5B0B87318C}"/>
    <cellStyle name="Normal 2 3 4 2 2 2 6 6" xfId="27677" xr:uid="{F1FF21F9-216D-4710-97DE-626B6FE2D4E8}"/>
    <cellStyle name="Normal 2 3 4 2 2 2 6 7" xfId="42561" xr:uid="{9AEBE793-5357-4CD1-85C5-51E036FC43DA}"/>
    <cellStyle name="Normal 2 3 4 2 2 2 7" xfId="8839" xr:uid="{0418CF0C-3730-46A7-84EC-D479C51AD4D6}"/>
    <cellStyle name="Normal 2 3 4 2 2 2 7 2" xfId="12261" xr:uid="{E29479BA-9439-438C-9AA2-9C7501E17D40}"/>
    <cellStyle name="Normal 2 3 4 2 2 2 7 2 2" xfId="25951" xr:uid="{63ADF7CA-8D97-4E1C-89E4-2214F22629A2}"/>
    <cellStyle name="Normal 2 3 4 2 2 2 7 2 2 2" xfId="39643" xr:uid="{8AC542F0-6D76-4C08-A05A-D80216FB8B20}"/>
    <cellStyle name="Normal 2 3 4 2 2 2 7 2 2 3" xfId="54527" xr:uid="{09E24BE7-865B-4F5E-BEED-450769CC3116}"/>
    <cellStyle name="Normal 2 3 4 2 2 2 7 2 3" xfId="19107" xr:uid="{FF1A58C5-81BD-47F8-AEAC-2BB8D9B1D630}"/>
    <cellStyle name="Normal 2 3 4 2 2 2 7 2 4" xfId="32797" xr:uid="{D4D8EEEF-B418-463A-8272-3F23F5E2D3AA}"/>
    <cellStyle name="Normal 2 3 4 2 2 2 7 2 5" xfId="47681" xr:uid="{7D97D9DC-4670-4F42-93FF-088272417C66}"/>
    <cellStyle name="Normal 2 3 4 2 2 2 7 3" xfId="22529" xr:uid="{8BCF225D-1744-461C-9E60-2D9CBC4246B0}"/>
    <cellStyle name="Normal 2 3 4 2 2 2 7 3 2" xfId="36221" xr:uid="{7E6AFDE6-6022-45D5-AC9B-8E8E0C506374}"/>
    <cellStyle name="Normal 2 3 4 2 2 2 7 3 3" xfId="51105" xr:uid="{8D2D8C98-38F2-41C4-BB92-A2D43FDC8BD0}"/>
    <cellStyle name="Normal 2 3 4 2 2 2 7 4" xfId="15685" xr:uid="{167B0D49-D42A-46D0-97EE-634563121BC9}"/>
    <cellStyle name="Normal 2 3 4 2 2 2 7 5" xfId="29375" xr:uid="{F4964237-2458-4D46-9D48-551CDE6415B7}"/>
    <cellStyle name="Normal 2 3 4 2 2 2 7 6" xfId="44259" xr:uid="{C84CE462-832C-4011-88C8-C8E82BBE6E00}"/>
    <cellStyle name="Normal 2 3 4 2 2 2 8" xfId="10549" xr:uid="{0DF6697F-90AB-4017-8A1D-73B84EEFCBC3}"/>
    <cellStyle name="Normal 2 3 4 2 2 2 8 2" xfId="24239" xr:uid="{9805B7E6-B569-4695-9D26-38A8BFF0880D}"/>
    <cellStyle name="Normal 2 3 4 2 2 2 8 2 2" xfId="37931" xr:uid="{E3BEA2A8-C742-492D-8FBA-B34D3D4AD787}"/>
    <cellStyle name="Normal 2 3 4 2 2 2 8 2 3" xfId="52815" xr:uid="{D3BCD618-E5DC-4BFB-90E9-331F9DCEACE9}"/>
    <cellStyle name="Normal 2 3 4 2 2 2 8 3" xfId="17395" xr:uid="{2E840E1D-F92D-4E56-AF83-7CE01D1AFC0D}"/>
    <cellStyle name="Normal 2 3 4 2 2 2 8 4" xfId="31085" xr:uid="{DF3DA8B5-A9DE-41F8-B766-59A78FF0AF2B}"/>
    <cellStyle name="Normal 2 3 4 2 2 2 8 5" xfId="45969" xr:uid="{8894C8FD-E25A-4DD9-93D2-083748A8D6C5}"/>
    <cellStyle name="Normal 2 3 4 2 2 2 9" xfId="20817" xr:uid="{05CE6A77-DF12-4D2C-B2FD-4EB08E74DC8F}"/>
    <cellStyle name="Normal 2 3 4 2 2 2 9 2" xfId="34509" xr:uid="{041BDA9C-306A-4BA8-9140-F569A91CC383}"/>
    <cellStyle name="Normal 2 3 4 2 2 2 9 3" xfId="49393" xr:uid="{BDA88347-E018-4D33-8D09-A68D9C9EE267}"/>
    <cellStyle name="Normal 2 3 4 2 2 3" xfId="7141" xr:uid="{8E1E1B49-9237-4EBB-9620-2D0C6B09F856}"/>
    <cellStyle name="Normal 2 3 4 2 2 3 10" xfId="42562" xr:uid="{81F90554-6D6E-4F38-8C81-4C5B9CB5E59B}"/>
    <cellStyle name="Normal 2 3 4 2 2 3 2" xfId="7142" xr:uid="{791AB9B9-CF30-40C9-8078-40F7359FF4E2}"/>
    <cellStyle name="Normal 2 3 4 2 2 3 2 2" xfId="7143" xr:uid="{ACC35123-DE69-48A0-8984-000F98AABE67}"/>
    <cellStyle name="Normal 2 3 4 2 2 3 2 2 2" xfId="8856" xr:uid="{AE3E0A5B-BF82-4EE5-9E38-71518C7DFA7E}"/>
    <cellStyle name="Normal 2 3 4 2 2 3 2 2 2 2" xfId="12278" xr:uid="{9E33EDD8-AA14-47FB-8411-2972A7AAA1F7}"/>
    <cellStyle name="Normal 2 3 4 2 2 3 2 2 2 2 2" xfId="25968" xr:uid="{54ECF81B-236C-4A4C-9ACB-879F9D0EDE43}"/>
    <cellStyle name="Normal 2 3 4 2 2 3 2 2 2 2 2 2" xfId="39660" xr:uid="{3421F358-44D3-4E0D-815B-40692D82B297}"/>
    <cellStyle name="Normal 2 3 4 2 2 3 2 2 2 2 2 3" xfId="54544" xr:uid="{463B0808-5F3B-4A5E-A58C-8DC2CB3253F5}"/>
    <cellStyle name="Normal 2 3 4 2 2 3 2 2 2 2 3" xfId="19124" xr:uid="{FDCEA445-B76B-4AD7-8C9E-6F48332F9A8F}"/>
    <cellStyle name="Normal 2 3 4 2 2 3 2 2 2 2 4" xfId="32814" xr:uid="{FE242E60-33B0-44F9-A588-1ACB0D0970B6}"/>
    <cellStyle name="Normal 2 3 4 2 2 3 2 2 2 2 5" xfId="47698" xr:uid="{2AB04C2A-199D-42A0-B97A-072C705EEA54}"/>
    <cellStyle name="Normal 2 3 4 2 2 3 2 2 2 3" xfId="22546" xr:uid="{06D977C2-42DA-43A3-99A9-045EBFB3BDBC}"/>
    <cellStyle name="Normal 2 3 4 2 2 3 2 2 2 3 2" xfId="36238" xr:uid="{129D603B-4401-407E-8DE9-6850B9DFE9F3}"/>
    <cellStyle name="Normal 2 3 4 2 2 3 2 2 2 3 3" xfId="51122" xr:uid="{3A2FED86-29BD-415C-8618-0E51D13421E8}"/>
    <cellStyle name="Normal 2 3 4 2 2 3 2 2 2 4" xfId="15702" xr:uid="{67D2F282-1910-4AD1-87D4-7EC8BA312971}"/>
    <cellStyle name="Normal 2 3 4 2 2 3 2 2 2 5" xfId="29392" xr:uid="{297A7593-E9FA-4CC9-883E-693CE2E9D11C}"/>
    <cellStyle name="Normal 2 3 4 2 2 3 2 2 2 6" xfId="44276" xr:uid="{5D194113-B6E8-466E-A1B0-88FEE87403CE}"/>
    <cellStyle name="Normal 2 3 4 2 2 3 2 2 3" xfId="10566" xr:uid="{EDE2EAC7-5398-429C-BB35-B3754E83A636}"/>
    <cellStyle name="Normal 2 3 4 2 2 3 2 2 3 2" xfId="24256" xr:uid="{C76A8218-C2B4-40A3-A678-C22AC14153D7}"/>
    <cellStyle name="Normal 2 3 4 2 2 3 2 2 3 2 2" xfId="37948" xr:uid="{4C34E3F7-99B9-4EFD-8E78-46F765F35E63}"/>
    <cellStyle name="Normal 2 3 4 2 2 3 2 2 3 2 3" xfId="52832" xr:uid="{AB56B66E-A702-483A-A53D-612C032F57F9}"/>
    <cellStyle name="Normal 2 3 4 2 2 3 2 2 3 3" xfId="17412" xr:uid="{2BF02FE6-E621-41B1-B516-C11F1F14485D}"/>
    <cellStyle name="Normal 2 3 4 2 2 3 2 2 3 4" xfId="31102" xr:uid="{2E50CFCC-7059-464C-926A-3CBF6BC01242}"/>
    <cellStyle name="Normal 2 3 4 2 2 3 2 2 3 5" xfId="45986" xr:uid="{F06C0720-1131-4054-A8A3-852DD95FE0FC}"/>
    <cellStyle name="Normal 2 3 4 2 2 3 2 2 4" xfId="20834" xr:uid="{1DF61DE3-7016-48C3-9C5B-612E92C6BAC0}"/>
    <cellStyle name="Normal 2 3 4 2 2 3 2 2 4 2" xfId="34526" xr:uid="{814FDE75-9986-47CF-8D20-25C2CFE32A85}"/>
    <cellStyle name="Normal 2 3 4 2 2 3 2 2 4 3" xfId="49410" xr:uid="{19ED5FDC-B813-4A3D-9C2E-FF7BACB6706C}"/>
    <cellStyle name="Normal 2 3 4 2 2 3 2 2 5" xfId="13990" xr:uid="{FD460914-812A-4FD4-99D6-55804362DB6B}"/>
    <cellStyle name="Normal 2 3 4 2 2 3 2 2 6" xfId="27680" xr:uid="{CB753303-724B-461B-8DF2-54FA3C9B49A6}"/>
    <cellStyle name="Normal 2 3 4 2 2 3 2 2 7" xfId="42564" xr:uid="{2E31CFD0-E7EF-4D7D-8F8C-B4E3FEDA30C4}"/>
    <cellStyle name="Normal 2 3 4 2 2 3 2 3" xfId="8855" xr:uid="{39D6FEAA-4759-47D6-ABDC-DE05711BD3E9}"/>
    <cellStyle name="Normal 2 3 4 2 2 3 2 3 2" xfId="12277" xr:uid="{50AC580D-9610-4B47-B84A-79DAAEC1C495}"/>
    <cellStyle name="Normal 2 3 4 2 2 3 2 3 2 2" xfId="25967" xr:uid="{3E85387B-24BB-4D05-8563-4400B6F6EEF1}"/>
    <cellStyle name="Normal 2 3 4 2 2 3 2 3 2 2 2" xfId="39659" xr:uid="{B66D4BAC-483F-4E9F-8035-2EB736548940}"/>
    <cellStyle name="Normal 2 3 4 2 2 3 2 3 2 2 3" xfId="54543" xr:uid="{100D0D3B-3E78-4D80-A9FF-025CA799C9A2}"/>
    <cellStyle name="Normal 2 3 4 2 2 3 2 3 2 3" xfId="19123" xr:uid="{AF337C56-28F3-4F32-85A9-6555AE3D7EBB}"/>
    <cellStyle name="Normal 2 3 4 2 2 3 2 3 2 4" xfId="32813" xr:uid="{6672DCE3-95BC-444A-B435-44461F9950EB}"/>
    <cellStyle name="Normal 2 3 4 2 2 3 2 3 2 5" xfId="47697" xr:uid="{7E4DBC7A-7786-42B0-BBE5-4DADA407EF67}"/>
    <cellStyle name="Normal 2 3 4 2 2 3 2 3 3" xfId="22545" xr:uid="{DE5D538C-711A-4A0E-8F79-7DE6EF38326F}"/>
    <cellStyle name="Normal 2 3 4 2 2 3 2 3 3 2" xfId="36237" xr:uid="{309F1534-E3A5-42D6-8FE8-7CAD774C2576}"/>
    <cellStyle name="Normal 2 3 4 2 2 3 2 3 3 3" xfId="51121" xr:uid="{075318BE-FDBC-4095-A033-AE83498C152F}"/>
    <cellStyle name="Normal 2 3 4 2 2 3 2 3 4" xfId="15701" xr:uid="{C705446E-6958-4A25-87F3-9673EEF48CAE}"/>
    <cellStyle name="Normal 2 3 4 2 2 3 2 3 5" xfId="29391" xr:uid="{54464E52-7D00-48AF-8AF1-C12F58C206BD}"/>
    <cellStyle name="Normal 2 3 4 2 2 3 2 3 6" xfId="44275" xr:uid="{52041FF4-EEC8-4B6F-AC8A-5A2FA59C0762}"/>
    <cellStyle name="Normal 2 3 4 2 2 3 2 4" xfId="10565" xr:uid="{B2769CC3-489C-4BFE-9CEF-F783A51235F6}"/>
    <cellStyle name="Normal 2 3 4 2 2 3 2 4 2" xfId="24255" xr:uid="{B0A48177-6433-482F-AACD-26A24B58E850}"/>
    <cellStyle name="Normal 2 3 4 2 2 3 2 4 2 2" xfId="37947" xr:uid="{EFCEFADF-658C-4E2D-9111-2E174E2695B8}"/>
    <cellStyle name="Normal 2 3 4 2 2 3 2 4 2 3" xfId="52831" xr:uid="{A9FAC82C-22FF-42EF-BC98-5BC5C43529D0}"/>
    <cellStyle name="Normal 2 3 4 2 2 3 2 4 3" xfId="17411" xr:uid="{F72E96E4-19B7-459A-B5BB-2A245F391373}"/>
    <cellStyle name="Normal 2 3 4 2 2 3 2 4 4" xfId="31101" xr:uid="{0F6E0529-1CDA-4DD7-9201-75D258D83F63}"/>
    <cellStyle name="Normal 2 3 4 2 2 3 2 4 5" xfId="45985" xr:uid="{85CEC4EA-7682-4687-9148-0C5CDADEEF7E}"/>
    <cellStyle name="Normal 2 3 4 2 2 3 2 5" xfId="20833" xr:uid="{C4BCFAE3-40B1-4EA7-B73E-B1D7D6D73BD1}"/>
    <cellStyle name="Normal 2 3 4 2 2 3 2 5 2" xfId="34525" xr:uid="{EEDD16B1-12F6-4EAA-931D-E6D721E1FBDC}"/>
    <cellStyle name="Normal 2 3 4 2 2 3 2 5 3" xfId="49409" xr:uid="{79FF28A3-4E1B-4F9A-B8A6-74B8FF03EA55}"/>
    <cellStyle name="Normal 2 3 4 2 2 3 2 6" xfId="13989" xr:uid="{5B117B79-7425-4FF2-9F9F-47D5AA8AA003}"/>
    <cellStyle name="Normal 2 3 4 2 2 3 2 7" xfId="27679" xr:uid="{E021BC62-D145-46F3-9B17-A05505EBF94F}"/>
    <cellStyle name="Normal 2 3 4 2 2 3 2 8" xfId="42563" xr:uid="{5DB92DEE-8E01-479D-A317-7B8C7D96C9AA}"/>
    <cellStyle name="Normal 2 3 4 2 2 3 3" xfId="7144" xr:uid="{E11CAEB2-8671-4452-81FC-3953709F2F15}"/>
    <cellStyle name="Normal 2 3 4 2 2 3 3 2" xfId="8857" xr:uid="{9DBC7BAB-48DC-49BA-98A0-6652EDA2E92D}"/>
    <cellStyle name="Normal 2 3 4 2 2 3 3 2 2" xfId="12279" xr:uid="{C9C7212C-5B2C-4298-AC72-163559D5CAAF}"/>
    <cellStyle name="Normal 2 3 4 2 2 3 3 2 2 2" xfId="25969" xr:uid="{F35B994F-8899-408F-8A3A-067A060F8CED}"/>
    <cellStyle name="Normal 2 3 4 2 2 3 3 2 2 2 2" xfId="39661" xr:uid="{9DAC3CB3-940C-4A6B-A1DE-FE45A162EFD4}"/>
    <cellStyle name="Normal 2 3 4 2 2 3 3 2 2 2 3" xfId="54545" xr:uid="{B48F5450-9B6E-455B-9D9C-5B08F0BE4B08}"/>
    <cellStyle name="Normal 2 3 4 2 2 3 3 2 2 3" xfId="19125" xr:uid="{C1C8C07C-1FC7-4C29-93E0-BC618D4B2B1E}"/>
    <cellStyle name="Normal 2 3 4 2 2 3 3 2 2 4" xfId="32815" xr:uid="{578C5639-F4D9-4661-A268-E2EB98159035}"/>
    <cellStyle name="Normal 2 3 4 2 2 3 3 2 2 5" xfId="47699" xr:uid="{99131D4B-A5C2-4D82-889B-0410001C5FE9}"/>
    <cellStyle name="Normal 2 3 4 2 2 3 3 2 3" xfId="22547" xr:uid="{942B80ED-3B72-47C9-9F2F-D83DF80E2CF7}"/>
    <cellStyle name="Normal 2 3 4 2 2 3 3 2 3 2" xfId="36239" xr:uid="{2B950FBB-1361-4CE2-BCD4-9BAFDAE14DDF}"/>
    <cellStyle name="Normal 2 3 4 2 2 3 3 2 3 3" xfId="51123" xr:uid="{82AA0945-FDDA-4C42-B44B-973E340905E4}"/>
    <cellStyle name="Normal 2 3 4 2 2 3 3 2 4" xfId="15703" xr:uid="{BF541403-21F2-401B-8E00-988CD1B20C4D}"/>
    <cellStyle name="Normal 2 3 4 2 2 3 3 2 5" xfId="29393" xr:uid="{D3FB98E8-ACB4-4CAC-8A9E-7F5986619112}"/>
    <cellStyle name="Normal 2 3 4 2 2 3 3 2 6" xfId="44277" xr:uid="{4F3E1418-9DA1-432D-AC7F-BB1F01EC6C8E}"/>
    <cellStyle name="Normal 2 3 4 2 2 3 3 3" xfId="10567" xr:uid="{F552C736-FF1C-407B-AD4B-C4AEF473D108}"/>
    <cellStyle name="Normal 2 3 4 2 2 3 3 3 2" xfId="24257" xr:uid="{6EA61A34-D739-441C-B28D-7E471FCF2067}"/>
    <cellStyle name="Normal 2 3 4 2 2 3 3 3 2 2" xfId="37949" xr:uid="{30E0610A-8A8E-47BB-8E61-75C66FE9E03D}"/>
    <cellStyle name="Normal 2 3 4 2 2 3 3 3 2 3" xfId="52833" xr:uid="{BD3397AB-9F5D-4007-A58A-66CCC00BE58F}"/>
    <cellStyle name="Normal 2 3 4 2 2 3 3 3 3" xfId="17413" xr:uid="{0479D094-D651-4279-834B-133E50B708DD}"/>
    <cellStyle name="Normal 2 3 4 2 2 3 3 3 4" xfId="31103" xr:uid="{C922D40E-4912-4669-9EDC-7A11DF74C69A}"/>
    <cellStyle name="Normal 2 3 4 2 2 3 3 3 5" xfId="45987" xr:uid="{6834A6D8-91F0-46B4-A27B-2B1CE003DBB6}"/>
    <cellStyle name="Normal 2 3 4 2 2 3 3 4" xfId="20835" xr:uid="{3AA9F198-B1D3-4DA9-80F1-4D73648E3902}"/>
    <cellStyle name="Normal 2 3 4 2 2 3 3 4 2" xfId="34527" xr:uid="{D9FB534D-D6F8-4D85-AAE3-11EA12626CE4}"/>
    <cellStyle name="Normal 2 3 4 2 2 3 3 4 3" xfId="49411" xr:uid="{59D8627C-DC4B-45DD-839A-92819A664027}"/>
    <cellStyle name="Normal 2 3 4 2 2 3 3 5" xfId="13991" xr:uid="{4C6B9763-F4D1-4985-BFF1-BD69C4B3881E}"/>
    <cellStyle name="Normal 2 3 4 2 2 3 3 6" xfId="27681" xr:uid="{CA0B8F67-EBDF-436B-B852-5F1947600084}"/>
    <cellStyle name="Normal 2 3 4 2 2 3 3 7" xfId="42565" xr:uid="{4F7E71BA-E104-4A12-BF49-B7074F83BEFB}"/>
    <cellStyle name="Normal 2 3 4 2 2 3 4" xfId="7145" xr:uid="{0EE05D06-83A7-4FFF-8B30-9AABBE0CEAF4}"/>
    <cellStyle name="Normal 2 3 4 2 2 3 4 2" xfId="8858" xr:uid="{9C0F5C56-13D3-460D-A4AA-AE3EBC4D7D6E}"/>
    <cellStyle name="Normal 2 3 4 2 2 3 4 2 2" xfId="12280" xr:uid="{7EB8256A-F67B-4FB5-8BB9-9BFD0BD8D93F}"/>
    <cellStyle name="Normal 2 3 4 2 2 3 4 2 2 2" xfId="25970" xr:uid="{CD39DCD9-C544-41DE-91B0-4868958684E4}"/>
    <cellStyle name="Normal 2 3 4 2 2 3 4 2 2 2 2" xfId="39662" xr:uid="{BDEC40CA-BDC3-4273-9173-482B0C46C5D0}"/>
    <cellStyle name="Normal 2 3 4 2 2 3 4 2 2 2 3" xfId="54546" xr:uid="{0EBFD189-8110-4C25-9FCA-0BC7CB8E54D1}"/>
    <cellStyle name="Normal 2 3 4 2 2 3 4 2 2 3" xfId="19126" xr:uid="{43A2692C-9B27-46DB-997B-4F8061A42FAE}"/>
    <cellStyle name="Normal 2 3 4 2 2 3 4 2 2 4" xfId="32816" xr:uid="{9B43BA3D-9557-4BE1-BC15-3AF7880D4606}"/>
    <cellStyle name="Normal 2 3 4 2 2 3 4 2 2 5" xfId="47700" xr:uid="{5F9736E2-BEA4-44C8-9132-F68F0EBE8CE2}"/>
    <cellStyle name="Normal 2 3 4 2 2 3 4 2 3" xfId="22548" xr:uid="{93A977FE-2520-4B5E-A708-C496DBDF3BFE}"/>
    <cellStyle name="Normal 2 3 4 2 2 3 4 2 3 2" xfId="36240" xr:uid="{441060F4-4D97-4CDA-B0BC-042EDF646651}"/>
    <cellStyle name="Normal 2 3 4 2 2 3 4 2 3 3" xfId="51124" xr:uid="{6A109F2F-97E5-4457-A884-63258BBBB0BA}"/>
    <cellStyle name="Normal 2 3 4 2 2 3 4 2 4" xfId="15704" xr:uid="{5768859D-8148-4961-A15D-AC510C0918AC}"/>
    <cellStyle name="Normal 2 3 4 2 2 3 4 2 5" xfId="29394" xr:uid="{E228C97B-29A8-408A-A5F7-E338D10C677C}"/>
    <cellStyle name="Normal 2 3 4 2 2 3 4 2 6" xfId="44278" xr:uid="{A04321B6-EE7F-4F17-A4A9-2E46634F75BD}"/>
    <cellStyle name="Normal 2 3 4 2 2 3 4 3" xfId="10568" xr:uid="{AD5E966D-6307-4D72-833F-AE7B5AAC7641}"/>
    <cellStyle name="Normal 2 3 4 2 2 3 4 3 2" xfId="24258" xr:uid="{1EB4C9E0-A18E-4233-B57E-A483E660549F}"/>
    <cellStyle name="Normal 2 3 4 2 2 3 4 3 2 2" xfId="37950" xr:uid="{A6240E64-1505-4028-B453-357A2AF61C4A}"/>
    <cellStyle name="Normal 2 3 4 2 2 3 4 3 2 3" xfId="52834" xr:uid="{661A3770-8B78-434F-BAE5-210D2C9AB219}"/>
    <cellStyle name="Normal 2 3 4 2 2 3 4 3 3" xfId="17414" xr:uid="{0F50F78A-AB3D-47CE-B983-D8C9B3D4155D}"/>
    <cellStyle name="Normal 2 3 4 2 2 3 4 3 4" xfId="31104" xr:uid="{7B5A1A4C-E475-4EDB-A6EF-219FE9996E8E}"/>
    <cellStyle name="Normal 2 3 4 2 2 3 4 3 5" xfId="45988" xr:uid="{5AA341C1-3CE2-47CC-8542-C4B9255B1A89}"/>
    <cellStyle name="Normal 2 3 4 2 2 3 4 4" xfId="20836" xr:uid="{6B8B7AD9-BFAB-4ED9-9630-E04A3C11CDCC}"/>
    <cellStyle name="Normal 2 3 4 2 2 3 4 4 2" xfId="34528" xr:uid="{6AAABEF1-50DD-47D5-8B0C-6DA6759AAB26}"/>
    <cellStyle name="Normal 2 3 4 2 2 3 4 4 3" xfId="49412" xr:uid="{F903A94F-F03F-4B3B-B59B-5A6BEEC4E9AE}"/>
    <cellStyle name="Normal 2 3 4 2 2 3 4 5" xfId="13992" xr:uid="{D44EE48B-8811-405B-9EB3-6A149EC1BF86}"/>
    <cellStyle name="Normal 2 3 4 2 2 3 4 6" xfId="27682" xr:uid="{075A6307-960B-4653-B07A-A08302AF4F6E}"/>
    <cellStyle name="Normal 2 3 4 2 2 3 4 7" xfId="42566" xr:uid="{10F199C3-24E6-404D-B424-60BEDAE85B80}"/>
    <cellStyle name="Normal 2 3 4 2 2 3 5" xfId="8854" xr:uid="{9752037B-485A-4E03-BFF4-4D66BEE86CA0}"/>
    <cellStyle name="Normal 2 3 4 2 2 3 5 2" xfId="12276" xr:uid="{C953F83E-8D7A-43CC-A7C6-CF47441B17A7}"/>
    <cellStyle name="Normal 2 3 4 2 2 3 5 2 2" xfId="25966" xr:uid="{89B3EC94-5B9C-4153-9E45-6BE0FFA0C5E6}"/>
    <cellStyle name="Normal 2 3 4 2 2 3 5 2 2 2" xfId="39658" xr:uid="{BC603B51-1DA9-47F3-BD13-2BBDB9B82063}"/>
    <cellStyle name="Normal 2 3 4 2 2 3 5 2 2 3" xfId="54542" xr:uid="{5FD34FB9-BD5E-4D22-9A13-BDC5E7FE92A8}"/>
    <cellStyle name="Normal 2 3 4 2 2 3 5 2 3" xfId="19122" xr:uid="{CDFA0EAE-BC93-4AFF-B5BA-131FFC013C35}"/>
    <cellStyle name="Normal 2 3 4 2 2 3 5 2 4" xfId="32812" xr:uid="{B8AEE13D-A5A7-404B-8AE9-B9D6526402AD}"/>
    <cellStyle name="Normal 2 3 4 2 2 3 5 2 5" xfId="47696" xr:uid="{31330B68-9EB9-4B96-B783-5D371F12EA1A}"/>
    <cellStyle name="Normal 2 3 4 2 2 3 5 3" xfId="22544" xr:uid="{A84A9D6D-E82E-4B9C-A91C-AB5BB96D5423}"/>
    <cellStyle name="Normal 2 3 4 2 2 3 5 3 2" xfId="36236" xr:uid="{DC65CAA7-D330-4458-8B40-385F667B9A06}"/>
    <cellStyle name="Normal 2 3 4 2 2 3 5 3 3" xfId="51120" xr:uid="{6C731DB7-8C1E-42A8-A9A7-8ECC957828CC}"/>
    <cellStyle name="Normal 2 3 4 2 2 3 5 4" xfId="15700" xr:uid="{193E325B-E824-4AF0-A798-B1CE2E19A449}"/>
    <cellStyle name="Normal 2 3 4 2 2 3 5 5" xfId="29390" xr:uid="{20A52777-4C83-4654-B01D-88B2D4980A0E}"/>
    <cellStyle name="Normal 2 3 4 2 2 3 5 6" xfId="44274" xr:uid="{DF463086-8745-42D2-9AD7-9E19E6816FBB}"/>
    <cellStyle name="Normal 2 3 4 2 2 3 6" xfId="10564" xr:uid="{C704C654-484B-45EB-9882-76D57BA5CB5E}"/>
    <cellStyle name="Normal 2 3 4 2 2 3 6 2" xfId="24254" xr:uid="{71BD8337-F356-4E2A-9433-D783710F9180}"/>
    <cellStyle name="Normal 2 3 4 2 2 3 6 2 2" xfId="37946" xr:uid="{496C2B9D-A963-4879-97B8-5BEC844C6D76}"/>
    <cellStyle name="Normal 2 3 4 2 2 3 6 2 3" xfId="52830" xr:uid="{9B11030B-B964-4A58-B7F1-89CB58FFA059}"/>
    <cellStyle name="Normal 2 3 4 2 2 3 6 3" xfId="17410" xr:uid="{949FEAEA-A799-4613-9A91-28F76038CA74}"/>
    <cellStyle name="Normal 2 3 4 2 2 3 6 4" xfId="31100" xr:uid="{C46C86FC-97B6-4C89-AD5E-4216AE5E3EF1}"/>
    <cellStyle name="Normal 2 3 4 2 2 3 6 5" xfId="45984" xr:uid="{84FEF7C8-735E-4271-B50C-CB73A548BA24}"/>
    <cellStyle name="Normal 2 3 4 2 2 3 7" xfId="20832" xr:uid="{E8582304-CF27-466F-8A6B-131720C8AD1D}"/>
    <cellStyle name="Normal 2 3 4 2 2 3 7 2" xfId="34524" xr:uid="{223A39A9-AA38-4E90-BF15-E001AFF1E822}"/>
    <cellStyle name="Normal 2 3 4 2 2 3 7 3" xfId="49408" xr:uid="{6EF77A07-2007-4922-B1B0-F413C31275C6}"/>
    <cellStyle name="Normal 2 3 4 2 2 3 8" xfId="13988" xr:uid="{CB87E33A-1B81-4B4D-80ED-A2EA67EF3950}"/>
    <cellStyle name="Normal 2 3 4 2 2 3 9" xfId="27678" xr:uid="{C9E49E3B-CB8F-45C6-AA56-59A394AC7ED5}"/>
    <cellStyle name="Normal 2 3 4 2 2 4" xfId="7146" xr:uid="{DA777694-1BC7-4A22-B4F9-F263A100DC46}"/>
    <cellStyle name="Normal 2 3 4 2 2 4 10" xfId="42567" xr:uid="{616F4DFF-DF87-4EF2-AFF4-9E2786FD2464}"/>
    <cellStyle name="Normal 2 3 4 2 2 4 2" xfId="7147" xr:uid="{1D8E22D4-A82B-40FC-9E5F-18DC5FF54555}"/>
    <cellStyle name="Normal 2 3 4 2 2 4 2 2" xfId="7148" xr:uid="{F9C2B7B4-4608-4BA5-9678-F214D2295E4B}"/>
    <cellStyle name="Normal 2 3 4 2 2 4 2 2 2" xfId="8861" xr:uid="{8C172857-2FDB-4E8E-87A3-D2998F934112}"/>
    <cellStyle name="Normal 2 3 4 2 2 4 2 2 2 2" xfId="12283" xr:uid="{638DCA1C-51FA-433E-9A5B-F708220B2A05}"/>
    <cellStyle name="Normal 2 3 4 2 2 4 2 2 2 2 2" xfId="25973" xr:uid="{8E28E376-1ACF-44B6-A85E-276240071B08}"/>
    <cellStyle name="Normal 2 3 4 2 2 4 2 2 2 2 2 2" xfId="39665" xr:uid="{787EE60D-BD99-48C4-BFE4-7C828108C231}"/>
    <cellStyle name="Normal 2 3 4 2 2 4 2 2 2 2 2 3" xfId="54549" xr:uid="{F5968776-9886-46D5-9E0E-939BA9E7D272}"/>
    <cellStyle name="Normal 2 3 4 2 2 4 2 2 2 2 3" xfId="19129" xr:uid="{DD00AC1E-1411-4A11-9FC6-94E043E07288}"/>
    <cellStyle name="Normal 2 3 4 2 2 4 2 2 2 2 4" xfId="32819" xr:uid="{0332B0EE-D50A-4923-AEA2-C9527561541B}"/>
    <cellStyle name="Normal 2 3 4 2 2 4 2 2 2 2 5" xfId="47703" xr:uid="{CC700A34-A7A9-4C16-816D-E9D0989F92E9}"/>
    <cellStyle name="Normal 2 3 4 2 2 4 2 2 2 3" xfId="22551" xr:uid="{30BAE117-067D-4E34-9C07-797C648AACC5}"/>
    <cellStyle name="Normal 2 3 4 2 2 4 2 2 2 3 2" xfId="36243" xr:uid="{0E00EE73-B6BA-4C44-A309-9D0562ABAC9A}"/>
    <cellStyle name="Normal 2 3 4 2 2 4 2 2 2 3 3" xfId="51127" xr:uid="{E7784D27-BC3B-48FA-9B24-928F771CF2CD}"/>
    <cellStyle name="Normal 2 3 4 2 2 4 2 2 2 4" xfId="15707" xr:uid="{437D0565-C0DF-450D-A38F-34E5A0C7B8D8}"/>
    <cellStyle name="Normal 2 3 4 2 2 4 2 2 2 5" xfId="29397" xr:uid="{CAC5AD95-0329-440D-8A47-476197D0DFE3}"/>
    <cellStyle name="Normal 2 3 4 2 2 4 2 2 2 6" xfId="44281" xr:uid="{93883A2F-3B63-4CF4-ADBE-5972BE068703}"/>
    <cellStyle name="Normal 2 3 4 2 2 4 2 2 3" xfId="10571" xr:uid="{481A9EA3-CFF8-4AA5-BA50-A314C06EE886}"/>
    <cellStyle name="Normal 2 3 4 2 2 4 2 2 3 2" xfId="24261" xr:uid="{76C94F8F-C350-4105-B959-E73DB453379B}"/>
    <cellStyle name="Normal 2 3 4 2 2 4 2 2 3 2 2" xfId="37953" xr:uid="{4237E3C9-BE44-40A0-A3E4-8D166FF611AF}"/>
    <cellStyle name="Normal 2 3 4 2 2 4 2 2 3 2 3" xfId="52837" xr:uid="{A5E345B4-B8C4-4358-A80E-43F26C663EB6}"/>
    <cellStyle name="Normal 2 3 4 2 2 4 2 2 3 3" xfId="17417" xr:uid="{3DDBC2AE-AD00-4980-BCCA-41EE41D05969}"/>
    <cellStyle name="Normal 2 3 4 2 2 4 2 2 3 4" xfId="31107" xr:uid="{84F503C0-6AF1-43ED-A5D9-D1ADA7A8F855}"/>
    <cellStyle name="Normal 2 3 4 2 2 4 2 2 3 5" xfId="45991" xr:uid="{07A763DD-36FF-450B-B7B0-43EDA86A9F32}"/>
    <cellStyle name="Normal 2 3 4 2 2 4 2 2 4" xfId="20839" xr:uid="{43058DAD-5D4C-4B05-993A-3E1A683A04B5}"/>
    <cellStyle name="Normal 2 3 4 2 2 4 2 2 4 2" xfId="34531" xr:uid="{BFB188CC-254E-4E56-91F3-C8E1D45BF59C}"/>
    <cellStyle name="Normal 2 3 4 2 2 4 2 2 4 3" xfId="49415" xr:uid="{E0729795-3AE6-4FD7-8E42-1D4C0237E758}"/>
    <cellStyle name="Normal 2 3 4 2 2 4 2 2 5" xfId="13995" xr:uid="{3F23D10D-585A-4B51-B2F9-64968966C73F}"/>
    <cellStyle name="Normal 2 3 4 2 2 4 2 2 6" xfId="27685" xr:uid="{4F8EA1FD-2111-42C9-95BC-D2711BCFA3CB}"/>
    <cellStyle name="Normal 2 3 4 2 2 4 2 2 7" xfId="42569" xr:uid="{C7DDC4DE-6434-4CE3-AF3E-E77BC5C5B16F}"/>
    <cellStyle name="Normal 2 3 4 2 2 4 2 3" xfId="8860" xr:uid="{D79D473F-9B67-4CAB-B9EE-AC85A8B22035}"/>
    <cellStyle name="Normal 2 3 4 2 2 4 2 3 2" xfId="12282" xr:uid="{AABFC8C5-C511-498C-988A-488F1EB85C37}"/>
    <cellStyle name="Normal 2 3 4 2 2 4 2 3 2 2" xfId="25972" xr:uid="{5898FECC-1B47-498C-95DF-564AC0128514}"/>
    <cellStyle name="Normal 2 3 4 2 2 4 2 3 2 2 2" xfId="39664" xr:uid="{FFF2EC39-8C1C-494A-90AF-D4865A55EB68}"/>
    <cellStyle name="Normal 2 3 4 2 2 4 2 3 2 2 3" xfId="54548" xr:uid="{A042FEBE-F254-4146-9689-F5E659B575F9}"/>
    <cellStyle name="Normal 2 3 4 2 2 4 2 3 2 3" xfId="19128" xr:uid="{1FC30FD0-A584-4EF0-B032-AA4B10528EB5}"/>
    <cellStyle name="Normal 2 3 4 2 2 4 2 3 2 4" xfId="32818" xr:uid="{169A3390-2C5F-40E3-9045-6A7601D5EABD}"/>
    <cellStyle name="Normal 2 3 4 2 2 4 2 3 2 5" xfId="47702" xr:uid="{8A72D243-9276-49A5-8624-69AA7269CAD8}"/>
    <cellStyle name="Normal 2 3 4 2 2 4 2 3 3" xfId="22550" xr:uid="{40D65BAF-9BE9-4A27-B68C-6B1DC9A347EE}"/>
    <cellStyle name="Normal 2 3 4 2 2 4 2 3 3 2" xfId="36242" xr:uid="{B222FB5A-F6EB-4BA5-9C5F-1BAA2FBADD83}"/>
    <cellStyle name="Normal 2 3 4 2 2 4 2 3 3 3" xfId="51126" xr:uid="{07F26753-65F4-47C4-B3AB-F34D92AC791B}"/>
    <cellStyle name="Normal 2 3 4 2 2 4 2 3 4" xfId="15706" xr:uid="{F719F187-33EA-4C42-93CB-4C9961463F78}"/>
    <cellStyle name="Normal 2 3 4 2 2 4 2 3 5" xfId="29396" xr:uid="{0533D5C9-0E24-4838-95E9-2F7A2F09F35A}"/>
    <cellStyle name="Normal 2 3 4 2 2 4 2 3 6" xfId="44280" xr:uid="{18A848B0-3532-4936-B975-6556D50FCB8A}"/>
    <cellStyle name="Normal 2 3 4 2 2 4 2 4" xfId="10570" xr:uid="{9DBD9211-40B1-4716-B54D-B652F00638FB}"/>
    <cellStyle name="Normal 2 3 4 2 2 4 2 4 2" xfId="24260" xr:uid="{D6256690-D611-4621-8654-AC6EC2F20D95}"/>
    <cellStyle name="Normal 2 3 4 2 2 4 2 4 2 2" xfId="37952" xr:uid="{92731C43-93AA-4B87-B544-65C39E95C1A9}"/>
    <cellStyle name="Normal 2 3 4 2 2 4 2 4 2 3" xfId="52836" xr:uid="{2C21D4FB-662E-401B-9D67-ADF170A38A8D}"/>
    <cellStyle name="Normal 2 3 4 2 2 4 2 4 3" xfId="17416" xr:uid="{BB35D270-51BD-4F9A-BC19-A6751443BA7B}"/>
    <cellStyle name="Normal 2 3 4 2 2 4 2 4 4" xfId="31106" xr:uid="{20389D6E-1A02-4271-971A-6AAE75C1001A}"/>
    <cellStyle name="Normal 2 3 4 2 2 4 2 4 5" xfId="45990" xr:uid="{24D1AC5A-0DAB-4FB0-ACC5-130CCFE19920}"/>
    <cellStyle name="Normal 2 3 4 2 2 4 2 5" xfId="20838" xr:uid="{3E6569B8-E273-4743-81FF-52EE2F61731E}"/>
    <cellStyle name="Normal 2 3 4 2 2 4 2 5 2" xfId="34530" xr:uid="{2257D49C-B839-4CBC-A470-EC6DD6C60B72}"/>
    <cellStyle name="Normal 2 3 4 2 2 4 2 5 3" xfId="49414" xr:uid="{53646BC4-9383-48FA-A0DE-01E952BD8E29}"/>
    <cellStyle name="Normal 2 3 4 2 2 4 2 6" xfId="13994" xr:uid="{7DB3EBEC-E742-4C5C-847B-E83DE839C4BD}"/>
    <cellStyle name="Normal 2 3 4 2 2 4 2 7" xfId="27684" xr:uid="{83A7B213-204B-4CFA-892E-04300BAC5486}"/>
    <cellStyle name="Normal 2 3 4 2 2 4 2 8" xfId="42568" xr:uid="{1B05FE6F-6FB2-4746-8E02-9CFC97179643}"/>
    <cellStyle name="Normal 2 3 4 2 2 4 3" xfId="7149" xr:uid="{60703FB7-5D37-43BF-AF24-A240024D28FF}"/>
    <cellStyle name="Normal 2 3 4 2 2 4 3 2" xfId="8862" xr:uid="{11645E9E-CC55-474B-8AD5-FE915806B811}"/>
    <cellStyle name="Normal 2 3 4 2 2 4 3 2 2" xfId="12284" xr:uid="{F593A243-942D-448C-BC96-99B8F2A2C755}"/>
    <cellStyle name="Normal 2 3 4 2 2 4 3 2 2 2" xfId="25974" xr:uid="{F34D8B51-00C2-4CDF-B14F-A6842AA36CDC}"/>
    <cellStyle name="Normal 2 3 4 2 2 4 3 2 2 2 2" xfId="39666" xr:uid="{41200683-47DA-493E-B795-4E9E9031B883}"/>
    <cellStyle name="Normal 2 3 4 2 2 4 3 2 2 2 3" xfId="54550" xr:uid="{C9F86A4B-37CE-4AEB-92D5-039CBD327AD8}"/>
    <cellStyle name="Normal 2 3 4 2 2 4 3 2 2 3" xfId="19130" xr:uid="{B52DD55A-D355-418B-85E4-DEA76FE857B9}"/>
    <cellStyle name="Normal 2 3 4 2 2 4 3 2 2 4" xfId="32820" xr:uid="{818DA54E-BA15-4BC8-8D63-E6DDFF1B8195}"/>
    <cellStyle name="Normal 2 3 4 2 2 4 3 2 2 5" xfId="47704" xr:uid="{236EBD35-EEB7-469E-934F-52C2FA1A2C8C}"/>
    <cellStyle name="Normal 2 3 4 2 2 4 3 2 3" xfId="22552" xr:uid="{A604AD48-AE61-4CB9-8B1B-4DAA5CDD8487}"/>
    <cellStyle name="Normal 2 3 4 2 2 4 3 2 3 2" xfId="36244" xr:uid="{0E98D798-0CAC-4D2C-92C1-D4D6EFD50AF7}"/>
    <cellStyle name="Normal 2 3 4 2 2 4 3 2 3 3" xfId="51128" xr:uid="{4B35ED5F-BC49-4178-8E3F-4983799CC9A4}"/>
    <cellStyle name="Normal 2 3 4 2 2 4 3 2 4" xfId="15708" xr:uid="{74B651CA-D96F-4EE6-9630-33E561B71B84}"/>
    <cellStyle name="Normal 2 3 4 2 2 4 3 2 5" xfId="29398" xr:uid="{6A31021E-A575-4B8B-A4CA-55CBC1CACCA7}"/>
    <cellStyle name="Normal 2 3 4 2 2 4 3 2 6" xfId="44282" xr:uid="{45D5D40C-D752-4228-9225-E5CC3A486E39}"/>
    <cellStyle name="Normal 2 3 4 2 2 4 3 3" xfId="10572" xr:uid="{AB816C48-A399-44FC-9EE0-B3A1ED3F3744}"/>
    <cellStyle name="Normal 2 3 4 2 2 4 3 3 2" xfId="24262" xr:uid="{9219159F-423C-4D5A-9335-15286012A976}"/>
    <cellStyle name="Normal 2 3 4 2 2 4 3 3 2 2" xfId="37954" xr:uid="{2AC1C56E-AD53-4AE1-B714-FF037CF7FCA4}"/>
    <cellStyle name="Normal 2 3 4 2 2 4 3 3 2 3" xfId="52838" xr:uid="{6E110A4A-8410-465F-AB85-A6C21C94E45B}"/>
    <cellStyle name="Normal 2 3 4 2 2 4 3 3 3" xfId="17418" xr:uid="{E92E49DB-006C-4CE9-BD7E-22588BE261BE}"/>
    <cellStyle name="Normal 2 3 4 2 2 4 3 3 4" xfId="31108" xr:uid="{9E3E6BBC-EE0F-4411-B60A-8BE465012EAF}"/>
    <cellStyle name="Normal 2 3 4 2 2 4 3 3 5" xfId="45992" xr:uid="{B7534618-0B15-4A08-8E66-9CBB8CF2BCB2}"/>
    <cellStyle name="Normal 2 3 4 2 2 4 3 4" xfId="20840" xr:uid="{E5E89AE3-BF4E-4DE6-929C-01197BE2BB26}"/>
    <cellStyle name="Normal 2 3 4 2 2 4 3 4 2" xfId="34532" xr:uid="{E643686E-B35E-455E-9B05-444F4467B570}"/>
    <cellStyle name="Normal 2 3 4 2 2 4 3 4 3" xfId="49416" xr:uid="{212F3F1C-5AE2-47D4-BEBA-418625F43AF1}"/>
    <cellStyle name="Normal 2 3 4 2 2 4 3 5" xfId="13996" xr:uid="{0DDFA281-3262-450C-B6C9-9FD1A8F39F3B}"/>
    <cellStyle name="Normal 2 3 4 2 2 4 3 6" xfId="27686" xr:uid="{E1EF21FB-CCA3-46E1-B642-07AC94994ABB}"/>
    <cellStyle name="Normal 2 3 4 2 2 4 3 7" xfId="42570" xr:uid="{EDC56765-A32D-4786-B7F9-E4B91AE29ACF}"/>
    <cellStyle name="Normal 2 3 4 2 2 4 4" xfId="7150" xr:uid="{CC6F333E-6C89-496B-9FB9-4692958F5A8A}"/>
    <cellStyle name="Normal 2 3 4 2 2 4 4 2" xfId="8863" xr:uid="{0FF97264-2C9D-4125-8779-B194F795313F}"/>
    <cellStyle name="Normal 2 3 4 2 2 4 4 2 2" xfId="12285" xr:uid="{E0B89294-51BD-4DA1-BC0A-906DD0BECAC6}"/>
    <cellStyle name="Normal 2 3 4 2 2 4 4 2 2 2" xfId="25975" xr:uid="{25BE9E7E-69E5-4AD8-A510-3F4819348CC3}"/>
    <cellStyle name="Normal 2 3 4 2 2 4 4 2 2 2 2" xfId="39667" xr:uid="{5C01B30B-A461-4302-8174-7C92ED85E2C3}"/>
    <cellStyle name="Normal 2 3 4 2 2 4 4 2 2 2 3" xfId="54551" xr:uid="{F7E15788-7E8C-4CE7-8B48-22211FE1B50A}"/>
    <cellStyle name="Normal 2 3 4 2 2 4 4 2 2 3" xfId="19131" xr:uid="{207DC6FC-AC67-40DD-BAC2-5252A91B9CDA}"/>
    <cellStyle name="Normal 2 3 4 2 2 4 4 2 2 4" xfId="32821" xr:uid="{BD78C7EF-BC5D-4D70-9F07-4253C5B9E1D8}"/>
    <cellStyle name="Normal 2 3 4 2 2 4 4 2 2 5" xfId="47705" xr:uid="{56033E5E-091C-4BE3-BABA-8F9595BCFB07}"/>
    <cellStyle name="Normal 2 3 4 2 2 4 4 2 3" xfId="22553" xr:uid="{EDE15ACE-C165-4D5A-979F-8FED2B11AE05}"/>
    <cellStyle name="Normal 2 3 4 2 2 4 4 2 3 2" xfId="36245" xr:uid="{63F8DC7D-77FE-45BE-A073-A7835D7505C5}"/>
    <cellStyle name="Normal 2 3 4 2 2 4 4 2 3 3" xfId="51129" xr:uid="{EFDC5FB2-7517-4919-8D44-B3A156A82A5A}"/>
    <cellStyle name="Normal 2 3 4 2 2 4 4 2 4" xfId="15709" xr:uid="{2B7C5A83-37EB-431A-8681-FF2D6A2E15BA}"/>
    <cellStyle name="Normal 2 3 4 2 2 4 4 2 5" xfId="29399" xr:uid="{5DF7C88C-0F44-4A7A-B127-5EDCBC3B398D}"/>
    <cellStyle name="Normal 2 3 4 2 2 4 4 2 6" xfId="44283" xr:uid="{9DC3EF16-217E-4C88-9D08-723042710328}"/>
    <cellStyle name="Normal 2 3 4 2 2 4 4 3" xfId="10573" xr:uid="{87E90DCB-D851-4AC8-A826-55175F4CD9BB}"/>
    <cellStyle name="Normal 2 3 4 2 2 4 4 3 2" xfId="24263" xr:uid="{A5EDD727-81C8-49B7-9360-48C7963AFBEA}"/>
    <cellStyle name="Normal 2 3 4 2 2 4 4 3 2 2" xfId="37955" xr:uid="{E8CACDBE-842E-455B-ABD3-AD9106C050CC}"/>
    <cellStyle name="Normal 2 3 4 2 2 4 4 3 2 3" xfId="52839" xr:uid="{AFC105CA-9BCF-4CE1-B2C2-DAB3BB2BBE84}"/>
    <cellStyle name="Normal 2 3 4 2 2 4 4 3 3" xfId="17419" xr:uid="{A8BC1847-7A3D-4F44-9D92-5554FC941DB6}"/>
    <cellStyle name="Normal 2 3 4 2 2 4 4 3 4" xfId="31109" xr:uid="{CEB8B7CD-1755-448E-95B1-DF60E308AA45}"/>
    <cellStyle name="Normal 2 3 4 2 2 4 4 3 5" xfId="45993" xr:uid="{58B38C85-27A6-4751-B6CE-308B03E04209}"/>
    <cellStyle name="Normal 2 3 4 2 2 4 4 4" xfId="20841" xr:uid="{614967FB-172A-4F78-B6D6-F3513A827B27}"/>
    <cellStyle name="Normal 2 3 4 2 2 4 4 4 2" xfId="34533" xr:uid="{51F8FEC8-C095-4FEC-A270-74B1A576709E}"/>
    <cellStyle name="Normal 2 3 4 2 2 4 4 4 3" xfId="49417" xr:uid="{FB8A71CF-BC3A-4378-B370-66ED56CC53EB}"/>
    <cellStyle name="Normal 2 3 4 2 2 4 4 5" xfId="13997" xr:uid="{DCF52F6D-E7D8-4412-BECC-CD8D38084A72}"/>
    <cellStyle name="Normal 2 3 4 2 2 4 4 6" xfId="27687" xr:uid="{3DB29BB0-946C-4330-B22E-A364877CA71B}"/>
    <cellStyle name="Normal 2 3 4 2 2 4 4 7" xfId="42571" xr:uid="{859FD749-5E70-4884-B7DB-05A4E31BFCC1}"/>
    <cellStyle name="Normal 2 3 4 2 2 4 5" xfId="8859" xr:uid="{B2F9041D-5812-49C4-BA3C-2F93F0E90F16}"/>
    <cellStyle name="Normal 2 3 4 2 2 4 5 2" xfId="12281" xr:uid="{0BB5FA69-1010-49D5-90B5-1DB284B0453C}"/>
    <cellStyle name="Normal 2 3 4 2 2 4 5 2 2" xfId="25971" xr:uid="{DF962149-8E4D-45C2-BCD2-7D7F60C8E4B4}"/>
    <cellStyle name="Normal 2 3 4 2 2 4 5 2 2 2" xfId="39663" xr:uid="{36F027F1-DC7B-4ED5-95EE-DD9CBA3E6DA9}"/>
    <cellStyle name="Normal 2 3 4 2 2 4 5 2 2 3" xfId="54547" xr:uid="{859ABD5C-4005-4E9D-B856-43CBF10BDDEC}"/>
    <cellStyle name="Normal 2 3 4 2 2 4 5 2 3" xfId="19127" xr:uid="{FD40FCFE-ADEC-405E-AD1C-699B965768FF}"/>
    <cellStyle name="Normal 2 3 4 2 2 4 5 2 4" xfId="32817" xr:uid="{0943CAFB-3B4C-4DC0-8BE3-F7841437B061}"/>
    <cellStyle name="Normal 2 3 4 2 2 4 5 2 5" xfId="47701" xr:uid="{698164E7-7184-4568-BB78-2A848D109511}"/>
    <cellStyle name="Normal 2 3 4 2 2 4 5 3" xfId="22549" xr:uid="{5E651D19-7EEC-4AE5-850F-02DC23E96F8C}"/>
    <cellStyle name="Normal 2 3 4 2 2 4 5 3 2" xfId="36241" xr:uid="{E56EE3FE-9F7D-4EE5-8568-9620C1B09CB7}"/>
    <cellStyle name="Normal 2 3 4 2 2 4 5 3 3" xfId="51125" xr:uid="{D541413F-4870-4470-BDFB-3FD4885C078B}"/>
    <cellStyle name="Normal 2 3 4 2 2 4 5 4" xfId="15705" xr:uid="{A3A8995C-6C28-4949-AE77-3BE4E043EE6A}"/>
    <cellStyle name="Normal 2 3 4 2 2 4 5 5" xfId="29395" xr:uid="{82ACFAC7-2588-44A7-BFB0-ECB0D0A58C41}"/>
    <cellStyle name="Normal 2 3 4 2 2 4 5 6" xfId="44279" xr:uid="{0D190354-B17B-4A12-9E71-680B67262E9E}"/>
    <cellStyle name="Normal 2 3 4 2 2 4 6" xfId="10569" xr:uid="{51C1BA26-8207-433D-A32D-75398D6DE6FF}"/>
    <cellStyle name="Normal 2 3 4 2 2 4 6 2" xfId="24259" xr:uid="{D8ECB8B1-90CE-478B-ADA9-E2DA92832082}"/>
    <cellStyle name="Normal 2 3 4 2 2 4 6 2 2" xfId="37951" xr:uid="{5034B1F4-0447-4914-A469-E6E48F44B085}"/>
    <cellStyle name="Normal 2 3 4 2 2 4 6 2 3" xfId="52835" xr:uid="{007B2862-B346-4DE7-A136-53CCDA937F4D}"/>
    <cellStyle name="Normal 2 3 4 2 2 4 6 3" xfId="17415" xr:uid="{A8B2046D-74D9-498D-AF50-9A270C32A113}"/>
    <cellStyle name="Normal 2 3 4 2 2 4 6 4" xfId="31105" xr:uid="{35EDC40E-435D-488E-A0D5-7732CE09ED18}"/>
    <cellStyle name="Normal 2 3 4 2 2 4 6 5" xfId="45989" xr:uid="{45D4F452-AE8C-4528-8A52-D4016291ABD5}"/>
    <cellStyle name="Normal 2 3 4 2 2 4 7" xfId="20837" xr:uid="{CD2B042A-8FFF-4AB2-A3B2-EB8EEC7EA51B}"/>
    <cellStyle name="Normal 2 3 4 2 2 4 7 2" xfId="34529" xr:uid="{F40001C3-D4C6-43AB-B9C3-B4CC11C7997F}"/>
    <cellStyle name="Normal 2 3 4 2 2 4 7 3" xfId="49413" xr:uid="{FE69185A-F710-4E98-9F79-97A62336027C}"/>
    <cellStyle name="Normal 2 3 4 2 2 4 8" xfId="13993" xr:uid="{DAF7064E-4919-454C-B15A-1FB8EF5B95C7}"/>
    <cellStyle name="Normal 2 3 4 2 2 4 9" xfId="27683" xr:uid="{5AF72599-A50C-4C0F-BE54-C9E99DEAEAE4}"/>
    <cellStyle name="Normal 2 3 4 2 2 5" xfId="7151" xr:uid="{C9394ABB-4EF9-4532-B9CD-69947FD2379C}"/>
    <cellStyle name="Normal 2 3 4 2 2 5 2" xfId="7152" xr:uid="{45C67747-C8AC-4BAA-97B7-B4DB7094E560}"/>
    <cellStyle name="Normal 2 3 4 2 2 5 2 2" xfId="8865" xr:uid="{AFCE14E6-9132-46D9-9AD9-0B8B5C7B701F}"/>
    <cellStyle name="Normal 2 3 4 2 2 5 2 2 2" xfId="12287" xr:uid="{52422312-C983-4300-AC68-B78E67AEDE46}"/>
    <cellStyle name="Normal 2 3 4 2 2 5 2 2 2 2" xfId="25977" xr:uid="{8FC7F473-9E20-4E1F-A80A-B0BC2C814E8D}"/>
    <cellStyle name="Normal 2 3 4 2 2 5 2 2 2 2 2" xfId="39669" xr:uid="{336688FB-B0A9-44A0-BAD9-7C1A200811CD}"/>
    <cellStyle name="Normal 2 3 4 2 2 5 2 2 2 2 3" xfId="54553" xr:uid="{BB901B79-3B10-4916-8DF2-38E691437220}"/>
    <cellStyle name="Normal 2 3 4 2 2 5 2 2 2 3" xfId="19133" xr:uid="{C751D4C3-60BD-49BB-A358-41296FE25C39}"/>
    <cellStyle name="Normal 2 3 4 2 2 5 2 2 2 4" xfId="32823" xr:uid="{C48D3569-C149-4C1D-98EB-B31CDBE41620}"/>
    <cellStyle name="Normal 2 3 4 2 2 5 2 2 2 5" xfId="47707" xr:uid="{84212C0C-8B32-4DCB-865E-4B1CFABF5019}"/>
    <cellStyle name="Normal 2 3 4 2 2 5 2 2 3" xfId="22555" xr:uid="{CA0F98A6-3952-428A-BCB9-D0301C2EA2BC}"/>
    <cellStyle name="Normal 2 3 4 2 2 5 2 2 3 2" xfId="36247" xr:uid="{0B800D5A-7E18-430A-85B5-1E852C9D5CC6}"/>
    <cellStyle name="Normal 2 3 4 2 2 5 2 2 3 3" xfId="51131" xr:uid="{12B9895F-DAA5-44E8-9DAC-9F76BE5760E5}"/>
    <cellStyle name="Normal 2 3 4 2 2 5 2 2 4" xfId="15711" xr:uid="{E545D0E5-D995-4ABA-BBD3-4B53DA141B2A}"/>
    <cellStyle name="Normal 2 3 4 2 2 5 2 2 5" xfId="29401" xr:uid="{D3003300-56C0-4E74-BE17-54063692AB79}"/>
    <cellStyle name="Normal 2 3 4 2 2 5 2 2 6" xfId="44285" xr:uid="{E117D1E0-073D-4532-BEED-1B678FB6FE14}"/>
    <cellStyle name="Normal 2 3 4 2 2 5 2 3" xfId="10575" xr:uid="{FA453878-28F5-4099-AE77-EF2EE567A722}"/>
    <cellStyle name="Normal 2 3 4 2 2 5 2 3 2" xfId="24265" xr:uid="{FB7C589E-6984-4188-8F90-251AAA2286F8}"/>
    <cellStyle name="Normal 2 3 4 2 2 5 2 3 2 2" xfId="37957" xr:uid="{11CB6062-5EB3-4347-AD79-DA6D9E468CA5}"/>
    <cellStyle name="Normal 2 3 4 2 2 5 2 3 2 3" xfId="52841" xr:uid="{6C2A532B-F0C4-46FA-A8C6-5D69EB37B3FC}"/>
    <cellStyle name="Normal 2 3 4 2 2 5 2 3 3" xfId="17421" xr:uid="{808A10CA-9C62-4B6B-9843-1EE18B6C0314}"/>
    <cellStyle name="Normal 2 3 4 2 2 5 2 3 4" xfId="31111" xr:uid="{782F17D3-FC5E-417A-A2C6-514CE64A7BC6}"/>
    <cellStyle name="Normal 2 3 4 2 2 5 2 3 5" xfId="45995" xr:uid="{0B76CC98-3C50-42F0-A94F-7016F064E182}"/>
    <cellStyle name="Normal 2 3 4 2 2 5 2 4" xfId="20843" xr:uid="{CB57FC0F-2313-4B7D-B995-5F60DACAE8A7}"/>
    <cellStyle name="Normal 2 3 4 2 2 5 2 4 2" xfId="34535" xr:uid="{4D3E417F-4E2A-4495-8CF1-C731A718412D}"/>
    <cellStyle name="Normal 2 3 4 2 2 5 2 4 3" xfId="49419" xr:uid="{AAD84251-10A1-477B-8160-BF74DF6AC059}"/>
    <cellStyle name="Normal 2 3 4 2 2 5 2 5" xfId="13999" xr:uid="{CD0248F2-9AFD-4337-9BDE-B44BC3729CF3}"/>
    <cellStyle name="Normal 2 3 4 2 2 5 2 6" xfId="27689" xr:uid="{0A978356-9385-429C-AD40-D9ECB16B1D4F}"/>
    <cellStyle name="Normal 2 3 4 2 2 5 2 7" xfId="42573" xr:uid="{B1653485-9B25-4D60-908E-53DC9FD1A7DB}"/>
    <cellStyle name="Normal 2 3 4 2 2 5 3" xfId="8864" xr:uid="{6764F86B-FDAB-42A4-82E9-6071142283E4}"/>
    <cellStyle name="Normal 2 3 4 2 2 5 3 2" xfId="12286" xr:uid="{47067E5F-F60A-4955-A233-E166E31DDB37}"/>
    <cellStyle name="Normal 2 3 4 2 2 5 3 2 2" xfId="25976" xr:uid="{E2CBF5A4-2F39-4EF4-A3AB-B1B52C9956F5}"/>
    <cellStyle name="Normal 2 3 4 2 2 5 3 2 2 2" xfId="39668" xr:uid="{2EF4C55E-ABA3-4F22-A9AA-A8CE8CF4E589}"/>
    <cellStyle name="Normal 2 3 4 2 2 5 3 2 2 3" xfId="54552" xr:uid="{CA14EA4F-6E56-4402-8B59-669544E63C87}"/>
    <cellStyle name="Normal 2 3 4 2 2 5 3 2 3" xfId="19132" xr:uid="{7A73BE6B-6CC3-40C5-A508-8E58A26EF77C}"/>
    <cellStyle name="Normal 2 3 4 2 2 5 3 2 4" xfId="32822" xr:uid="{7C2CC473-AB8E-401A-9E3E-DB29B4F61AEA}"/>
    <cellStyle name="Normal 2 3 4 2 2 5 3 2 5" xfId="47706" xr:uid="{C5D10246-A6A9-4095-B657-E5AE39E57830}"/>
    <cellStyle name="Normal 2 3 4 2 2 5 3 3" xfId="22554" xr:uid="{AAFCB41F-29BC-464D-9474-7F0CBFA74B16}"/>
    <cellStyle name="Normal 2 3 4 2 2 5 3 3 2" xfId="36246" xr:uid="{A216FA64-4995-4D45-A662-815E1CEDD4C3}"/>
    <cellStyle name="Normal 2 3 4 2 2 5 3 3 3" xfId="51130" xr:uid="{8FD6C8FC-D8E2-490D-947E-19352334E9E9}"/>
    <cellStyle name="Normal 2 3 4 2 2 5 3 4" xfId="15710" xr:uid="{47F74B33-356B-4FEA-9C88-0AB6BAB909E8}"/>
    <cellStyle name="Normal 2 3 4 2 2 5 3 5" xfId="29400" xr:uid="{C53DA765-4308-4175-8D12-AC761A0A276C}"/>
    <cellStyle name="Normal 2 3 4 2 2 5 3 6" xfId="44284" xr:uid="{EFA0D1E8-C0A9-45CA-9158-815D5D9DBEED}"/>
    <cellStyle name="Normal 2 3 4 2 2 5 4" xfId="10574" xr:uid="{866F84B4-9316-4A90-B44B-D0549B473031}"/>
    <cellStyle name="Normal 2 3 4 2 2 5 4 2" xfId="24264" xr:uid="{DFF590E0-640F-4720-AB2C-AFAD8C42F232}"/>
    <cellStyle name="Normal 2 3 4 2 2 5 4 2 2" xfId="37956" xr:uid="{A3C4395A-2C97-4FA2-AA9A-579BD12F45B2}"/>
    <cellStyle name="Normal 2 3 4 2 2 5 4 2 3" xfId="52840" xr:uid="{14235365-D4AB-480C-84C8-73A7853650CC}"/>
    <cellStyle name="Normal 2 3 4 2 2 5 4 3" xfId="17420" xr:uid="{0E9E6D7D-9714-405A-8BF8-FC37FF1E7D3D}"/>
    <cellStyle name="Normal 2 3 4 2 2 5 4 4" xfId="31110" xr:uid="{9DC18763-6E26-4FBE-B3DB-F84C04E4FEFE}"/>
    <cellStyle name="Normal 2 3 4 2 2 5 4 5" xfId="45994" xr:uid="{CBBB5285-3AC9-4807-B7A9-AE1FD8B77325}"/>
    <cellStyle name="Normal 2 3 4 2 2 5 5" xfId="20842" xr:uid="{7858621F-DB54-4F4F-BD52-23873F0B38BA}"/>
    <cellStyle name="Normal 2 3 4 2 2 5 5 2" xfId="34534" xr:uid="{9323E716-F177-4E8D-832D-03031116291C}"/>
    <cellStyle name="Normal 2 3 4 2 2 5 5 3" xfId="49418" xr:uid="{3A2AA556-87AA-41E9-9372-73EA38AB0AEA}"/>
    <cellStyle name="Normal 2 3 4 2 2 5 6" xfId="13998" xr:uid="{6B9BAFD1-89AC-47D0-AF21-0B1DE11B10BC}"/>
    <cellStyle name="Normal 2 3 4 2 2 5 7" xfId="27688" xr:uid="{974DFE3F-BBC8-44BA-8030-CE4E16DAAFB0}"/>
    <cellStyle name="Normal 2 3 4 2 2 5 8" xfId="42572" xr:uid="{22F8A57C-C779-4496-B39C-A823D9A4D752}"/>
    <cellStyle name="Normal 2 3 4 2 2 6" xfId="7153" xr:uid="{5363733F-5A48-48BF-80BB-59ED17769C50}"/>
    <cellStyle name="Normal 2 3 4 2 2 6 2" xfId="8866" xr:uid="{85B40949-40D9-40A7-8939-E1D984A8929C}"/>
    <cellStyle name="Normal 2 3 4 2 2 6 2 2" xfId="12288" xr:uid="{7088ABF0-1132-4D90-A55B-AB4963A17EA3}"/>
    <cellStyle name="Normal 2 3 4 2 2 6 2 2 2" xfId="25978" xr:uid="{6F5CD6E8-6442-4B91-8219-246760A3B9DA}"/>
    <cellStyle name="Normal 2 3 4 2 2 6 2 2 2 2" xfId="39670" xr:uid="{2AA901C4-9D92-46C0-A999-7F027EAAD903}"/>
    <cellStyle name="Normal 2 3 4 2 2 6 2 2 2 3" xfId="54554" xr:uid="{E3150441-B47B-41E1-8739-3991939EA33F}"/>
    <cellStyle name="Normal 2 3 4 2 2 6 2 2 3" xfId="19134" xr:uid="{9A04AC95-7B44-4A64-BBD8-03B82F9978CB}"/>
    <cellStyle name="Normal 2 3 4 2 2 6 2 2 4" xfId="32824" xr:uid="{55DFAA52-FF32-4AC0-956C-01C5079C6B15}"/>
    <cellStyle name="Normal 2 3 4 2 2 6 2 2 5" xfId="47708" xr:uid="{EE6EC0BE-42BF-4686-A711-F4B80B6472AE}"/>
    <cellStyle name="Normal 2 3 4 2 2 6 2 3" xfId="22556" xr:uid="{3D3DEF5F-6676-40BE-8E31-2C2754CF4441}"/>
    <cellStyle name="Normal 2 3 4 2 2 6 2 3 2" xfId="36248" xr:uid="{5D96209C-F919-4258-93AA-E84B89C8A9F3}"/>
    <cellStyle name="Normal 2 3 4 2 2 6 2 3 3" xfId="51132" xr:uid="{F0B21464-F974-44D4-9712-1D7EF6818E17}"/>
    <cellStyle name="Normal 2 3 4 2 2 6 2 4" xfId="15712" xr:uid="{595E2B76-0FDE-4471-8859-81CC49D76337}"/>
    <cellStyle name="Normal 2 3 4 2 2 6 2 5" xfId="29402" xr:uid="{930422FA-9CA8-41C3-9E55-B2BD37E4A890}"/>
    <cellStyle name="Normal 2 3 4 2 2 6 2 6" xfId="44286" xr:uid="{350C5C50-4E75-4F20-95A3-4FE8ADC2D650}"/>
    <cellStyle name="Normal 2 3 4 2 2 6 3" xfId="10576" xr:uid="{4F579918-4BC4-400C-921A-6440F838B913}"/>
    <cellStyle name="Normal 2 3 4 2 2 6 3 2" xfId="24266" xr:uid="{7DAD34F3-A762-4951-9932-97C334EB5D4D}"/>
    <cellStyle name="Normal 2 3 4 2 2 6 3 2 2" xfId="37958" xr:uid="{B7CF3E5D-A3E1-4048-9786-505798841BDD}"/>
    <cellStyle name="Normal 2 3 4 2 2 6 3 2 3" xfId="52842" xr:uid="{69EF7D99-110A-420E-BFA8-07BAF31C8941}"/>
    <cellStyle name="Normal 2 3 4 2 2 6 3 3" xfId="17422" xr:uid="{4AA3A8C9-7360-473B-A90B-9958D1BD0DBC}"/>
    <cellStyle name="Normal 2 3 4 2 2 6 3 4" xfId="31112" xr:uid="{87054C82-6652-4062-A3FD-4E97ECF419BC}"/>
    <cellStyle name="Normal 2 3 4 2 2 6 3 5" xfId="45996" xr:uid="{067BBB24-6816-4953-A166-DE79164DBB8B}"/>
    <cellStyle name="Normal 2 3 4 2 2 6 4" xfId="20844" xr:uid="{303C4090-AE1E-4EDE-9A83-C1ADD2FF9120}"/>
    <cellStyle name="Normal 2 3 4 2 2 6 4 2" xfId="34536" xr:uid="{B185413D-43B8-477D-9A4B-4DD69BFD2769}"/>
    <cellStyle name="Normal 2 3 4 2 2 6 4 3" xfId="49420" xr:uid="{A2009B6D-0C39-4B2F-B525-DD96249D3F19}"/>
    <cellStyle name="Normal 2 3 4 2 2 6 5" xfId="14000" xr:uid="{E7CDB793-B70B-48DB-82ED-737E56A1DED2}"/>
    <cellStyle name="Normal 2 3 4 2 2 6 6" xfId="27690" xr:uid="{CE145232-46F2-42EF-92C3-B13923CADE43}"/>
    <cellStyle name="Normal 2 3 4 2 2 6 7" xfId="42574" xr:uid="{7073D22D-BB5F-4F29-B027-58DD59316452}"/>
    <cellStyle name="Normal 2 3 4 2 2 7" xfId="7154" xr:uid="{7351FE89-188D-49EE-A43E-9C1C23EF1B44}"/>
    <cellStyle name="Normal 2 3 4 2 2 7 2" xfId="8867" xr:uid="{9FF735ED-BD9B-4E1C-B58F-97BB6B8181D9}"/>
    <cellStyle name="Normal 2 3 4 2 2 7 2 2" xfId="12289" xr:uid="{7E1E222C-14AA-4B9E-95C6-C62C9701B753}"/>
    <cellStyle name="Normal 2 3 4 2 2 7 2 2 2" xfId="25979" xr:uid="{5AFBCCB0-468D-4863-A8EA-83F4D8167A3B}"/>
    <cellStyle name="Normal 2 3 4 2 2 7 2 2 2 2" xfId="39671" xr:uid="{136665BE-31A3-4065-89B4-194518EB347F}"/>
    <cellStyle name="Normal 2 3 4 2 2 7 2 2 2 3" xfId="54555" xr:uid="{334E6212-A003-4539-8D40-EDDBF3228353}"/>
    <cellStyle name="Normal 2 3 4 2 2 7 2 2 3" xfId="19135" xr:uid="{2A3A2E21-505C-4E1A-8011-26A452FD1164}"/>
    <cellStyle name="Normal 2 3 4 2 2 7 2 2 4" xfId="32825" xr:uid="{97895307-D6E8-47F6-8F2F-126C113CEBDA}"/>
    <cellStyle name="Normal 2 3 4 2 2 7 2 2 5" xfId="47709" xr:uid="{480BBD0D-AB60-46DA-8FDC-3ECDECE8CAEE}"/>
    <cellStyle name="Normal 2 3 4 2 2 7 2 3" xfId="22557" xr:uid="{F8345BAA-7145-4416-95B7-5031585DA824}"/>
    <cellStyle name="Normal 2 3 4 2 2 7 2 3 2" xfId="36249" xr:uid="{8F580321-8C57-48E6-8590-59C8AF723988}"/>
    <cellStyle name="Normal 2 3 4 2 2 7 2 3 3" xfId="51133" xr:uid="{0CE23BB8-92DB-4748-985E-F5A5EE73928F}"/>
    <cellStyle name="Normal 2 3 4 2 2 7 2 4" xfId="15713" xr:uid="{09F4279B-3962-4ECE-9689-1D99D3F7A755}"/>
    <cellStyle name="Normal 2 3 4 2 2 7 2 5" xfId="29403" xr:uid="{3E8EC59C-E7EE-4DB4-AEFA-1A46122CBF38}"/>
    <cellStyle name="Normal 2 3 4 2 2 7 2 6" xfId="44287" xr:uid="{248529C3-61DF-4DD4-8B6C-D7FD1D603A65}"/>
    <cellStyle name="Normal 2 3 4 2 2 7 3" xfId="10577" xr:uid="{FF6704FF-A4E4-4043-9A6A-15A98E6D8F41}"/>
    <cellStyle name="Normal 2 3 4 2 2 7 3 2" xfId="24267" xr:uid="{E4F03FF5-6545-4A73-ADE4-B83CC7CBA9E6}"/>
    <cellStyle name="Normal 2 3 4 2 2 7 3 2 2" xfId="37959" xr:uid="{DEDE9EF0-41E8-4DA3-9A79-3EF508868FEF}"/>
    <cellStyle name="Normal 2 3 4 2 2 7 3 2 3" xfId="52843" xr:uid="{CAE87316-802B-46D0-95C2-28BA4C9D5462}"/>
    <cellStyle name="Normal 2 3 4 2 2 7 3 3" xfId="17423" xr:uid="{4776EB8C-D13E-4F8C-8E86-6235C79E8039}"/>
    <cellStyle name="Normal 2 3 4 2 2 7 3 4" xfId="31113" xr:uid="{F713E5BD-7FAE-441B-A991-EC47A450B863}"/>
    <cellStyle name="Normal 2 3 4 2 2 7 3 5" xfId="45997" xr:uid="{857D784C-E755-45D3-BAEA-CB5D302C4F29}"/>
    <cellStyle name="Normal 2 3 4 2 2 7 4" xfId="20845" xr:uid="{CE84B424-ECDB-4F56-B651-CD29242D3B18}"/>
    <cellStyle name="Normal 2 3 4 2 2 7 4 2" xfId="34537" xr:uid="{398DDDEB-598E-4CC9-8684-0941C6638569}"/>
    <cellStyle name="Normal 2 3 4 2 2 7 4 3" xfId="49421" xr:uid="{5DEBEF23-48FD-441D-B236-D35E820CCE74}"/>
    <cellStyle name="Normal 2 3 4 2 2 7 5" xfId="14001" xr:uid="{311FFAC7-FE47-4330-AF23-B90AD3681812}"/>
    <cellStyle name="Normal 2 3 4 2 2 7 6" xfId="27691" xr:uid="{F13C726C-42BD-4D37-903C-54E6E52049CC}"/>
    <cellStyle name="Normal 2 3 4 2 2 7 7" xfId="42575" xr:uid="{7BF11E45-1DDF-4D25-8F71-0D06A8C4C013}"/>
    <cellStyle name="Normal 2 3 4 2 2 8" xfId="8838" xr:uid="{0BDF985A-A7B2-4AFD-85AF-16BB5E4730D4}"/>
    <cellStyle name="Normal 2 3 4 2 2 8 2" xfId="12260" xr:uid="{25DFC5E6-0EE8-46EA-A8C5-5486A5ECC699}"/>
    <cellStyle name="Normal 2 3 4 2 2 8 2 2" xfId="25950" xr:uid="{FA5C7A42-9E24-4D8D-A286-70448FB40CCB}"/>
    <cellStyle name="Normal 2 3 4 2 2 8 2 2 2" xfId="39642" xr:uid="{369E333C-F3CF-4DEA-ABCC-012C64E63DEA}"/>
    <cellStyle name="Normal 2 3 4 2 2 8 2 2 3" xfId="54526" xr:uid="{4931B661-87FB-4BC9-B269-C62471803493}"/>
    <cellStyle name="Normal 2 3 4 2 2 8 2 3" xfId="19106" xr:uid="{6C82AAE4-38EB-4360-84F5-576FBE3AFC62}"/>
    <cellStyle name="Normal 2 3 4 2 2 8 2 4" xfId="32796" xr:uid="{8A1F4581-3B6D-4324-9BF9-DDE9C964234E}"/>
    <cellStyle name="Normal 2 3 4 2 2 8 2 5" xfId="47680" xr:uid="{208473F6-19C9-4B13-984D-9C898F9FE451}"/>
    <cellStyle name="Normal 2 3 4 2 2 8 3" xfId="22528" xr:uid="{E4A4A7B9-20CB-4E45-A706-270C010F0500}"/>
    <cellStyle name="Normal 2 3 4 2 2 8 3 2" xfId="36220" xr:uid="{7FF75329-0E4F-4BAA-B46F-7DE074E9E4E5}"/>
    <cellStyle name="Normal 2 3 4 2 2 8 3 3" xfId="51104" xr:uid="{63F7382D-D7AB-4493-88C0-9F8AAF5824F1}"/>
    <cellStyle name="Normal 2 3 4 2 2 8 4" xfId="15684" xr:uid="{3E646731-D884-4725-8F68-2CAF931D4514}"/>
    <cellStyle name="Normal 2 3 4 2 2 8 5" xfId="29374" xr:uid="{28095CFD-AC78-413C-AE7E-0C146F31CB1B}"/>
    <cellStyle name="Normal 2 3 4 2 2 8 6" xfId="44258" xr:uid="{3125AC9A-A8DD-4644-A965-8CD48E8DFF04}"/>
    <cellStyle name="Normal 2 3 4 2 2 9" xfId="10548" xr:uid="{EEFBBA68-AA2D-4E74-89F5-83B7C726FA2C}"/>
    <cellStyle name="Normal 2 3 4 2 2 9 2" xfId="24238" xr:uid="{30A3F66C-0F2F-4D7E-BECE-8096940822E0}"/>
    <cellStyle name="Normal 2 3 4 2 2 9 2 2" xfId="37930" xr:uid="{E4EC6A9A-0BFC-4DD7-B45E-3E54E581725A}"/>
    <cellStyle name="Normal 2 3 4 2 2 9 2 3" xfId="52814" xr:uid="{BEDD3E08-0E8F-4D56-A7EF-653B5F710A18}"/>
    <cellStyle name="Normal 2 3 4 2 2 9 3" xfId="17394" xr:uid="{F284FAE8-D32F-4DD2-B06D-883AB703234C}"/>
    <cellStyle name="Normal 2 3 4 2 2 9 4" xfId="31084" xr:uid="{38FE8C12-0954-4CDA-A7BD-ACDA8F00871F}"/>
    <cellStyle name="Normal 2 3 4 2 2 9 5" xfId="45968" xr:uid="{114AC81C-1733-4005-A3D9-6C7297015C5B}"/>
    <cellStyle name="Normal 2 3 4 2 3" xfId="7155" xr:uid="{B388F892-0507-409B-97BB-17AEE6ECC599}"/>
    <cellStyle name="Normal 2 3 4 2 3 10" xfId="14002" xr:uid="{3FA0189E-E410-4363-9F8F-A2453500586B}"/>
    <cellStyle name="Normal 2 3 4 2 3 11" xfId="27692" xr:uid="{8D211F8D-6916-4241-BEFC-FBE4AA829B37}"/>
    <cellStyle name="Normal 2 3 4 2 3 12" xfId="42576" xr:uid="{318F6F66-2CF3-4E7D-A2D9-F611EC358DAC}"/>
    <cellStyle name="Normal 2 3 4 2 3 2" xfId="7156" xr:uid="{D8C6B4C8-799D-4993-8ABC-462A90DFA1DD}"/>
    <cellStyle name="Normal 2 3 4 2 3 2 10" xfId="42577" xr:uid="{4A9B07E8-CA41-4745-9E85-8DEE15A7FC5A}"/>
    <cellStyle name="Normal 2 3 4 2 3 2 2" xfId="7157" xr:uid="{D64DF0BD-DE8A-4FB2-9FC5-0DB9F35FFCC1}"/>
    <cellStyle name="Normal 2 3 4 2 3 2 2 2" xfId="7158" xr:uid="{287368E5-7262-4191-B89C-627FD4C78703}"/>
    <cellStyle name="Normal 2 3 4 2 3 2 2 2 2" xfId="8871" xr:uid="{09FBF00F-B6D1-4A32-A74B-51A0C769BE1F}"/>
    <cellStyle name="Normal 2 3 4 2 3 2 2 2 2 2" xfId="12293" xr:uid="{BB03E980-77A3-4F05-BFF4-68645F4689CF}"/>
    <cellStyle name="Normal 2 3 4 2 3 2 2 2 2 2 2" xfId="25983" xr:uid="{F972B109-2B15-4AB7-BA2D-C69B3C452B30}"/>
    <cellStyle name="Normal 2 3 4 2 3 2 2 2 2 2 2 2" xfId="39675" xr:uid="{6965AF05-ED4F-4779-8FAC-1C18A6861CD6}"/>
    <cellStyle name="Normal 2 3 4 2 3 2 2 2 2 2 2 3" xfId="54559" xr:uid="{BE38477A-AEAD-412E-B749-387B080E4049}"/>
    <cellStyle name="Normal 2 3 4 2 3 2 2 2 2 2 3" xfId="19139" xr:uid="{CB1680CE-BDE2-4C2B-8168-C8EBC3EEBDFD}"/>
    <cellStyle name="Normal 2 3 4 2 3 2 2 2 2 2 4" xfId="32829" xr:uid="{4EA72CB1-746E-4595-9261-58038D8C3607}"/>
    <cellStyle name="Normal 2 3 4 2 3 2 2 2 2 2 5" xfId="47713" xr:uid="{EB9A58CF-03C3-426D-AECC-0B0F475FD6D4}"/>
    <cellStyle name="Normal 2 3 4 2 3 2 2 2 2 3" xfId="22561" xr:uid="{F2C0FDC8-C47F-44EB-8B03-05E520D05CC0}"/>
    <cellStyle name="Normal 2 3 4 2 3 2 2 2 2 3 2" xfId="36253" xr:uid="{A5835256-BF7D-4F4A-9B87-D0B0A84A55D6}"/>
    <cellStyle name="Normal 2 3 4 2 3 2 2 2 2 3 3" xfId="51137" xr:uid="{62B0A1D7-30CA-4166-A1CA-FE6B2FECD5DB}"/>
    <cellStyle name="Normal 2 3 4 2 3 2 2 2 2 4" xfId="15717" xr:uid="{1AE88650-FD21-4C19-BF21-24EF4A6E07E6}"/>
    <cellStyle name="Normal 2 3 4 2 3 2 2 2 2 5" xfId="29407" xr:uid="{BB608BF7-D051-4986-95AC-2E23EFB3FFD1}"/>
    <cellStyle name="Normal 2 3 4 2 3 2 2 2 2 6" xfId="44291" xr:uid="{28FF1C9F-28EF-4ACA-9FB9-3DD4C8EB2A2D}"/>
    <cellStyle name="Normal 2 3 4 2 3 2 2 2 3" xfId="10581" xr:uid="{14A0A532-C120-4BC2-9DAB-DA1CC25A67E9}"/>
    <cellStyle name="Normal 2 3 4 2 3 2 2 2 3 2" xfId="24271" xr:uid="{697F985D-9B07-49C4-9619-9938EDB872CC}"/>
    <cellStyle name="Normal 2 3 4 2 3 2 2 2 3 2 2" xfId="37963" xr:uid="{DBF8B382-FEDF-46E2-80B5-B7F25BFADF88}"/>
    <cellStyle name="Normal 2 3 4 2 3 2 2 2 3 2 3" xfId="52847" xr:uid="{6BCEADBA-0933-41DF-85CD-0C8BC218474F}"/>
    <cellStyle name="Normal 2 3 4 2 3 2 2 2 3 3" xfId="17427" xr:uid="{8E26F21C-3494-445C-A294-1ACA83003573}"/>
    <cellStyle name="Normal 2 3 4 2 3 2 2 2 3 4" xfId="31117" xr:uid="{09BEB1EA-FD62-4A02-87EF-26CC53F1800A}"/>
    <cellStyle name="Normal 2 3 4 2 3 2 2 2 3 5" xfId="46001" xr:uid="{6EE645A8-6C2A-4477-BE90-978B03712ECA}"/>
    <cellStyle name="Normal 2 3 4 2 3 2 2 2 4" xfId="20849" xr:uid="{9DBCC155-40E9-4EEF-AF7B-5709387EAB90}"/>
    <cellStyle name="Normal 2 3 4 2 3 2 2 2 4 2" xfId="34541" xr:uid="{BE993151-F7CE-44E0-A7D0-1ACB904798BC}"/>
    <cellStyle name="Normal 2 3 4 2 3 2 2 2 4 3" xfId="49425" xr:uid="{1E9E3F0B-1B29-4555-9588-D0E4F29A2F0A}"/>
    <cellStyle name="Normal 2 3 4 2 3 2 2 2 5" xfId="14005" xr:uid="{30B20780-27F1-439A-9CAA-11C9665F6E12}"/>
    <cellStyle name="Normal 2 3 4 2 3 2 2 2 6" xfId="27695" xr:uid="{C65D6755-D209-463C-BF77-33C3FB5299B9}"/>
    <cellStyle name="Normal 2 3 4 2 3 2 2 2 7" xfId="42579" xr:uid="{BB77B85E-5E1C-4C18-B30D-2C4E571253D1}"/>
    <cellStyle name="Normal 2 3 4 2 3 2 2 3" xfId="8870" xr:uid="{683327E8-3B53-48C3-BC62-5BED6C2B6758}"/>
    <cellStyle name="Normal 2 3 4 2 3 2 2 3 2" xfId="12292" xr:uid="{A4A2A200-796E-489B-874C-0DA9F9852FB2}"/>
    <cellStyle name="Normal 2 3 4 2 3 2 2 3 2 2" xfId="25982" xr:uid="{5C8BB676-F4BB-4CFB-8D28-DE7E57D7B70A}"/>
    <cellStyle name="Normal 2 3 4 2 3 2 2 3 2 2 2" xfId="39674" xr:uid="{16472775-797C-4DC9-91AE-C6FB934BDF05}"/>
    <cellStyle name="Normal 2 3 4 2 3 2 2 3 2 2 3" xfId="54558" xr:uid="{0EEC533C-2660-439A-99DB-19B19D52E1A5}"/>
    <cellStyle name="Normal 2 3 4 2 3 2 2 3 2 3" xfId="19138" xr:uid="{14ECE7EA-6DAE-4628-89A0-4DE6CA594C67}"/>
    <cellStyle name="Normal 2 3 4 2 3 2 2 3 2 4" xfId="32828" xr:uid="{23F685E4-6DF8-40AB-9167-2C5B60EEED48}"/>
    <cellStyle name="Normal 2 3 4 2 3 2 2 3 2 5" xfId="47712" xr:uid="{0778F0AE-2C13-4DD8-8293-D630DE0F6A63}"/>
    <cellStyle name="Normal 2 3 4 2 3 2 2 3 3" xfId="22560" xr:uid="{8C784165-DBC7-4785-B906-D942B5CCB27D}"/>
    <cellStyle name="Normal 2 3 4 2 3 2 2 3 3 2" xfId="36252" xr:uid="{7EE37608-422A-4138-8B44-3BA6630C95E2}"/>
    <cellStyle name="Normal 2 3 4 2 3 2 2 3 3 3" xfId="51136" xr:uid="{389E628E-FB7B-4E20-8F35-CD94A44D4B89}"/>
    <cellStyle name="Normal 2 3 4 2 3 2 2 3 4" xfId="15716" xr:uid="{DF7DCDCA-C017-4949-8343-B68383219F38}"/>
    <cellStyle name="Normal 2 3 4 2 3 2 2 3 5" xfId="29406" xr:uid="{33B6C5F1-3454-4A8E-BF83-B4A1C3B1B3C7}"/>
    <cellStyle name="Normal 2 3 4 2 3 2 2 3 6" xfId="44290" xr:uid="{0D317761-22A9-4B5E-A0DD-82C516050380}"/>
    <cellStyle name="Normal 2 3 4 2 3 2 2 4" xfId="10580" xr:uid="{5E0C4BB1-7050-4733-804C-42A9B05C8F6A}"/>
    <cellStyle name="Normal 2 3 4 2 3 2 2 4 2" xfId="24270" xr:uid="{17CD5B95-321C-45A7-A67D-AA8D2B99CCFD}"/>
    <cellStyle name="Normal 2 3 4 2 3 2 2 4 2 2" xfId="37962" xr:uid="{F796C48C-4869-4E46-B12A-E3540E377E1B}"/>
    <cellStyle name="Normal 2 3 4 2 3 2 2 4 2 3" xfId="52846" xr:uid="{80A8D7DB-C3F1-4745-AB48-8C93505A1CB3}"/>
    <cellStyle name="Normal 2 3 4 2 3 2 2 4 3" xfId="17426" xr:uid="{96E5B482-D4A2-4D16-BD36-C0CCE2351768}"/>
    <cellStyle name="Normal 2 3 4 2 3 2 2 4 4" xfId="31116" xr:uid="{DED233CD-A78C-48D5-B8DC-D470F062BA32}"/>
    <cellStyle name="Normal 2 3 4 2 3 2 2 4 5" xfId="46000" xr:uid="{09D77A86-3D12-446B-B4F4-DB3E8632F5AE}"/>
    <cellStyle name="Normal 2 3 4 2 3 2 2 5" xfId="20848" xr:uid="{B6014879-0D86-4C09-B9FD-E022A103CF8B}"/>
    <cellStyle name="Normal 2 3 4 2 3 2 2 5 2" xfId="34540" xr:uid="{017CC803-5F16-470B-80D2-0020F9176F85}"/>
    <cellStyle name="Normal 2 3 4 2 3 2 2 5 3" xfId="49424" xr:uid="{9144D621-D1C8-4413-A83E-42958BA51842}"/>
    <cellStyle name="Normal 2 3 4 2 3 2 2 6" xfId="14004" xr:uid="{10AB5288-4D9B-4F96-88C8-B872213765FD}"/>
    <cellStyle name="Normal 2 3 4 2 3 2 2 7" xfId="27694" xr:uid="{16CD288D-504A-4237-B907-DFF773314128}"/>
    <cellStyle name="Normal 2 3 4 2 3 2 2 8" xfId="42578" xr:uid="{40920A32-014D-4DAC-B9F2-925901FF067B}"/>
    <cellStyle name="Normal 2 3 4 2 3 2 3" xfId="7159" xr:uid="{520631E8-CF9E-422C-A609-75BC83D2DCC6}"/>
    <cellStyle name="Normal 2 3 4 2 3 2 3 2" xfId="8872" xr:uid="{0D881B36-1740-45EB-A081-C487BC9848C9}"/>
    <cellStyle name="Normal 2 3 4 2 3 2 3 2 2" xfId="12294" xr:uid="{B9ECDBBE-84C1-4DB6-B558-BEB521247024}"/>
    <cellStyle name="Normal 2 3 4 2 3 2 3 2 2 2" xfId="25984" xr:uid="{97C225D0-E525-4092-A485-B80E863BA257}"/>
    <cellStyle name="Normal 2 3 4 2 3 2 3 2 2 2 2" xfId="39676" xr:uid="{EB1E937C-FF2F-4D28-9C3E-D0ED4EA85EEB}"/>
    <cellStyle name="Normal 2 3 4 2 3 2 3 2 2 2 3" xfId="54560" xr:uid="{8AAA153D-EAF4-4D99-83C9-EF0E1CAAAD8F}"/>
    <cellStyle name="Normal 2 3 4 2 3 2 3 2 2 3" xfId="19140" xr:uid="{65347D07-8909-40BC-BE76-5F7EAAAC3F40}"/>
    <cellStyle name="Normal 2 3 4 2 3 2 3 2 2 4" xfId="32830" xr:uid="{6415E16E-4BF0-4E62-9B1A-A06086E870F0}"/>
    <cellStyle name="Normal 2 3 4 2 3 2 3 2 2 5" xfId="47714" xr:uid="{EDE41D72-4EDA-4FC1-B0AC-2E7C81F923CC}"/>
    <cellStyle name="Normal 2 3 4 2 3 2 3 2 3" xfId="22562" xr:uid="{D444D2DA-AB05-478E-81FA-DE8ABFF9CF4E}"/>
    <cellStyle name="Normal 2 3 4 2 3 2 3 2 3 2" xfId="36254" xr:uid="{073852A1-6CA7-414F-BAF3-684F32EA8B43}"/>
    <cellStyle name="Normal 2 3 4 2 3 2 3 2 3 3" xfId="51138" xr:uid="{B56386CD-91E2-4D75-BF83-CBBBEAB068D9}"/>
    <cellStyle name="Normal 2 3 4 2 3 2 3 2 4" xfId="15718" xr:uid="{3A7F9F9A-C32A-47F9-BFE8-DF03EA74828C}"/>
    <cellStyle name="Normal 2 3 4 2 3 2 3 2 5" xfId="29408" xr:uid="{2E0890DE-8E2E-4AE9-AED1-FA2C76C28F0E}"/>
    <cellStyle name="Normal 2 3 4 2 3 2 3 2 6" xfId="44292" xr:uid="{BBEE571B-043E-49D0-813F-425BDC474032}"/>
    <cellStyle name="Normal 2 3 4 2 3 2 3 3" xfId="10582" xr:uid="{A7556279-4372-47BE-9982-E012AFD13C53}"/>
    <cellStyle name="Normal 2 3 4 2 3 2 3 3 2" xfId="24272" xr:uid="{65631999-7A65-40D1-A986-8F38CC3DA1D5}"/>
    <cellStyle name="Normal 2 3 4 2 3 2 3 3 2 2" xfId="37964" xr:uid="{DAA14DDD-7F04-4157-9AB9-1362BCE4162D}"/>
    <cellStyle name="Normal 2 3 4 2 3 2 3 3 2 3" xfId="52848" xr:uid="{2592755D-28D2-4BCC-B8E5-2AEAA13ECD7C}"/>
    <cellStyle name="Normal 2 3 4 2 3 2 3 3 3" xfId="17428" xr:uid="{BA5B0BBB-9E5F-47B8-B4CB-76CA18E31AFA}"/>
    <cellStyle name="Normal 2 3 4 2 3 2 3 3 4" xfId="31118" xr:uid="{2B5699A2-E6F4-492A-A541-255D08157977}"/>
    <cellStyle name="Normal 2 3 4 2 3 2 3 3 5" xfId="46002" xr:uid="{2F264DD5-E1C5-4F4B-845C-D4834EC4F1A8}"/>
    <cellStyle name="Normal 2 3 4 2 3 2 3 4" xfId="20850" xr:uid="{539F1738-A5FF-42A1-A862-6B7E2DB81C1A}"/>
    <cellStyle name="Normal 2 3 4 2 3 2 3 4 2" xfId="34542" xr:uid="{D27B0453-82F4-4CA3-B586-B90B2CF63EC5}"/>
    <cellStyle name="Normal 2 3 4 2 3 2 3 4 3" xfId="49426" xr:uid="{EAA21582-6421-454F-BE94-0FBE72B85838}"/>
    <cellStyle name="Normal 2 3 4 2 3 2 3 5" xfId="14006" xr:uid="{83946A49-EAF4-4597-B9F6-0C413F67C8F5}"/>
    <cellStyle name="Normal 2 3 4 2 3 2 3 6" xfId="27696" xr:uid="{D80DBBBA-EA07-4205-81D3-5D90352749CC}"/>
    <cellStyle name="Normal 2 3 4 2 3 2 3 7" xfId="42580" xr:uid="{15FA9937-9D92-4DDF-86D5-B51187E2407D}"/>
    <cellStyle name="Normal 2 3 4 2 3 2 4" xfId="7160" xr:uid="{5B83CCEF-FA30-430D-95C3-25D303493D22}"/>
    <cellStyle name="Normal 2 3 4 2 3 2 4 2" xfId="8873" xr:uid="{256AE0EA-DAEB-4006-A471-7823207B9B21}"/>
    <cellStyle name="Normal 2 3 4 2 3 2 4 2 2" xfId="12295" xr:uid="{4420A86F-BB9F-4BA5-B5D4-3E77010917B9}"/>
    <cellStyle name="Normal 2 3 4 2 3 2 4 2 2 2" xfId="25985" xr:uid="{48716B44-7805-4EAC-9540-A355E3D934C1}"/>
    <cellStyle name="Normal 2 3 4 2 3 2 4 2 2 2 2" xfId="39677" xr:uid="{547354EF-5076-4813-91F9-7204E455E2A8}"/>
    <cellStyle name="Normal 2 3 4 2 3 2 4 2 2 2 3" xfId="54561" xr:uid="{4F33DB2F-5A97-4AC3-9BB1-CB549A602DFD}"/>
    <cellStyle name="Normal 2 3 4 2 3 2 4 2 2 3" xfId="19141" xr:uid="{CFAF7D52-2199-427B-8E7F-6D97C2518BEE}"/>
    <cellStyle name="Normal 2 3 4 2 3 2 4 2 2 4" xfId="32831" xr:uid="{F60EC3BD-86FC-4251-B3FD-4B25244A3546}"/>
    <cellStyle name="Normal 2 3 4 2 3 2 4 2 2 5" xfId="47715" xr:uid="{6A41F13F-58FA-4C32-8880-94230DE0791C}"/>
    <cellStyle name="Normal 2 3 4 2 3 2 4 2 3" xfId="22563" xr:uid="{929640E4-AC6F-4C31-BD0F-B0918AEFEA51}"/>
    <cellStyle name="Normal 2 3 4 2 3 2 4 2 3 2" xfId="36255" xr:uid="{F92D82FC-386E-4BCA-ABC6-7E21466E7C61}"/>
    <cellStyle name="Normal 2 3 4 2 3 2 4 2 3 3" xfId="51139" xr:uid="{0CFD2AA1-BC6B-4DE6-B3E6-F927C226A8BF}"/>
    <cellStyle name="Normal 2 3 4 2 3 2 4 2 4" xfId="15719" xr:uid="{59D2DC2C-B436-4CA3-93D2-5A5A802B700B}"/>
    <cellStyle name="Normal 2 3 4 2 3 2 4 2 5" xfId="29409" xr:uid="{E70E3C86-A27F-4AA6-8286-A888F714B1D5}"/>
    <cellStyle name="Normal 2 3 4 2 3 2 4 2 6" xfId="44293" xr:uid="{CF1DD10F-BECE-4AD9-BAA8-A09A8FC58687}"/>
    <cellStyle name="Normal 2 3 4 2 3 2 4 3" xfId="10583" xr:uid="{A873EFE8-45B1-4076-B4BD-1DF03588BFBC}"/>
    <cellStyle name="Normal 2 3 4 2 3 2 4 3 2" xfId="24273" xr:uid="{7425CCB5-A47A-435E-A0EB-89A7BE9F1DAC}"/>
    <cellStyle name="Normal 2 3 4 2 3 2 4 3 2 2" xfId="37965" xr:uid="{20F68471-A858-4249-BBC4-B0FA621DE867}"/>
    <cellStyle name="Normal 2 3 4 2 3 2 4 3 2 3" xfId="52849" xr:uid="{F3048E48-A58B-4563-8071-3412A8FC9213}"/>
    <cellStyle name="Normal 2 3 4 2 3 2 4 3 3" xfId="17429" xr:uid="{3254B56B-C022-46A9-A3FC-6CCDC03E6A0C}"/>
    <cellStyle name="Normal 2 3 4 2 3 2 4 3 4" xfId="31119" xr:uid="{3F8A264B-D4EE-46FD-A71C-DDA7B528C8A2}"/>
    <cellStyle name="Normal 2 3 4 2 3 2 4 3 5" xfId="46003" xr:uid="{912EB686-81EA-4B93-A074-F7BA60D04403}"/>
    <cellStyle name="Normal 2 3 4 2 3 2 4 4" xfId="20851" xr:uid="{1A4AF9B2-ED48-4ED6-9F8A-283D91438A9D}"/>
    <cellStyle name="Normal 2 3 4 2 3 2 4 4 2" xfId="34543" xr:uid="{D636DFCF-BCFB-453D-BFFD-0F117EAB4D88}"/>
    <cellStyle name="Normal 2 3 4 2 3 2 4 4 3" xfId="49427" xr:uid="{2A8D0970-07A5-45D7-9686-3051BAC58F11}"/>
    <cellStyle name="Normal 2 3 4 2 3 2 4 5" xfId="14007" xr:uid="{278DF415-6CBA-40D6-8E19-BF117C67B14F}"/>
    <cellStyle name="Normal 2 3 4 2 3 2 4 6" xfId="27697" xr:uid="{3612A934-4E48-4BA4-944D-F180640F363A}"/>
    <cellStyle name="Normal 2 3 4 2 3 2 4 7" xfId="42581" xr:uid="{4C852419-B035-4C19-AC85-0527626B3C96}"/>
    <cellStyle name="Normal 2 3 4 2 3 2 5" xfId="8869" xr:uid="{778CA570-B458-4CE5-936A-6BFDE6538C4C}"/>
    <cellStyle name="Normal 2 3 4 2 3 2 5 2" xfId="12291" xr:uid="{7B6DE756-F9F6-42B5-B341-5675C367DF39}"/>
    <cellStyle name="Normal 2 3 4 2 3 2 5 2 2" xfId="25981" xr:uid="{503E109A-DB5B-4610-A4A5-D839F596259A}"/>
    <cellStyle name="Normal 2 3 4 2 3 2 5 2 2 2" xfId="39673" xr:uid="{D20344EA-4E09-4AE5-A45F-9CA68656DE06}"/>
    <cellStyle name="Normal 2 3 4 2 3 2 5 2 2 3" xfId="54557" xr:uid="{E99ED691-7E27-464B-AEF7-B62C2493D7F4}"/>
    <cellStyle name="Normal 2 3 4 2 3 2 5 2 3" xfId="19137" xr:uid="{DEBFCE24-B709-4157-9A08-B81F6CD61EE4}"/>
    <cellStyle name="Normal 2 3 4 2 3 2 5 2 4" xfId="32827" xr:uid="{4F7F5CD8-02CF-4B4A-8CE8-1EBEDD305F2E}"/>
    <cellStyle name="Normal 2 3 4 2 3 2 5 2 5" xfId="47711" xr:uid="{65D7A9D9-43EA-467D-932D-AF0781A02D24}"/>
    <cellStyle name="Normal 2 3 4 2 3 2 5 3" xfId="22559" xr:uid="{690B2124-1218-401D-AA44-F86100A7138C}"/>
    <cellStyle name="Normal 2 3 4 2 3 2 5 3 2" xfId="36251" xr:uid="{3945B4F7-2F9B-4655-AD66-8EE614415578}"/>
    <cellStyle name="Normal 2 3 4 2 3 2 5 3 3" xfId="51135" xr:uid="{E84E21D1-03AD-493D-8FBA-DAB080893034}"/>
    <cellStyle name="Normal 2 3 4 2 3 2 5 4" xfId="15715" xr:uid="{784FB040-0E8D-481C-B0CF-D69FED56AD40}"/>
    <cellStyle name="Normal 2 3 4 2 3 2 5 5" xfId="29405" xr:uid="{F04E7598-E006-4FCF-B748-197FD9A324C4}"/>
    <cellStyle name="Normal 2 3 4 2 3 2 5 6" xfId="44289" xr:uid="{CD989389-0431-4B55-A1A6-2C0AB6911B4A}"/>
    <cellStyle name="Normal 2 3 4 2 3 2 6" xfId="10579" xr:uid="{CDA837E6-BBAB-46B8-9D2C-6528B17BC520}"/>
    <cellStyle name="Normal 2 3 4 2 3 2 6 2" xfId="24269" xr:uid="{6B1AA1F5-D442-4F90-B8ED-7EB5761D3C61}"/>
    <cellStyle name="Normal 2 3 4 2 3 2 6 2 2" xfId="37961" xr:uid="{88A2B253-096A-48CE-B467-3BAEDB2C0C50}"/>
    <cellStyle name="Normal 2 3 4 2 3 2 6 2 3" xfId="52845" xr:uid="{EF379BB5-3797-4742-A502-B91D6BAC79BB}"/>
    <cellStyle name="Normal 2 3 4 2 3 2 6 3" xfId="17425" xr:uid="{3BEEB3ED-F9E1-4484-9F76-AEE6B941AD68}"/>
    <cellStyle name="Normal 2 3 4 2 3 2 6 4" xfId="31115" xr:uid="{87553D9B-B810-4FE8-85AF-CD85F0AA45C7}"/>
    <cellStyle name="Normal 2 3 4 2 3 2 6 5" xfId="45999" xr:uid="{8A340DB6-E467-4841-94B3-DB8645F1CF15}"/>
    <cellStyle name="Normal 2 3 4 2 3 2 7" xfId="20847" xr:uid="{39768128-3C32-4935-B2D2-815CD2528375}"/>
    <cellStyle name="Normal 2 3 4 2 3 2 7 2" xfId="34539" xr:uid="{035A3BE8-58CC-43AA-948B-4D168B1F87C8}"/>
    <cellStyle name="Normal 2 3 4 2 3 2 7 3" xfId="49423" xr:uid="{96ACCF60-FCC1-44D3-BBD3-B988AFC5406A}"/>
    <cellStyle name="Normal 2 3 4 2 3 2 8" xfId="14003" xr:uid="{6C7BCE6E-6226-43F5-AA4F-86E1A65F2825}"/>
    <cellStyle name="Normal 2 3 4 2 3 2 9" xfId="27693" xr:uid="{09866C90-F24D-403A-B1DC-E3ECCB674188}"/>
    <cellStyle name="Normal 2 3 4 2 3 3" xfId="7161" xr:uid="{50281581-C68B-41E2-B91D-A0A9BFCDD7AF}"/>
    <cellStyle name="Normal 2 3 4 2 3 3 10" xfId="42582" xr:uid="{A25B2952-92FD-4DF0-8819-7110EEC86D1F}"/>
    <cellStyle name="Normal 2 3 4 2 3 3 2" xfId="7162" xr:uid="{F9F1F625-C254-4535-80A7-6B51A58054EB}"/>
    <cellStyle name="Normal 2 3 4 2 3 3 2 2" xfId="7163" xr:uid="{D2C08F2C-9A3F-45CB-9386-45B801BD7861}"/>
    <cellStyle name="Normal 2 3 4 2 3 3 2 2 2" xfId="8876" xr:uid="{12E72445-A86D-4703-95B4-0C67A2258974}"/>
    <cellStyle name="Normal 2 3 4 2 3 3 2 2 2 2" xfId="12298" xr:uid="{36171A86-7F16-4C45-B96E-A2E2FFA5E66E}"/>
    <cellStyle name="Normal 2 3 4 2 3 3 2 2 2 2 2" xfId="25988" xr:uid="{1441DA86-E32E-4737-9D9E-614A36762432}"/>
    <cellStyle name="Normal 2 3 4 2 3 3 2 2 2 2 2 2" xfId="39680" xr:uid="{7B20732E-A4E0-44D3-8800-A473A23CCA3C}"/>
    <cellStyle name="Normal 2 3 4 2 3 3 2 2 2 2 2 3" xfId="54564" xr:uid="{028EDB82-858F-422A-8D73-0EA67AF9A090}"/>
    <cellStyle name="Normal 2 3 4 2 3 3 2 2 2 2 3" xfId="19144" xr:uid="{F3441772-DA01-4BF3-B79A-495921B0CC69}"/>
    <cellStyle name="Normal 2 3 4 2 3 3 2 2 2 2 4" xfId="32834" xr:uid="{184892BB-BFEF-4E41-984C-DB71E34D30FB}"/>
    <cellStyle name="Normal 2 3 4 2 3 3 2 2 2 2 5" xfId="47718" xr:uid="{E16464D8-DC17-4076-AF66-C6B5D9B95BFC}"/>
    <cellStyle name="Normal 2 3 4 2 3 3 2 2 2 3" xfId="22566" xr:uid="{95723956-AA47-4CA7-96EA-3F7B629DF558}"/>
    <cellStyle name="Normal 2 3 4 2 3 3 2 2 2 3 2" xfId="36258" xr:uid="{9F1B4E17-34DE-4B35-9068-0F4BE4ED3BCE}"/>
    <cellStyle name="Normal 2 3 4 2 3 3 2 2 2 3 3" xfId="51142" xr:uid="{159142B8-2C80-4921-8C09-8CF1B9DB6BD5}"/>
    <cellStyle name="Normal 2 3 4 2 3 3 2 2 2 4" xfId="15722" xr:uid="{AD1EC8ED-1445-43EE-8821-E25512DAC277}"/>
    <cellStyle name="Normal 2 3 4 2 3 3 2 2 2 5" xfId="29412" xr:uid="{272167DE-ED04-4E0D-BF11-2CBBF1EC51D3}"/>
    <cellStyle name="Normal 2 3 4 2 3 3 2 2 2 6" xfId="44296" xr:uid="{C7DA59B3-FECA-480A-8DFE-AA7D66E016A9}"/>
    <cellStyle name="Normal 2 3 4 2 3 3 2 2 3" xfId="10586" xr:uid="{0517AA9B-BB6A-458C-A1B1-D9FE96F3F7D9}"/>
    <cellStyle name="Normal 2 3 4 2 3 3 2 2 3 2" xfId="24276" xr:uid="{CA4A7288-596C-432B-BCC8-CF9D1C018426}"/>
    <cellStyle name="Normal 2 3 4 2 3 3 2 2 3 2 2" xfId="37968" xr:uid="{46482390-FA3C-4670-AC80-B6C31361FE21}"/>
    <cellStyle name="Normal 2 3 4 2 3 3 2 2 3 2 3" xfId="52852" xr:uid="{44002E7C-E9B5-4D5D-A3F6-4CBE498C7471}"/>
    <cellStyle name="Normal 2 3 4 2 3 3 2 2 3 3" xfId="17432" xr:uid="{71285B71-0C71-426B-90F3-6E4752CE3F3E}"/>
    <cellStyle name="Normal 2 3 4 2 3 3 2 2 3 4" xfId="31122" xr:uid="{422A3C10-0E3B-4125-8D04-DC54874DCA5C}"/>
    <cellStyle name="Normal 2 3 4 2 3 3 2 2 3 5" xfId="46006" xr:uid="{0B226BDE-49B2-4CFC-BB06-2B24DDA0DB8A}"/>
    <cellStyle name="Normal 2 3 4 2 3 3 2 2 4" xfId="20854" xr:uid="{92DAFACA-814E-4660-8504-05E75C6C1E5F}"/>
    <cellStyle name="Normal 2 3 4 2 3 3 2 2 4 2" xfId="34546" xr:uid="{68C508B5-A958-4A1B-AD7B-D2725990703A}"/>
    <cellStyle name="Normal 2 3 4 2 3 3 2 2 4 3" xfId="49430" xr:uid="{F75EDC9A-0486-4475-A02E-63258859C7FC}"/>
    <cellStyle name="Normal 2 3 4 2 3 3 2 2 5" xfId="14010" xr:uid="{A1E1BD4F-A553-4A51-8832-7E1F9A718F93}"/>
    <cellStyle name="Normal 2 3 4 2 3 3 2 2 6" xfId="27700" xr:uid="{586E50BE-0EEB-46C6-96C9-A2B08F940C99}"/>
    <cellStyle name="Normal 2 3 4 2 3 3 2 2 7" xfId="42584" xr:uid="{4D0031D4-5A1B-4F37-87BE-9D217D15F505}"/>
    <cellStyle name="Normal 2 3 4 2 3 3 2 3" xfId="8875" xr:uid="{21D7CAD8-79CC-4255-8031-F39D5157D4D7}"/>
    <cellStyle name="Normal 2 3 4 2 3 3 2 3 2" xfId="12297" xr:uid="{5606F35A-C379-4985-8485-8AF5C70D29A9}"/>
    <cellStyle name="Normal 2 3 4 2 3 3 2 3 2 2" xfId="25987" xr:uid="{8B252138-D391-4572-937E-15CADDB0FB77}"/>
    <cellStyle name="Normal 2 3 4 2 3 3 2 3 2 2 2" xfId="39679" xr:uid="{D3D2C2B9-1AA2-47B3-9BCF-19BE3B602B13}"/>
    <cellStyle name="Normal 2 3 4 2 3 3 2 3 2 2 3" xfId="54563" xr:uid="{94E973D9-9ECE-4F21-9996-386F2EA8F200}"/>
    <cellStyle name="Normal 2 3 4 2 3 3 2 3 2 3" xfId="19143" xr:uid="{655BC9EA-15AA-4781-AD3A-FC36EB2425FB}"/>
    <cellStyle name="Normal 2 3 4 2 3 3 2 3 2 4" xfId="32833" xr:uid="{50CCED9F-F8F4-4E86-9CA3-0A38A71876FB}"/>
    <cellStyle name="Normal 2 3 4 2 3 3 2 3 2 5" xfId="47717" xr:uid="{5786E466-B06B-44A5-BAB2-7C9402328792}"/>
    <cellStyle name="Normal 2 3 4 2 3 3 2 3 3" xfId="22565" xr:uid="{A4F0DF60-2FD3-4FB3-944F-838418A1C770}"/>
    <cellStyle name="Normal 2 3 4 2 3 3 2 3 3 2" xfId="36257" xr:uid="{4F552EC1-9E74-490F-8A3C-33E19619B326}"/>
    <cellStyle name="Normal 2 3 4 2 3 3 2 3 3 3" xfId="51141" xr:uid="{B665BFB2-82E2-4C39-A47F-6C923200A155}"/>
    <cellStyle name="Normal 2 3 4 2 3 3 2 3 4" xfId="15721" xr:uid="{5A513517-4A03-4BB9-985E-6F305E2BA9C6}"/>
    <cellStyle name="Normal 2 3 4 2 3 3 2 3 5" xfId="29411" xr:uid="{DD2A65FA-4E21-402F-9ED5-98AAA085D22F}"/>
    <cellStyle name="Normal 2 3 4 2 3 3 2 3 6" xfId="44295" xr:uid="{6F055B09-2AC1-4205-BD3B-6F003CC8061E}"/>
    <cellStyle name="Normal 2 3 4 2 3 3 2 4" xfId="10585" xr:uid="{8A27565F-CC10-419C-95B0-A017F878F709}"/>
    <cellStyle name="Normal 2 3 4 2 3 3 2 4 2" xfId="24275" xr:uid="{03351C42-CBA1-4F6C-8E3D-D98F2C2C6BB4}"/>
    <cellStyle name="Normal 2 3 4 2 3 3 2 4 2 2" xfId="37967" xr:uid="{2C3B9F5C-BBF7-4907-A28B-3D921D8A8316}"/>
    <cellStyle name="Normal 2 3 4 2 3 3 2 4 2 3" xfId="52851" xr:uid="{BFCAC020-9A26-4F89-993C-E5DEEB51CBA0}"/>
    <cellStyle name="Normal 2 3 4 2 3 3 2 4 3" xfId="17431" xr:uid="{DEEEBC5A-B9AF-482F-81D7-363215412C7B}"/>
    <cellStyle name="Normal 2 3 4 2 3 3 2 4 4" xfId="31121" xr:uid="{C8B924E9-A450-49B3-BE8A-F83F5759788E}"/>
    <cellStyle name="Normal 2 3 4 2 3 3 2 4 5" xfId="46005" xr:uid="{268FFBB7-C7A9-421F-BBBB-CAC93C19D58D}"/>
    <cellStyle name="Normal 2 3 4 2 3 3 2 5" xfId="20853" xr:uid="{E63B0F51-29D1-4371-A4EE-BB106CA06196}"/>
    <cellStyle name="Normal 2 3 4 2 3 3 2 5 2" xfId="34545" xr:uid="{95A45C31-201A-4FB4-849D-A1C7DFA2A027}"/>
    <cellStyle name="Normal 2 3 4 2 3 3 2 5 3" xfId="49429" xr:uid="{02D00ED3-FDD4-4844-A778-979E62117A9E}"/>
    <cellStyle name="Normal 2 3 4 2 3 3 2 6" xfId="14009" xr:uid="{426E5839-CB59-4772-B022-EDE2B75F9B4C}"/>
    <cellStyle name="Normal 2 3 4 2 3 3 2 7" xfId="27699" xr:uid="{1C058EA1-71E4-4818-9EF3-A0325099FD41}"/>
    <cellStyle name="Normal 2 3 4 2 3 3 2 8" xfId="42583" xr:uid="{74B355CF-F93A-4501-9394-0F72A054D5D1}"/>
    <cellStyle name="Normal 2 3 4 2 3 3 3" xfId="7164" xr:uid="{70361C35-553C-4D45-B338-8773FB3FD6A7}"/>
    <cellStyle name="Normal 2 3 4 2 3 3 3 2" xfId="8877" xr:uid="{927657B1-E8A4-4570-935B-17D5602B7FED}"/>
    <cellStyle name="Normal 2 3 4 2 3 3 3 2 2" xfId="12299" xr:uid="{374D41B7-4FD1-45E1-BC09-3CF9A9D9F1A7}"/>
    <cellStyle name="Normal 2 3 4 2 3 3 3 2 2 2" xfId="25989" xr:uid="{51BC2A26-E99E-436A-BE2C-73FADA096131}"/>
    <cellStyle name="Normal 2 3 4 2 3 3 3 2 2 2 2" xfId="39681" xr:uid="{0B58D376-8601-4C56-A859-3BF3ECDA22C9}"/>
    <cellStyle name="Normal 2 3 4 2 3 3 3 2 2 2 3" xfId="54565" xr:uid="{5DEE053B-2C41-4F2E-AAF8-6E3051EFC5F0}"/>
    <cellStyle name="Normal 2 3 4 2 3 3 3 2 2 3" xfId="19145" xr:uid="{ED130D4E-1CD6-4DD2-B55C-40D001F6BDB5}"/>
    <cellStyle name="Normal 2 3 4 2 3 3 3 2 2 4" xfId="32835" xr:uid="{873E0B20-5EE0-43AE-B0EE-B0EADA62348C}"/>
    <cellStyle name="Normal 2 3 4 2 3 3 3 2 2 5" xfId="47719" xr:uid="{7B108955-979C-4B61-AFA3-C91EB612B0D1}"/>
    <cellStyle name="Normal 2 3 4 2 3 3 3 2 3" xfId="22567" xr:uid="{47B800D8-C0CE-4A55-8935-79C39E27B0C7}"/>
    <cellStyle name="Normal 2 3 4 2 3 3 3 2 3 2" xfId="36259" xr:uid="{F6D3C1DC-EFBC-4F45-91A4-AEE42F2177CC}"/>
    <cellStyle name="Normal 2 3 4 2 3 3 3 2 3 3" xfId="51143" xr:uid="{CEB9A2B0-D2CC-4AEC-858F-BF9CFD4843F5}"/>
    <cellStyle name="Normal 2 3 4 2 3 3 3 2 4" xfId="15723" xr:uid="{39B78ECB-75A5-4C11-9197-865B91199929}"/>
    <cellStyle name="Normal 2 3 4 2 3 3 3 2 5" xfId="29413" xr:uid="{B834C735-B5B0-435C-A200-5CDE11B244A5}"/>
    <cellStyle name="Normal 2 3 4 2 3 3 3 2 6" xfId="44297" xr:uid="{179F4B8F-CFB2-4DC6-A01D-EF698B36C528}"/>
    <cellStyle name="Normal 2 3 4 2 3 3 3 3" xfId="10587" xr:uid="{4D1AA248-D580-4BD7-AA9C-EBBA6FEF72BF}"/>
    <cellStyle name="Normal 2 3 4 2 3 3 3 3 2" xfId="24277" xr:uid="{AC2D5A18-9BF5-4737-8A5F-6ADB18114457}"/>
    <cellStyle name="Normal 2 3 4 2 3 3 3 3 2 2" xfId="37969" xr:uid="{22F983F9-E7BE-4212-9515-D280EFB6256B}"/>
    <cellStyle name="Normal 2 3 4 2 3 3 3 3 2 3" xfId="52853" xr:uid="{E597817D-229C-46D7-8F17-D5F3F12EADCF}"/>
    <cellStyle name="Normal 2 3 4 2 3 3 3 3 3" xfId="17433" xr:uid="{D8E83F9B-CDC5-44ED-AA16-06FDB4F300BA}"/>
    <cellStyle name="Normal 2 3 4 2 3 3 3 3 4" xfId="31123" xr:uid="{81A2EB0E-2701-4BDA-A90E-32EF09574812}"/>
    <cellStyle name="Normal 2 3 4 2 3 3 3 3 5" xfId="46007" xr:uid="{E2B22104-6C7C-41F6-9E52-46CE605CE65F}"/>
    <cellStyle name="Normal 2 3 4 2 3 3 3 4" xfId="20855" xr:uid="{5A515ADD-5E4A-45F8-B935-AE26A77779D8}"/>
    <cellStyle name="Normal 2 3 4 2 3 3 3 4 2" xfId="34547" xr:uid="{510974CD-D382-4D06-9CF3-9BDE93125C7D}"/>
    <cellStyle name="Normal 2 3 4 2 3 3 3 4 3" xfId="49431" xr:uid="{392F5C16-1898-44F4-A463-C7BAA502C2AF}"/>
    <cellStyle name="Normal 2 3 4 2 3 3 3 5" xfId="14011" xr:uid="{483F12D5-65C2-4D73-BEF0-B601320E5649}"/>
    <cellStyle name="Normal 2 3 4 2 3 3 3 6" xfId="27701" xr:uid="{31996CE2-B95C-4FF9-B88F-765F8300992B}"/>
    <cellStyle name="Normal 2 3 4 2 3 3 3 7" xfId="42585" xr:uid="{613488D7-4588-4D5F-9047-8A8EA835E4F7}"/>
    <cellStyle name="Normal 2 3 4 2 3 3 4" xfId="7165" xr:uid="{336B8974-B539-46D9-832C-D94C6555EAB7}"/>
    <cellStyle name="Normal 2 3 4 2 3 3 4 2" xfId="8878" xr:uid="{8D7FFCB0-CA30-4187-97DB-D50C81AE9515}"/>
    <cellStyle name="Normal 2 3 4 2 3 3 4 2 2" xfId="12300" xr:uid="{A6F30040-571E-413B-A6C2-CD74E3F68164}"/>
    <cellStyle name="Normal 2 3 4 2 3 3 4 2 2 2" xfId="25990" xr:uid="{7DC4C73F-0577-423C-9A0E-467F8B856B8A}"/>
    <cellStyle name="Normal 2 3 4 2 3 3 4 2 2 2 2" xfId="39682" xr:uid="{1A84F714-C8E5-41E3-A807-AA780B94C3B1}"/>
    <cellStyle name="Normal 2 3 4 2 3 3 4 2 2 2 3" xfId="54566" xr:uid="{8E06CBC1-8BE3-418C-AA3D-D046434A3BE3}"/>
    <cellStyle name="Normal 2 3 4 2 3 3 4 2 2 3" xfId="19146" xr:uid="{009E28C9-C0BC-4CB0-854D-370613C83DC8}"/>
    <cellStyle name="Normal 2 3 4 2 3 3 4 2 2 4" xfId="32836" xr:uid="{B23AF856-3A78-4A90-BF33-F32C29FFA2D1}"/>
    <cellStyle name="Normal 2 3 4 2 3 3 4 2 2 5" xfId="47720" xr:uid="{D4AC13AD-E9FE-461B-A3A1-21310F7F119B}"/>
    <cellStyle name="Normal 2 3 4 2 3 3 4 2 3" xfId="22568" xr:uid="{08C8199E-E24A-4081-A4D2-905755956F10}"/>
    <cellStyle name="Normal 2 3 4 2 3 3 4 2 3 2" xfId="36260" xr:uid="{4F6DA568-4649-4F88-AA30-0D8C9E988CB2}"/>
    <cellStyle name="Normal 2 3 4 2 3 3 4 2 3 3" xfId="51144" xr:uid="{F812E71F-891F-4F44-A904-DE177C8FF452}"/>
    <cellStyle name="Normal 2 3 4 2 3 3 4 2 4" xfId="15724" xr:uid="{57C3B95F-7C7B-4F93-AFCB-AC4435C19F58}"/>
    <cellStyle name="Normal 2 3 4 2 3 3 4 2 5" xfId="29414" xr:uid="{94DC06BD-181B-4BAC-90CB-E69980F0F069}"/>
    <cellStyle name="Normal 2 3 4 2 3 3 4 2 6" xfId="44298" xr:uid="{EF89496F-70B1-4995-9086-8346BC7797EB}"/>
    <cellStyle name="Normal 2 3 4 2 3 3 4 3" xfId="10588" xr:uid="{96C2359A-C644-4FDD-92E2-C57596DC84AA}"/>
    <cellStyle name="Normal 2 3 4 2 3 3 4 3 2" xfId="24278" xr:uid="{C91C059B-C374-4DD8-A1A6-2AC4F0E99686}"/>
    <cellStyle name="Normal 2 3 4 2 3 3 4 3 2 2" xfId="37970" xr:uid="{E8F36AF0-99ED-448C-AB69-31D2BB45CD93}"/>
    <cellStyle name="Normal 2 3 4 2 3 3 4 3 2 3" xfId="52854" xr:uid="{B1E203E2-8E3C-4A39-9855-861BB81684FE}"/>
    <cellStyle name="Normal 2 3 4 2 3 3 4 3 3" xfId="17434" xr:uid="{F5338AB3-355D-430B-8C63-6A4FBE5EDDCE}"/>
    <cellStyle name="Normal 2 3 4 2 3 3 4 3 4" xfId="31124" xr:uid="{0EE49F82-686D-43A1-9D0B-14531F5C4EDE}"/>
    <cellStyle name="Normal 2 3 4 2 3 3 4 3 5" xfId="46008" xr:uid="{5D1A57A2-6465-4576-921B-817B17F9CFBF}"/>
    <cellStyle name="Normal 2 3 4 2 3 3 4 4" xfId="20856" xr:uid="{1B7F6DF2-A362-412C-9D71-AA940AC99639}"/>
    <cellStyle name="Normal 2 3 4 2 3 3 4 4 2" xfId="34548" xr:uid="{11691FE5-2FA0-423B-B1C5-FE9A6B4BF4B0}"/>
    <cellStyle name="Normal 2 3 4 2 3 3 4 4 3" xfId="49432" xr:uid="{83ABBA62-EF87-43DE-9342-C500F36474B9}"/>
    <cellStyle name="Normal 2 3 4 2 3 3 4 5" xfId="14012" xr:uid="{8FF0AE50-4B18-454E-9B2E-4A47020B847C}"/>
    <cellStyle name="Normal 2 3 4 2 3 3 4 6" xfId="27702" xr:uid="{C8CDBF50-BE89-4166-8DC1-DBB59BDA2195}"/>
    <cellStyle name="Normal 2 3 4 2 3 3 4 7" xfId="42586" xr:uid="{9FFA31BB-D090-4C21-B03B-0D0E54B6E497}"/>
    <cellStyle name="Normal 2 3 4 2 3 3 5" xfId="8874" xr:uid="{3BE0793E-E83C-4A98-91CB-0C415396A9B3}"/>
    <cellStyle name="Normal 2 3 4 2 3 3 5 2" xfId="12296" xr:uid="{03AF49A3-A63F-4A06-BC80-3DEBCE4204C9}"/>
    <cellStyle name="Normal 2 3 4 2 3 3 5 2 2" xfId="25986" xr:uid="{55885B67-066C-4106-BF49-B841E83DD74F}"/>
    <cellStyle name="Normal 2 3 4 2 3 3 5 2 2 2" xfId="39678" xr:uid="{426D7724-A3FC-4ACD-9F97-CBD5CC2FD9F2}"/>
    <cellStyle name="Normal 2 3 4 2 3 3 5 2 2 3" xfId="54562" xr:uid="{F816B65B-4FF8-457A-B18B-6661D9E75E59}"/>
    <cellStyle name="Normal 2 3 4 2 3 3 5 2 3" xfId="19142" xr:uid="{45B819E4-5562-4AD4-8CCC-E7EFCA809BCB}"/>
    <cellStyle name="Normal 2 3 4 2 3 3 5 2 4" xfId="32832" xr:uid="{68A1DDC4-AADD-4623-AEC5-911FD75465BA}"/>
    <cellStyle name="Normal 2 3 4 2 3 3 5 2 5" xfId="47716" xr:uid="{109E69AD-793B-464D-BAB9-EB9F1EF88942}"/>
    <cellStyle name="Normal 2 3 4 2 3 3 5 3" xfId="22564" xr:uid="{7D2A73ED-57A9-4778-B1EA-B878BA19479D}"/>
    <cellStyle name="Normal 2 3 4 2 3 3 5 3 2" xfId="36256" xr:uid="{10F3765C-4264-44F1-8D74-AE6967DC96D7}"/>
    <cellStyle name="Normal 2 3 4 2 3 3 5 3 3" xfId="51140" xr:uid="{B2743F6E-0824-4F49-AC56-E515AA0282B5}"/>
    <cellStyle name="Normal 2 3 4 2 3 3 5 4" xfId="15720" xr:uid="{B0944996-9FBB-4700-823F-DC2E38F6DAF5}"/>
    <cellStyle name="Normal 2 3 4 2 3 3 5 5" xfId="29410" xr:uid="{CB2A8392-FD66-42C1-826D-A7240C9ED3FF}"/>
    <cellStyle name="Normal 2 3 4 2 3 3 5 6" xfId="44294" xr:uid="{A9E27751-22A3-4C39-8F42-9722D0DFC276}"/>
    <cellStyle name="Normal 2 3 4 2 3 3 6" xfId="10584" xr:uid="{B182EF55-EF28-4B38-9E8A-A5BF8BCFC4F1}"/>
    <cellStyle name="Normal 2 3 4 2 3 3 6 2" xfId="24274" xr:uid="{3EF77E17-09B5-4C8E-B653-83E4C86E4F50}"/>
    <cellStyle name="Normal 2 3 4 2 3 3 6 2 2" xfId="37966" xr:uid="{60C451FC-02B5-46B1-936A-B5A486476CC0}"/>
    <cellStyle name="Normal 2 3 4 2 3 3 6 2 3" xfId="52850" xr:uid="{76591D1F-2F40-41BE-80AE-DD4FEE11394D}"/>
    <cellStyle name="Normal 2 3 4 2 3 3 6 3" xfId="17430" xr:uid="{EA25912B-A131-438F-86D6-DA5785E78F58}"/>
    <cellStyle name="Normal 2 3 4 2 3 3 6 4" xfId="31120" xr:uid="{362A9808-13FB-4E04-AF93-0AC592C9A952}"/>
    <cellStyle name="Normal 2 3 4 2 3 3 6 5" xfId="46004" xr:uid="{CCF2E910-E795-475A-BA41-0C19AECBDA00}"/>
    <cellStyle name="Normal 2 3 4 2 3 3 7" xfId="20852" xr:uid="{4AFD5A1C-6C8C-490C-B5BC-34A5C0E1027D}"/>
    <cellStyle name="Normal 2 3 4 2 3 3 7 2" xfId="34544" xr:uid="{B8830660-BD7B-4703-96C8-5CA02D948EAB}"/>
    <cellStyle name="Normal 2 3 4 2 3 3 7 3" xfId="49428" xr:uid="{1EABB938-6048-4308-BE0D-904FDCF8AD5A}"/>
    <cellStyle name="Normal 2 3 4 2 3 3 8" xfId="14008" xr:uid="{86F355A4-52C2-4EF4-BEAF-192B3E88B102}"/>
    <cellStyle name="Normal 2 3 4 2 3 3 9" xfId="27698" xr:uid="{3E265097-EF78-454F-BA64-253677D2A34D}"/>
    <cellStyle name="Normal 2 3 4 2 3 4" xfId="7166" xr:uid="{71990C2D-BFFF-4EC7-BD9F-BB57EE9B7D36}"/>
    <cellStyle name="Normal 2 3 4 2 3 4 2" xfId="7167" xr:uid="{5B101962-58F4-400C-A5CA-D5E0E7F9CBB2}"/>
    <cellStyle name="Normal 2 3 4 2 3 4 2 2" xfId="8880" xr:uid="{EED3B67C-FA94-4E9B-B278-90905EEF455C}"/>
    <cellStyle name="Normal 2 3 4 2 3 4 2 2 2" xfId="12302" xr:uid="{B49A7B1E-224F-492D-A3E8-930479C6CAF8}"/>
    <cellStyle name="Normal 2 3 4 2 3 4 2 2 2 2" xfId="25992" xr:uid="{7FFEA768-56AC-4732-B2AF-7872F415A7FF}"/>
    <cellStyle name="Normal 2 3 4 2 3 4 2 2 2 2 2" xfId="39684" xr:uid="{EDFEF837-3A59-4D44-B757-7BE0260FC55D}"/>
    <cellStyle name="Normal 2 3 4 2 3 4 2 2 2 2 3" xfId="54568" xr:uid="{A2097E16-C485-4B96-9D22-244BFCA5F463}"/>
    <cellStyle name="Normal 2 3 4 2 3 4 2 2 2 3" xfId="19148" xr:uid="{D156DABB-0D0E-41CF-92FB-69D1D6456613}"/>
    <cellStyle name="Normal 2 3 4 2 3 4 2 2 2 4" xfId="32838" xr:uid="{EB87747A-1F2C-44AE-A099-1653AC3F6AD4}"/>
    <cellStyle name="Normal 2 3 4 2 3 4 2 2 2 5" xfId="47722" xr:uid="{D54526FB-8F00-44C9-B63B-239B4FA71FBE}"/>
    <cellStyle name="Normal 2 3 4 2 3 4 2 2 3" xfId="22570" xr:uid="{A6534100-71C1-44C7-BC27-47124B5271E8}"/>
    <cellStyle name="Normal 2 3 4 2 3 4 2 2 3 2" xfId="36262" xr:uid="{6E998115-BAD1-4BEE-937C-A681E1EEDBC3}"/>
    <cellStyle name="Normal 2 3 4 2 3 4 2 2 3 3" xfId="51146" xr:uid="{0E0762A1-0035-4A12-BCF1-C2A9B2C1FE30}"/>
    <cellStyle name="Normal 2 3 4 2 3 4 2 2 4" xfId="15726" xr:uid="{4273D1B9-D2A6-4DD5-8033-CA26725709B8}"/>
    <cellStyle name="Normal 2 3 4 2 3 4 2 2 5" xfId="29416" xr:uid="{9EC5C714-9E45-4157-9DBB-673296A82C86}"/>
    <cellStyle name="Normal 2 3 4 2 3 4 2 2 6" xfId="44300" xr:uid="{6F3BB2F4-D0FE-4030-8F4B-269DC8B8FE72}"/>
    <cellStyle name="Normal 2 3 4 2 3 4 2 3" xfId="10590" xr:uid="{4CEFAAA2-12ED-4D02-A41C-FEE02C8C0B1C}"/>
    <cellStyle name="Normal 2 3 4 2 3 4 2 3 2" xfId="24280" xr:uid="{359FE079-C9D6-4138-8C20-8BC1F772DDC7}"/>
    <cellStyle name="Normal 2 3 4 2 3 4 2 3 2 2" xfId="37972" xr:uid="{008D53B8-B6C6-42CB-AAF8-FAB68BC5D4DD}"/>
    <cellStyle name="Normal 2 3 4 2 3 4 2 3 2 3" xfId="52856" xr:uid="{4429E8FA-6160-4D0C-B7B5-50794D205266}"/>
    <cellStyle name="Normal 2 3 4 2 3 4 2 3 3" xfId="17436" xr:uid="{C8A7517E-71A8-4AF5-98CF-670FD5EA280B}"/>
    <cellStyle name="Normal 2 3 4 2 3 4 2 3 4" xfId="31126" xr:uid="{169E8A4F-116B-4FD8-9DB6-02580C0795A4}"/>
    <cellStyle name="Normal 2 3 4 2 3 4 2 3 5" xfId="46010" xr:uid="{8C63BEE1-1F80-431D-B31C-AA651316D938}"/>
    <cellStyle name="Normal 2 3 4 2 3 4 2 4" xfId="20858" xr:uid="{7551733D-4D73-4FAD-9509-8E812A9E91F4}"/>
    <cellStyle name="Normal 2 3 4 2 3 4 2 4 2" xfId="34550" xr:uid="{1F59022A-A41C-482B-9DA5-399306E041F5}"/>
    <cellStyle name="Normal 2 3 4 2 3 4 2 4 3" xfId="49434" xr:uid="{B8D461D6-36BA-4CF2-8361-C3A25DA1A772}"/>
    <cellStyle name="Normal 2 3 4 2 3 4 2 5" xfId="14014" xr:uid="{C9152C59-3A6E-4B03-BCAE-17292A216B54}"/>
    <cellStyle name="Normal 2 3 4 2 3 4 2 6" xfId="27704" xr:uid="{867D9502-144F-48A4-8C69-424F151A11A3}"/>
    <cellStyle name="Normal 2 3 4 2 3 4 2 7" xfId="42588" xr:uid="{DAE832AD-F237-4494-8444-14B0693CE3D0}"/>
    <cellStyle name="Normal 2 3 4 2 3 4 3" xfId="8879" xr:uid="{00BB94FB-EF9C-40A1-B45C-10183929369A}"/>
    <cellStyle name="Normal 2 3 4 2 3 4 3 2" xfId="12301" xr:uid="{E708B8EB-238D-4B09-95BD-E6DCA6E177F5}"/>
    <cellStyle name="Normal 2 3 4 2 3 4 3 2 2" xfId="25991" xr:uid="{E2CB453F-7037-4B12-B11E-4F82E37617CD}"/>
    <cellStyle name="Normal 2 3 4 2 3 4 3 2 2 2" xfId="39683" xr:uid="{2C3F018E-C0FE-4F75-8BA5-787D093AEAED}"/>
    <cellStyle name="Normal 2 3 4 2 3 4 3 2 2 3" xfId="54567" xr:uid="{5ACF26FD-08F6-474C-B3C9-D09D07B7438C}"/>
    <cellStyle name="Normal 2 3 4 2 3 4 3 2 3" xfId="19147" xr:uid="{7F8B767A-DD80-4B0D-9B21-7AFC07487F4D}"/>
    <cellStyle name="Normal 2 3 4 2 3 4 3 2 4" xfId="32837" xr:uid="{4583A1D1-B5B3-4F7F-A470-0BDBA4624CEA}"/>
    <cellStyle name="Normal 2 3 4 2 3 4 3 2 5" xfId="47721" xr:uid="{9464A629-7961-47AA-B277-B872B7E73418}"/>
    <cellStyle name="Normal 2 3 4 2 3 4 3 3" xfId="22569" xr:uid="{6B5EE0AC-03E3-4952-B058-4B39E07C4383}"/>
    <cellStyle name="Normal 2 3 4 2 3 4 3 3 2" xfId="36261" xr:uid="{C354A56C-55FB-4572-AC6D-F0023ABAE463}"/>
    <cellStyle name="Normal 2 3 4 2 3 4 3 3 3" xfId="51145" xr:uid="{B9172DCC-1A21-4E4B-ADBF-DE9069EE4078}"/>
    <cellStyle name="Normal 2 3 4 2 3 4 3 4" xfId="15725" xr:uid="{5E8A9C1D-1DA0-49D1-A373-0ED2FFD189B8}"/>
    <cellStyle name="Normal 2 3 4 2 3 4 3 5" xfId="29415" xr:uid="{DBFB162C-C9BB-4D3C-950A-32EB093BA115}"/>
    <cellStyle name="Normal 2 3 4 2 3 4 3 6" xfId="44299" xr:uid="{C360B66A-0516-4DAD-8B6E-554F5D459CDA}"/>
    <cellStyle name="Normal 2 3 4 2 3 4 4" xfId="10589" xr:uid="{5C9FE813-B9E9-4356-81B4-0931651F8C69}"/>
    <cellStyle name="Normal 2 3 4 2 3 4 4 2" xfId="24279" xr:uid="{2590D03A-26FA-4A07-9C4E-C22318E24AE5}"/>
    <cellStyle name="Normal 2 3 4 2 3 4 4 2 2" xfId="37971" xr:uid="{E87B0B36-8779-4AEF-A98F-F5A8870C1C00}"/>
    <cellStyle name="Normal 2 3 4 2 3 4 4 2 3" xfId="52855" xr:uid="{618B3F3E-5C57-41DD-A548-6646DCB99BA2}"/>
    <cellStyle name="Normal 2 3 4 2 3 4 4 3" xfId="17435" xr:uid="{354B2D00-34F9-4D6F-A5ED-852596D997DA}"/>
    <cellStyle name="Normal 2 3 4 2 3 4 4 4" xfId="31125" xr:uid="{439926E5-41B9-4E22-8B79-F2C9DCE98849}"/>
    <cellStyle name="Normal 2 3 4 2 3 4 4 5" xfId="46009" xr:uid="{D277D207-FE5B-403C-848B-11167831B172}"/>
    <cellStyle name="Normal 2 3 4 2 3 4 5" xfId="20857" xr:uid="{89C5751B-515F-4E1C-9576-61A45D108441}"/>
    <cellStyle name="Normal 2 3 4 2 3 4 5 2" xfId="34549" xr:uid="{5D15069B-5DB4-4A7E-9899-B4D65C878332}"/>
    <cellStyle name="Normal 2 3 4 2 3 4 5 3" xfId="49433" xr:uid="{AC472F7B-13DB-4E6B-85F6-AC10F1B1DFD1}"/>
    <cellStyle name="Normal 2 3 4 2 3 4 6" xfId="14013" xr:uid="{2C6037AE-04DF-432C-9921-518CF434F56E}"/>
    <cellStyle name="Normal 2 3 4 2 3 4 7" xfId="27703" xr:uid="{0B9E59FB-BF45-4D50-A57B-5FAAC086BAE9}"/>
    <cellStyle name="Normal 2 3 4 2 3 4 8" xfId="42587" xr:uid="{4F5A04A4-8134-4A35-B7F8-93BD1382EC5D}"/>
    <cellStyle name="Normal 2 3 4 2 3 5" xfId="7168" xr:uid="{970A0EDC-4293-467C-8460-BC24EE28644F}"/>
    <cellStyle name="Normal 2 3 4 2 3 5 2" xfId="8881" xr:uid="{8C936451-6A3A-4D21-A492-3703A6608796}"/>
    <cellStyle name="Normal 2 3 4 2 3 5 2 2" xfId="12303" xr:uid="{9BE875FA-E35A-446B-8E66-5A54E0E1DB4E}"/>
    <cellStyle name="Normal 2 3 4 2 3 5 2 2 2" xfId="25993" xr:uid="{7B7A7CCB-9740-4DD8-BBAD-C29256121306}"/>
    <cellStyle name="Normal 2 3 4 2 3 5 2 2 2 2" xfId="39685" xr:uid="{C3EE9BEA-A7F2-48EF-B6D4-64F3472E33D2}"/>
    <cellStyle name="Normal 2 3 4 2 3 5 2 2 2 3" xfId="54569" xr:uid="{7549FDA1-0F2C-451B-9785-7994A1710B57}"/>
    <cellStyle name="Normal 2 3 4 2 3 5 2 2 3" xfId="19149" xr:uid="{01487F5E-D0E7-4267-BD34-9CA699A8C672}"/>
    <cellStyle name="Normal 2 3 4 2 3 5 2 2 4" xfId="32839" xr:uid="{F90090E1-52DE-4B8A-8C26-413B1E175774}"/>
    <cellStyle name="Normal 2 3 4 2 3 5 2 2 5" xfId="47723" xr:uid="{247AA4AB-AB9C-44B7-9949-0BB25AA7B04E}"/>
    <cellStyle name="Normal 2 3 4 2 3 5 2 3" xfId="22571" xr:uid="{5132EC5C-7508-46C1-AED1-206C6A348EC6}"/>
    <cellStyle name="Normal 2 3 4 2 3 5 2 3 2" xfId="36263" xr:uid="{31DD1DBA-E523-42C0-80F6-123BB8067AF4}"/>
    <cellStyle name="Normal 2 3 4 2 3 5 2 3 3" xfId="51147" xr:uid="{3F6E380B-4A0B-49F5-8865-991C1B6A1098}"/>
    <cellStyle name="Normal 2 3 4 2 3 5 2 4" xfId="15727" xr:uid="{635247CE-ADB1-4A15-A667-ED651A882EE3}"/>
    <cellStyle name="Normal 2 3 4 2 3 5 2 5" xfId="29417" xr:uid="{D6F0416D-3306-4D58-980C-5BEC143867E3}"/>
    <cellStyle name="Normal 2 3 4 2 3 5 2 6" xfId="44301" xr:uid="{C1B191E2-A0FC-48C3-AE90-C15B790ECA32}"/>
    <cellStyle name="Normal 2 3 4 2 3 5 3" xfId="10591" xr:uid="{DA22BE3D-8370-4489-96D4-350BEE13D693}"/>
    <cellStyle name="Normal 2 3 4 2 3 5 3 2" xfId="24281" xr:uid="{B66321E6-9DCA-4528-BD86-89C74C4E9F45}"/>
    <cellStyle name="Normal 2 3 4 2 3 5 3 2 2" xfId="37973" xr:uid="{C8303B0C-F117-4C3F-A8FD-73C1A0FC4FFC}"/>
    <cellStyle name="Normal 2 3 4 2 3 5 3 2 3" xfId="52857" xr:uid="{0AF2F50C-D7BB-4757-8E3C-3E11C508934A}"/>
    <cellStyle name="Normal 2 3 4 2 3 5 3 3" xfId="17437" xr:uid="{169FAB0E-00B3-4955-8619-4D69190269D5}"/>
    <cellStyle name="Normal 2 3 4 2 3 5 3 4" xfId="31127" xr:uid="{48ED3DE7-8ACF-4682-91AA-33B0C29ED1A1}"/>
    <cellStyle name="Normal 2 3 4 2 3 5 3 5" xfId="46011" xr:uid="{63AD3895-47AF-4E38-B6FB-0AB7C4D7FFD3}"/>
    <cellStyle name="Normal 2 3 4 2 3 5 4" xfId="20859" xr:uid="{36AD26DD-CCBC-4D91-8F73-BD94903B5033}"/>
    <cellStyle name="Normal 2 3 4 2 3 5 4 2" xfId="34551" xr:uid="{7A410BC8-B7AE-4568-81B5-423C715FC972}"/>
    <cellStyle name="Normal 2 3 4 2 3 5 4 3" xfId="49435" xr:uid="{5D04F943-F258-4D6A-8EDD-EB4E5D980241}"/>
    <cellStyle name="Normal 2 3 4 2 3 5 5" xfId="14015" xr:uid="{E555DC68-5C1D-4D54-876F-84E235A7700A}"/>
    <cellStyle name="Normal 2 3 4 2 3 5 6" xfId="27705" xr:uid="{EDA7E82F-1571-4B6F-A516-40BE033BA793}"/>
    <cellStyle name="Normal 2 3 4 2 3 5 7" xfId="42589" xr:uid="{935BF2CE-0821-4DC2-856D-8042CF8A8BA5}"/>
    <cellStyle name="Normal 2 3 4 2 3 6" xfId="7169" xr:uid="{C48C7461-F07D-45D4-A258-4528AD83C3FD}"/>
    <cellStyle name="Normal 2 3 4 2 3 6 2" xfId="8882" xr:uid="{752F6747-7D2C-445D-8D44-C284CAC575E8}"/>
    <cellStyle name="Normal 2 3 4 2 3 6 2 2" xfId="12304" xr:uid="{3EE93D25-6D4A-4418-AC73-C20AF95C79E6}"/>
    <cellStyle name="Normal 2 3 4 2 3 6 2 2 2" xfId="25994" xr:uid="{9A7CDCB0-AB34-4CF5-8A03-6D4966A128D4}"/>
    <cellStyle name="Normal 2 3 4 2 3 6 2 2 2 2" xfId="39686" xr:uid="{780F4B49-F030-4FF5-BC0A-7886926E298B}"/>
    <cellStyle name="Normal 2 3 4 2 3 6 2 2 2 3" xfId="54570" xr:uid="{07AFCF91-AD56-422E-B6DA-DA54682C0346}"/>
    <cellStyle name="Normal 2 3 4 2 3 6 2 2 3" xfId="19150" xr:uid="{A91E181A-DA76-495F-BF67-6D41CE1FC068}"/>
    <cellStyle name="Normal 2 3 4 2 3 6 2 2 4" xfId="32840" xr:uid="{EC5A1D19-D029-4F47-B272-AFA2D7D85667}"/>
    <cellStyle name="Normal 2 3 4 2 3 6 2 2 5" xfId="47724" xr:uid="{14BF39CA-9D1D-469B-A603-6DC529521533}"/>
    <cellStyle name="Normal 2 3 4 2 3 6 2 3" xfId="22572" xr:uid="{AD5C076E-7FDC-4C9D-A9F8-3776A81FA59E}"/>
    <cellStyle name="Normal 2 3 4 2 3 6 2 3 2" xfId="36264" xr:uid="{F5B62145-67A3-4A6E-96EC-D35F83A7B8D8}"/>
    <cellStyle name="Normal 2 3 4 2 3 6 2 3 3" xfId="51148" xr:uid="{D47DB759-AD67-48E5-990B-E3FCB7359ED3}"/>
    <cellStyle name="Normal 2 3 4 2 3 6 2 4" xfId="15728" xr:uid="{00197E0C-1331-4C3A-BB7C-C60C7B031719}"/>
    <cellStyle name="Normal 2 3 4 2 3 6 2 5" xfId="29418" xr:uid="{44BE5FEB-CF0B-42EB-B331-188AC4040B0A}"/>
    <cellStyle name="Normal 2 3 4 2 3 6 2 6" xfId="44302" xr:uid="{0CA65835-4419-4434-860D-EC39F3F234AC}"/>
    <cellStyle name="Normal 2 3 4 2 3 6 3" xfId="10592" xr:uid="{18EAF8D0-876F-4667-835D-A9AB15F58833}"/>
    <cellStyle name="Normal 2 3 4 2 3 6 3 2" xfId="24282" xr:uid="{E131D938-9C56-423C-B14F-40DAEC472A4F}"/>
    <cellStyle name="Normal 2 3 4 2 3 6 3 2 2" xfId="37974" xr:uid="{1E740B32-9F13-4C41-A803-87362F78AB1C}"/>
    <cellStyle name="Normal 2 3 4 2 3 6 3 2 3" xfId="52858" xr:uid="{55F56ACA-1DAC-417A-8823-9C85F312144B}"/>
    <cellStyle name="Normal 2 3 4 2 3 6 3 3" xfId="17438" xr:uid="{DD6E4923-BF4F-44AE-A0AF-8D17B6E8AC6D}"/>
    <cellStyle name="Normal 2 3 4 2 3 6 3 4" xfId="31128" xr:uid="{0F2B978E-ED16-4690-952A-946A8FCA5345}"/>
    <cellStyle name="Normal 2 3 4 2 3 6 3 5" xfId="46012" xr:uid="{3D331D3D-7581-4CBF-921B-4DA2474ED7F8}"/>
    <cellStyle name="Normal 2 3 4 2 3 6 4" xfId="20860" xr:uid="{91FFFC14-7B54-4C53-98BB-A50738DAE01D}"/>
    <cellStyle name="Normal 2 3 4 2 3 6 4 2" xfId="34552" xr:uid="{D69A6E80-EA72-418E-96ED-6F5BA43843BE}"/>
    <cellStyle name="Normal 2 3 4 2 3 6 4 3" xfId="49436" xr:uid="{E314B41F-6503-4131-ACE4-D510D05046B3}"/>
    <cellStyle name="Normal 2 3 4 2 3 6 5" xfId="14016" xr:uid="{39AB38B4-3B4F-4548-9077-0B8732D1F8C7}"/>
    <cellStyle name="Normal 2 3 4 2 3 6 6" xfId="27706" xr:uid="{97238F7E-C4D9-442B-80BE-3E71E2B4C109}"/>
    <cellStyle name="Normal 2 3 4 2 3 6 7" xfId="42590" xr:uid="{E637C217-5811-4FAC-9586-091920BF3C0E}"/>
    <cellStyle name="Normal 2 3 4 2 3 7" xfId="8868" xr:uid="{F34EA8DF-6B02-461F-B3CB-6BDCEBCD5B68}"/>
    <cellStyle name="Normal 2 3 4 2 3 7 2" xfId="12290" xr:uid="{C64B12ED-92AB-4E23-B7AD-71F5F035F14C}"/>
    <cellStyle name="Normal 2 3 4 2 3 7 2 2" xfId="25980" xr:uid="{C20361D7-5435-4079-B2BD-E940186073C4}"/>
    <cellStyle name="Normal 2 3 4 2 3 7 2 2 2" xfId="39672" xr:uid="{5B7007D3-620D-4B62-A982-6FEB41382966}"/>
    <cellStyle name="Normal 2 3 4 2 3 7 2 2 3" xfId="54556" xr:uid="{3BDE336C-CFAF-46F1-80D5-9A085C7AEA5D}"/>
    <cellStyle name="Normal 2 3 4 2 3 7 2 3" xfId="19136" xr:uid="{1DF356A8-9AAC-478D-AC81-ACF06D5DAD5D}"/>
    <cellStyle name="Normal 2 3 4 2 3 7 2 4" xfId="32826" xr:uid="{E6B5385A-5D74-4AF9-AF96-B48134019308}"/>
    <cellStyle name="Normal 2 3 4 2 3 7 2 5" xfId="47710" xr:uid="{547528DE-283E-444A-871B-18191885A652}"/>
    <cellStyle name="Normal 2 3 4 2 3 7 3" xfId="22558" xr:uid="{31C2FE1C-E35E-4BD0-B539-2ED9C26A53C9}"/>
    <cellStyle name="Normal 2 3 4 2 3 7 3 2" xfId="36250" xr:uid="{47CD5501-5B88-48DE-A08D-AE683B0E0DB5}"/>
    <cellStyle name="Normal 2 3 4 2 3 7 3 3" xfId="51134" xr:uid="{627E360D-2684-4E58-A660-968219F4F1E3}"/>
    <cellStyle name="Normal 2 3 4 2 3 7 4" xfId="15714" xr:uid="{57E8370B-81CB-48D9-9BAE-286D804A97E7}"/>
    <cellStyle name="Normal 2 3 4 2 3 7 5" xfId="29404" xr:uid="{968FA8F3-F1CC-4F7B-A0A3-B9B629DC3CC1}"/>
    <cellStyle name="Normal 2 3 4 2 3 7 6" xfId="44288" xr:uid="{F0B18B69-70EC-44C3-8EEB-5FA4DB6C2055}"/>
    <cellStyle name="Normal 2 3 4 2 3 8" xfId="10578" xr:uid="{9033CA73-4237-4890-9244-4813ADB1B214}"/>
    <cellStyle name="Normal 2 3 4 2 3 8 2" xfId="24268" xr:uid="{D9E22B3A-5EAF-42EE-9ED3-06DD175B34AE}"/>
    <cellStyle name="Normal 2 3 4 2 3 8 2 2" xfId="37960" xr:uid="{B77A799C-771C-4273-878B-2790658AE984}"/>
    <cellStyle name="Normal 2 3 4 2 3 8 2 3" xfId="52844" xr:uid="{6905F99D-7A76-443B-B0B6-EE4EA6F87229}"/>
    <cellStyle name="Normal 2 3 4 2 3 8 3" xfId="17424" xr:uid="{D3D3AF05-DF83-421D-861B-D7EB487F2BAC}"/>
    <cellStyle name="Normal 2 3 4 2 3 8 4" xfId="31114" xr:uid="{0A98EE5E-8F07-4902-9803-F82D92B1CE95}"/>
    <cellStyle name="Normal 2 3 4 2 3 8 5" xfId="45998" xr:uid="{85EDC23F-4362-40D3-82E3-C73CFE80DE92}"/>
    <cellStyle name="Normal 2 3 4 2 3 9" xfId="20846" xr:uid="{8894725D-2FFE-4452-9782-81AD0E0D17CA}"/>
    <cellStyle name="Normal 2 3 4 2 3 9 2" xfId="34538" xr:uid="{D573FDDC-4B5E-463E-9D3E-FDCD1D943590}"/>
    <cellStyle name="Normal 2 3 4 2 3 9 3" xfId="49422" xr:uid="{311F29FB-3310-4E24-8CF3-BDFFC45CEC4B}"/>
    <cellStyle name="Normal 2 3 4 2 4" xfId="7170" xr:uid="{65D59B84-703C-4ADF-B366-E885EF99CEA0}"/>
    <cellStyle name="Normal 2 3 4 2 4 10" xfId="14017" xr:uid="{ADDEF033-187C-4544-AF7E-05366106DFE1}"/>
    <cellStyle name="Normal 2 3 4 2 4 11" xfId="27707" xr:uid="{3A8C31FD-F729-4104-AB99-5F16349AD963}"/>
    <cellStyle name="Normal 2 3 4 2 4 12" xfId="42591" xr:uid="{40DA593C-160F-462B-847E-6198E7A01922}"/>
    <cellStyle name="Normal 2 3 4 2 4 2" xfId="7171" xr:uid="{C274ADFE-EBA5-442E-A32F-88CCDFB0F104}"/>
    <cellStyle name="Normal 2 3 4 2 4 2 10" xfId="42592" xr:uid="{4B59B7C9-CCBA-47F6-BD27-44AF0650168A}"/>
    <cellStyle name="Normal 2 3 4 2 4 2 2" xfId="7172" xr:uid="{7D9232D6-81EA-4201-B90A-14A4997804C4}"/>
    <cellStyle name="Normal 2 3 4 2 4 2 2 2" xfId="7173" xr:uid="{858F94D9-CC44-4F66-B6E0-E3160C5F7E7D}"/>
    <cellStyle name="Normal 2 3 4 2 4 2 2 2 2" xfId="8886" xr:uid="{96AB6A58-FE53-443E-AC83-C562BEE66D83}"/>
    <cellStyle name="Normal 2 3 4 2 4 2 2 2 2 2" xfId="12308" xr:uid="{D04BD40C-010F-440A-B457-BDDB54EB48D1}"/>
    <cellStyle name="Normal 2 3 4 2 4 2 2 2 2 2 2" xfId="25998" xr:uid="{6B0120E9-13CE-44EC-9473-D53039E6FF0B}"/>
    <cellStyle name="Normal 2 3 4 2 4 2 2 2 2 2 2 2" xfId="39690" xr:uid="{1D4533BB-7D81-42B9-B020-002CAE56EA10}"/>
    <cellStyle name="Normal 2 3 4 2 4 2 2 2 2 2 2 3" xfId="54574" xr:uid="{2DF64B29-D22F-4141-8D90-CD2CAB874CDF}"/>
    <cellStyle name="Normal 2 3 4 2 4 2 2 2 2 2 3" xfId="19154" xr:uid="{FAFDA54D-1460-4D1A-A67B-53C3E6BFB487}"/>
    <cellStyle name="Normal 2 3 4 2 4 2 2 2 2 2 4" xfId="32844" xr:uid="{0E13CFD8-071F-4CBD-BFF0-956274D31AC3}"/>
    <cellStyle name="Normal 2 3 4 2 4 2 2 2 2 2 5" xfId="47728" xr:uid="{45A4A15F-592A-433B-88B5-CA4F51678B6B}"/>
    <cellStyle name="Normal 2 3 4 2 4 2 2 2 2 3" xfId="22576" xr:uid="{E6DBC179-8032-439D-B619-A53EECBCAD69}"/>
    <cellStyle name="Normal 2 3 4 2 4 2 2 2 2 3 2" xfId="36268" xr:uid="{4D221FCE-7D8E-4B7F-A642-47709B746C66}"/>
    <cellStyle name="Normal 2 3 4 2 4 2 2 2 2 3 3" xfId="51152" xr:uid="{7289C6C9-3AD1-44E1-BFDA-5351F47D2374}"/>
    <cellStyle name="Normal 2 3 4 2 4 2 2 2 2 4" xfId="15732" xr:uid="{128D4B14-65AA-4D4A-B7D4-79DD913BD6AB}"/>
    <cellStyle name="Normal 2 3 4 2 4 2 2 2 2 5" xfId="29422" xr:uid="{F8557C38-58B9-442C-B959-F59C85089F52}"/>
    <cellStyle name="Normal 2 3 4 2 4 2 2 2 2 6" xfId="44306" xr:uid="{06D77E24-D9D4-4592-9C2E-97369E869057}"/>
    <cellStyle name="Normal 2 3 4 2 4 2 2 2 3" xfId="10596" xr:uid="{C071B3D2-9F85-41C0-A26C-41292727DAE3}"/>
    <cellStyle name="Normal 2 3 4 2 4 2 2 2 3 2" xfId="24286" xr:uid="{25FE552D-B68F-4C2D-BD1E-3D72D79C9A14}"/>
    <cellStyle name="Normal 2 3 4 2 4 2 2 2 3 2 2" xfId="37978" xr:uid="{4A4398BB-FA37-4F39-BB56-574A63A142CF}"/>
    <cellStyle name="Normal 2 3 4 2 4 2 2 2 3 2 3" xfId="52862" xr:uid="{8EBA697D-436A-4746-A1C8-76207CCCFB44}"/>
    <cellStyle name="Normal 2 3 4 2 4 2 2 2 3 3" xfId="17442" xr:uid="{E6101012-4C6D-4581-A84A-E615C006BBDD}"/>
    <cellStyle name="Normal 2 3 4 2 4 2 2 2 3 4" xfId="31132" xr:uid="{6C0A4402-B8C8-45E1-9556-BE0F54CF0714}"/>
    <cellStyle name="Normal 2 3 4 2 4 2 2 2 3 5" xfId="46016" xr:uid="{E0E94983-F40C-4F87-B410-174350BBB39D}"/>
    <cellStyle name="Normal 2 3 4 2 4 2 2 2 4" xfId="20864" xr:uid="{26DCBB5F-F198-4217-8AF6-8E28CFE1646D}"/>
    <cellStyle name="Normal 2 3 4 2 4 2 2 2 4 2" xfId="34556" xr:uid="{AD56391D-158C-4937-B976-43C3933FD9E9}"/>
    <cellStyle name="Normal 2 3 4 2 4 2 2 2 4 3" xfId="49440" xr:uid="{6557A6B8-0024-49BC-BBD7-8FB3F4A278BD}"/>
    <cellStyle name="Normal 2 3 4 2 4 2 2 2 5" xfId="14020" xr:uid="{0ACF2D6D-292E-4E8C-85E9-AB1E2FD9CED5}"/>
    <cellStyle name="Normal 2 3 4 2 4 2 2 2 6" xfId="27710" xr:uid="{FAA1E1E0-9D97-4D24-86A7-F2DA4186987C}"/>
    <cellStyle name="Normal 2 3 4 2 4 2 2 2 7" xfId="42594" xr:uid="{01433FCF-707C-47F3-BB4D-1BB1D12FB304}"/>
    <cellStyle name="Normal 2 3 4 2 4 2 2 3" xfId="8885" xr:uid="{952DD081-AB7E-45F0-BCD4-3DE17FD62F98}"/>
    <cellStyle name="Normal 2 3 4 2 4 2 2 3 2" xfId="12307" xr:uid="{B76C388D-ACA0-4371-A7D8-91DFE0D4652B}"/>
    <cellStyle name="Normal 2 3 4 2 4 2 2 3 2 2" xfId="25997" xr:uid="{B420118C-F74D-4C33-B249-16429E08162C}"/>
    <cellStyle name="Normal 2 3 4 2 4 2 2 3 2 2 2" xfId="39689" xr:uid="{066EE1DD-CFB5-41DD-8CED-97050D1FADCD}"/>
    <cellStyle name="Normal 2 3 4 2 4 2 2 3 2 2 3" xfId="54573" xr:uid="{F49B6040-758C-4392-85E2-BA49C0988AB3}"/>
    <cellStyle name="Normal 2 3 4 2 4 2 2 3 2 3" xfId="19153" xr:uid="{50C38FAD-59F9-4658-ABDB-7730E4A54C0E}"/>
    <cellStyle name="Normal 2 3 4 2 4 2 2 3 2 4" xfId="32843" xr:uid="{9CFD85C0-7107-4A3A-8698-D1F1CAD2AFEF}"/>
    <cellStyle name="Normal 2 3 4 2 4 2 2 3 2 5" xfId="47727" xr:uid="{450245C9-6855-4091-A91B-1F85334912F1}"/>
    <cellStyle name="Normal 2 3 4 2 4 2 2 3 3" xfId="22575" xr:uid="{8E5FE79E-9662-4F4F-826A-599663B12998}"/>
    <cellStyle name="Normal 2 3 4 2 4 2 2 3 3 2" xfId="36267" xr:uid="{EC433666-49FF-465F-A5AB-E0FBC2AA68EA}"/>
    <cellStyle name="Normal 2 3 4 2 4 2 2 3 3 3" xfId="51151" xr:uid="{F61734E9-872B-4708-8078-D8D6CBE04F77}"/>
    <cellStyle name="Normal 2 3 4 2 4 2 2 3 4" xfId="15731" xr:uid="{DE8D0A3E-1A51-4DF7-BA81-2FFB4DFF09C0}"/>
    <cellStyle name="Normal 2 3 4 2 4 2 2 3 5" xfId="29421" xr:uid="{CE7029AD-2B0F-4364-B272-C4CEBA0D7CE3}"/>
    <cellStyle name="Normal 2 3 4 2 4 2 2 3 6" xfId="44305" xr:uid="{06B2C062-2657-40A1-A6E5-4C664B793E99}"/>
    <cellStyle name="Normal 2 3 4 2 4 2 2 4" xfId="10595" xr:uid="{B43EA922-242E-4750-ADFE-5F611B01258F}"/>
    <cellStyle name="Normal 2 3 4 2 4 2 2 4 2" xfId="24285" xr:uid="{FD16A510-5FE4-41EC-A2D8-57A91AEEEA32}"/>
    <cellStyle name="Normal 2 3 4 2 4 2 2 4 2 2" xfId="37977" xr:uid="{E445DA73-7153-47F8-923E-B48632DE5D70}"/>
    <cellStyle name="Normal 2 3 4 2 4 2 2 4 2 3" xfId="52861" xr:uid="{9AC84D34-195C-4CAF-95C0-AB8A7655248E}"/>
    <cellStyle name="Normal 2 3 4 2 4 2 2 4 3" xfId="17441" xr:uid="{1289E313-94E0-4530-A379-DDBAD4208919}"/>
    <cellStyle name="Normal 2 3 4 2 4 2 2 4 4" xfId="31131" xr:uid="{93D1F0FB-1FEE-4544-AF2D-7CD3B7363C80}"/>
    <cellStyle name="Normal 2 3 4 2 4 2 2 4 5" xfId="46015" xr:uid="{DB71DDAC-17D0-4446-844C-39F24722260A}"/>
    <cellStyle name="Normal 2 3 4 2 4 2 2 5" xfId="20863" xr:uid="{077FD0D5-D683-4892-8F7B-CE0D539C3338}"/>
    <cellStyle name="Normal 2 3 4 2 4 2 2 5 2" xfId="34555" xr:uid="{042AB5C4-9B8A-4F59-B18F-082F4FE3C0CF}"/>
    <cellStyle name="Normal 2 3 4 2 4 2 2 5 3" xfId="49439" xr:uid="{FABF5D92-CB8E-4A09-95A9-46A97F713764}"/>
    <cellStyle name="Normal 2 3 4 2 4 2 2 6" xfId="14019" xr:uid="{24B1A342-83BD-4EA2-A1AE-06F009E8F300}"/>
    <cellStyle name="Normal 2 3 4 2 4 2 2 7" xfId="27709" xr:uid="{67C943A9-7B48-411A-AE2D-4C0FB1A98611}"/>
    <cellStyle name="Normal 2 3 4 2 4 2 2 8" xfId="42593" xr:uid="{4ACE6AD6-77EE-49E8-ACF3-6343EE0D6CBA}"/>
    <cellStyle name="Normal 2 3 4 2 4 2 3" xfId="7174" xr:uid="{20C4D5E6-CB5B-4092-AE79-1E46513EF4CD}"/>
    <cellStyle name="Normal 2 3 4 2 4 2 3 2" xfId="8887" xr:uid="{193307BF-D165-4AB5-B6BB-308154475F00}"/>
    <cellStyle name="Normal 2 3 4 2 4 2 3 2 2" xfId="12309" xr:uid="{E36AFEA2-8A08-4532-9F5D-87975F4D18A5}"/>
    <cellStyle name="Normal 2 3 4 2 4 2 3 2 2 2" xfId="25999" xr:uid="{ED25419F-4766-4293-A8CF-BDB87018DB04}"/>
    <cellStyle name="Normal 2 3 4 2 4 2 3 2 2 2 2" xfId="39691" xr:uid="{5A870CCD-DAA5-41DF-AB61-EFF0CD37C523}"/>
    <cellStyle name="Normal 2 3 4 2 4 2 3 2 2 2 3" xfId="54575" xr:uid="{401FED82-BDBF-41E2-813A-BBB7C19FB9C8}"/>
    <cellStyle name="Normal 2 3 4 2 4 2 3 2 2 3" xfId="19155" xr:uid="{663CF705-6979-4873-908C-F98CB43B83E2}"/>
    <cellStyle name="Normal 2 3 4 2 4 2 3 2 2 4" xfId="32845" xr:uid="{7042B384-97FF-4CFF-9A7A-5E3B36EFA2B8}"/>
    <cellStyle name="Normal 2 3 4 2 4 2 3 2 2 5" xfId="47729" xr:uid="{E8C077D7-8DCD-4342-8F75-A02AD9C5232E}"/>
    <cellStyle name="Normal 2 3 4 2 4 2 3 2 3" xfId="22577" xr:uid="{82BF3844-D1FE-47EC-A13D-70A160FCC8A1}"/>
    <cellStyle name="Normal 2 3 4 2 4 2 3 2 3 2" xfId="36269" xr:uid="{FDEA93B5-2E35-45DA-8C8A-B24CCFD73F92}"/>
    <cellStyle name="Normal 2 3 4 2 4 2 3 2 3 3" xfId="51153" xr:uid="{FE667C83-BA85-4E18-A056-4782E524CA91}"/>
    <cellStyle name="Normal 2 3 4 2 4 2 3 2 4" xfId="15733" xr:uid="{65D77B01-4EFB-4584-B8F4-EDF47CEB9488}"/>
    <cellStyle name="Normal 2 3 4 2 4 2 3 2 5" xfId="29423" xr:uid="{23FE8B8C-3FAC-4EEC-8E03-94D0F15C2A2C}"/>
    <cellStyle name="Normal 2 3 4 2 4 2 3 2 6" xfId="44307" xr:uid="{434ACE68-F5BF-4C16-A3D4-25965E2D6542}"/>
    <cellStyle name="Normal 2 3 4 2 4 2 3 3" xfId="10597" xr:uid="{0A46821E-E264-44A8-A67A-9964FBB76912}"/>
    <cellStyle name="Normal 2 3 4 2 4 2 3 3 2" xfId="24287" xr:uid="{468A37EA-030F-40C2-8C13-13F8DCDE61C3}"/>
    <cellStyle name="Normal 2 3 4 2 4 2 3 3 2 2" xfId="37979" xr:uid="{63C9DB7B-0EA2-42F3-BF9F-0EABA1B819D2}"/>
    <cellStyle name="Normal 2 3 4 2 4 2 3 3 2 3" xfId="52863" xr:uid="{F956A8AD-8FC9-4383-BD0C-93C6CAFA39FC}"/>
    <cellStyle name="Normal 2 3 4 2 4 2 3 3 3" xfId="17443" xr:uid="{D4CAAEC5-35CA-4FDB-94F5-1648B335086D}"/>
    <cellStyle name="Normal 2 3 4 2 4 2 3 3 4" xfId="31133" xr:uid="{7BFDAC4D-F9C0-4AF6-A23C-B02C547E6C2A}"/>
    <cellStyle name="Normal 2 3 4 2 4 2 3 3 5" xfId="46017" xr:uid="{C516DE3A-CD70-4830-8DF8-D24B1F1CF3BF}"/>
    <cellStyle name="Normal 2 3 4 2 4 2 3 4" xfId="20865" xr:uid="{616FD17A-1783-442F-9750-D290BCCAE0EB}"/>
    <cellStyle name="Normal 2 3 4 2 4 2 3 4 2" xfId="34557" xr:uid="{4427B047-C928-42DF-A3F4-F8981B09A23F}"/>
    <cellStyle name="Normal 2 3 4 2 4 2 3 4 3" xfId="49441" xr:uid="{ABFF1449-396D-4C5B-9EB1-467FAE087768}"/>
    <cellStyle name="Normal 2 3 4 2 4 2 3 5" xfId="14021" xr:uid="{A1308099-25AA-4A66-A905-76C3D701C9AB}"/>
    <cellStyle name="Normal 2 3 4 2 4 2 3 6" xfId="27711" xr:uid="{C2DFA776-D7A4-41FE-B98A-ABA21B104206}"/>
    <cellStyle name="Normal 2 3 4 2 4 2 3 7" xfId="42595" xr:uid="{FF9F5E96-458D-45AB-9917-B4013047E87D}"/>
    <cellStyle name="Normal 2 3 4 2 4 2 4" xfId="7175" xr:uid="{AD70A382-5277-40C4-9460-BA74C94F4918}"/>
    <cellStyle name="Normal 2 3 4 2 4 2 4 2" xfId="8888" xr:uid="{A6EEBC36-7275-4DBE-AC28-53B74644D978}"/>
    <cellStyle name="Normal 2 3 4 2 4 2 4 2 2" xfId="12310" xr:uid="{9E2B6983-DC50-4066-822C-F7B24C030543}"/>
    <cellStyle name="Normal 2 3 4 2 4 2 4 2 2 2" xfId="26000" xr:uid="{901725CF-E8A8-4BA4-A89D-80ADD2598A1D}"/>
    <cellStyle name="Normal 2 3 4 2 4 2 4 2 2 2 2" xfId="39692" xr:uid="{AC952BFE-84B6-41F3-91A3-EA1498E91693}"/>
    <cellStyle name="Normal 2 3 4 2 4 2 4 2 2 2 3" xfId="54576" xr:uid="{2580D049-54D5-4394-8E31-6328E05CE32B}"/>
    <cellStyle name="Normal 2 3 4 2 4 2 4 2 2 3" xfId="19156" xr:uid="{F8097482-7805-49EC-B2AE-61D94DD3A1E3}"/>
    <cellStyle name="Normal 2 3 4 2 4 2 4 2 2 4" xfId="32846" xr:uid="{534207F5-B12D-4AEB-A3A3-C0083F1E274A}"/>
    <cellStyle name="Normal 2 3 4 2 4 2 4 2 2 5" xfId="47730" xr:uid="{596C4FDC-9871-416A-9DC9-C84260D3BDFD}"/>
    <cellStyle name="Normal 2 3 4 2 4 2 4 2 3" xfId="22578" xr:uid="{8895077F-1483-4B9C-8B74-FB20B1EF8820}"/>
    <cellStyle name="Normal 2 3 4 2 4 2 4 2 3 2" xfId="36270" xr:uid="{90054872-B831-43CB-898A-8701024F2E03}"/>
    <cellStyle name="Normal 2 3 4 2 4 2 4 2 3 3" xfId="51154" xr:uid="{ECFA6EC4-BE1F-4333-96E7-E19E0E38E6B3}"/>
    <cellStyle name="Normal 2 3 4 2 4 2 4 2 4" xfId="15734" xr:uid="{3A37416F-3DC3-4688-99FC-CC1B059C56D0}"/>
    <cellStyle name="Normal 2 3 4 2 4 2 4 2 5" xfId="29424" xr:uid="{2D53E09E-F930-4AA6-B0C6-60EB828B6EDA}"/>
    <cellStyle name="Normal 2 3 4 2 4 2 4 2 6" xfId="44308" xr:uid="{6C72A0E0-6A58-44A9-AA95-A78E829192D7}"/>
    <cellStyle name="Normal 2 3 4 2 4 2 4 3" xfId="10598" xr:uid="{879E3DF3-A81E-4194-8F25-1B1911DA4162}"/>
    <cellStyle name="Normal 2 3 4 2 4 2 4 3 2" xfId="24288" xr:uid="{FD088BDA-2234-4411-A03A-89A0CFE64408}"/>
    <cellStyle name="Normal 2 3 4 2 4 2 4 3 2 2" xfId="37980" xr:uid="{C489F7AA-1900-4249-8818-2FD5AACC2616}"/>
    <cellStyle name="Normal 2 3 4 2 4 2 4 3 2 3" xfId="52864" xr:uid="{4A14863C-50D3-41E4-B804-D9D3D6E3430D}"/>
    <cellStyle name="Normal 2 3 4 2 4 2 4 3 3" xfId="17444" xr:uid="{38C70FBF-6954-4A9A-93BB-8A755A00EAFC}"/>
    <cellStyle name="Normal 2 3 4 2 4 2 4 3 4" xfId="31134" xr:uid="{F31949A2-198B-4468-B556-AA502E0E72B8}"/>
    <cellStyle name="Normal 2 3 4 2 4 2 4 3 5" xfId="46018" xr:uid="{C7CAF3A8-3772-4902-B298-19A9FD7285D7}"/>
    <cellStyle name="Normal 2 3 4 2 4 2 4 4" xfId="20866" xr:uid="{55B21486-8CA9-4EED-8631-1D1CA2B34F22}"/>
    <cellStyle name="Normal 2 3 4 2 4 2 4 4 2" xfId="34558" xr:uid="{64013D97-FACF-4ACF-9120-328D54AC7D5A}"/>
    <cellStyle name="Normal 2 3 4 2 4 2 4 4 3" xfId="49442" xr:uid="{D1B4DEE4-24A5-4074-B886-67E86BE7029E}"/>
    <cellStyle name="Normal 2 3 4 2 4 2 4 5" xfId="14022" xr:uid="{C6AB6167-E484-4730-B91B-3B9862D26FFB}"/>
    <cellStyle name="Normal 2 3 4 2 4 2 4 6" xfId="27712" xr:uid="{C49FE39C-7297-4937-8578-F7D4485EB7A1}"/>
    <cellStyle name="Normal 2 3 4 2 4 2 4 7" xfId="42596" xr:uid="{2050DC39-51AF-47DA-A669-85E8BD0D33F8}"/>
    <cellStyle name="Normal 2 3 4 2 4 2 5" xfId="8884" xr:uid="{314D5E3C-AD37-4F82-8FCE-A985AAC6EEAE}"/>
    <cellStyle name="Normal 2 3 4 2 4 2 5 2" xfId="12306" xr:uid="{E85636D4-89A0-48E4-8408-0150E8F26FBC}"/>
    <cellStyle name="Normal 2 3 4 2 4 2 5 2 2" xfId="25996" xr:uid="{F220902B-2E87-4E4B-83AD-4FD2460C8BC3}"/>
    <cellStyle name="Normal 2 3 4 2 4 2 5 2 2 2" xfId="39688" xr:uid="{08298FA0-EC58-4324-8306-142D07184D37}"/>
    <cellStyle name="Normal 2 3 4 2 4 2 5 2 2 3" xfId="54572" xr:uid="{96BD51A0-1843-43F4-BB4A-77CB347372E5}"/>
    <cellStyle name="Normal 2 3 4 2 4 2 5 2 3" xfId="19152" xr:uid="{7F6F0491-1562-4B47-803B-B533B3B8520B}"/>
    <cellStyle name="Normal 2 3 4 2 4 2 5 2 4" xfId="32842" xr:uid="{27751B80-4BED-4695-9512-D9885FFF15BD}"/>
    <cellStyle name="Normal 2 3 4 2 4 2 5 2 5" xfId="47726" xr:uid="{64B06E0D-B83B-44BC-8B64-95D4D4582D64}"/>
    <cellStyle name="Normal 2 3 4 2 4 2 5 3" xfId="22574" xr:uid="{79132CB9-B257-4D70-9169-6D808A6BB869}"/>
    <cellStyle name="Normal 2 3 4 2 4 2 5 3 2" xfId="36266" xr:uid="{152336D1-0ECD-421D-B972-B99CA2ED1243}"/>
    <cellStyle name="Normal 2 3 4 2 4 2 5 3 3" xfId="51150" xr:uid="{DEDC4420-5632-463F-8DF2-0A2F98353D64}"/>
    <cellStyle name="Normal 2 3 4 2 4 2 5 4" xfId="15730" xr:uid="{CF020B40-58B1-4F19-A20F-C4C32A09CEDE}"/>
    <cellStyle name="Normal 2 3 4 2 4 2 5 5" xfId="29420" xr:uid="{8F952A0F-8057-4822-91CE-10BD0F334F61}"/>
    <cellStyle name="Normal 2 3 4 2 4 2 5 6" xfId="44304" xr:uid="{5FF057A9-D7C9-4E9E-8575-D0B23FE4A4A0}"/>
    <cellStyle name="Normal 2 3 4 2 4 2 6" xfId="10594" xr:uid="{AC4D6F1B-E116-4A58-9416-A47A4615B981}"/>
    <cellStyle name="Normal 2 3 4 2 4 2 6 2" xfId="24284" xr:uid="{F9B05DB5-C680-45F0-9044-4AEFAF3736EF}"/>
    <cellStyle name="Normal 2 3 4 2 4 2 6 2 2" xfId="37976" xr:uid="{00048671-D73A-445D-BF8F-3A8E91E972CE}"/>
    <cellStyle name="Normal 2 3 4 2 4 2 6 2 3" xfId="52860" xr:uid="{6E5D995F-B626-4971-A56B-9A699DC82908}"/>
    <cellStyle name="Normal 2 3 4 2 4 2 6 3" xfId="17440" xr:uid="{6D6D2A55-1CBA-42C5-860E-30D231E5EA85}"/>
    <cellStyle name="Normal 2 3 4 2 4 2 6 4" xfId="31130" xr:uid="{8912FDBA-9244-4F2D-9BF9-ED65C70089D1}"/>
    <cellStyle name="Normal 2 3 4 2 4 2 6 5" xfId="46014" xr:uid="{D54CF65F-0916-4241-9C46-094C62FA9E8F}"/>
    <cellStyle name="Normal 2 3 4 2 4 2 7" xfId="20862" xr:uid="{547DDA4C-B104-4EBE-B5A1-C21A3B470059}"/>
    <cellStyle name="Normal 2 3 4 2 4 2 7 2" xfId="34554" xr:uid="{8F650782-DFBC-4877-BE60-FE04224D36A6}"/>
    <cellStyle name="Normal 2 3 4 2 4 2 7 3" xfId="49438" xr:uid="{2746F9B2-8B47-4C73-96C7-4B9B207DE2F6}"/>
    <cellStyle name="Normal 2 3 4 2 4 2 8" xfId="14018" xr:uid="{8F839FB9-B501-4E31-A91E-F684A1D27370}"/>
    <cellStyle name="Normal 2 3 4 2 4 2 9" xfId="27708" xr:uid="{83814E30-0A20-4EBF-8287-940932A333E2}"/>
    <cellStyle name="Normal 2 3 4 2 4 3" xfId="7176" xr:uid="{61FDCE4F-EF8A-48C2-88BE-3F75C649D24A}"/>
    <cellStyle name="Normal 2 3 4 2 4 3 10" xfId="42597" xr:uid="{2188179F-9A26-44AA-8CA7-BE2CBAE004DF}"/>
    <cellStyle name="Normal 2 3 4 2 4 3 2" xfId="7177" xr:uid="{15B62A84-9218-4A20-86F1-A0E97FA48CC5}"/>
    <cellStyle name="Normal 2 3 4 2 4 3 2 2" xfId="7178" xr:uid="{E9A25314-163A-4471-B56B-640FBD43E991}"/>
    <cellStyle name="Normal 2 3 4 2 4 3 2 2 2" xfId="8891" xr:uid="{5F31D1ED-E851-4BD0-A531-5006778CE5C6}"/>
    <cellStyle name="Normal 2 3 4 2 4 3 2 2 2 2" xfId="12313" xr:uid="{0608330F-89B7-495F-9194-49C2F93EC766}"/>
    <cellStyle name="Normal 2 3 4 2 4 3 2 2 2 2 2" xfId="26003" xr:uid="{9B0BA072-141B-4EBC-8C64-28832EA15939}"/>
    <cellStyle name="Normal 2 3 4 2 4 3 2 2 2 2 2 2" xfId="39695" xr:uid="{73ECF69F-E795-4795-AB00-51E78F671DBB}"/>
    <cellStyle name="Normal 2 3 4 2 4 3 2 2 2 2 2 3" xfId="54579" xr:uid="{757B1FBB-B6AD-4542-89D3-FB5A7BD413B4}"/>
    <cellStyle name="Normal 2 3 4 2 4 3 2 2 2 2 3" xfId="19159" xr:uid="{EE77BCF4-189B-4968-BCC2-98B4F771EF8F}"/>
    <cellStyle name="Normal 2 3 4 2 4 3 2 2 2 2 4" xfId="32849" xr:uid="{AB57EA4A-178B-44B9-ADB5-63284FC53930}"/>
    <cellStyle name="Normal 2 3 4 2 4 3 2 2 2 2 5" xfId="47733" xr:uid="{14F5F685-270E-47A8-A52E-57F41506B50C}"/>
    <cellStyle name="Normal 2 3 4 2 4 3 2 2 2 3" xfId="22581" xr:uid="{2C33515B-47EA-4A22-BD6B-952391CD8798}"/>
    <cellStyle name="Normal 2 3 4 2 4 3 2 2 2 3 2" xfId="36273" xr:uid="{9010F057-2F8E-4070-B5CD-436E93BA79C0}"/>
    <cellStyle name="Normal 2 3 4 2 4 3 2 2 2 3 3" xfId="51157" xr:uid="{FAE4F0D7-817C-47A1-9804-93B7C03DF983}"/>
    <cellStyle name="Normal 2 3 4 2 4 3 2 2 2 4" xfId="15737" xr:uid="{2895F74E-C17F-4050-8E20-1A602F50A8C4}"/>
    <cellStyle name="Normal 2 3 4 2 4 3 2 2 2 5" xfId="29427" xr:uid="{26D897F5-11DF-4793-BD70-D42E9AFB4D3E}"/>
    <cellStyle name="Normal 2 3 4 2 4 3 2 2 2 6" xfId="44311" xr:uid="{8B471484-A166-492D-96A7-D3AFE30EFB4F}"/>
    <cellStyle name="Normal 2 3 4 2 4 3 2 2 3" xfId="10601" xr:uid="{5430927C-EDBD-4B89-9ACB-15F63F240E19}"/>
    <cellStyle name="Normal 2 3 4 2 4 3 2 2 3 2" xfId="24291" xr:uid="{A3F81642-2C5C-4F9D-8138-03D8E1694F8F}"/>
    <cellStyle name="Normal 2 3 4 2 4 3 2 2 3 2 2" xfId="37983" xr:uid="{AF88FED8-B6B0-45BE-9E52-63177A5A1CFB}"/>
    <cellStyle name="Normal 2 3 4 2 4 3 2 2 3 2 3" xfId="52867" xr:uid="{7CC05299-CE94-4341-964C-33A2635AD1BA}"/>
    <cellStyle name="Normal 2 3 4 2 4 3 2 2 3 3" xfId="17447" xr:uid="{90D12E81-387A-4FC1-9D9C-8F8AD704A6DE}"/>
    <cellStyle name="Normal 2 3 4 2 4 3 2 2 3 4" xfId="31137" xr:uid="{554EC180-AC7E-4CBE-9418-D982DB1B02ED}"/>
    <cellStyle name="Normal 2 3 4 2 4 3 2 2 3 5" xfId="46021" xr:uid="{D251F219-C7FF-43F1-8675-924AB469D466}"/>
    <cellStyle name="Normal 2 3 4 2 4 3 2 2 4" xfId="20869" xr:uid="{9E451103-18A6-4289-8E17-CBDF320DAAA3}"/>
    <cellStyle name="Normal 2 3 4 2 4 3 2 2 4 2" xfId="34561" xr:uid="{3B7F9343-E0B8-4C49-A8F3-7497ECB3295D}"/>
    <cellStyle name="Normal 2 3 4 2 4 3 2 2 4 3" xfId="49445" xr:uid="{F7A1841A-B6C8-4631-98FB-EAA9DFD391FD}"/>
    <cellStyle name="Normal 2 3 4 2 4 3 2 2 5" xfId="14025" xr:uid="{E223E6B2-21E4-4742-B5E4-C996623C3A2E}"/>
    <cellStyle name="Normal 2 3 4 2 4 3 2 2 6" xfId="27715" xr:uid="{456E85C0-FCCA-4308-BFA9-801F79580785}"/>
    <cellStyle name="Normal 2 3 4 2 4 3 2 2 7" xfId="42599" xr:uid="{2E6BA9F9-A082-4C83-A596-D4AB007E84AC}"/>
    <cellStyle name="Normal 2 3 4 2 4 3 2 3" xfId="8890" xr:uid="{3780DA91-09CA-46BA-89C2-C388664CD716}"/>
    <cellStyle name="Normal 2 3 4 2 4 3 2 3 2" xfId="12312" xr:uid="{6858A369-D48D-4321-921C-42D6DB247749}"/>
    <cellStyle name="Normal 2 3 4 2 4 3 2 3 2 2" xfId="26002" xr:uid="{54211210-D85D-479A-8A68-3CC528E62D34}"/>
    <cellStyle name="Normal 2 3 4 2 4 3 2 3 2 2 2" xfId="39694" xr:uid="{296FAFDE-A6E2-4898-A82A-D2DEFBFF5419}"/>
    <cellStyle name="Normal 2 3 4 2 4 3 2 3 2 2 3" xfId="54578" xr:uid="{CF4B3297-6737-4F9F-9377-01DFDBCA2BB6}"/>
    <cellStyle name="Normal 2 3 4 2 4 3 2 3 2 3" xfId="19158" xr:uid="{FB47F384-9879-4F4D-B88A-6B5F39364EDC}"/>
    <cellStyle name="Normal 2 3 4 2 4 3 2 3 2 4" xfId="32848" xr:uid="{D8B48D85-3EE1-45E1-92DB-51A70F4792FE}"/>
    <cellStyle name="Normal 2 3 4 2 4 3 2 3 2 5" xfId="47732" xr:uid="{816D128B-1B76-45A2-800C-0075D689F475}"/>
    <cellStyle name="Normal 2 3 4 2 4 3 2 3 3" xfId="22580" xr:uid="{CFC711AA-9B0B-434E-8298-91C32D1E8F88}"/>
    <cellStyle name="Normal 2 3 4 2 4 3 2 3 3 2" xfId="36272" xr:uid="{AC07F29A-EC8E-4F4D-8D28-2A1171FE805D}"/>
    <cellStyle name="Normal 2 3 4 2 4 3 2 3 3 3" xfId="51156" xr:uid="{152FCC90-2053-40DA-AC32-4F9164AD8054}"/>
    <cellStyle name="Normal 2 3 4 2 4 3 2 3 4" xfId="15736" xr:uid="{084ABDDA-AAC2-4ED4-ADF9-78B4A4EA59EA}"/>
    <cellStyle name="Normal 2 3 4 2 4 3 2 3 5" xfId="29426" xr:uid="{8E832173-525E-4A8A-ACC2-1B8E72090356}"/>
    <cellStyle name="Normal 2 3 4 2 4 3 2 3 6" xfId="44310" xr:uid="{315B0B36-5C1E-49B2-B946-D99D9A2C822E}"/>
    <cellStyle name="Normal 2 3 4 2 4 3 2 4" xfId="10600" xr:uid="{595EB444-8C2D-46D6-AD4D-CD329C3B7439}"/>
    <cellStyle name="Normal 2 3 4 2 4 3 2 4 2" xfId="24290" xr:uid="{C6AB9924-9354-4A27-A446-C589D379957F}"/>
    <cellStyle name="Normal 2 3 4 2 4 3 2 4 2 2" xfId="37982" xr:uid="{6E488B78-9267-428F-9C12-6FEFB0F04BE8}"/>
    <cellStyle name="Normal 2 3 4 2 4 3 2 4 2 3" xfId="52866" xr:uid="{E72F5F0C-2AEC-4447-A5B6-E243C35519EE}"/>
    <cellStyle name="Normal 2 3 4 2 4 3 2 4 3" xfId="17446" xr:uid="{C84D1834-F0A1-468C-A4C7-87AB6D2815F0}"/>
    <cellStyle name="Normal 2 3 4 2 4 3 2 4 4" xfId="31136" xr:uid="{98EC49BA-81A9-47A3-B630-77EF7283AB2E}"/>
    <cellStyle name="Normal 2 3 4 2 4 3 2 4 5" xfId="46020" xr:uid="{578435EF-7BE2-4B49-93CB-1219A0448104}"/>
    <cellStyle name="Normal 2 3 4 2 4 3 2 5" xfId="20868" xr:uid="{2315351D-A85D-4EE0-8A5F-7F015DDDC1FD}"/>
    <cellStyle name="Normal 2 3 4 2 4 3 2 5 2" xfId="34560" xr:uid="{2AA5604A-B209-4E53-8976-B9FBA700BFF4}"/>
    <cellStyle name="Normal 2 3 4 2 4 3 2 5 3" xfId="49444" xr:uid="{94E4E504-255D-438D-B036-568AE0C04C33}"/>
    <cellStyle name="Normal 2 3 4 2 4 3 2 6" xfId="14024" xr:uid="{66D31A2B-65AE-438D-B6A3-0888718CF4EC}"/>
    <cellStyle name="Normal 2 3 4 2 4 3 2 7" xfId="27714" xr:uid="{86AB6AC5-45F5-4D0C-9A5D-F7D73C8FEE00}"/>
    <cellStyle name="Normal 2 3 4 2 4 3 2 8" xfId="42598" xr:uid="{6193C85A-8FC7-4EC5-B5B0-FD62403597DF}"/>
    <cellStyle name="Normal 2 3 4 2 4 3 3" xfId="7179" xr:uid="{5414119E-5427-4AF8-9605-A132CDC2D316}"/>
    <cellStyle name="Normal 2 3 4 2 4 3 3 2" xfId="8892" xr:uid="{129B445C-CD80-42CE-8B13-665619580C2D}"/>
    <cellStyle name="Normal 2 3 4 2 4 3 3 2 2" xfId="12314" xr:uid="{E08ADE8F-EEE3-43E4-BE33-AEC749B74B50}"/>
    <cellStyle name="Normal 2 3 4 2 4 3 3 2 2 2" xfId="26004" xr:uid="{1005DC61-A937-4D48-AAB9-E0C2092B1A40}"/>
    <cellStyle name="Normal 2 3 4 2 4 3 3 2 2 2 2" xfId="39696" xr:uid="{CEC2B72A-1D2F-464B-B897-6F2D86C58BEF}"/>
    <cellStyle name="Normal 2 3 4 2 4 3 3 2 2 2 3" xfId="54580" xr:uid="{439A0BDF-9ADF-4BAF-A6CA-8A9C827B1ABA}"/>
    <cellStyle name="Normal 2 3 4 2 4 3 3 2 2 3" xfId="19160" xr:uid="{2F879E24-4C4D-4837-95A2-AF7F104F64A9}"/>
    <cellStyle name="Normal 2 3 4 2 4 3 3 2 2 4" xfId="32850" xr:uid="{68207594-9EFE-49E7-B934-946F5A4A7F2D}"/>
    <cellStyle name="Normal 2 3 4 2 4 3 3 2 2 5" xfId="47734" xr:uid="{082C91F5-9557-4972-8B36-2750EE1B9304}"/>
    <cellStyle name="Normal 2 3 4 2 4 3 3 2 3" xfId="22582" xr:uid="{C13BD7A1-91CB-4E4F-8A3B-E8AB7C7473BF}"/>
    <cellStyle name="Normal 2 3 4 2 4 3 3 2 3 2" xfId="36274" xr:uid="{86627FF8-3204-4664-B783-7C7EC7B929BB}"/>
    <cellStyle name="Normal 2 3 4 2 4 3 3 2 3 3" xfId="51158" xr:uid="{02255DCF-8E93-4FA3-BFDB-5DDC9D543DC2}"/>
    <cellStyle name="Normal 2 3 4 2 4 3 3 2 4" xfId="15738" xr:uid="{E13F943D-30CB-48F5-BEE3-132FE7DE3602}"/>
    <cellStyle name="Normal 2 3 4 2 4 3 3 2 5" xfId="29428" xr:uid="{B1735192-5961-4DA0-B787-109D24C9D771}"/>
    <cellStyle name="Normal 2 3 4 2 4 3 3 2 6" xfId="44312" xr:uid="{977D06A0-F79C-42D9-A8E0-74D951A6768F}"/>
    <cellStyle name="Normal 2 3 4 2 4 3 3 3" xfId="10602" xr:uid="{FA1C7A5A-A4B2-488F-96E4-DB791350CE6A}"/>
    <cellStyle name="Normal 2 3 4 2 4 3 3 3 2" xfId="24292" xr:uid="{4885B717-FEB4-44E1-BC7B-E6065D1FE36D}"/>
    <cellStyle name="Normal 2 3 4 2 4 3 3 3 2 2" xfId="37984" xr:uid="{B3F0CEF6-48C8-4891-8BEE-824C480843A5}"/>
    <cellStyle name="Normal 2 3 4 2 4 3 3 3 2 3" xfId="52868" xr:uid="{133F2860-641C-4079-B056-685FDEE1E25D}"/>
    <cellStyle name="Normal 2 3 4 2 4 3 3 3 3" xfId="17448" xr:uid="{6AF37B06-21C2-4A1D-85A5-52D74093CA70}"/>
    <cellStyle name="Normal 2 3 4 2 4 3 3 3 4" xfId="31138" xr:uid="{B6CEFAF3-60DE-4250-9419-F1F3CAE6ABAF}"/>
    <cellStyle name="Normal 2 3 4 2 4 3 3 3 5" xfId="46022" xr:uid="{2D9424E1-AFA6-437C-9F16-1AA64476814C}"/>
    <cellStyle name="Normal 2 3 4 2 4 3 3 4" xfId="20870" xr:uid="{704787A2-4544-47FA-81E7-3A49C78B1CB8}"/>
    <cellStyle name="Normal 2 3 4 2 4 3 3 4 2" xfId="34562" xr:uid="{1E254E2C-CA05-4FEA-885F-1793A2CE9051}"/>
    <cellStyle name="Normal 2 3 4 2 4 3 3 4 3" xfId="49446" xr:uid="{58BE7937-3A4D-40A9-9924-E9251458485C}"/>
    <cellStyle name="Normal 2 3 4 2 4 3 3 5" xfId="14026" xr:uid="{DFF5A8EC-F2BD-4303-A3B6-F98D40D8C042}"/>
    <cellStyle name="Normal 2 3 4 2 4 3 3 6" xfId="27716" xr:uid="{1B06F5C0-822B-4A90-B6B4-AAA7885E45EA}"/>
    <cellStyle name="Normal 2 3 4 2 4 3 3 7" xfId="42600" xr:uid="{EBA115FB-EB43-4B8D-BDE3-A40997F24B64}"/>
    <cellStyle name="Normal 2 3 4 2 4 3 4" xfId="7180" xr:uid="{2E42029F-2F3D-4791-BC4D-AE8BC4F38D00}"/>
    <cellStyle name="Normal 2 3 4 2 4 3 4 2" xfId="8893" xr:uid="{488ADAA9-34C5-47F2-A1D1-7D35A3149416}"/>
    <cellStyle name="Normal 2 3 4 2 4 3 4 2 2" xfId="12315" xr:uid="{4DE9ACD0-9377-43A8-B064-B62B088AB9FD}"/>
    <cellStyle name="Normal 2 3 4 2 4 3 4 2 2 2" xfId="26005" xr:uid="{82797555-7C82-45F5-9F1D-2D2E5BD11ADB}"/>
    <cellStyle name="Normal 2 3 4 2 4 3 4 2 2 2 2" xfId="39697" xr:uid="{8AA3C9F0-D2DD-471B-8057-5525E83FE135}"/>
    <cellStyle name="Normal 2 3 4 2 4 3 4 2 2 2 3" xfId="54581" xr:uid="{3BA3E1ED-D88D-4ECB-B7A1-4BB51CAF2746}"/>
    <cellStyle name="Normal 2 3 4 2 4 3 4 2 2 3" xfId="19161" xr:uid="{6DFFF323-EC96-447F-8278-A32CABB47A4D}"/>
    <cellStyle name="Normal 2 3 4 2 4 3 4 2 2 4" xfId="32851" xr:uid="{0AEFAFA5-9B67-43BC-8B74-7AA4E975D457}"/>
    <cellStyle name="Normal 2 3 4 2 4 3 4 2 2 5" xfId="47735" xr:uid="{1CB01007-F0EF-4351-94CD-6C12A69CC5CF}"/>
    <cellStyle name="Normal 2 3 4 2 4 3 4 2 3" xfId="22583" xr:uid="{587D1A74-5D5B-495A-9AED-78C95744165C}"/>
    <cellStyle name="Normal 2 3 4 2 4 3 4 2 3 2" xfId="36275" xr:uid="{687BCF36-A4D5-43BC-B3E9-F9953C4DD38C}"/>
    <cellStyle name="Normal 2 3 4 2 4 3 4 2 3 3" xfId="51159" xr:uid="{5781477E-5FC3-43D5-846E-5D4F9A9D3A27}"/>
    <cellStyle name="Normal 2 3 4 2 4 3 4 2 4" xfId="15739" xr:uid="{7BF1CCAA-D2AC-4403-9535-99841343E4AA}"/>
    <cellStyle name="Normal 2 3 4 2 4 3 4 2 5" xfId="29429" xr:uid="{840288BF-BC99-4FCA-8491-499107C6F08D}"/>
    <cellStyle name="Normal 2 3 4 2 4 3 4 2 6" xfId="44313" xr:uid="{1C0CDE66-E872-4EE8-8F1D-E06AFA81639F}"/>
    <cellStyle name="Normal 2 3 4 2 4 3 4 3" xfId="10603" xr:uid="{19C90CB5-8A1A-4885-B78D-BC91F8A9407A}"/>
    <cellStyle name="Normal 2 3 4 2 4 3 4 3 2" xfId="24293" xr:uid="{1A02F058-7AF3-4E7D-85FF-074999928485}"/>
    <cellStyle name="Normal 2 3 4 2 4 3 4 3 2 2" xfId="37985" xr:uid="{6D4C6203-D5AA-487D-AB14-C0D7E2937AD2}"/>
    <cellStyle name="Normal 2 3 4 2 4 3 4 3 2 3" xfId="52869" xr:uid="{9C0E2209-7532-4C78-AA1D-97F15B178E1B}"/>
    <cellStyle name="Normal 2 3 4 2 4 3 4 3 3" xfId="17449" xr:uid="{17651078-7631-4453-99D2-6FA326142EF1}"/>
    <cellStyle name="Normal 2 3 4 2 4 3 4 3 4" xfId="31139" xr:uid="{ACD2E9EA-B4C6-4B61-B9B6-046F7BC06D2E}"/>
    <cellStyle name="Normal 2 3 4 2 4 3 4 3 5" xfId="46023" xr:uid="{4EF24568-F569-4D21-90DA-B7891A3ACEDD}"/>
    <cellStyle name="Normal 2 3 4 2 4 3 4 4" xfId="20871" xr:uid="{EAE4CE19-8B53-414F-BDC6-6D493C9E8205}"/>
    <cellStyle name="Normal 2 3 4 2 4 3 4 4 2" xfId="34563" xr:uid="{E568A9B1-83A6-4254-A82E-DF8F3612D34A}"/>
    <cellStyle name="Normal 2 3 4 2 4 3 4 4 3" xfId="49447" xr:uid="{3B8AA715-4721-4217-94E5-620502DAFA72}"/>
    <cellStyle name="Normal 2 3 4 2 4 3 4 5" xfId="14027" xr:uid="{F1346BDD-0B8A-4ED7-BE9C-154E25473830}"/>
    <cellStyle name="Normal 2 3 4 2 4 3 4 6" xfId="27717" xr:uid="{1047FF61-32B3-41B8-AE2C-E41B92574598}"/>
    <cellStyle name="Normal 2 3 4 2 4 3 4 7" xfId="42601" xr:uid="{96E7ACBA-003C-4353-A243-87A036484102}"/>
    <cellStyle name="Normal 2 3 4 2 4 3 5" xfId="8889" xr:uid="{73C44FC1-9F4D-4D04-8E2C-319A187E6462}"/>
    <cellStyle name="Normal 2 3 4 2 4 3 5 2" xfId="12311" xr:uid="{CFDA72B5-43D0-4E2D-8DBD-29128581FCE5}"/>
    <cellStyle name="Normal 2 3 4 2 4 3 5 2 2" xfId="26001" xr:uid="{4364F884-D07C-42D6-9E3E-47EA24589611}"/>
    <cellStyle name="Normal 2 3 4 2 4 3 5 2 2 2" xfId="39693" xr:uid="{FE71FFA8-0CBB-45DA-A5CB-7CEABF7A81B8}"/>
    <cellStyle name="Normal 2 3 4 2 4 3 5 2 2 3" xfId="54577" xr:uid="{7D67A108-F605-4772-B815-AE7F7B79F92F}"/>
    <cellStyle name="Normal 2 3 4 2 4 3 5 2 3" xfId="19157" xr:uid="{E96F3639-BE54-4533-B543-A821DFCF6602}"/>
    <cellStyle name="Normal 2 3 4 2 4 3 5 2 4" xfId="32847" xr:uid="{74ED4177-A127-412B-8F58-B236AD470331}"/>
    <cellStyle name="Normal 2 3 4 2 4 3 5 2 5" xfId="47731" xr:uid="{B2658A57-EC60-4A22-9ECE-AB2E43648C30}"/>
    <cellStyle name="Normal 2 3 4 2 4 3 5 3" xfId="22579" xr:uid="{1169E1DB-6A28-485B-BF8A-F3D02DCE04C6}"/>
    <cellStyle name="Normal 2 3 4 2 4 3 5 3 2" xfId="36271" xr:uid="{38974B0F-0878-4CC9-9542-7A1497CD644C}"/>
    <cellStyle name="Normal 2 3 4 2 4 3 5 3 3" xfId="51155" xr:uid="{AAEC6BE5-1E72-4914-8673-F0DDA266A19E}"/>
    <cellStyle name="Normal 2 3 4 2 4 3 5 4" xfId="15735" xr:uid="{A3BD44F1-B129-4A70-AE67-A3CFF2E5EFB2}"/>
    <cellStyle name="Normal 2 3 4 2 4 3 5 5" xfId="29425" xr:uid="{1F6AFBA1-A26B-4975-80D2-88D7638D7F7D}"/>
    <cellStyle name="Normal 2 3 4 2 4 3 5 6" xfId="44309" xr:uid="{74CF098D-4D8D-45B8-B2CC-520A29717D62}"/>
    <cellStyle name="Normal 2 3 4 2 4 3 6" xfId="10599" xr:uid="{469B6A74-6D55-4AC2-9154-644F5D6494D4}"/>
    <cellStyle name="Normal 2 3 4 2 4 3 6 2" xfId="24289" xr:uid="{85EC03F5-979D-4CE7-85AB-98096A2D3352}"/>
    <cellStyle name="Normal 2 3 4 2 4 3 6 2 2" xfId="37981" xr:uid="{976FD422-6E34-444A-A547-45FC4DEE3DDD}"/>
    <cellStyle name="Normal 2 3 4 2 4 3 6 2 3" xfId="52865" xr:uid="{99B6C7D3-D744-4A11-9113-519C98F885A8}"/>
    <cellStyle name="Normal 2 3 4 2 4 3 6 3" xfId="17445" xr:uid="{034E1144-3480-43E8-A6D7-1B8657ED133E}"/>
    <cellStyle name="Normal 2 3 4 2 4 3 6 4" xfId="31135" xr:uid="{701FA798-0504-4F29-9A98-A27B1CB84FEC}"/>
    <cellStyle name="Normal 2 3 4 2 4 3 6 5" xfId="46019" xr:uid="{E1F14CC4-8BC9-40F7-9898-9A19E12C51CD}"/>
    <cellStyle name="Normal 2 3 4 2 4 3 7" xfId="20867" xr:uid="{9B1C7CD5-33D4-4E92-AF65-4B888720A770}"/>
    <cellStyle name="Normal 2 3 4 2 4 3 7 2" xfId="34559" xr:uid="{3D47A6AB-051D-4A75-876C-FFA55F150B44}"/>
    <cellStyle name="Normal 2 3 4 2 4 3 7 3" xfId="49443" xr:uid="{E8FB8AC8-925A-48AC-B5CC-49360E22D9A2}"/>
    <cellStyle name="Normal 2 3 4 2 4 3 8" xfId="14023" xr:uid="{EC2413E3-0DC4-4940-B171-C01B4F09D22B}"/>
    <cellStyle name="Normal 2 3 4 2 4 3 9" xfId="27713" xr:uid="{37FF4B68-2969-4DB9-9C2A-56742CA7EEB6}"/>
    <cellStyle name="Normal 2 3 4 2 4 4" xfId="7181" xr:uid="{C1BA0DFC-0249-482B-AC92-E809AFFECDB0}"/>
    <cellStyle name="Normal 2 3 4 2 4 4 2" xfId="7182" xr:uid="{095F5B7A-AFAA-4B8D-ABBA-6949B15A7F7F}"/>
    <cellStyle name="Normal 2 3 4 2 4 4 2 2" xfId="8895" xr:uid="{8882BAEC-FFF0-4BFB-BA59-EC558C630324}"/>
    <cellStyle name="Normal 2 3 4 2 4 4 2 2 2" xfId="12317" xr:uid="{25768FCF-F816-4EB6-A676-D16B2CACB0B2}"/>
    <cellStyle name="Normal 2 3 4 2 4 4 2 2 2 2" xfId="26007" xr:uid="{D30E35DE-45AB-428D-9BBC-53302FBB4A0F}"/>
    <cellStyle name="Normal 2 3 4 2 4 4 2 2 2 2 2" xfId="39699" xr:uid="{7FBF201D-CE79-4ADE-A8DB-873497235A49}"/>
    <cellStyle name="Normal 2 3 4 2 4 4 2 2 2 2 3" xfId="54583" xr:uid="{31A921BA-3F0C-4162-A236-2E70B4C77A04}"/>
    <cellStyle name="Normal 2 3 4 2 4 4 2 2 2 3" xfId="19163" xr:uid="{C92ADDA2-E5E5-46E8-B989-3944D7CEBCA1}"/>
    <cellStyle name="Normal 2 3 4 2 4 4 2 2 2 4" xfId="32853" xr:uid="{8EC7A2BD-D1DC-4455-B782-A1FE54A73904}"/>
    <cellStyle name="Normal 2 3 4 2 4 4 2 2 2 5" xfId="47737" xr:uid="{E8BD2C1B-7CED-4162-84DE-BE103A44F1CF}"/>
    <cellStyle name="Normal 2 3 4 2 4 4 2 2 3" xfId="22585" xr:uid="{911CB3C4-936B-419E-B62D-C14F42AA2ED5}"/>
    <cellStyle name="Normal 2 3 4 2 4 4 2 2 3 2" xfId="36277" xr:uid="{D154BE08-D6EA-439F-A5A0-F8ABDAF5C39C}"/>
    <cellStyle name="Normal 2 3 4 2 4 4 2 2 3 3" xfId="51161" xr:uid="{5379B193-3D5F-4341-89BC-8FB816DDDF1B}"/>
    <cellStyle name="Normal 2 3 4 2 4 4 2 2 4" xfId="15741" xr:uid="{4F699139-64C0-44E6-AB2E-D8ACF3E46EF1}"/>
    <cellStyle name="Normal 2 3 4 2 4 4 2 2 5" xfId="29431" xr:uid="{DF71B6B3-3C8A-49C9-AD27-C97EF717BE5D}"/>
    <cellStyle name="Normal 2 3 4 2 4 4 2 2 6" xfId="44315" xr:uid="{F7A4FF72-B229-4C4A-99F1-4A27BA7A7FB4}"/>
    <cellStyle name="Normal 2 3 4 2 4 4 2 3" xfId="10605" xr:uid="{B4AB164C-E05B-43BA-A3EA-634D6945D0FF}"/>
    <cellStyle name="Normal 2 3 4 2 4 4 2 3 2" xfId="24295" xr:uid="{DEE1AF51-BC91-4656-8452-57A50FB77FEF}"/>
    <cellStyle name="Normal 2 3 4 2 4 4 2 3 2 2" xfId="37987" xr:uid="{BF1DE58F-127C-4489-8DC4-8E8C696FB0C0}"/>
    <cellStyle name="Normal 2 3 4 2 4 4 2 3 2 3" xfId="52871" xr:uid="{823A784C-C52D-4AB5-9295-1BB4517C3742}"/>
    <cellStyle name="Normal 2 3 4 2 4 4 2 3 3" xfId="17451" xr:uid="{14EE0F96-8767-4472-A46F-9E6F2867F44C}"/>
    <cellStyle name="Normal 2 3 4 2 4 4 2 3 4" xfId="31141" xr:uid="{0C2E8C93-9288-47E8-A846-17B9A1186CA5}"/>
    <cellStyle name="Normal 2 3 4 2 4 4 2 3 5" xfId="46025" xr:uid="{16B78153-2846-4AA9-92BD-81FDB413F8D7}"/>
    <cellStyle name="Normal 2 3 4 2 4 4 2 4" xfId="20873" xr:uid="{68411814-9609-41D8-B35B-7511BE8CACA1}"/>
    <cellStyle name="Normal 2 3 4 2 4 4 2 4 2" xfId="34565" xr:uid="{C0E1AFA7-7380-4021-B565-CF22F0C7A35B}"/>
    <cellStyle name="Normal 2 3 4 2 4 4 2 4 3" xfId="49449" xr:uid="{3644C263-DD85-4CB9-9855-A28BBC44C058}"/>
    <cellStyle name="Normal 2 3 4 2 4 4 2 5" xfId="14029" xr:uid="{FEE373F1-73C3-46C3-9ED9-32E62D331317}"/>
    <cellStyle name="Normal 2 3 4 2 4 4 2 6" xfId="27719" xr:uid="{5C335803-E29E-4507-AEEB-37A1A1FF446C}"/>
    <cellStyle name="Normal 2 3 4 2 4 4 2 7" xfId="42603" xr:uid="{2B025276-86EB-4ABB-97BC-914319873096}"/>
    <cellStyle name="Normal 2 3 4 2 4 4 3" xfId="8894" xr:uid="{121384C8-77F3-471B-A29F-DB9F8FD5B507}"/>
    <cellStyle name="Normal 2 3 4 2 4 4 3 2" xfId="12316" xr:uid="{1F29BF47-9BDC-4837-85F2-AD508AFC8A15}"/>
    <cellStyle name="Normal 2 3 4 2 4 4 3 2 2" xfId="26006" xr:uid="{409C240A-5702-4EA8-9C12-3335E67EF5D9}"/>
    <cellStyle name="Normal 2 3 4 2 4 4 3 2 2 2" xfId="39698" xr:uid="{F5D4082B-BCC8-4D0C-B3FE-144BB3DEB2E6}"/>
    <cellStyle name="Normal 2 3 4 2 4 4 3 2 2 3" xfId="54582" xr:uid="{8C22D8C6-9D33-4738-8681-0FC9E796A5E5}"/>
    <cellStyle name="Normal 2 3 4 2 4 4 3 2 3" xfId="19162" xr:uid="{36071DB1-75D7-48D2-957F-9F9B880808C7}"/>
    <cellStyle name="Normal 2 3 4 2 4 4 3 2 4" xfId="32852" xr:uid="{93947732-B731-4A50-84F0-2F955E991AE2}"/>
    <cellStyle name="Normal 2 3 4 2 4 4 3 2 5" xfId="47736" xr:uid="{6E4472B2-25FA-43DB-9DA9-94F61971A96B}"/>
    <cellStyle name="Normal 2 3 4 2 4 4 3 3" xfId="22584" xr:uid="{A3BFC591-841D-4B71-AEDB-D2191172FB45}"/>
    <cellStyle name="Normal 2 3 4 2 4 4 3 3 2" xfId="36276" xr:uid="{2C639CD0-62AD-4755-8E7C-26B209308971}"/>
    <cellStyle name="Normal 2 3 4 2 4 4 3 3 3" xfId="51160" xr:uid="{CAD88A39-E475-458A-B635-F17093A0FE39}"/>
    <cellStyle name="Normal 2 3 4 2 4 4 3 4" xfId="15740" xr:uid="{961BC912-B3C9-4AB4-8435-F2306C7D4553}"/>
    <cellStyle name="Normal 2 3 4 2 4 4 3 5" xfId="29430" xr:uid="{58C8C237-5E75-473A-BC3D-99CF8F1353F9}"/>
    <cellStyle name="Normal 2 3 4 2 4 4 3 6" xfId="44314" xr:uid="{8C76D1B5-FAA0-4DFE-ABA5-14C53BB216F9}"/>
    <cellStyle name="Normal 2 3 4 2 4 4 4" xfId="10604" xr:uid="{4F4AA624-878A-444B-8383-D6E345666598}"/>
    <cellStyle name="Normal 2 3 4 2 4 4 4 2" xfId="24294" xr:uid="{AB6902F8-C815-433E-9E8E-2FBF9F2B3886}"/>
    <cellStyle name="Normal 2 3 4 2 4 4 4 2 2" xfId="37986" xr:uid="{930AB637-0596-42BE-BF6B-7F4615863B97}"/>
    <cellStyle name="Normal 2 3 4 2 4 4 4 2 3" xfId="52870" xr:uid="{B7FA0DB1-7B26-4486-8DAD-93EC1E70EA6F}"/>
    <cellStyle name="Normal 2 3 4 2 4 4 4 3" xfId="17450" xr:uid="{173536A4-BD82-4D95-8EC6-09DBB2C7F66D}"/>
    <cellStyle name="Normal 2 3 4 2 4 4 4 4" xfId="31140" xr:uid="{A9C29C65-023A-4640-A98E-21B1938FA3C1}"/>
    <cellStyle name="Normal 2 3 4 2 4 4 4 5" xfId="46024" xr:uid="{08ABF495-5964-4447-882F-B8D673936F68}"/>
    <cellStyle name="Normal 2 3 4 2 4 4 5" xfId="20872" xr:uid="{1BC64BFF-9193-4F57-807C-47C91AA541C7}"/>
    <cellStyle name="Normal 2 3 4 2 4 4 5 2" xfId="34564" xr:uid="{B87AC3E1-08CC-498A-A76B-5493EB54D0D0}"/>
    <cellStyle name="Normal 2 3 4 2 4 4 5 3" xfId="49448" xr:uid="{EDAEF88C-2EBB-40FD-B59B-9821FB57AA27}"/>
    <cellStyle name="Normal 2 3 4 2 4 4 6" xfId="14028" xr:uid="{605A358C-DCB2-47C4-8269-3EAB19864920}"/>
    <cellStyle name="Normal 2 3 4 2 4 4 7" xfId="27718" xr:uid="{6B8C6DDD-BD5F-493E-88E8-CC70432CE745}"/>
    <cellStyle name="Normal 2 3 4 2 4 4 8" xfId="42602" xr:uid="{78D04E9E-E1CC-4D8C-977D-C9EA0DCDF04C}"/>
    <cellStyle name="Normal 2 3 4 2 4 5" xfId="7183" xr:uid="{6DAD9F86-F8C6-4D57-9ED1-0BE34FDC3091}"/>
    <cellStyle name="Normal 2 3 4 2 4 5 2" xfId="8896" xr:uid="{673F00B2-7489-4F3B-B39D-423A2722F74E}"/>
    <cellStyle name="Normal 2 3 4 2 4 5 2 2" xfId="12318" xr:uid="{24547A5B-6FE3-46FC-8539-C16DB3581006}"/>
    <cellStyle name="Normal 2 3 4 2 4 5 2 2 2" xfId="26008" xr:uid="{25A0863F-4423-4CAE-A916-6BD4AEAA991A}"/>
    <cellStyle name="Normal 2 3 4 2 4 5 2 2 2 2" xfId="39700" xr:uid="{06CDAD1D-225E-4BEE-9EF6-250C7C4A93AF}"/>
    <cellStyle name="Normal 2 3 4 2 4 5 2 2 2 3" xfId="54584" xr:uid="{0D29020A-F288-4825-96BD-0053C6090270}"/>
    <cellStyle name="Normal 2 3 4 2 4 5 2 2 3" xfId="19164" xr:uid="{315B2905-4A23-442A-834F-11FF4D77D517}"/>
    <cellStyle name="Normal 2 3 4 2 4 5 2 2 4" xfId="32854" xr:uid="{FC6735B6-8958-4A06-AACB-BC28A80759C9}"/>
    <cellStyle name="Normal 2 3 4 2 4 5 2 2 5" xfId="47738" xr:uid="{1671B1BD-5F2F-4832-B23C-7A3D018226FE}"/>
    <cellStyle name="Normal 2 3 4 2 4 5 2 3" xfId="22586" xr:uid="{6793869E-EF6E-46FA-AA87-DFD3CEC8FC3C}"/>
    <cellStyle name="Normal 2 3 4 2 4 5 2 3 2" xfId="36278" xr:uid="{741463E4-C6C8-43F0-AA12-53757D470245}"/>
    <cellStyle name="Normal 2 3 4 2 4 5 2 3 3" xfId="51162" xr:uid="{50A8A5C3-90AF-49ED-9D23-AC3217195CD4}"/>
    <cellStyle name="Normal 2 3 4 2 4 5 2 4" xfId="15742" xr:uid="{0E9B9A71-106B-42F5-B338-CCC7DFDBCFF5}"/>
    <cellStyle name="Normal 2 3 4 2 4 5 2 5" xfId="29432" xr:uid="{D82F8060-A6DB-4A73-9E20-B41AB61926B8}"/>
    <cellStyle name="Normal 2 3 4 2 4 5 2 6" xfId="44316" xr:uid="{EBC8E46A-50B9-43E2-B484-97D35F091D94}"/>
    <cellStyle name="Normal 2 3 4 2 4 5 3" xfId="10606" xr:uid="{1E2EA3A8-CF58-4BD3-B328-1FA6E4B916A4}"/>
    <cellStyle name="Normal 2 3 4 2 4 5 3 2" xfId="24296" xr:uid="{5411D896-E470-4B2B-A43E-E528BF3B61CE}"/>
    <cellStyle name="Normal 2 3 4 2 4 5 3 2 2" xfId="37988" xr:uid="{A5F5A24B-E493-42D4-8924-11F515386FEE}"/>
    <cellStyle name="Normal 2 3 4 2 4 5 3 2 3" xfId="52872" xr:uid="{5891AA4F-8B9B-4B90-8187-197120652819}"/>
    <cellStyle name="Normal 2 3 4 2 4 5 3 3" xfId="17452" xr:uid="{625E6EF3-85C6-4075-B3CD-38FD1C688854}"/>
    <cellStyle name="Normal 2 3 4 2 4 5 3 4" xfId="31142" xr:uid="{198B5A52-2B40-46D9-8244-0240E0E149D5}"/>
    <cellStyle name="Normal 2 3 4 2 4 5 3 5" xfId="46026" xr:uid="{0A4AE98F-D72B-432B-84A8-33C71F62A7C8}"/>
    <cellStyle name="Normal 2 3 4 2 4 5 4" xfId="20874" xr:uid="{89B4EFD7-32D3-4AA6-9200-A6767741B07E}"/>
    <cellStyle name="Normal 2 3 4 2 4 5 4 2" xfId="34566" xr:uid="{A4BAE8E8-CEB3-44BF-85E0-1D994DA9AD25}"/>
    <cellStyle name="Normal 2 3 4 2 4 5 4 3" xfId="49450" xr:uid="{FF509479-FC0D-4EBD-AA30-BC4216EB050B}"/>
    <cellStyle name="Normal 2 3 4 2 4 5 5" xfId="14030" xr:uid="{E8B5BFB1-4267-482B-BDF1-91B67BF8683B}"/>
    <cellStyle name="Normal 2 3 4 2 4 5 6" xfId="27720" xr:uid="{DDDD1008-7444-436D-A745-2CBB2E7E24EA}"/>
    <cellStyle name="Normal 2 3 4 2 4 5 7" xfId="42604" xr:uid="{A9266C2E-F4ED-4FE8-B46F-4D3B95522C86}"/>
    <cellStyle name="Normal 2 3 4 2 4 6" xfId="7184" xr:uid="{A808CF02-AD3A-4BC7-A7F4-9561BEC908D1}"/>
    <cellStyle name="Normal 2 3 4 2 4 6 2" xfId="8897" xr:uid="{FE3E9E6C-CD95-4295-9BF5-036846D7709B}"/>
    <cellStyle name="Normal 2 3 4 2 4 6 2 2" xfId="12319" xr:uid="{6E88B87E-F460-4A4D-BED6-372629F23A55}"/>
    <cellStyle name="Normal 2 3 4 2 4 6 2 2 2" xfId="26009" xr:uid="{31FB61D3-03D5-43C9-8309-B138ADAA1E96}"/>
    <cellStyle name="Normal 2 3 4 2 4 6 2 2 2 2" xfId="39701" xr:uid="{47849112-E557-4E9A-B1D1-DE948D728863}"/>
    <cellStyle name="Normal 2 3 4 2 4 6 2 2 2 3" xfId="54585" xr:uid="{9220A805-292C-44A5-8390-3D3FBA178059}"/>
    <cellStyle name="Normal 2 3 4 2 4 6 2 2 3" xfId="19165" xr:uid="{62C4642D-39CB-4A5B-A6A4-0741727512A7}"/>
    <cellStyle name="Normal 2 3 4 2 4 6 2 2 4" xfId="32855" xr:uid="{9CD729A9-E17B-4C0C-B234-EFAB6228FA45}"/>
    <cellStyle name="Normal 2 3 4 2 4 6 2 2 5" xfId="47739" xr:uid="{099E3952-A479-4864-8C76-42F2F797F10F}"/>
    <cellStyle name="Normal 2 3 4 2 4 6 2 3" xfId="22587" xr:uid="{F1496CCC-548A-4212-94E9-AB4EB4C9D4A1}"/>
    <cellStyle name="Normal 2 3 4 2 4 6 2 3 2" xfId="36279" xr:uid="{0D4499FB-BE8E-466E-8C2A-29865BD441DD}"/>
    <cellStyle name="Normal 2 3 4 2 4 6 2 3 3" xfId="51163" xr:uid="{F58973E5-6627-49B2-B356-F45A4B5BB3E9}"/>
    <cellStyle name="Normal 2 3 4 2 4 6 2 4" xfId="15743" xr:uid="{1D1896D1-EE6C-4322-B504-ADB3823573B7}"/>
    <cellStyle name="Normal 2 3 4 2 4 6 2 5" xfId="29433" xr:uid="{13CFCAFB-290B-4EC1-B61C-4A90CDF441F3}"/>
    <cellStyle name="Normal 2 3 4 2 4 6 2 6" xfId="44317" xr:uid="{F9CD5DDE-5D11-412D-A6A8-77C077A0F1C1}"/>
    <cellStyle name="Normal 2 3 4 2 4 6 3" xfId="10607" xr:uid="{D6FCC3FF-1B8D-4471-B084-2D4B3A50CCF3}"/>
    <cellStyle name="Normal 2 3 4 2 4 6 3 2" xfId="24297" xr:uid="{58178E1E-C379-474A-AF0D-A5841D1FC1CF}"/>
    <cellStyle name="Normal 2 3 4 2 4 6 3 2 2" xfId="37989" xr:uid="{B8468519-703D-46E9-A13C-E74D85E1F724}"/>
    <cellStyle name="Normal 2 3 4 2 4 6 3 2 3" xfId="52873" xr:uid="{865E5774-7AD0-49F8-AE8A-DC1B987F1B16}"/>
    <cellStyle name="Normal 2 3 4 2 4 6 3 3" xfId="17453" xr:uid="{3726B1E8-6EEB-47EB-BDA9-2CC812081522}"/>
    <cellStyle name="Normal 2 3 4 2 4 6 3 4" xfId="31143" xr:uid="{EBF5729D-780D-4933-BF26-97E99DE17248}"/>
    <cellStyle name="Normal 2 3 4 2 4 6 3 5" xfId="46027" xr:uid="{B95114A0-BEA8-447B-BFD1-E7B6C574D423}"/>
    <cellStyle name="Normal 2 3 4 2 4 6 4" xfId="20875" xr:uid="{376C53BE-77F2-4585-894B-B61CE2AF2DD3}"/>
    <cellStyle name="Normal 2 3 4 2 4 6 4 2" xfId="34567" xr:uid="{F1C74B7D-BEF4-4F9C-86BA-108BB4B05BA8}"/>
    <cellStyle name="Normal 2 3 4 2 4 6 4 3" xfId="49451" xr:uid="{FE6D5EAA-BBF1-4F5B-AC30-8C1998FB8741}"/>
    <cellStyle name="Normal 2 3 4 2 4 6 5" xfId="14031" xr:uid="{D12CF772-B38D-4B8A-83FA-56A751B8A32A}"/>
    <cellStyle name="Normal 2 3 4 2 4 6 6" xfId="27721" xr:uid="{6AB0EF61-3EBF-483E-9663-ACD4ECA867F7}"/>
    <cellStyle name="Normal 2 3 4 2 4 6 7" xfId="42605" xr:uid="{A5B2F84E-5CEF-44A4-8F46-1CD51F58AFE8}"/>
    <cellStyle name="Normal 2 3 4 2 4 7" xfId="8883" xr:uid="{C1368E22-CED0-4F73-819D-569822740BAC}"/>
    <cellStyle name="Normal 2 3 4 2 4 7 2" xfId="12305" xr:uid="{7016F165-FD00-4012-B94B-63E2F56C8114}"/>
    <cellStyle name="Normal 2 3 4 2 4 7 2 2" xfId="25995" xr:uid="{819AB27F-898D-4568-9BB0-5A8A67D25887}"/>
    <cellStyle name="Normal 2 3 4 2 4 7 2 2 2" xfId="39687" xr:uid="{1F12509E-213C-4824-9FF0-7EFF23A23D02}"/>
    <cellStyle name="Normal 2 3 4 2 4 7 2 2 3" xfId="54571" xr:uid="{6466E910-BB5F-4C81-B2F1-819596795988}"/>
    <cellStyle name="Normal 2 3 4 2 4 7 2 3" xfId="19151" xr:uid="{0891D66D-00FA-4C0A-97C1-C7F26B1E33CF}"/>
    <cellStyle name="Normal 2 3 4 2 4 7 2 4" xfId="32841" xr:uid="{F1A73C25-6617-4BE1-A44D-C8EF3ACEA03B}"/>
    <cellStyle name="Normal 2 3 4 2 4 7 2 5" xfId="47725" xr:uid="{4BC8C0F4-EA83-4E24-B093-12C83E122A36}"/>
    <cellStyle name="Normal 2 3 4 2 4 7 3" xfId="22573" xr:uid="{682C841D-0C91-4BDE-B27A-CB00F002ACF2}"/>
    <cellStyle name="Normal 2 3 4 2 4 7 3 2" xfId="36265" xr:uid="{E6A860FB-0175-493F-AD76-B77E06C1872D}"/>
    <cellStyle name="Normal 2 3 4 2 4 7 3 3" xfId="51149" xr:uid="{B86442FF-2CA5-4301-A373-0788FD9DDBEA}"/>
    <cellStyle name="Normal 2 3 4 2 4 7 4" xfId="15729" xr:uid="{644E4BAC-DE07-4809-AFF6-F80D6E9BDA2E}"/>
    <cellStyle name="Normal 2 3 4 2 4 7 5" xfId="29419" xr:uid="{AD68BE1A-9998-4C89-8BEC-437BA81F6C27}"/>
    <cellStyle name="Normal 2 3 4 2 4 7 6" xfId="44303" xr:uid="{0B5DDDEA-0765-4F56-B115-978887DCF976}"/>
    <cellStyle name="Normal 2 3 4 2 4 8" xfId="10593" xr:uid="{D77A86C9-809C-4F80-B084-F97F82D519C2}"/>
    <cellStyle name="Normal 2 3 4 2 4 8 2" xfId="24283" xr:uid="{4252CFF2-6F6F-4E42-BA61-34D4B81F808E}"/>
    <cellStyle name="Normal 2 3 4 2 4 8 2 2" xfId="37975" xr:uid="{7F5E8BFC-3B73-4771-9755-8D1670361C6B}"/>
    <cellStyle name="Normal 2 3 4 2 4 8 2 3" xfId="52859" xr:uid="{07994B1E-13A3-4A54-8F03-60309C566744}"/>
    <cellStyle name="Normal 2 3 4 2 4 8 3" xfId="17439" xr:uid="{6936B751-D48D-413D-A0DE-FAA988F49885}"/>
    <cellStyle name="Normal 2 3 4 2 4 8 4" xfId="31129" xr:uid="{38B80DF2-C55E-441A-A0F7-1C08E51C2629}"/>
    <cellStyle name="Normal 2 3 4 2 4 8 5" xfId="46013" xr:uid="{0F633D4A-CFFC-424B-8D76-74F9B78114C5}"/>
    <cellStyle name="Normal 2 3 4 2 4 9" xfId="20861" xr:uid="{EBC9726A-F6F8-481D-BD31-4E165008AA13}"/>
    <cellStyle name="Normal 2 3 4 2 4 9 2" xfId="34553" xr:uid="{E65FD371-9614-4A99-A576-B4F20CACB114}"/>
    <cellStyle name="Normal 2 3 4 2 4 9 3" xfId="49437" xr:uid="{2801C94D-E021-44D5-9C33-58A389D8AA3F}"/>
    <cellStyle name="Normal 2 3 4 2 5" xfId="7185" xr:uid="{27AA1072-497C-4A16-AC97-7CDB50241E04}"/>
    <cellStyle name="Normal 2 3 4 2 5 10" xfId="42606" xr:uid="{03D99AE3-90F9-4C75-AE22-0FEDAD92FECD}"/>
    <cellStyle name="Normal 2 3 4 2 5 2" xfId="7186" xr:uid="{5881F357-8173-4BDF-AD96-73B3BD74C1D7}"/>
    <cellStyle name="Normal 2 3 4 2 5 2 2" xfId="7187" xr:uid="{8950FBC7-562F-4D0B-882E-F0FEEFDCEDB0}"/>
    <cellStyle name="Normal 2 3 4 2 5 2 2 2" xfId="8900" xr:uid="{A7311228-7F31-4933-979B-E6D02CFBE77F}"/>
    <cellStyle name="Normal 2 3 4 2 5 2 2 2 2" xfId="12322" xr:uid="{6D3A873F-29B1-4BBD-B973-D1EA91A2160F}"/>
    <cellStyle name="Normal 2 3 4 2 5 2 2 2 2 2" xfId="26012" xr:uid="{FA0AFC96-4786-4948-94BB-122A5401E54D}"/>
    <cellStyle name="Normal 2 3 4 2 5 2 2 2 2 2 2" xfId="39704" xr:uid="{F92888AA-C364-4FAD-BBAF-52DAF709DCF8}"/>
    <cellStyle name="Normal 2 3 4 2 5 2 2 2 2 2 3" xfId="54588" xr:uid="{A50C4663-E4D7-4EB8-B6C2-2D5B08E5E9E7}"/>
    <cellStyle name="Normal 2 3 4 2 5 2 2 2 2 3" xfId="19168" xr:uid="{869851E2-755E-4983-AB5F-DC2D12EF1B36}"/>
    <cellStyle name="Normal 2 3 4 2 5 2 2 2 2 4" xfId="32858" xr:uid="{795AE0F6-702D-44A0-A004-8AAB1F052E09}"/>
    <cellStyle name="Normal 2 3 4 2 5 2 2 2 2 5" xfId="47742" xr:uid="{0CC0AAFC-0FCB-4807-8B5E-8E560BC55A9B}"/>
    <cellStyle name="Normal 2 3 4 2 5 2 2 2 3" xfId="22590" xr:uid="{F9A7399C-01EF-43A0-934A-DC2A2E1CBA58}"/>
    <cellStyle name="Normal 2 3 4 2 5 2 2 2 3 2" xfId="36282" xr:uid="{699AD030-A1F8-4FA5-AAE7-BE11EC009E5C}"/>
    <cellStyle name="Normal 2 3 4 2 5 2 2 2 3 3" xfId="51166" xr:uid="{88C8FC1A-C705-47DD-A790-EFC821C3DE13}"/>
    <cellStyle name="Normal 2 3 4 2 5 2 2 2 4" xfId="15746" xr:uid="{39B7649D-0EB4-42D7-B653-E26144915A9C}"/>
    <cellStyle name="Normal 2 3 4 2 5 2 2 2 5" xfId="29436" xr:uid="{FA425FB3-95BD-43CA-BB6E-A26F129ACCF1}"/>
    <cellStyle name="Normal 2 3 4 2 5 2 2 2 6" xfId="44320" xr:uid="{7AC2ED9C-BA87-4A69-AA0A-3435EC16767B}"/>
    <cellStyle name="Normal 2 3 4 2 5 2 2 3" xfId="10610" xr:uid="{5A2695C7-FA84-45E8-86C0-FD10A8D67E3A}"/>
    <cellStyle name="Normal 2 3 4 2 5 2 2 3 2" xfId="24300" xr:uid="{4D708826-187A-404C-9774-7B80A156EE19}"/>
    <cellStyle name="Normal 2 3 4 2 5 2 2 3 2 2" xfId="37992" xr:uid="{496D9A51-5B5B-47D1-AFBC-6BDBBCB0B6C1}"/>
    <cellStyle name="Normal 2 3 4 2 5 2 2 3 2 3" xfId="52876" xr:uid="{4C35442A-DCA9-4990-BD96-583A55033345}"/>
    <cellStyle name="Normal 2 3 4 2 5 2 2 3 3" xfId="17456" xr:uid="{FC7594FF-348A-4243-83C8-344D555821BE}"/>
    <cellStyle name="Normal 2 3 4 2 5 2 2 3 4" xfId="31146" xr:uid="{FBE181A2-C4DA-472C-B577-0AF533DAA70D}"/>
    <cellStyle name="Normal 2 3 4 2 5 2 2 3 5" xfId="46030" xr:uid="{453C15C3-3B2B-4AD5-A377-152F00CBCBDA}"/>
    <cellStyle name="Normal 2 3 4 2 5 2 2 4" xfId="20878" xr:uid="{230A29EE-A643-42C4-8A9F-0B2FAEEEC06E}"/>
    <cellStyle name="Normal 2 3 4 2 5 2 2 4 2" xfId="34570" xr:uid="{5F90FBEE-95A0-47A6-8D32-B752493A8B25}"/>
    <cellStyle name="Normal 2 3 4 2 5 2 2 4 3" xfId="49454" xr:uid="{8B19A646-53DA-48E4-93B8-3D437D38DE46}"/>
    <cellStyle name="Normal 2 3 4 2 5 2 2 5" xfId="14034" xr:uid="{3024137B-DD4B-4A77-80C6-98F601EB1ABC}"/>
    <cellStyle name="Normal 2 3 4 2 5 2 2 6" xfId="27724" xr:uid="{C8B22E38-D5FF-4C7A-AB58-3CE19675E0DF}"/>
    <cellStyle name="Normal 2 3 4 2 5 2 2 7" xfId="42608" xr:uid="{9AA6C038-D07D-4539-A8DC-55E289FFFA9B}"/>
    <cellStyle name="Normal 2 3 4 2 5 2 3" xfId="8899" xr:uid="{AB3B43F7-322B-4AAF-B9C0-BDA58450EDC1}"/>
    <cellStyle name="Normal 2 3 4 2 5 2 3 2" xfId="12321" xr:uid="{718B9195-0283-4EBC-9BF1-D71C0B28901E}"/>
    <cellStyle name="Normal 2 3 4 2 5 2 3 2 2" xfId="26011" xr:uid="{92ED0A16-291C-4232-A477-B8FF4A89F851}"/>
    <cellStyle name="Normal 2 3 4 2 5 2 3 2 2 2" xfId="39703" xr:uid="{B83577BD-488F-4A2A-AAF1-0A8363E8FB5A}"/>
    <cellStyle name="Normal 2 3 4 2 5 2 3 2 2 3" xfId="54587" xr:uid="{AD043D7D-AF2A-45C3-826F-DC1CE05C26FD}"/>
    <cellStyle name="Normal 2 3 4 2 5 2 3 2 3" xfId="19167" xr:uid="{DE9929CF-DAB5-43A3-9D35-4FBC6D81BBBA}"/>
    <cellStyle name="Normal 2 3 4 2 5 2 3 2 4" xfId="32857" xr:uid="{B52163C6-9E3B-4747-A675-EC460AAE49A0}"/>
    <cellStyle name="Normal 2 3 4 2 5 2 3 2 5" xfId="47741" xr:uid="{34B33C6B-DD60-4EE3-BDB6-FA87A0180F48}"/>
    <cellStyle name="Normal 2 3 4 2 5 2 3 3" xfId="22589" xr:uid="{D98FFB05-826B-4C79-BD5B-8F940C7A35A7}"/>
    <cellStyle name="Normal 2 3 4 2 5 2 3 3 2" xfId="36281" xr:uid="{5BDCBAA7-AECF-4770-8026-04BE23FB00E1}"/>
    <cellStyle name="Normal 2 3 4 2 5 2 3 3 3" xfId="51165" xr:uid="{088C67BC-0BB2-4965-A096-3037215E7F28}"/>
    <cellStyle name="Normal 2 3 4 2 5 2 3 4" xfId="15745" xr:uid="{3B3F0FBC-73D3-4AAC-B4D5-E4248C618D05}"/>
    <cellStyle name="Normal 2 3 4 2 5 2 3 5" xfId="29435" xr:uid="{27C2B971-17BB-423E-ADAE-511914A0780A}"/>
    <cellStyle name="Normal 2 3 4 2 5 2 3 6" xfId="44319" xr:uid="{0A143F9F-8204-429E-939E-2601E5247B9D}"/>
    <cellStyle name="Normal 2 3 4 2 5 2 4" xfId="10609" xr:uid="{E282D967-397C-4728-A751-7CFF3B1CE1B1}"/>
    <cellStyle name="Normal 2 3 4 2 5 2 4 2" xfId="24299" xr:uid="{3810FDA3-4F58-4971-A92D-169E1D8A9676}"/>
    <cellStyle name="Normal 2 3 4 2 5 2 4 2 2" xfId="37991" xr:uid="{D438B916-7E33-4C35-9E78-19943A50304B}"/>
    <cellStyle name="Normal 2 3 4 2 5 2 4 2 3" xfId="52875" xr:uid="{D48EFF3E-1B53-4D26-8F04-0407E08783FF}"/>
    <cellStyle name="Normal 2 3 4 2 5 2 4 3" xfId="17455" xr:uid="{8C0C2DD5-C4E5-4223-A670-F9C7C03E23EE}"/>
    <cellStyle name="Normal 2 3 4 2 5 2 4 4" xfId="31145" xr:uid="{25FA07EC-A698-476E-A89F-13E26D4413FF}"/>
    <cellStyle name="Normal 2 3 4 2 5 2 4 5" xfId="46029" xr:uid="{35ADE88F-006F-43D1-B911-8BFA69608A65}"/>
    <cellStyle name="Normal 2 3 4 2 5 2 5" xfId="20877" xr:uid="{F79DC0AD-77C6-4E2F-8B09-C6548D28C6AE}"/>
    <cellStyle name="Normal 2 3 4 2 5 2 5 2" xfId="34569" xr:uid="{7C268D10-5B59-4532-BD64-494A30DF477A}"/>
    <cellStyle name="Normal 2 3 4 2 5 2 5 3" xfId="49453" xr:uid="{C3BD7FEA-0169-4D4A-8A65-4882AAAFA1FD}"/>
    <cellStyle name="Normal 2 3 4 2 5 2 6" xfId="14033" xr:uid="{A1ACE388-9246-4A20-B9EC-C6B2A82208C0}"/>
    <cellStyle name="Normal 2 3 4 2 5 2 7" xfId="27723" xr:uid="{9A4A0DA3-6D4A-4F9A-8B8F-749D3C0F6A16}"/>
    <cellStyle name="Normal 2 3 4 2 5 2 8" xfId="42607" xr:uid="{5B6161B6-2A3F-4518-8F48-F6D10377189B}"/>
    <cellStyle name="Normal 2 3 4 2 5 3" xfId="7188" xr:uid="{5D391B09-E444-4906-980F-3B1733FC8029}"/>
    <cellStyle name="Normal 2 3 4 2 5 3 2" xfId="8901" xr:uid="{8A3FBB81-6130-4901-920A-51EE4DC74777}"/>
    <cellStyle name="Normal 2 3 4 2 5 3 2 2" xfId="12323" xr:uid="{E463AB29-7FF3-4578-9620-0D0C7937B0B1}"/>
    <cellStyle name="Normal 2 3 4 2 5 3 2 2 2" xfId="26013" xr:uid="{C6AFE65E-FFCD-4487-817C-C08F436BE6C3}"/>
    <cellStyle name="Normal 2 3 4 2 5 3 2 2 2 2" xfId="39705" xr:uid="{D8AB8D00-4AC6-463E-A0D4-1AA3DF00CFC6}"/>
    <cellStyle name="Normal 2 3 4 2 5 3 2 2 2 3" xfId="54589" xr:uid="{126DC443-D364-4F15-B79A-6B5C38AF5FD3}"/>
    <cellStyle name="Normal 2 3 4 2 5 3 2 2 3" xfId="19169" xr:uid="{DA34F8D7-56E2-4EC1-9CF4-E492C9F1CF7B}"/>
    <cellStyle name="Normal 2 3 4 2 5 3 2 2 4" xfId="32859" xr:uid="{DC8B9D96-C118-4518-A834-A43A082609D0}"/>
    <cellStyle name="Normal 2 3 4 2 5 3 2 2 5" xfId="47743" xr:uid="{ED937679-C943-4B64-BE24-49FC22774F04}"/>
    <cellStyle name="Normal 2 3 4 2 5 3 2 3" xfId="22591" xr:uid="{A0F22190-9ED8-4E52-A79A-1270BB692342}"/>
    <cellStyle name="Normal 2 3 4 2 5 3 2 3 2" xfId="36283" xr:uid="{7ACEC950-A685-4418-BC5A-062EA665A6E3}"/>
    <cellStyle name="Normal 2 3 4 2 5 3 2 3 3" xfId="51167" xr:uid="{07605973-5786-4B9E-8372-C5B3FDD9FAD7}"/>
    <cellStyle name="Normal 2 3 4 2 5 3 2 4" xfId="15747" xr:uid="{16D02CD9-61C2-426A-AE5B-3A20D071437C}"/>
    <cellStyle name="Normal 2 3 4 2 5 3 2 5" xfId="29437" xr:uid="{AFEE0C2D-5563-40B9-97EE-3BEA4A502C4B}"/>
    <cellStyle name="Normal 2 3 4 2 5 3 2 6" xfId="44321" xr:uid="{C61B9BA0-B9B2-4D73-ABBF-8720DC765734}"/>
    <cellStyle name="Normal 2 3 4 2 5 3 3" xfId="10611" xr:uid="{3514B9A9-7F80-4D12-AA51-54AE308B4114}"/>
    <cellStyle name="Normal 2 3 4 2 5 3 3 2" xfId="24301" xr:uid="{A55F056E-76E2-4EA2-9373-9F4994728204}"/>
    <cellStyle name="Normal 2 3 4 2 5 3 3 2 2" xfId="37993" xr:uid="{67D0DEC6-502E-44C1-B5A2-B361D0657DBC}"/>
    <cellStyle name="Normal 2 3 4 2 5 3 3 2 3" xfId="52877" xr:uid="{2A11403D-F25B-4643-9AF3-C9940D8F6BC2}"/>
    <cellStyle name="Normal 2 3 4 2 5 3 3 3" xfId="17457" xr:uid="{080F9D95-948B-40C4-8078-81564D39DBF1}"/>
    <cellStyle name="Normal 2 3 4 2 5 3 3 4" xfId="31147" xr:uid="{FB2993DF-7E04-4AE8-BA46-046A5D5EB3CE}"/>
    <cellStyle name="Normal 2 3 4 2 5 3 3 5" xfId="46031" xr:uid="{D3D505A3-179E-4F0D-9AD9-9703BC709431}"/>
    <cellStyle name="Normal 2 3 4 2 5 3 4" xfId="20879" xr:uid="{B4AC9B71-E1E0-4ACC-878E-8BB25988A7BC}"/>
    <cellStyle name="Normal 2 3 4 2 5 3 4 2" xfId="34571" xr:uid="{2A5F0ADB-5BC1-42E6-A077-4CBDF02A5BAD}"/>
    <cellStyle name="Normal 2 3 4 2 5 3 4 3" xfId="49455" xr:uid="{39E8279E-9CE3-4BBB-9927-91092417A505}"/>
    <cellStyle name="Normal 2 3 4 2 5 3 5" xfId="14035" xr:uid="{60FA4FE3-220B-4C1D-9768-886BE3E3910A}"/>
    <cellStyle name="Normal 2 3 4 2 5 3 6" xfId="27725" xr:uid="{9E62C111-E085-4E32-9C48-54387481E0CF}"/>
    <cellStyle name="Normal 2 3 4 2 5 3 7" xfId="42609" xr:uid="{D8C77619-235C-448A-87FB-2C300C640499}"/>
    <cellStyle name="Normal 2 3 4 2 5 4" xfId="7189" xr:uid="{37F40454-19D8-4327-852B-3FAB26D5BB9D}"/>
    <cellStyle name="Normal 2 3 4 2 5 4 2" xfId="8902" xr:uid="{E61FCE82-82C2-40EE-BE0E-33310A1F7600}"/>
    <cellStyle name="Normal 2 3 4 2 5 4 2 2" xfId="12324" xr:uid="{FAAE2DBD-06A1-4CB6-AA6D-45061354247E}"/>
    <cellStyle name="Normal 2 3 4 2 5 4 2 2 2" xfId="26014" xr:uid="{EEBB077E-FD67-4097-ACA7-8FFF27A5A24B}"/>
    <cellStyle name="Normal 2 3 4 2 5 4 2 2 2 2" xfId="39706" xr:uid="{CE34180C-A195-46DF-B532-CB09E7DFAD58}"/>
    <cellStyle name="Normal 2 3 4 2 5 4 2 2 2 3" xfId="54590" xr:uid="{78E1141E-5EED-42F2-8AA5-6EE79CCA825D}"/>
    <cellStyle name="Normal 2 3 4 2 5 4 2 2 3" xfId="19170" xr:uid="{01C83D76-6989-407F-A862-18646E814DE1}"/>
    <cellStyle name="Normal 2 3 4 2 5 4 2 2 4" xfId="32860" xr:uid="{EF753C54-7040-4034-AB4B-35CFC50038ED}"/>
    <cellStyle name="Normal 2 3 4 2 5 4 2 2 5" xfId="47744" xr:uid="{AC31C7FC-58BB-40E0-BFA7-981F4F18FE2F}"/>
    <cellStyle name="Normal 2 3 4 2 5 4 2 3" xfId="22592" xr:uid="{9A4E78C9-F3AF-4C2A-9820-9B8F343F9FCF}"/>
    <cellStyle name="Normal 2 3 4 2 5 4 2 3 2" xfId="36284" xr:uid="{E6B7D721-8B52-4931-9BC6-E3D272F7D525}"/>
    <cellStyle name="Normal 2 3 4 2 5 4 2 3 3" xfId="51168" xr:uid="{D5705119-6FEC-4DA2-BC60-66F512C59485}"/>
    <cellStyle name="Normal 2 3 4 2 5 4 2 4" xfId="15748" xr:uid="{E7A74F9F-B72B-40F8-A3DB-DBC2483F0187}"/>
    <cellStyle name="Normal 2 3 4 2 5 4 2 5" xfId="29438" xr:uid="{A1286F8C-E63A-42C5-BA16-819E3F8AA16A}"/>
    <cellStyle name="Normal 2 3 4 2 5 4 2 6" xfId="44322" xr:uid="{E1155F32-6146-46CA-BDBE-E94A06CBC8C7}"/>
    <cellStyle name="Normal 2 3 4 2 5 4 3" xfId="10612" xr:uid="{B4995E13-FF61-4870-8D55-730E88773E30}"/>
    <cellStyle name="Normal 2 3 4 2 5 4 3 2" xfId="24302" xr:uid="{0A97C314-D376-4630-92BC-B5A3BE69A812}"/>
    <cellStyle name="Normal 2 3 4 2 5 4 3 2 2" xfId="37994" xr:uid="{A789A8B3-C3CD-41DE-A620-F4C2B2C2DB57}"/>
    <cellStyle name="Normal 2 3 4 2 5 4 3 2 3" xfId="52878" xr:uid="{C433B76C-12D3-45BC-90F7-E75AA0B96B14}"/>
    <cellStyle name="Normal 2 3 4 2 5 4 3 3" xfId="17458" xr:uid="{118CB8FC-6DA8-4F4E-853E-C387744AD2A0}"/>
    <cellStyle name="Normal 2 3 4 2 5 4 3 4" xfId="31148" xr:uid="{5354FE2C-5512-4BF7-94F9-93F22E42E775}"/>
    <cellStyle name="Normal 2 3 4 2 5 4 3 5" xfId="46032" xr:uid="{D1DFE2E0-CD92-4484-9A50-AD4AED222DEE}"/>
    <cellStyle name="Normal 2 3 4 2 5 4 4" xfId="20880" xr:uid="{0075FE80-B928-4245-899A-28692A1E0239}"/>
    <cellStyle name="Normal 2 3 4 2 5 4 4 2" xfId="34572" xr:uid="{5A0A47BF-AD1D-48CB-B9BF-E3EEBAEC95D4}"/>
    <cellStyle name="Normal 2 3 4 2 5 4 4 3" xfId="49456" xr:uid="{6C1CBB58-0B73-4362-9A51-E5D0D58BCE6B}"/>
    <cellStyle name="Normal 2 3 4 2 5 4 5" xfId="14036" xr:uid="{21927D37-B010-4705-B073-9925323E088B}"/>
    <cellStyle name="Normal 2 3 4 2 5 4 6" xfId="27726" xr:uid="{2AD13BB3-93FA-43F4-8B20-F1EC167A008B}"/>
    <cellStyle name="Normal 2 3 4 2 5 4 7" xfId="42610" xr:uid="{B4F51221-AD10-49E0-8654-6AD558CEC31D}"/>
    <cellStyle name="Normal 2 3 4 2 5 5" xfId="8898" xr:uid="{E631E26C-D9F8-4C39-AA62-B4220A46F0E5}"/>
    <cellStyle name="Normal 2 3 4 2 5 5 2" xfId="12320" xr:uid="{171721E2-834D-4E7B-9975-9AE1B33EDE69}"/>
    <cellStyle name="Normal 2 3 4 2 5 5 2 2" xfId="26010" xr:uid="{37F95CB3-FC40-4A89-99AC-7AD916D19538}"/>
    <cellStyle name="Normal 2 3 4 2 5 5 2 2 2" xfId="39702" xr:uid="{412D6903-84A0-4381-AF77-DD58C230E401}"/>
    <cellStyle name="Normal 2 3 4 2 5 5 2 2 3" xfId="54586" xr:uid="{FE18E4D7-1FA9-4A12-994F-F8EB8051F21F}"/>
    <cellStyle name="Normal 2 3 4 2 5 5 2 3" xfId="19166" xr:uid="{3039C3BE-C2F7-4D6D-A927-925644551E1A}"/>
    <cellStyle name="Normal 2 3 4 2 5 5 2 4" xfId="32856" xr:uid="{237E4A9F-197E-4BA3-B909-A17C2EDF4952}"/>
    <cellStyle name="Normal 2 3 4 2 5 5 2 5" xfId="47740" xr:uid="{F09E309A-8775-48B5-BAFD-B2F9A0E007A0}"/>
    <cellStyle name="Normal 2 3 4 2 5 5 3" xfId="22588" xr:uid="{26BFEDD3-381D-4A2D-9FE6-5AC7959DE037}"/>
    <cellStyle name="Normal 2 3 4 2 5 5 3 2" xfId="36280" xr:uid="{44D36A21-FE0C-4247-BCB1-FA033E634BA2}"/>
    <cellStyle name="Normal 2 3 4 2 5 5 3 3" xfId="51164" xr:uid="{64E28B64-E611-4722-9B95-D93D4F877AA9}"/>
    <cellStyle name="Normal 2 3 4 2 5 5 4" xfId="15744" xr:uid="{B7A39B84-09CC-474E-9F03-36AC89C921BF}"/>
    <cellStyle name="Normal 2 3 4 2 5 5 5" xfId="29434" xr:uid="{763BF307-6437-4420-B76E-8275814ADBAB}"/>
    <cellStyle name="Normal 2 3 4 2 5 5 6" xfId="44318" xr:uid="{E28EB5BD-06B2-4CFF-819D-6B716C589954}"/>
    <cellStyle name="Normal 2 3 4 2 5 6" xfId="10608" xr:uid="{386F136D-1818-4FAB-BAAB-C4B63AF62C96}"/>
    <cellStyle name="Normal 2 3 4 2 5 6 2" xfId="24298" xr:uid="{3A7BAB83-046A-452C-96D4-EA8A90C966AE}"/>
    <cellStyle name="Normal 2 3 4 2 5 6 2 2" xfId="37990" xr:uid="{926F6AA5-1671-496D-890E-8CCB200C8F97}"/>
    <cellStyle name="Normal 2 3 4 2 5 6 2 3" xfId="52874" xr:uid="{507A6725-090C-4D85-8AD2-F245BA113415}"/>
    <cellStyle name="Normal 2 3 4 2 5 6 3" xfId="17454" xr:uid="{335B5898-8023-47A1-AB72-8B13C9A2EDA3}"/>
    <cellStyle name="Normal 2 3 4 2 5 6 4" xfId="31144" xr:uid="{B0698D61-B018-4E8D-9B2B-1C4903CBB10A}"/>
    <cellStyle name="Normal 2 3 4 2 5 6 5" xfId="46028" xr:uid="{5A3F2436-14EF-4B55-BB3C-89B0CBEEFC12}"/>
    <cellStyle name="Normal 2 3 4 2 5 7" xfId="20876" xr:uid="{D4188936-1451-49D8-BB3E-DFA6F465D768}"/>
    <cellStyle name="Normal 2 3 4 2 5 7 2" xfId="34568" xr:uid="{4F0481D4-B1AC-48AE-93DB-5B78645EA22F}"/>
    <cellStyle name="Normal 2 3 4 2 5 7 3" xfId="49452" xr:uid="{3178606C-1533-444F-8A89-D3FA64F9E56D}"/>
    <cellStyle name="Normal 2 3 4 2 5 8" xfId="14032" xr:uid="{622EF05C-CA04-4509-B358-F2177EB26B60}"/>
    <cellStyle name="Normal 2 3 4 2 5 9" xfId="27722" xr:uid="{ACBC1D47-B4E3-41D0-B697-8EB848B23291}"/>
    <cellStyle name="Normal 2 3 4 2 6" xfId="7190" xr:uid="{5CD0C64E-2569-4823-AEEE-981C43A9FE27}"/>
    <cellStyle name="Normal 2 3 4 2 6 10" xfId="42611" xr:uid="{037F9634-25FA-43E6-9B6D-5948B836136D}"/>
    <cellStyle name="Normal 2 3 4 2 6 2" xfId="7191" xr:uid="{308A2FE5-4DB0-4D63-A6B9-DAC767A250CA}"/>
    <cellStyle name="Normal 2 3 4 2 6 2 2" xfId="7192" xr:uid="{FC0ECBEF-EBAB-4DBB-8BF6-FD8F7A416D5A}"/>
    <cellStyle name="Normal 2 3 4 2 6 2 2 2" xfId="8905" xr:uid="{02D6ACD9-0369-40CD-80BC-4AA184675075}"/>
    <cellStyle name="Normal 2 3 4 2 6 2 2 2 2" xfId="12327" xr:uid="{24B7D4E0-7E9D-41C4-9E6A-147F849F3F54}"/>
    <cellStyle name="Normal 2 3 4 2 6 2 2 2 2 2" xfId="26017" xr:uid="{E5BEBCFB-B60B-4A66-8A62-9C8EF0A5FE95}"/>
    <cellStyle name="Normal 2 3 4 2 6 2 2 2 2 2 2" xfId="39709" xr:uid="{BB95D672-D99C-4CEC-B0B2-84388AF7A8A0}"/>
    <cellStyle name="Normal 2 3 4 2 6 2 2 2 2 2 3" xfId="54593" xr:uid="{EA7FDB8F-3C86-43AA-ABF3-52849B799872}"/>
    <cellStyle name="Normal 2 3 4 2 6 2 2 2 2 3" xfId="19173" xr:uid="{2827F43F-0F24-4B02-A1C0-B0BCD3293FD1}"/>
    <cellStyle name="Normal 2 3 4 2 6 2 2 2 2 4" xfId="32863" xr:uid="{0E561386-4EF4-426D-909F-92A68B466C52}"/>
    <cellStyle name="Normal 2 3 4 2 6 2 2 2 2 5" xfId="47747" xr:uid="{FBF6E423-2A1E-497B-9C16-D705F0EAB288}"/>
    <cellStyle name="Normal 2 3 4 2 6 2 2 2 3" xfId="22595" xr:uid="{C4CAD123-4328-4C50-9A47-267A668A8507}"/>
    <cellStyle name="Normal 2 3 4 2 6 2 2 2 3 2" xfId="36287" xr:uid="{6C2312CE-47CB-4BF4-948C-688B646883A1}"/>
    <cellStyle name="Normal 2 3 4 2 6 2 2 2 3 3" xfId="51171" xr:uid="{A92FAF84-19BC-42D0-B201-DB73501F4BD9}"/>
    <cellStyle name="Normal 2 3 4 2 6 2 2 2 4" xfId="15751" xr:uid="{4B6E513E-BA81-46F6-8591-8DF7A4FD4C45}"/>
    <cellStyle name="Normal 2 3 4 2 6 2 2 2 5" xfId="29441" xr:uid="{FAD1977F-1DDB-40A1-BF3A-D5CEC0B005BF}"/>
    <cellStyle name="Normal 2 3 4 2 6 2 2 2 6" xfId="44325" xr:uid="{4D499278-D5F9-48C0-8D76-6C6A3640BD71}"/>
    <cellStyle name="Normal 2 3 4 2 6 2 2 3" xfId="10615" xr:uid="{D5E21045-C666-41FC-BE3A-CE9E8481A07C}"/>
    <cellStyle name="Normal 2 3 4 2 6 2 2 3 2" xfId="24305" xr:uid="{A855C252-B393-46A7-8CB1-977E04B7F8E9}"/>
    <cellStyle name="Normal 2 3 4 2 6 2 2 3 2 2" xfId="37997" xr:uid="{5A7089B7-922D-4D71-994B-B006DB135A96}"/>
    <cellStyle name="Normal 2 3 4 2 6 2 2 3 2 3" xfId="52881" xr:uid="{C9A3F028-F91B-4818-8B1D-9B9881F47B94}"/>
    <cellStyle name="Normal 2 3 4 2 6 2 2 3 3" xfId="17461" xr:uid="{4DCE66DD-D258-41E4-9DE2-11F96F45F2DE}"/>
    <cellStyle name="Normal 2 3 4 2 6 2 2 3 4" xfId="31151" xr:uid="{AFBE8B68-4BAC-41C5-9BAF-D588FF9D977B}"/>
    <cellStyle name="Normal 2 3 4 2 6 2 2 3 5" xfId="46035" xr:uid="{A59E9C4E-7C2C-4C29-B6FF-4B7BD6EF46AD}"/>
    <cellStyle name="Normal 2 3 4 2 6 2 2 4" xfId="20883" xr:uid="{D97BC129-7535-4B10-A8B3-AFF2753CF9E8}"/>
    <cellStyle name="Normal 2 3 4 2 6 2 2 4 2" xfId="34575" xr:uid="{E07C9D6F-CCC2-4210-A760-F66F32A54305}"/>
    <cellStyle name="Normal 2 3 4 2 6 2 2 4 3" xfId="49459" xr:uid="{FE37B690-52B1-4074-9EF8-8F139798AE26}"/>
    <cellStyle name="Normal 2 3 4 2 6 2 2 5" xfId="14039" xr:uid="{EFAFFFC2-6896-46FD-8B6D-FEC40633DA19}"/>
    <cellStyle name="Normal 2 3 4 2 6 2 2 6" xfId="27729" xr:uid="{7DC90DCA-F00C-46C4-AA47-524B56979231}"/>
    <cellStyle name="Normal 2 3 4 2 6 2 2 7" xfId="42613" xr:uid="{4C1A1400-1D9D-43CD-9F42-2FB6694F27DF}"/>
    <cellStyle name="Normal 2 3 4 2 6 2 3" xfId="8904" xr:uid="{65866750-EC1C-465B-92E4-AF02755D145F}"/>
    <cellStyle name="Normal 2 3 4 2 6 2 3 2" xfId="12326" xr:uid="{173A27BC-8080-4FA6-B5B5-850693C2DBA3}"/>
    <cellStyle name="Normal 2 3 4 2 6 2 3 2 2" xfId="26016" xr:uid="{0EBC2C38-1AC1-472F-BCAA-495C072482F4}"/>
    <cellStyle name="Normal 2 3 4 2 6 2 3 2 2 2" xfId="39708" xr:uid="{923D1BB4-0D7E-457B-B100-900085030C90}"/>
    <cellStyle name="Normal 2 3 4 2 6 2 3 2 2 3" xfId="54592" xr:uid="{CD7E6AEB-DE05-461D-984A-E353721275F3}"/>
    <cellStyle name="Normal 2 3 4 2 6 2 3 2 3" xfId="19172" xr:uid="{901E6C85-26EB-4EA9-956B-97A67BEFED33}"/>
    <cellStyle name="Normal 2 3 4 2 6 2 3 2 4" xfId="32862" xr:uid="{9DCDB37A-8ECF-4C7D-A478-8A17DA60B021}"/>
    <cellStyle name="Normal 2 3 4 2 6 2 3 2 5" xfId="47746" xr:uid="{7A62A16C-6D74-4A7D-859E-B09BF8D23D45}"/>
    <cellStyle name="Normal 2 3 4 2 6 2 3 3" xfId="22594" xr:uid="{E03E6C5B-CF48-4AEB-9FCE-C495B1D51DA2}"/>
    <cellStyle name="Normal 2 3 4 2 6 2 3 3 2" xfId="36286" xr:uid="{311DB8A8-72C1-437B-829C-AB0B61DDDB3B}"/>
    <cellStyle name="Normal 2 3 4 2 6 2 3 3 3" xfId="51170" xr:uid="{E8246553-975A-40A3-8E68-8093C2CC4F64}"/>
    <cellStyle name="Normal 2 3 4 2 6 2 3 4" xfId="15750" xr:uid="{94743E3E-BAC4-485E-87BB-4860ECD43FE7}"/>
    <cellStyle name="Normal 2 3 4 2 6 2 3 5" xfId="29440" xr:uid="{91E4A442-28A4-42D0-A545-C7EBD3AC1337}"/>
    <cellStyle name="Normal 2 3 4 2 6 2 3 6" xfId="44324" xr:uid="{9DF22910-549B-48F9-81F5-17837BB6F4CB}"/>
    <cellStyle name="Normal 2 3 4 2 6 2 4" xfId="10614" xr:uid="{1DE33AAD-848E-41D2-B453-BBB6B9DA2941}"/>
    <cellStyle name="Normal 2 3 4 2 6 2 4 2" xfId="24304" xr:uid="{C97708C0-9CEF-4425-974A-8867C6BAA842}"/>
    <cellStyle name="Normal 2 3 4 2 6 2 4 2 2" xfId="37996" xr:uid="{2F509410-A5A5-401A-ACED-F58620052DAD}"/>
    <cellStyle name="Normal 2 3 4 2 6 2 4 2 3" xfId="52880" xr:uid="{D236FC7F-45D9-43FC-9615-31323FB6EEE3}"/>
    <cellStyle name="Normal 2 3 4 2 6 2 4 3" xfId="17460" xr:uid="{49D1FAAF-9596-49AF-8983-A47BF499337D}"/>
    <cellStyle name="Normal 2 3 4 2 6 2 4 4" xfId="31150" xr:uid="{39A58D04-7DC7-4BB3-B828-2475E7E6A2FD}"/>
    <cellStyle name="Normal 2 3 4 2 6 2 4 5" xfId="46034" xr:uid="{39644127-56AE-4474-BFB5-60914AA4615F}"/>
    <cellStyle name="Normal 2 3 4 2 6 2 5" xfId="20882" xr:uid="{2833C466-1CF8-48EA-9A5F-DB6345623634}"/>
    <cellStyle name="Normal 2 3 4 2 6 2 5 2" xfId="34574" xr:uid="{144C5D3D-D2C2-4A08-B7E6-C45CFE76C5FB}"/>
    <cellStyle name="Normal 2 3 4 2 6 2 5 3" xfId="49458" xr:uid="{03F94E54-F0B3-447D-8F66-3459F57762E9}"/>
    <cellStyle name="Normal 2 3 4 2 6 2 6" xfId="14038" xr:uid="{71BE7C30-49F7-434E-BEE4-DEF6CDCB732C}"/>
    <cellStyle name="Normal 2 3 4 2 6 2 7" xfId="27728" xr:uid="{730A873C-D2EC-471F-875D-D333C982710E}"/>
    <cellStyle name="Normal 2 3 4 2 6 2 8" xfId="42612" xr:uid="{53E34DB2-4B02-43B8-98BF-5B3F16A341CF}"/>
    <cellStyle name="Normal 2 3 4 2 6 3" xfId="7193" xr:uid="{DDDA0DC3-CC7F-46F8-A9C0-13152CC9F1B0}"/>
    <cellStyle name="Normal 2 3 4 2 6 3 2" xfId="8906" xr:uid="{2F925FC0-B333-4E20-A314-3742B349975A}"/>
    <cellStyle name="Normal 2 3 4 2 6 3 2 2" xfId="12328" xr:uid="{795436B3-A7D8-4EEB-8D98-0D0F6107CFEC}"/>
    <cellStyle name="Normal 2 3 4 2 6 3 2 2 2" xfId="26018" xr:uid="{9C5BB113-1E9A-4CEA-80A1-7ECB585430BB}"/>
    <cellStyle name="Normal 2 3 4 2 6 3 2 2 2 2" xfId="39710" xr:uid="{D835C688-1834-4C57-AE3B-02FD16819568}"/>
    <cellStyle name="Normal 2 3 4 2 6 3 2 2 2 3" xfId="54594" xr:uid="{0D7B733D-2CC8-488D-BBE6-CFE488639C38}"/>
    <cellStyle name="Normal 2 3 4 2 6 3 2 2 3" xfId="19174" xr:uid="{AC092330-F246-49A7-B8AE-20EF94A098CD}"/>
    <cellStyle name="Normal 2 3 4 2 6 3 2 2 4" xfId="32864" xr:uid="{BF54DC05-16A8-4D6C-9AE3-3ABD7F939AF8}"/>
    <cellStyle name="Normal 2 3 4 2 6 3 2 2 5" xfId="47748" xr:uid="{D73C6F10-92A0-4E55-9282-4DC08C63D491}"/>
    <cellStyle name="Normal 2 3 4 2 6 3 2 3" xfId="22596" xr:uid="{8A4AEA2A-6510-4E6D-B1DF-BA350FEDD75E}"/>
    <cellStyle name="Normal 2 3 4 2 6 3 2 3 2" xfId="36288" xr:uid="{F38D1A77-39AB-48BD-A861-1EA666BBB9FA}"/>
    <cellStyle name="Normal 2 3 4 2 6 3 2 3 3" xfId="51172" xr:uid="{2FCD0A75-1806-4507-B6D7-D7F75C468379}"/>
    <cellStyle name="Normal 2 3 4 2 6 3 2 4" xfId="15752" xr:uid="{B4C403A0-A026-4194-896D-F8D7E45AD465}"/>
    <cellStyle name="Normal 2 3 4 2 6 3 2 5" xfId="29442" xr:uid="{98BDC4D3-F54E-463D-9D3C-CA342994D7EC}"/>
    <cellStyle name="Normal 2 3 4 2 6 3 2 6" xfId="44326" xr:uid="{617003D4-5329-4064-9667-D2EFF5FC8F0A}"/>
    <cellStyle name="Normal 2 3 4 2 6 3 3" xfId="10616" xr:uid="{40734F1F-D495-4BDA-B246-2F2DF7D41E7D}"/>
    <cellStyle name="Normal 2 3 4 2 6 3 3 2" xfId="24306" xr:uid="{6EC1A1E5-6778-4C87-95F4-AACCCBD0C288}"/>
    <cellStyle name="Normal 2 3 4 2 6 3 3 2 2" xfId="37998" xr:uid="{D424AC7F-BDD0-47A1-BBC0-7F8008049797}"/>
    <cellStyle name="Normal 2 3 4 2 6 3 3 2 3" xfId="52882" xr:uid="{A50BF83C-43C0-401C-8A14-F7B9E348D207}"/>
    <cellStyle name="Normal 2 3 4 2 6 3 3 3" xfId="17462" xr:uid="{3676C18A-EDA8-4B4D-B3B4-4E0C87634BCE}"/>
    <cellStyle name="Normal 2 3 4 2 6 3 3 4" xfId="31152" xr:uid="{0E630C37-3C75-4638-AF58-288E161C716A}"/>
    <cellStyle name="Normal 2 3 4 2 6 3 3 5" xfId="46036" xr:uid="{7B1240E2-B2AC-41DA-BE60-1CEDBB743549}"/>
    <cellStyle name="Normal 2 3 4 2 6 3 4" xfId="20884" xr:uid="{3F15F075-952A-4158-B5F6-E5B1943A8636}"/>
    <cellStyle name="Normal 2 3 4 2 6 3 4 2" xfId="34576" xr:uid="{5F35A9F0-39AB-429A-A878-20CFD778EC8E}"/>
    <cellStyle name="Normal 2 3 4 2 6 3 4 3" xfId="49460" xr:uid="{0D48B85F-C4C2-44A1-8B7A-43723E282C52}"/>
    <cellStyle name="Normal 2 3 4 2 6 3 5" xfId="14040" xr:uid="{5E880FAF-D89C-4BED-B09B-D262077CBC4D}"/>
    <cellStyle name="Normal 2 3 4 2 6 3 6" xfId="27730" xr:uid="{C8D5E6B0-D351-4CA0-AC68-AF719FB03994}"/>
    <cellStyle name="Normal 2 3 4 2 6 3 7" xfId="42614" xr:uid="{86ED46FF-3D90-4C4B-8DAC-CF66D3744CA7}"/>
    <cellStyle name="Normal 2 3 4 2 6 4" xfId="7194" xr:uid="{53F8574A-0815-448A-803D-87A40926BC30}"/>
    <cellStyle name="Normal 2 3 4 2 6 4 2" xfId="8907" xr:uid="{04FFA5DB-5F5A-4E54-BFF3-61DF94D4219A}"/>
    <cellStyle name="Normal 2 3 4 2 6 4 2 2" xfId="12329" xr:uid="{BD9C8D93-481B-42D3-AF4B-8DB7FC8801F6}"/>
    <cellStyle name="Normal 2 3 4 2 6 4 2 2 2" xfId="26019" xr:uid="{E1580812-8DF8-4475-91EB-883430D2F576}"/>
    <cellStyle name="Normal 2 3 4 2 6 4 2 2 2 2" xfId="39711" xr:uid="{109B4D8E-BD30-424B-B493-FD5536B1D5DA}"/>
    <cellStyle name="Normal 2 3 4 2 6 4 2 2 2 3" xfId="54595" xr:uid="{6707C734-F87B-4449-AFC6-39E165B6D7DC}"/>
    <cellStyle name="Normal 2 3 4 2 6 4 2 2 3" xfId="19175" xr:uid="{262C8571-9A33-4D9A-97AE-96E6CDF65D64}"/>
    <cellStyle name="Normal 2 3 4 2 6 4 2 2 4" xfId="32865" xr:uid="{26204825-C477-4C4A-B364-E2BB7E1D44F8}"/>
    <cellStyle name="Normal 2 3 4 2 6 4 2 2 5" xfId="47749" xr:uid="{E1F4CBAE-3045-4F90-9761-11AC3D86963A}"/>
    <cellStyle name="Normal 2 3 4 2 6 4 2 3" xfId="22597" xr:uid="{A112414B-CDBF-40BA-8B97-5F731992C981}"/>
    <cellStyle name="Normal 2 3 4 2 6 4 2 3 2" xfId="36289" xr:uid="{F9201DAB-622B-42AF-B5F0-FDBA963378A7}"/>
    <cellStyle name="Normal 2 3 4 2 6 4 2 3 3" xfId="51173" xr:uid="{FA1D5830-5AB3-433D-AE63-33369383932A}"/>
    <cellStyle name="Normal 2 3 4 2 6 4 2 4" xfId="15753" xr:uid="{AA268EF3-B8B6-4495-A65B-2B53C14E5D66}"/>
    <cellStyle name="Normal 2 3 4 2 6 4 2 5" xfId="29443" xr:uid="{4DDC7190-D945-4A90-AE31-C05090CEA1D3}"/>
    <cellStyle name="Normal 2 3 4 2 6 4 2 6" xfId="44327" xr:uid="{662DAC3B-AA94-4DB4-9C55-CE2C46DECE82}"/>
    <cellStyle name="Normal 2 3 4 2 6 4 3" xfId="10617" xr:uid="{E695C790-01B1-4A0E-9692-CF59E153A9A9}"/>
    <cellStyle name="Normal 2 3 4 2 6 4 3 2" xfId="24307" xr:uid="{5F48B1D9-350C-4985-ABAD-75B93A5E7425}"/>
    <cellStyle name="Normal 2 3 4 2 6 4 3 2 2" xfId="37999" xr:uid="{DC369F5A-9D26-41C2-A347-78C61A437E6B}"/>
    <cellStyle name="Normal 2 3 4 2 6 4 3 2 3" xfId="52883" xr:uid="{4BCA0772-E563-4BF4-A966-1A6946F49154}"/>
    <cellStyle name="Normal 2 3 4 2 6 4 3 3" xfId="17463" xr:uid="{B92F39C7-F9AD-4ABC-990F-E447202D912A}"/>
    <cellStyle name="Normal 2 3 4 2 6 4 3 4" xfId="31153" xr:uid="{B027AF9C-9C8A-4D8E-BDF9-C1972462C915}"/>
    <cellStyle name="Normal 2 3 4 2 6 4 3 5" xfId="46037" xr:uid="{EA6F1D8D-3DB6-46AB-AFBB-F684A8F6FB8A}"/>
    <cellStyle name="Normal 2 3 4 2 6 4 4" xfId="20885" xr:uid="{CD70CF5E-D3D1-49AF-8ACE-ED2CCE8AA074}"/>
    <cellStyle name="Normal 2 3 4 2 6 4 4 2" xfId="34577" xr:uid="{55ABE749-C65E-4FF6-B602-6C838E2AC843}"/>
    <cellStyle name="Normal 2 3 4 2 6 4 4 3" xfId="49461" xr:uid="{28288E3C-9247-43DC-B9F5-56978F2A4026}"/>
    <cellStyle name="Normal 2 3 4 2 6 4 5" xfId="14041" xr:uid="{32263FCD-9CA5-4626-AADB-9A69249120A4}"/>
    <cellStyle name="Normal 2 3 4 2 6 4 6" xfId="27731" xr:uid="{B5ED6388-4948-4AE7-9873-25C1D76032FC}"/>
    <cellStyle name="Normal 2 3 4 2 6 4 7" xfId="42615" xr:uid="{31FAD2D3-E435-4DCD-9BC3-E06429E32F49}"/>
    <cellStyle name="Normal 2 3 4 2 6 5" xfId="8903" xr:uid="{8F95D58D-1C57-4BAF-9FA6-819A28C7174D}"/>
    <cellStyle name="Normal 2 3 4 2 6 5 2" xfId="12325" xr:uid="{43CB5B2C-3F33-465F-9D4E-9AD87C997949}"/>
    <cellStyle name="Normal 2 3 4 2 6 5 2 2" xfId="26015" xr:uid="{EB28FCF6-260B-4F1A-97F1-D9D10B6CDD45}"/>
    <cellStyle name="Normal 2 3 4 2 6 5 2 2 2" xfId="39707" xr:uid="{0E1CEF4C-1D3D-48F1-A8CA-4A02EE2BE90A}"/>
    <cellStyle name="Normal 2 3 4 2 6 5 2 2 3" xfId="54591" xr:uid="{54A027A2-CE94-4255-9079-C45E6E5E1AE5}"/>
    <cellStyle name="Normal 2 3 4 2 6 5 2 3" xfId="19171" xr:uid="{95281F35-E76F-4082-84FE-6E3DF0B0C9B6}"/>
    <cellStyle name="Normal 2 3 4 2 6 5 2 4" xfId="32861" xr:uid="{B4C0B6FB-766B-4033-BB53-9A417B42A0E7}"/>
    <cellStyle name="Normal 2 3 4 2 6 5 2 5" xfId="47745" xr:uid="{ECD8348E-0F3E-4AA5-AC68-3D4B2C536D71}"/>
    <cellStyle name="Normal 2 3 4 2 6 5 3" xfId="22593" xr:uid="{AED67677-2E16-4C13-9311-DDAD458F3FE7}"/>
    <cellStyle name="Normal 2 3 4 2 6 5 3 2" xfId="36285" xr:uid="{FD8862C8-3356-43AE-BEEA-F30B96370525}"/>
    <cellStyle name="Normal 2 3 4 2 6 5 3 3" xfId="51169" xr:uid="{799CD92E-6682-4AB0-8433-1E39ADE90F8F}"/>
    <cellStyle name="Normal 2 3 4 2 6 5 4" xfId="15749" xr:uid="{14301935-CA29-43C7-A805-71AE60832206}"/>
    <cellStyle name="Normal 2 3 4 2 6 5 5" xfId="29439" xr:uid="{88852710-25B8-4EF1-9B6F-7DF955DE02D2}"/>
    <cellStyle name="Normal 2 3 4 2 6 5 6" xfId="44323" xr:uid="{D0D4D642-7D09-42ED-894C-7A9CB6172E18}"/>
    <cellStyle name="Normal 2 3 4 2 6 6" xfId="10613" xr:uid="{97B4ECA5-9297-491C-8987-4836F8981BBD}"/>
    <cellStyle name="Normal 2 3 4 2 6 6 2" xfId="24303" xr:uid="{53536B54-EA14-4DF7-B0F3-520E17E586D4}"/>
    <cellStyle name="Normal 2 3 4 2 6 6 2 2" xfId="37995" xr:uid="{6B237042-FCB8-4497-AD51-59FA5600F296}"/>
    <cellStyle name="Normal 2 3 4 2 6 6 2 3" xfId="52879" xr:uid="{F0969E3C-21F5-44E4-9A4F-BD0D8F753F8E}"/>
    <cellStyle name="Normal 2 3 4 2 6 6 3" xfId="17459" xr:uid="{AFBA98E8-6A80-4AA8-A717-5A25AC8B0D5B}"/>
    <cellStyle name="Normal 2 3 4 2 6 6 4" xfId="31149" xr:uid="{07EF4D4E-EB6A-4AF3-B22C-3EE081D1EAFF}"/>
    <cellStyle name="Normal 2 3 4 2 6 6 5" xfId="46033" xr:uid="{CE00C2EA-CCC5-454C-A77F-2E34923D24B3}"/>
    <cellStyle name="Normal 2 3 4 2 6 7" xfId="20881" xr:uid="{287AC00F-FB1E-4D89-B2C4-4A8DC05E4E20}"/>
    <cellStyle name="Normal 2 3 4 2 6 7 2" xfId="34573" xr:uid="{9690CD58-9202-4AC9-A82F-AA993204F8E7}"/>
    <cellStyle name="Normal 2 3 4 2 6 7 3" xfId="49457" xr:uid="{56024ED2-21D7-4C67-8C36-26487C4A24FF}"/>
    <cellStyle name="Normal 2 3 4 2 6 8" xfId="14037" xr:uid="{28986C42-7119-41EC-8E34-A2135E695DD6}"/>
    <cellStyle name="Normal 2 3 4 2 6 9" xfId="27727" xr:uid="{11762835-2F5C-49ED-BB88-291064AA5EE5}"/>
    <cellStyle name="Normal 2 3 4 2 7" xfId="7195" xr:uid="{E224B1BB-913B-4717-921D-12F934ED4323}"/>
    <cellStyle name="Normal 2 3 4 2 7 2" xfId="7196" xr:uid="{E80BA299-A6DC-492C-88DF-D6CA8A1DEADC}"/>
    <cellStyle name="Normal 2 3 4 2 7 2 2" xfId="8909" xr:uid="{7A8EB28E-D4FA-4201-ABED-C916942DF986}"/>
    <cellStyle name="Normal 2 3 4 2 7 2 2 2" xfId="12331" xr:uid="{0BBC7053-482F-4582-B43B-A1DF89A748FE}"/>
    <cellStyle name="Normal 2 3 4 2 7 2 2 2 2" xfId="26021" xr:uid="{B6C68F00-6F04-4CCC-A03E-19642709E072}"/>
    <cellStyle name="Normal 2 3 4 2 7 2 2 2 2 2" xfId="39713" xr:uid="{05834150-315D-48FD-AE1D-41E4132BDE33}"/>
    <cellStyle name="Normal 2 3 4 2 7 2 2 2 2 3" xfId="54597" xr:uid="{0B8F8053-B4E9-4FE6-84CC-B4BCA8BE08C3}"/>
    <cellStyle name="Normal 2 3 4 2 7 2 2 2 3" xfId="19177" xr:uid="{739609CE-B7F4-4A2B-A36E-28C4BEEB5F40}"/>
    <cellStyle name="Normal 2 3 4 2 7 2 2 2 4" xfId="32867" xr:uid="{16632868-CDFA-4865-8137-191FF0CE0D64}"/>
    <cellStyle name="Normal 2 3 4 2 7 2 2 2 5" xfId="47751" xr:uid="{FEF5D748-5542-42D3-BAA7-D77154E37661}"/>
    <cellStyle name="Normal 2 3 4 2 7 2 2 3" xfId="22599" xr:uid="{DB738FBA-3ADD-4512-AC4E-E14DB35741F8}"/>
    <cellStyle name="Normal 2 3 4 2 7 2 2 3 2" xfId="36291" xr:uid="{75DBB978-C55D-44FE-90E7-8B160131A089}"/>
    <cellStyle name="Normal 2 3 4 2 7 2 2 3 3" xfId="51175" xr:uid="{124B7CE8-9563-4316-BABD-F341958DBB70}"/>
    <cellStyle name="Normal 2 3 4 2 7 2 2 4" xfId="15755" xr:uid="{C91762BD-2C26-40E0-A334-84BA40C9058B}"/>
    <cellStyle name="Normal 2 3 4 2 7 2 2 5" xfId="29445" xr:uid="{63FC8BE2-918D-457A-A4ED-A6A792BDC676}"/>
    <cellStyle name="Normal 2 3 4 2 7 2 2 6" xfId="44329" xr:uid="{2279E9A8-0ADA-4194-8B24-9E1EEB1F9A81}"/>
    <cellStyle name="Normal 2 3 4 2 7 2 3" xfId="10619" xr:uid="{A03D00F9-3EEA-41A1-97A6-4E818E0EB54B}"/>
    <cellStyle name="Normal 2 3 4 2 7 2 3 2" xfId="24309" xr:uid="{7EFA60B0-C1F2-4965-AE06-4312DBF5518A}"/>
    <cellStyle name="Normal 2 3 4 2 7 2 3 2 2" xfId="38001" xr:uid="{B9D93CFA-AA45-4606-B3EB-5BA6655797DF}"/>
    <cellStyle name="Normal 2 3 4 2 7 2 3 2 3" xfId="52885" xr:uid="{8C285216-E818-4EEF-8DFB-F88269D7D3D0}"/>
    <cellStyle name="Normal 2 3 4 2 7 2 3 3" xfId="17465" xr:uid="{ABC2B0B6-48DB-4759-B743-B8A7588246FD}"/>
    <cellStyle name="Normal 2 3 4 2 7 2 3 4" xfId="31155" xr:uid="{52FA4E40-2624-424A-BE99-F5A4C3798F54}"/>
    <cellStyle name="Normal 2 3 4 2 7 2 3 5" xfId="46039" xr:uid="{95048D8B-8A12-4F95-968F-E61EA649BE75}"/>
    <cellStyle name="Normal 2 3 4 2 7 2 4" xfId="20887" xr:uid="{7F223468-F06E-4E6E-9113-CBB20871ADDB}"/>
    <cellStyle name="Normal 2 3 4 2 7 2 4 2" xfId="34579" xr:uid="{29400ABD-AD42-4EDE-9EC3-25AE2708F67C}"/>
    <cellStyle name="Normal 2 3 4 2 7 2 4 3" xfId="49463" xr:uid="{0F7FA3AB-68BC-4BE5-B6FC-B0079A281974}"/>
    <cellStyle name="Normal 2 3 4 2 7 2 5" xfId="14043" xr:uid="{D3B75930-3CC2-412F-AD20-D6B0A88290D1}"/>
    <cellStyle name="Normal 2 3 4 2 7 2 6" xfId="27733" xr:uid="{83E1CFC9-85E4-44A5-BF36-AF529B25DCC9}"/>
    <cellStyle name="Normal 2 3 4 2 7 2 7" xfId="42617" xr:uid="{D9C66790-D8EE-48E2-8D8B-02B3C685C442}"/>
    <cellStyle name="Normal 2 3 4 2 7 3" xfId="8908" xr:uid="{021DC131-5119-4AC8-A91C-49DDB72F1AF9}"/>
    <cellStyle name="Normal 2 3 4 2 7 3 2" xfId="12330" xr:uid="{E752C352-5F87-47B6-BF70-A252B36006F1}"/>
    <cellStyle name="Normal 2 3 4 2 7 3 2 2" xfId="26020" xr:uid="{7847F93D-C3F7-470A-B9B3-D0ED9413B59A}"/>
    <cellStyle name="Normal 2 3 4 2 7 3 2 2 2" xfId="39712" xr:uid="{A622557F-A271-425C-8A25-CBB2C00B3DC6}"/>
    <cellStyle name="Normal 2 3 4 2 7 3 2 2 3" xfId="54596" xr:uid="{D0191CFE-D849-4C23-8012-4314CEE2933E}"/>
    <cellStyle name="Normal 2 3 4 2 7 3 2 3" xfId="19176" xr:uid="{070C8AD9-445B-4B37-B2E2-0C41458C7AB8}"/>
    <cellStyle name="Normal 2 3 4 2 7 3 2 4" xfId="32866" xr:uid="{27ADD263-E12F-47F5-BABD-08EDC4CBDDB3}"/>
    <cellStyle name="Normal 2 3 4 2 7 3 2 5" xfId="47750" xr:uid="{AD1B504A-70CB-4CA4-8951-80CD7B1041F8}"/>
    <cellStyle name="Normal 2 3 4 2 7 3 3" xfId="22598" xr:uid="{0846A03C-510F-4231-A8FD-CC62519B2B95}"/>
    <cellStyle name="Normal 2 3 4 2 7 3 3 2" xfId="36290" xr:uid="{5A0249AA-1680-4DF4-86D1-033C576C45D2}"/>
    <cellStyle name="Normal 2 3 4 2 7 3 3 3" xfId="51174" xr:uid="{7517F542-FD03-49D0-8028-4C6037B85AFD}"/>
    <cellStyle name="Normal 2 3 4 2 7 3 4" xfId="15754" xr:uid="{FCB86080-8353-4F3C-892B-6F419265EB33}"/>
    <cellStyle name="Normal 2 3 4 2 7 3 5" xfId="29444" xr:uid="{1AA8D41B-47A6-4360-96B8-B1D4E89050A1}"/>
    <cellStyle name="Normal 2 3 4 2 7 3 6" xfId="44328" xr:uid="{F573351A-DC7D-42AB-BBD8-E411EF71955D}"/>
    <cellStyle name="Normal 2 3 4 2 7 4" xfId="10618" xr:uid="{46AD0135-ABDA-4B97-8E41-E8F7AE177CB9}"/>
    <cellStyle name="Normal 2 3 4 2 7 4 2" xfId="24308" xr:uid="{9A503D7B-CACB-47E4-AF9F-672563EEE5CF}"/>
    <cellStyle name="Normal 2 3 4 2 7 4 2 2" xfId="38000" xr:uid="{FEB4184E-E442-4264-9771-B4F608403126}"/>
    <cellStyle name="Normal 2 3 4 2 7 4 2 3" xfId="52884" xr:uid="{8CF711F2-1615-4E36-A12B-41E8FA43B0C7}"/>
    <cellStyle name="Normal 2 3 4 2 7 4 3" xfId="17464" xr:uid="{46DC41F9-5918-4854-A913-A65BA9F1A262}"/>
    <cellStyle name="Normal 2 3 4 2 7 4 4" xfId="31154" xr:uid="{A53F792A-7E36-4E07-987E-A86589560C86}"/>
    <cellStyle name="Normal 2 3 4 2 7 4 5" xfId="46038" xr:uid="{3E75023D-3506-4396-9987-7899C5177151}"/>
    <cellStyle name="Normal 2 3 4 2 7 5" xfId="20886" xr:uid="{3BB2A220-88C5-407F-9AB1-AA730A78539A}"/>
    <cellStyle name="Normal 2 3 4 2 7 5 2" xfId="34578" xr:uid="{DB82C041-4153-4174-B6EC-FCF0FAE253F0}"/>
    <cellStyle name="Normal 2 3 4 2 7 5 3" xfId="49462" xr:uid="{5FA389A5-8F60-46AC-AF5B-A43071291E33}"/>
    <cellStyle name="Normal 2 3 4 2 7 6" xfId="14042" xr:uid="{76BEFCE2-7666-46C3-B798-6634DEA9A399}"/>
    <cellStyle name="Normal 2 3 4 2 7 7" xfId="27732" xr:uid="{78C9BABB-4CC2-4E65-8889-0A5FF9EC4D51}"/>
    <cellStyle name="Normal 2 3 4 2 7 8" xfId="42616" xr:uid="{8A033516-3855-448A-997A-1C633CE4DE81}"/>
    <cellStyle name="Normal 2 3 4 2 8" xfId="7197" xr:uid="{F89062CC-7A88-47F1-844A-24ED43FF6ED4}"/>
    <cellStyle name="Normal 2 3 4 2 8 2" xfId="8910" xr:uid="{6F3A102D-1F3A-4556-9F0E-6AD9E5E74B6E}"/>
    <cellStyle name="Normal 2 3 4 2 8 2 2" xfId="12332" xr:uid="{B95117D5-5BB5-44C4-9E59-3B9E196625CA}"/>
    <cellStyle name="Normal 2 3 4 2 8 2 2 2" xfId="26022" xr:uid="{8F87A3DB-B8F5-4503-82C1-07468D4DF0EC}"/>
    <cellStyle name="Normal 2 3 4 2 8 2 2 2 2" xfId="39714" xr:uid="{CFF9C898-BBF0-42DC-A163-453F02110C2A}"/>
    <cellStyle name="Normal 2 3 4 2 8 2 2 2 3" xfId="54598" xr:uid="{863C160D-50AB-4797-A8AF-F62B74C444F4}"/>
    <cellStyle name="Normal 2 3 4 2 8 2 2 3" xfId="19178" xr:uid="{B367E1AB-BFC3-4D83-919E-2534B9299751}"/>
    <cellStyle name="Normal 2 3 4 2 8 2 2 4" xfId="32868" xr:uid="{31E422DF-B78D-4AA2-91D1-2AEDA2FC53AF}"/>
    <cellStyle name="Normal 2 3 4 2 8 2 2 5" xfId="47752" xr:uid="{BD8F52E6-3FC4-4555-AF0B-FD9C8BDD9B34}"/>
    <cellStyle name="Normal 2 3 4 2 8 2 3" xfId="22600" xr:uid="{7FB9E0D4-A1D8-4156-B573-14777D468619}"/>
    <cellStyle name="Normal 2 3 4 2 8 2 3 2" xfId="36292" xr:uid="{9BD004ED-3BDA-4B70-B2A6-9B5D1362B08A}"/>
    <cellStyle name="Normal 2 3 4 2 8 2 3 3" xfId="51176" xr:uid="{A02C43FD-DA35-4270-A5E3-A15ACB423632}"/>
    <cellStyle name="Normal 2 3 4 2 8 2 4" xfId="15756" xr:uid="{14B88293-C5A4-401C-AE3C-FE24256CD95F}"/>
    <cellStyle name="Normal 2 3 4 2 8 2 5" xfId="29446" xr:uid="{27DFD43E-C8CC-43C2-84C1-BA871D7E9231}"/>
    <cellStyle name="Normal 2 3 4 2 8 2 6" xfId="44330" xr:uid="{98E4FBBA-FF1F-455D-924A-EF439E454AFD}"/>
    <cellStyle name="Normal 2 3 4 2 8 3" xfId="10620" xr:uid="{63F2D669-1B15-45F3-B8EB-8C5B33160356}"/>
    <cellStyle name="Normal 2 3 4 2 8 3 2" xfId="24310" xr:uid="{9A2538F7-6D47-43F1-A8E1-44162DDD66DE}"/>
    <cellStyle name="Normal 2 3 4 2 8 3 2 2" xfId="38002" xr:uid="{DA6DF8A0-57ED-45EA-AA5F-F90559E66CE0}"/>
    <cellStyle name="Normal 2 3 4 2 8 3 2 3" xfId="52886" xr:uid="{2CEC7883-EBE1-4B03-9BAF-7D6F7A236AA8}"/>
    <cellStyle name="Normal 2 3 4 2 8 3 3" xfId="17466" xr:uid="{9F207A1C-5610-468C-9413-123EB57C6763}"/>
    <cellStyle name="Normal 2 3 4 2 8 3 4" xfId="31156" xr:uid="{A02BBC65-B386-4C05-A3C1-4CCB09B7964C}"/>
    <cellStyle name="Normal 2 3 4 2 8 3 5" xfId="46040" xr:uid="{9A7F89BF-CD52-4C9B-B5F1-5C1308AB97B6}"/>
    <cellStyle name="Normal 2 3 4 2 8 4" xfId="20888" xr:uid="{688A3C4F-DD2B-4209-9F29-389D66C8B638}"/>
    <cellStyle name="Normal 2 3 4 2 8 4 2" xfId="34580" xr:uid="{FA7F4C45-3672-4E15-9962-C45813F298D7}"/>
    <cellStyle name="Normal 2 3 4 2 8 4 3" xfId="49464" xr:uid="{A51A1864-1A24-464E-A9DE-2ED23CC831D7}"/>
    <cellStyle name="Normal 2 3 4 2 8 5" xfId="14044" xr:uid="{60D6F86B-2966-48AE-85F7-CA4F4B7F4E1D}"/>
    <cellStyle name="Normal 2 3 4 2 8 6" xfId="27734" xr:uid="{A544790A-2C2C-4CDA-9B4F-DB3C9128AB9A}"/>
    <cellStyle name="Normal 2 3 4 2 8 7" xfId="42618" xr:uid="{8EF6D85C-C81E-4BA3-8D56-81F7D29E1AC6}"/>
    <cellStyle name="Normal 2 3 4 2 9" xfId="7198" xr:uid="{D1EA863C-C191-48B3-ACBB-CC39359DC180}"/>
    <cellStyle name="Normal 2 3 4 2 9 2" xfId="8911" xr:uid="{3ED069EC-4C4B-410D-91A2-F8C9674E9EFB}"/>
    <cellStyle name="Normal 2 3 4 2 9 2 2" xfId="12333" xr:uid="{6E1BEF23-994A-4FF6-B0A9-DE7E868A629B}"/>
    <cellStyle name="Normal 2 3 4 2 9 2 2 2" xfId="26023" xr:uid="{7B84A5FF-DC56-4891-8B02-AE883333B1B8}"/>
    <cellStyle name="Normal 2 3 4 2 9 2 2 2 2" xfId="39715" xr:uid="{6D851085-BCC0-4D55-9998-26A34A472FC6}"/>
    <cellStyle name="Normal 2 3 4 2 9 2 2 2 3" xfId="54599" xr:uid="{47F160E2-3EE1-4BFF-B207-D4A2D5DAA4B2}"/>
    <cellStyle name="Normal 2 3 4 2 9 2 2 3" xfId="19179" xr:uid="{1BBD4182-32AF-456B-9383-C8F34451CB06}"/>
    <cellStyle name="Normal 2 3 4 2 9 2 2 4" xfId="32869" xr:uid="{16D4C7C9-5EB1-45D4-A044-F408B448D3A0}"/>
    <cellStyle name="Normal 2 3 4 2 9 2 2 5" xfId="47753" xr:uid="{FA7E4CE0-3547-4E58-A50E-A6CF0026206C}"/>
    <cellStyle name="Normal 2 3 4 2 9 2 3" xfId="22601" xr:uid="{D8684312-B7CA-411A-95DB-55368625BB78}"/>
    <cellStyle name="Normal 2 3 4 2 9 2 3 2" xfId="36293" xr:uid="{D0B7B6F0-1B67-4CF9-887B-DF42770620E8}"/>
    <cellStyle name="Normal 2 3 4 2 9 2 3 3" xfId="51177" xr:uid="{AE729046-6ADB-4F22-98D2-D797C22589A5}"/>
    <cellStyle name="Normal 2 3 4 2 9 2 4" xfId="15757" xr:uid="{5A289D08-44DD-4D3C-8385-C96A118F5F2B}"/>
    <cellStyle name="Normal 2 3 4 2 9 2 5" xfId="29447" xr:uid="{11016683-1D53-4E7E-A9DF-81F4E66A1FDE}"/>
    <cellStyle name="Normal 2 3 4 2 9 2 6" xfId="44331" xr:uid="{68905E50-94B9-454E-9480-12D690FE0D1D}"/>
    <cellStyle name="Normal 2 3 4 2 9 3" xfId="10621" xr:uid="{5DEC95EF-0EC2-4F5D-9BCD-71A87B33016F}"/>
    <cellStyle name="Normal 2 3 4 2 9 3 2" xfId="24311" xr:uid="{88EE3117-7656-478A-8064-7D6453F1A439}"/>
    <cellStyle name="Normal 2 3 4 2 9 3 2 2" xfId="38003" xr:uid="{F5700F8D-7C63-4B2A-86F9-F27B558A07FE}"/>
    <cellStyle name="Normal 2 3 4 2 9 3 2 3" xfId="52887" xr:uid="{B53184C5-5AC9-438E-8725-588F5E2000E9}"/>
    <cellStyle name="Normal 2 3 4 2 9 3 3" xfId="17467" xr:uid="{54FE4116-075C-48DD-8368-2B590919ECCF}"/>
    <cellStyle name="Normal 2 3 4 2 9 3 4" xfId="31157" xr:uid="{AE39E33F-9671-4CBA-9065-9D9202A0B0C3}"/>
    <cellStyle name="Normal 2 3 4 2 9 3 5" xfId="46041" xr:uid="{0EFDA5A4-B568-41AC-A7B1-4364FB40D53A}"/>
    <cellStyle name="Normal 2 3 4 2 9 4" xfId="20889" xr:uid="{2CA1548C-CD98-4C34-A900-B924345D765E}"/>
    <cellStyle name="Normal 2 3 4 2 9 4 2" xfId="34581" xr:uid="{7AB8105A-E2E0-4862-9A48-E95A93453280}"/>
    <cellStyle name="Normal 2 3 4 2 9 4 3" xfId="49465" xr:uid="{EB0E3560-FC88-4364-A553-D3789814F7FB}"/>
    <cellStyle name="Normal 2 3 4 2 9 5" xfId="14045" xr:uid="{E7448ED2-1B47-46F1-939D-90B604B2F76A}"/>
    <cellStyle name="Normal 2 3 4 2 9 6" xfId="27735" xr:uid="{7641099D-409B-46B6-964C-1AF2F1E59596}"/>
    <cellStyle name="Normal 2 3 4 2 9 7" xfId="42619" xr:uid="{F3C607A1-3873-4E4A-82B9-F39A0E994A85}"/>
    <cellStyle name="Normal 2 3 4 3" xfId="7199" xr:uid="{D39EDCD8-BB57-41F1-9C61-72361F358B0B}"/>
    <cellStyle name="Normal 2 3 4 3 10" xfId="20890" xr:uid="{7E1063AE-7A87-42FD-8257-80C53EBACBA5}"/>
    <cellStyle name="Normal 2 3 4 3 10 2" xfId="34582" xr:uid="{2CD19EDF-3CDC-4A4C-B261-AF90C2BA3EBE}"/>
    <cellStyle name="Normal 2 3 4 3 10 3" xfId="49466" xr:uid="{5EF448FC-D491-4DE2-8CF3-69437C969F83}"/>
    <cellStyle name="Normal 2 3 4 3 11" xfId="14046" xr:uid="{10DA39A4-9BFB-47D9-B1D4-4BD4BD5CE18B}"/>
    <cellStyle name="Normal 2 3 4 3 12" xfId="27736" xr:uid="{098442AB-58B4-44E1-93F8-AA13173B3518}"/>
    <cellStyle name="Normal 2 3 4 3 13" xfId="42620" xr:uid="{C3B4039B-E52F-490B-9122-D3525E9EE659}"/>
    <cellStyle name="Normal 2 3 4 3 2" xfId="7200" xr:uid="{6CA72ED0-83A1-47B6-B9E4-812992826F93}"/>
    <cellStyle name="Normal 2 3 4 3 2 10" xfId="14047" xr:uid="{C4D82DDB-C3A8-4F98-B1EC-6B270ACE6A98}"/>
    <cellStyle name="Normal 2 3 4 3 2 11" xfId="27737" xr:uid="{1741065E-B587-452E-B728-C86052B8213E}"/>
    <cellStyle name="Normal 2 3 4 3 2 12" xfId="42621" xr:uid="{D6301D7F-4E83-4B1C-99E7-0B0F3182644A}"/>
    <cellStyle name="Normal 2 3 4 3 2 2" xfId="7201" xr:uid="{A4700F5F-3D2A-4F50-B30C-90ADBDF87B93}"/>
    <cellStyle name="Normal 2 3 4 3 2 2 10" xfId="42622" xr:uid="{CC90944E-6E59-44AE-8558-2CB2FA82BCB7}"/>
    <cellStyle name="Normal 2 3 4 3 2 2 2" xfId="7202" xr:uid="{C80A3AEC-681C-48F9-8A48-4AD72D923AAD}"/>
    <cellStyle name="Normal 2 3 4 3 2 2 2 2" xfId="7203" xr:uid="{77C00BB7-8C42-4184-A33A-2466CE44EF4A}"/>
    <cellStyle name="Normal 2 3 4 3 2 2 2 2 2" xfId="8916" xr:uid="{4772884E-38B5-44E8-9FCB-544E1904B5CD}"/>
    <cellStyle name="Normal 2 3 4 3 2 2 2 2 2 2" xfId="12338" xr:uid="{23FA3222-72F1-495A-914F-D33FAC085ECD}"/>
    <cellStyle name="Normal 2 3 4 3 2 2 2 2 2 2 2" xfId="26028" xr:uid="{6A7BD38F-73DF-491A-8389-D3016BF8E510}"/>
    <cellStyle name="Normal 2 3 4 3 2 2 2 2 2 2 2 2" xfId="39720" xr:uid="{BF4DD8DE-A4BC-4C23-9E1E-31F49C84D85D}"/>
    <cellStyle name="Normal 2 3 4 3 2 2 2 2 2 2 2 3" xfId="54604" xr:uid="{C9B38B78-9B3C-4F24-A31E-A40C03F3164D}"/>
    <cellStyle name="Normal 2 3 4 3 2 2 2 2 2 2 3" xfId="19184" xr:uid="{B06A9D5E-44F3-4ECD-B6FB-31A72729BAE5}"/>
    <cellStyle name="Normal 2 3 4 3 2 2 2 2 2 2 4" xfId="32874" xr:uid="{03365AEF-1EF5-49AE-A381-FA54487E54CB}"/>
    <cellStyle name="Normal 2 3 4 3 2 2 2 2 2 2 5" xfId="47758" xr:uid="{BAB53679-BB86-43E4-A35E-BCE280F0A10E}"/>
    <cellStyle name="Normal 2 3 4 3 2 2 2 2 2 3" xfId="22606" xr:uid="{9A420341-EB9A-448A-AB14-191416C91596}"/>
    <cellStyle name="Normal 2 3 4 3 2 2 2 2 2 3 2" xfId="36298" xr:uid="{0BF842B4-3E60-4F6B-BE34-AF77FDB7C7DD}"/>
    <cellStyle name="Normal 2 3 4 3 2 2 2 2 2 3 3" xfId="51182" xr:uid="{EBC6493A-39A4-4E50-9940-3D8C7C6891E2}"/>
    <cellStyle name="Normal 2 3 4 3 2 2 2 2 2 4" xfId="15762" xr:uid="{E059B26E-9576-4526-965A-BC036AF40B15}"/>
    <cellStyle name="Normal 2 3 4 3 2 2 2 2 2 5" xfId="29452" xr:uid="{D1B4576F-3002-4C11-935B-A148088CF93E}"/>
    <cellStyle name="Normal 2 3 4 3 2 2 2 2 2 6" xfId="44336" xr:uid="{A1C79C02-F640-4E3F-A1E4-2E5C2DE52DC8}"/>
    <cellStyle name="Normal 2 3 4 3 2 2 2 2 3" xfId="10626" xr:uid="{8C5CBEF3-6A0A-4D4E-87C7-AB8D5AE4054C}"/>
    <cellStyle name="Normal 2 3 4 3 2 2 2 2 3 2" xfId="24316" xr:uid="{03DECF97-2326-4366-99D5-F5ACE52D53ED}"/>
    <cellStyle name="Normal 2 3 4 3 2 2 2 2 3 2 2" xfId="38008" xr:uid="{C9FBD942-6E27-44A8-93C2-8AD187D462FD}"/>
    <cellStyle name="Normal 2 3 4 3 2 2 2 2 3 2 3" xfId="52892" xr:uid="{0F0D75C8-DBDE-42C3-9488-F08166A1B20A}"/>
    <cellStyle name="Normal 2 3 4 3 2 2 2 2 3 3" xfId="17472" xr:uid="{E07B934B-305B-409D-8D5E-28B160546D26}"/>
    <cellStyle name="Normal 2 3 4 3 2 2 2 2 3 4" xfId="31162" xr:uid="{5CAC70BB-55A8-42B8-A763-2885942495B9}"/>
    <cellStyle name="Normal 2 3 4 3 2 2 2 2 3 5" xfId="46046" xr:uid="{226A2C32-519F-4B3B-BF32-E9FDEA5FC4F4}"/>
    <cellStyle name="Normal 2 3 4 3 2 2 2 2 4" xfId="20894" xr:uid="{9B616854-AB1C-4D38-AE3C-18414B7B8FA1}"/>
    <cellStyle name="Normal 2 3 4 3 2 2 2 2 4 2" xfId="34586" xr:uid="{18E81BE5-42C9-4DE4-9F14-7731606469E6}"/>
    <cellStyle name="Normal 2 3 4 3 2 2 2 2 4 3" xfId="49470" xr:uid="{5EB9AF4A-8A99-47BF-B8FF-54A10C1EB66D}"/>
    <cellStyle name="Normal 2 3 4 3 2 2 2 2 5" xfId="14050" xr:uid="{157AA40B-BA95-4507-9ABB-EC45CAE86A12}"/>
    <cellStyle name="Normal 2 3 4 3 2 2 2 2 6" xfId="27740" xr:uid="{B8803C42-BE57-4064-8C4C-FA8330B35A0A}"/>
    <cellStyle name="Normal 2 3 4 3 2 2 2 2 7" xfId="42624" xr:uid="{E12BAD16-7BF0-4838-A896-2ECF159DD436}"/>
    <cellStyle name="Normal 2 3 4 3 2 2 2 3" xfId="8915" xr:uid="{D3B0D055-8C69-473A-A8C0-AA83FE45C03F}"/>
    <cellStyle name="Normal 2 3 4 3 2 2 2 3 2" xfId="12337" xr:uid="{401F47C8-288A-48B9-B542-51598350F7C8}"/>
    <cellStyle name="Normal 2 3 4 3 2 2 2 3 2 2" xfId="26027" xr:uid="{42464642-9741-4E5A-9A32-DE0B78C9FDFD}"/>
    <cellStyle name="Normal 2 3 4 3 2 2 2 3 2 2 2" xfId="39719" xr:uid="{39453668-CBF6-44DC-BE13-7257E36554EA}"/>
    <cellStyle name="Normal 2 3 4 3 2 2 2 3 2 2 3" xfId="54603" xr:uid="{1BF948F7-0B20-41B8-B9D2-E71755441FE5}"/>
    <cellStyle name="Normal 2 3 4 3 2 2 2 3 2 3" xfId="19183" xr:uid="{99F14EA6-90CB-4427-8BAB-9358D5EBA510}"/>
    <cellStyle name="Normal 2 3 4 3 2 2 2 3 2 4" xfId="32873" xr:uid="{152BF710-5D58-4DC3-9D11-1890D3436311}"/>
    <cellStyle name="Normal 2 3 4 3 2 2 2 3 2 5" xfId="47757" xr:uid="{F8B4C210-9EC3-4D35-87A9-6DF7CE73641D}"/>
    <cellStyle name="Normal 2 3 4 3 2 2 2 3 3" xfId="22605" xr:uid="{11D18889-C094-4BED-94D7-8FDBF5E54FEB}"/>
    <cellStyle name="Normal 2 3 4 3 2 2 2 3 3 2" xfId="36297" xr:uid="{1EB48637-8A7E-4383-A56B-6F28C25B47BD}"/>
    <cellStyle name="Normal 2 3 4 3 2 2 2 3 3 3" xfId="51181" xr:uid="{FAF5247A-5A73-49AB-A7D1-B7651B2DCCA1}"/>
    <cellStyle name="Normal 2 3 4 3 2 2 2 3 4" xfId="15761" xr:uid="{795D1227-5214-4219-BB4C-37BFB83095CA}"/>
    <cellStyle name="Normal 2 3 4 3 2 2 2 3 5" xfId="29451" xr:uid="{843C1518-925E-4793-85A8-ED9C94CA3AC5}"/>
    <cellStyle name="Normal 2 3 4 3 2 2 2 3 6" xfId="44335" xr:uid="{9328D5B1-91AE-4D16-AAD8-477412C8C890}"/>
    <cellStyle name="Normal 2 3 4 3 2 2 2 4" xfId="10625" xr:uid="{240434F5-4EFB-47D0-9E11-AB514E12053C}"/>
    <cellStyle name="Normal 2 3 4 3 2 2 2 4 2" xfId="24315" xr:uid="{7F2B792F-C955-4E27-A973-B46473224CF2}"/>
    <cellStyle name="Normal 2 3 4 3 2 2 2 4 2 2" xfId="38007" xr:uid="{7809312F-8E07-4EC1-956F-F36928F05588}"/>
    <cellStyle name="Normal 2 3 4 3 2 2 2 4 2 3" xfId="52891" xr:uid="{5534D1DF-DCBC-4D42-969A-297EB60FCB3F}"/>
    <cellStyle name="Normal 2 3 4 3 2 2 2 4 3" xfId="17471" xr:uid="{7C7837D6-2BA7-4982-8734-94FB24BF6509}"/>
    <cellStyle name="Normal 2 3 4 3 2 2 2 4 4" xfId="31161" xr:uid="{84E462AD-9DF7-40E4-819D-9F4F0AEDF7BB}"/>
    <cellStyle name="Normal 2 3 4 3 2 2 2 4 5" xfId="46045" xr:uid="{A1050A7C-7588-4C58-82E8-29FF9AF960D8}"/>
    <cellStyle name="Normal 2 3 4 3 2 2 2 5" xfId="20893" xr:uid="{46A8A015-3079-449C-8547-D1B117CA92BB}"/>
    <cellStyle name="Normal 2 3 4 3 2 2 2 5 2" xfId="34585" xr:uid="{04F47EA3-BA80-4E34-9DAC-30F673126008}"/>
    <cellStyle name="Normal 2 3 4 3 2 2 2 5 3" xfId="49469" xr:uid="{F6B182AF-7A9E-4C0C-8E37-56DE73AA723D}"/>
    <cellStyle name="Normal 2 3 4 3 2 2 2 6" xfId="14049" xr:uid="{2FC7B206-1396-4BEE-AFC7-3B673C72F54B}"/>
    <cellStyle name="Normal 2 3 4 3 2 2 2 7" xfId="27739" xr:uid="{907070DB-3EBD-4FA1-8DED-35BEAC8C7507}"/>
    <cellStyle name="Normal 2 3 4 3 2 2 2 8" xfId="42623" xr:uid="{FC23A761-B651-4804-96A3-4CDB2127E4C0}"/>
    <cellStyle name="Normal 2 3 4 3 2 2 3" xfId="7204" xr:uid="{1A353B31-8DDB-47B7-B5E6-6116C36ED78E}"/>
    <cellStyle name="Normal 2 3 4 3 2 2 3 2" xfId="8917" xr:uid="{71DDC471-19AB-4314-9AB0-06D3003F8520}"/>
    <cellStyle name="Normal 2 3 4 3 2 2 3 2 2" xfId="12339" xr:uid="{02F26CFF-A7E5-45BE-A137-4505BE5DCA9B}"/>
    <cellStyle name="Normal 2 3 4 3 2 2 3 2 2 2" xfId="26029" xr:uid="{BD10C3DE-C919-4761-A7A8-42FAECD90400}"/>
    <cellStyle name="Normal 2 3 4 3 2 2 3 2 2 2 2" xfId="39721" xr:uid="{38AF61A6-23B0-4E41-9FF1-0EDCF866E3BD}"/>
    <cellStyle name="Normal 2 3 4 3 2 2 3 2 2 2 3" xfId="54605" xr:uid="{78BFEABC-4AE5-4182-B5AC-717D6D67A5AB}"/>
    <cellStyle name="Normal 2 3 4 3 2 2 3 2 2 3" xfId="19185" xr:uid="{A631D41B-21B0-4B7B-8267-5B9E6244BF33}"/>
    <cellStyle name="Normal 2 3 4 3 2 2 3 2 2 4" xfId="32875" xr:uid="{EA7A3044-DBFE-421F-A5E6-CE9E4B028D08}"/>
    <cellStyle name="Normal 2 3 4 3 2 2 3 2 2 5" xfId="47759" xr:uid="{B4CDBEB6-4787-44F1-B1EE-7589134554FC}"/>
    <cellStyle name="Normal 2 3 4 3 2 2 3 2 3" xfId="22607" xr:uid="{F59F2D46-7057-49EF-81CB-0B41C1F08200}"/>
    <cellStyle name="Normal 2 3 4 3 2 2 3 2 3 2" xfId="36299" xr:uid="{7DAD58C5-78A4-4F60-B021-109AF750D0BF}"/>
    <cellStyle name="Normal 2 3 4 3 2 2 3 2 3 3" xfId="51183" xr:uid="{FCA205BE-47EE-4A73-8BE3-DD337A499235}"/>
    <cellStyle name="Normal 2 3 4 3 2 2 3 2 4" xfId="15763" xr:uid="{875FB2F6-752E-45BF-974D-093EBC9C6F4B}"/>
    <cellStyle name="Normal 2 3 4 3 2 2 3 2 5" xfId="29453" xr:uid="{DEF5D997-3D9E-4B23-B710-B60F72AFE611}"/>
    <cellStyle name="Normal 2 3 4 3 2 2 3 2 6" xfId="44337" xr:uid="{B7CEA101-2AB6-4E7C-8A88-BEBAE98942A7}"/>
    <cellStyle name="Normal 2 3 4 3 2 2 3 3" xfId="10627" xr:uid="{AA06741A-19E8-41C2-967D-D51403F0E306}"/>
    <cellStyle name="Normal 2 3 4 3 2 2 3 3 2" xfId="24317" xr:uid="{B33B730F-2329-4906-A08E-55546DC875A6}"/>
    <cellStyle name="Normal 2 3 4 3 2 2 3 3 2 2" xfId="38009" xr:uid="{33485A20-A022-433A-A550-7EC21DE3D666}"/>
    <cellStyle name="Normal 2 3 4 3 2 2 3 3 2 3" xfId="52893" xr:uid="{1B5C47CD-595C-4A38-BE0A-8D2890465F51}"/>
    <cellStyle name="Normal 2 3 4 3 2 2 3 3 3" xfId="17473" xr:uid="{7F46858D-5366-4900-978D-0ABD0675406E}"/>
    <cellStyle name="Normal 2 3 4 3 2 2 3 3 4" xfId="31163" xr:uid="{9AB77359-CE05-4039-9E1E-D2CE99F86C18}"/>
    <cellStyle name="Normal 2 3 4 3 2 2 3 3 5" xfId="46047" xr:uid="{31A98802-893E-4C4A-83FA-7CB584F411FA}"/>
    <cellStyle name="Normal 2 3 4 3 2 2 3 4" xfId="20895" xr:uid="{ABA99510-9E2B-4642-AD55-D187FA6015EA}"/>
    <cellStyle name="Normal 2 3 4 3 2 2 3 4 2" xfId="34587" xr:uid="{15A4EC0F-2985-47AB-97B6-10945F0B4269}"/>
    <cellStyle name="Normal 2 3 4 3 2 2 3 4 3" xfId="49471" xr:uid="{C6B7AC7E-69C6-41C6-A9CB-9E3A7ECF7253}"/>
    <cellStyle name="Normal 2 3 4 3 2 2 3 5" xfId="14051" xr:uid="{90E3B9C1-9CBA-42E0-91EB-B26A86D49748}"/>
    <cellStyle name="Normal 2 3 4 3 2 2 3 6" xfId="27741" xr:uid="{312971CD-584C-4DF1-888C-86BAAFB21A58}"/>
    <cellStyle name="Normal 2 3 4 3 2 2 3 7" xfId="42625" xr:uid="{9DFF34F5-F61A-481A-8FCB-246CD19DBAF1}"/>
    <cellStyle name="Normal 2 3 4 3 2 2 4" xfId="7205" xr:uid="{AF976EDF-F4FB-48EB-B99D-B2ADC9FBA281}"/>
    <cellStyle name="Normal 2 3 4 3 2 2 4 2" xfId="8918" xr:uid="{B4CC662E-17A9-4709-A8C0-E4EA5675EC6C}"/>
    <cellStyle name="Normal 2 3 4 3 2 2 4 2 2" xfId="12340" xr:uid="{937D9269-936E-48B6-9096-02A443035C79}"/>
    <cellStyle name="Normal 2 3 4 3 2 2 4 2 2 2" xfId="26030" xr:uid="{3CA2CBD6-5328-4CC2-92DA-50049E87AF78}"/>
    <cellStyle name="Normal 2 3 4 3 2 2 4 2 2 2 2" xfId="39722" xr:uid="{A16CC9B2-709B-4295-A483-78FB55AB9304}"/>
    <cellStyle name="Normal 2 3 4 3 2 2 4 2 2 2 3" xfId="54606" xr:uid="{C5404251-1D40-46CC-8079-C3C6DD44D087}"/>
    <cellStyle name="Normal 2 3 4 3 2 2 4 2 2 3" xfId="19186" xr:uid="{1041E3EE-7EAE-49C2-8CC9-0007C3E1FCA3}"/>
    <cellStyle name="Normal 2 3 4 3 2 2 4 2 2 4" xfId="32876" xr:uid="{F85B66D3-3A2E-4228-B878-2AD53FE90585}"/>
    <cellStyle name="Normal 2 3 4 3 2 2 4 2 2 5" xfId="47760" xr:uid="{B666918B-9033-4C1E-8CEF-7CB9B127E688}"/>
    <cellStyle name="Normal 2 3 4 3 2 2 4 2 3" xfId="22608" xr:uid="{566F8E3E-F5EC-4CBE-A96B-FDAB921DFE7A}"/>
    <cellStyle name="Normal 2 3 4 3 2 2 4 2 3 2" xfId="36300" xr:uid="{7293EC4C-9CD2-4082-963C-A3A315943C2C}"/>
    <cellStyle name="Normal 2 3 4 3 2 2 4 2 3 3" xfId="51184" xr:uid="{1CBDDC80-8684-47A6-B42C-F3AAD79C90E6}"/>
    <cellStyle name="Normal 2 3 4 3 2 2 4 2 4" xfId="15764" xr:uid="{2D41A570-6728-4F94-B7C3-C686F160E83D}"/>
    <cellStyle name="Normal 2 3 4 3 2 2 4 2 5" xfId="29454" xr:uid="{20AAB648-9903-46CE-B43E-18335AC35169}"/>
    <cellStyle name="Normal 2 3 4 3 2 2 4 2 6" xfId="44338" xr:uid="{755D3C77-BAE5-4DBB-A3DC-73BFA25F81A9}"/>
    <cellStyle name="Normal 2 3 4 3 2 2 4 3" xfId="10628" xr:uid="{B3F02113-4C12-4368-8E38-11858355EEAC}"/>
    <cellStyle name="Normal 2 3 4 3 2 2 4 3 2" xfId="24318" xr:uid="{CFBE0412-46C7-400C-8532-DF42FB36B15D}"/>
    <cellStyle name="Normal 2 3 4 3 2 2 4 3 2 2" xfId="38010" xr:uid="{8CAF7912-38C6-44D1-8F62-97E6C1D76797}"/>
    <cellStyle name="Normal 2 3 4 3 2 2 4 3 2 3" xfId="52894" xr:uid="{E6F74EB8-26A4-45E3-87FD-5CA793DCB1C5}"/>
    <cellStyle name="Normal 2 3 4 3 2 2 4 3 3" xfId="17474" xr:uid="{78BE0D56-9D72-496F-9876-9F618759BC13}"/>
    <cellStyle name="Normal 2 3 4 3 2 2 4 3 4" xfId="31164" xr:uid="{95320C9F-DB4E-4DA2-AB58-55597E5199E0}"/>
    <cellStyle name="Normal 2 3 4 3 2 2 4 3 5" xfId="46048" xr:uid="{EC1E3309-1BAB-4499-89C3-8E4B70369EC7}"/>
    <cellStyle name="Normal 2 3 4 3 2 2 4 4" xfId="20896" xr:uid="{7ABD0204-0631-499C-8ACA-08239B3F7A37}"/>
    <cellStyle name="Normal 2 3 4 3 2 2 4 4 2" xfId="34588" xr:uid="{EA04D5F3-BBE0-4232-B395-CC4682B16E6C}"/>
    <cellStyle name="Normal 2 3 4 3 2 2 4 4 3" xfId="49472" xr:uid="{5338230B-A2A9-48C7-A821-3292A4C3E912}"/>
    <cellStyle name="Normal 2 3 4 3 2 2 4 5" xfId="14052" xr:uid="{B62AD933-134B-461B-A251-3FD796872FC7}"/>
    <cellStyle name="Normal 2 3 4 3 2 2 4 6" xfId="27742" xr:uid="{6D32FE49-9DE0-4857-8209-56EE5F53312C}"/>
    <cellStyle name="Normal 2 3 4 3 2 2 4 7" xfId="42626" xr:uid="{A6165BA8-D190-4996-8489-A9FF17B47772}"/>
    <cellStyle name="Normal 2 3 4 3 2 2 5" xfId="8914" xr:uid="{67516D62-4CE0-433A-ADE2-E1140FAC8272}"/>
    <cellStyle name="Normal 2 3 4 3 2 2 5 2" xfId="12336" xr:uid="{37C8FD51-8E7D-4328-895B-D748B67D883C}"/>
    <cellStyle name="Normal 2 3 4 3 2 2 5 2 2" xfId="26026" xr:uid="{DB91AAFF-EDA4-44E8-B2F2-EE786F1F6989}"/>
    <cellStyle name="Normal 2 3 4 3 2 2 5 2 2 2" xfId="39718" xr:uid="{C256C018-9924-4E5A-AEFB-CF4E2C12F094}"/>
    <cellStyle name="Normal 2 3 4 3 2 2 5 2 2 3" xfId="54602" xr:uid="{13234346-0386-44B8-8241-73BEBDD0BA45}"/>
    <cellStyle name="Normal 2 3 4 3 2 2 5 2 3" xfId="19182" xr:uid="{8CCFFEF7-1F24-4A39-8A94-79140FAD0721}"/>
    <cellStyle name="Normal 2 3 4 3 2 2 5 2 4" xfId="32872" xr:uid="{85EC8B54-72BE-4247-86A2-7DA6CD1AFCD8}"/>
    <cellStyle name="Normal 2 3 4 3 2 2 5 2 5" xfId="47756" xr:uid="{06E5F536-688A-4E0C-9E1E-00CA27CD192C}"/>
    <cellStyle name="Normal 2 3 4 3 2 2 5 3" xfId="22604" xr:uid="{42CE0F5B-ED6E-4F68-9B91-A0CDC4ABE8BB}"/>
    <cellStyle name="Normal 2 3 4 3 2 2 5 3 2" xfId="36296" xr:uid="{0BCC0F6E-1D65-410E-A57B-6F269BAB3BCC}"/>
    <cellStyle name="Normal 2 3 4 3 2 2 5 3 3" xfId="51180" xr:uid="{CDBB826F-C05A-4D3A-A43E-4E1C409220D3}"/>
    <cellStyle name="Normal 2 3 4 3 2 2 5 4" xfId="15760" xr:uid="{A1803B04-5A2C-4C4D-9668-97CBD7189346}"/>
    <cellStyle name="Normal 2 3 4 3 2 2 5 5" xfId="29450" xr:uid="{CCD98F37-F49F-470E-B754-B178136DDAB0}"/>
    <cellStyle name="Normal 2 3 4 3 2 2 5 6" xfId="44334" xr:uid="{37C74F83-19F4-4F81-A754-02D0EBB36A28}"/>
    <cellStyle name="Normal 2 3 4 3 2 2 6" xfId="10624" xr:uid="{823BF6E2-C4C3-4E0B-A8BA-F347536F9AEA}"/>
    <cellStyle name="Normal 2 3 4 3 2 2 6 2" xfId="24314" xr:uid="{C87DC49D-BE64-42D4-B806-E101F9074ED2}"/>
    <cellStyle name="Normal 2 3 4 3 2 2 6 2 2" xfId="38006" xr:uid="{AB344B69-EE58-4DC8-8256-E760CA1F39E9}"/>
    <cellStyle name="Normal 2 3 4 3 2 2 6 2 3" xfId="52890" xr:uid="{A020F505-6CFE-42D7-9DE5-A216FFFD33C2}"/>
    <cellStyle name="Normal 2 3 4 3 2 2 6 3" xfId="17470" xr:uid="{A39179F9-0ED2-43D5-BE97-DD2B4730696B}"/>
    <cellStyle name="Normal 2 3 4 3 2 2 6 4" xfId="31160" xr:uid="{BF8B6359-69D7-43F4-A25A-C8E166580281}"/>
    <cellStyle name="Normal 2 3 4 3 2 2 6 5" xfId="46044" xr:uid="{2AE194E2-AEE5-4BDF-B594-4A9F5AA59179}"/>
    <cellStyle name="Normal 2 3 4 3 2 2 7" xfId="20892" xr:uid="{C65C92B8-2958-41A3-BF65-5CD2D1184597}"/>
    <cellStyle name="Normal 2 3 4 3 2 2 7 2" xfId="34584" xr:uid="{87ABAD6A-E40B-4AEA-B8B6-FC81606F430D}"/>
    <cellStyle name="Normal 2 3 4 3 2 2 7 3" xfId="49468" xr:uid="{F7A1178A-C563-4781-A785-BAD93A471990}"/>
    <cellStyle name="Normal 2 3 4 3 2 2 8" xfId="14048" xr:uid="{CF65C422-025C-44F8-8E9C-D579B962E371}"/>
    <cellStyle name="Normal 2 3 4 3 2 2 9" xfId="27738" xr:uid="{D5DAC1DE-5DFC-4ECF-84E8-D336EEB75B4D}"/>
    <cellStyle name="Normal 2 3 4 3 2 3" xfId="7206" xr:uid="{87B4BF5D-AB9A-44E2-9346-EA0E0D626B5A}"/>
    <cellStyle name="Normal 2 3 4 3 2 3 10" xfId="42627" xr:uid="{9DF3A29A-70ED-401F-B376-DB2DE9DBC511}"/>
    <cellStyle name="Normal 2 3 4 3 2 3 2" xfId="7207" xr:uid="{2EDC9CC1-3EF9-4E3C-85BD-FEC04C1D5FDA}"/>
    <cellStyle name="Normal 2 3 4 3 2 3 2 2" xfId="7208" xr:uid="{2931D5DE-F7E8-4B94-8E3D-CFF92125880B}"/>
    <cellStyle name="Normal 2 3 4 3 2 3 2 2 2" xfId="8921" xr:uid="{E02DFC00-8DBB-4E0F-96B6-7C5D7EEE7797}"/>
    <cellStyle name="Normal 2 3 4 3 2 3 2 2 2 2" xfId="12343" xr:uid="{B8CD4748-FB05-401D-8BA8-A3E20B29CAED}"/>
    <cellStyle name="Normal 2 3 4 3 2 3 2 2 2 2 2" xfId="26033" xr:uid="{E8177494-771E-4D90-A55B-01DEE9B24E0E}"/>
    <cellStyle name="Normal 2 3 4 3 2 3 2 2 2 2 2 2" xfId="39725" xr:uid="{1E3217AC-BA25-4598-A175-B3EA297D13B9}"/>
    <cellStyle name="Normal 2 3 4 3 2 3 2 2 2 2 2 3" xfId="54609" xr:uid="{1BC7A2AA-CF37-4B38-88E3-6AA2C3E1D236}"/>
    <cellStyle name="Normal 2 3 4 3 2 3 2 2 2 2 3" xfId="19189" xr:uid="{5B94AC7A-0794-42F4-8A19-AC011DB9EA1D}"/>
    <cellStyle name="Normal 2 3 4 3 2 3 2 2 2 2 4" xfId="32879" xr:uid="{5BC41E06-8DA2-48D9-916F-B66901B4A6CC}"/>
    <cellStyle name="Normal 2 3 4 3 2 3 2 2 2 2 5" xfId="47763" xr:uid="{1711D436-5843-4F85-A608-2552EF273F8B}"/>
    <cellStyle name="Normal 2 3 4 3 2 3 2 2 2 3" xfId="22611" xr:uid="{2E7E157E-B125-467F-A85B-F51366F050E8}"/>
    <cellStyle name="Normal 2 3 4 3 2 3 2 2 2 3 2" xfId="36303" xr:uid="{16E5AA22-48BE-40B5-92CE-217A219C29CB}"/>
    <cellStyle name="Normal 2 3 4 3 2 3 2 2 2 3 3" xfId="51187" xr:uid="{B3EE99CF-62A0-49DE-B3A0-F22CDD3D7712}"/>
    <cellStyle name="Normal 2 3 4 3 2 3 2 2 2 4" xfId="15767" xr:uid="{76B97B14-D07E-4C77-917E-7FEB465D8F4B}"/>
    <cellStyle name="Normal 2 3 4 3 2 3 2 2 2 5" xfId="29457" xr:uid="{77C516D2-C75D-474C-9C7E-0186006D8628}"/>
    <cellStyle name="Normal 2 3 4 3 2 3 2 2 2 6" xfId="44341" xr:uid="{F1732A06-78E6-45D6-B925-998406730842}"/>
    <cellStyle name="Normal 2 3 4 3 2 3 2 2 3" xfId="10631" xr:uid="{C59CA9F1-71E4-4EA6-BEFE-83C6F06FC129}"/>
    <cellStyle name="Normal 2 3 4 3 2 3 2 2 3 2" xfId="24321" xr:uid="{74279670-61C6-42BC-BD78-E1B79E0DAACD}"/>
    <cellStyle name="Normal 2 3 4 3 2 3 2 2 3 2 2" xfId="38013" xr:uid="{EDF46496-A020-4358-BEB8-D97057139CB6}"/>
    <cellStyle name="Normal 2 3 4 3 2 3 2 2 3 2 3" xfId="52897" xr:uid="{F2A99678-BBA6-43A2-8C13-BC64EC13B4D9}"/>
    <cellStyle name="Normal 2 3 4 3 2 3 2 2 3 3" xfId="17477" xr:uid="{221EE052-1086-493C-9292-2EA0CB34D8AA}"/>
    <cellStyle name="Normal 2 3 4 3 2 3 2 2 3 4" xfId="31167" xr:uid="{1D359C47-F367-46C0-AC28-CAFE9E52D566}"/>
    <cellStyle name="Normal 2 3 4 3 2 3 2 2 3 5" xfId="46051" xr:uid="{715C6CFB-7545-48E7-B897-908A35577B9D}"/>
    <cellStyle name="Normal 2 3 4 3 2 3 2 2 4" xfId="20899" xr:uid="{AF035973-36C8-4A56-83E3-3CCCD300E8A6}"/>
    <cellStyle name="Normal 2 3 4 3 2 3 2 2 4 2" xfId="34591" xr:uid="{C6355975-0F6C-4B08-9E52-8F401517DDC8}"/>
    <cellStyle name="Normal 2 3 4 3 2 3 2 2 4 3" xfId="49475" xr:uid="{E988BB32-0611-4389-AB1D-32E90F23C914}"/>
    <cellStyle name="Normal 2 3 4 3 2 3 2 2 5" xfId="14055" xr:uid="{04B30FF7-8E87-487A-95E0-E9F449D8CFD3}"/>
    <cellStyle name="Normal 2 3 4 3 2 3 2 2 6" xfId="27745" xr:uid="{FBF11827-B8AA-4B68-A025-17851D2E4262}"/>
    <cellStyle name="Normal 2 3 4 3 2 3 2 2 7" xfId="42629" xr:uid="{A29B1BF8-C076-4146-A6AE-E62094CFEFB6}"/>
    <cellStyle name="Normal 2 3 4 3 2 3 2 3" xfId="8920" xr:uid="{AA21137D-37FC-4AB4-88FC-C012C87524BB}"/>
    <cellStyle name="Normal 2 3 4 3 2 3 2 3 2" xfId="12342" xr:uid="{847B5A8F-1103-4B0A-A85E-DEA7BC1C4512}"/>
    <cellStyle name="Normal 2 3 4 3 2 3 2 3 2 2" xfId="26032" xr:uid="{84B24C55-F2AF-4282-B52C-6BE57D8BAD0C}"/>
    <cellStyle name="Normal 2 3 4 3 2 3 2 3 2 2 2" xfId="39724" xr:uid="{9C40AA08-9ECC-4848-832E-CCE2D31377D7}"/>
    <cellStyle name="Normal 2 3 4 3 2 3 2 3 2 2 3" xfId="54608" xr:uid="{17C679CA-1C2E-477F-9C8E-E5AC63430CC2}"/>
    <cellStyle name="Normal 2 3 4 3 2 3 2 3 2 3" xfId="19188" xr:uid="{93869F5E-6E04-4046-BAA0-5BBE1646D25E}"/>
    <cellStyle name="Normal 2 3 4 3 2 3 2 3 2 4" xfId="32878" xr:uid="{4B6DA260-6021-4393-A8B9-EC75EBEA51CF}"/>
    <cellStyle name="Normal 2 3 4 3 2 3 2 3 2 5" xfId="47762" xr:uid="{22799C91-846A-4AD3-B10B-4BDFC470181B}"/>
    <cellStyle name="Normal 2 3 4 3 2 3 2 3 3" xfId="22610" xr:uid="{AF7593B4-4FE2-4FE1-BB6B-D6CCD26C5223}"/>
    <cellStyle name="Normal 2 3 4 3 2 3 2 3 3 2" xfId="36302" xr:uid="{A14A456C-2414-4A35-949D-A4049E97A8AA}"/>
    <cellStyle name="Normal 2 3 4 3 2 3 2 3 3 3" xfId="51186" xr:uid="{33E41B08-CE19-4497-892D-401F9613DEF0}"/>
    <cellStyle name="Normal 2 3 4 3 2 3 2 3 4" xfId="15766" xr:uid="{3179B5F5-5956-4F82-B4A7-C730A1AE4397}"/>
    <cellStyle name="Normal 2 3 4 3 2 3 2 3 5" xfId="29456" xr:uid="{28E877EC-FBF4-40BB-A06D-62FE92DCF15D}"/>
    <cellStyle name="Normal 2 3 4 3 2 3 2 3 6" xfId="44340" xr:uid="{4F24A213-AAE4-4938-B794-DCCD8AC505E3}"/>
    <cellStyle name="Normal 2 3 4 3 2 3 2 4" xfId="10630" xr:uid="{B8528FEE-AD1D-4F8E-A2E6-91B3F9C33A5F}"/>
    <cellStyle name="Normal 2 3 4 3 2 3 2 4 2" xfId="24320" xr:uid="{E4A66DBE-88BA-43E5-A97D-7FD5BF0B657D}"/>
    <cellStyle name="Normal 2 3 4 3 2 3 2 4 2 2" xfId="38012" xr:uid="{4938BF30-8126-495E-ADC2-A9BCEFB60FF2}"/>
    <cellStyle name="Normal 2 3 4 3 2 3 2 4 2 3" xfId="52896" xr:uid="{18C11580-E5FA-4163-BAE1-B21809923000}"/>
    <cellStyle name="Normal 2 3 4 3 2 3 2 4 3" xfId="17476" xr:uid="{D4F07704-214B-453D-9E36-D76A891507B8}"/>
    <cellStyle name="Normal 2 3 4 3 2 3 2 4 4" xfId="31166" xr:uid="{A6826440-5CA0-4C8C-B1EC-F81977BBD7A7}"/>
    <cellStyle name="Normal 2 3 4 3 2 3 2 4 5" xfId="46050" xr:uid="{57289520-33BB-4CD3-9A79-750BAA680CC3}"/>
    <cellStyle name="Normal 2 3 4 3 2 3 2 5" xfId="20898" xr:uid="{5926761B-1E25-46A2-9E6F-7B962CC0E3CD}"/>
    <cellStyle name="Normal 2 3 4 3 2 3 2 5 2" xfId="34590" xr:uid="{FF0CFAE5-C9C7-4A8A-B6F6-8012DD2CE1B5}"/>
    <cellStyle name="Normal 2 3 4 3 2 3 2 5 3" xfId="49474" xr:uid="{85907BE8-FF0E-4373-8EE0-66C2A2727074}"/>
    <cellStyle name="Normal 2 3 4 3 2 3 2 6" xfId="14054" xr:uid="{B407E5E9-8395-4D8A-AA2F-D9DE1D861464}"/>
    <cellStyle name="Normal 2 3 4 3 2 3 2 7" xfId="27744" xr:uid="{62EC34CD-A19B-4726-B07C-E01794003DD3}"/>
    <cellStyle name="Normal 2 3 4 3 2 3 2 8" xfId="42628" xr:uid="{132C082A-89DD-494A-92AD-E6A8B439AE78}"/>
    <cellStyle name="Normal 2 3 4 3 2 3 3" xfId="7209" xr:uid="{911FA391-86BB-4C2B-AD65-7880F135BE0C}"/>
    <cellStyle name="Normal 2 3 4 3 2 3 3 2" xfId="8922" xr:uid="{CE655B02-D4D9-4DDC-8A97-058DE0B30469}"/>
    <cellStyle name="Normal 2 3 4 3 2 3 3 2 2" xfId="12344" xr:uid="{0DC4B68C-CA61-434D-B8C4-05A98B1E3FDE}"/>
    <cellStyle name="Normal 2 3 4 3 2 3 3 2 2 2" xfId="26034" xr:uid="{52FDB88D-125F-4E85-9A42-0BF269E02D5D}"/>
    <cellStyle name="Normal 2 3 4 3 2 3 3 2 2 2 2" xfId="39726" xr:uid="{C967F192-D166-4645-9609-88064DED9FD2}"/>
    <cellStyle name="Normal 2 3 4 3 2 3 3 2 2 2 3" xfId="54610" xr:uid="{3EEA1A25-1F05-4BBE-8544-D351FC731588}"/>
    <cellStyle name="Normal 2 3 4 3 2 3 3 2 2 3" xfId="19190" xr:uid="{CAC2BE09-C84D-40FF-8909-853AB88F7E66}"/>
    <cellStyle name="Normal 2 3 4 3 2 3 3 2 2 4" xfId="32880" xr:uid="{7612A1DE-900E-4A60-BEDC-A2FC3AAE7E28}"/>
    <cellStyle name="Normal 2 3 4 3 2 3 3 2 2 5" xfId="47764" xr:uid="{8754B4ED-E198-4FF8-955D-8748190BCBB9}"/>
    <cellStyle name="Normal 2 3 4 3 2 3 3 2 3" xfId="22612" xr:uid="{D29423BF-262B-45A9-9CB3-A606307AAA49}"/>
    <cellStyle name="Normal 2 3 4 3 2 3 3 2 3 2" xfId="36304" xr:uid="{1409EA7A-F358-49C0-A039-22AA9F6D4632}"/>
    <cellStyle name="Normal 2 3 4 3 2 3 3 2 3 3" xfId="51188" xr:uid="{CCE27982-58ED-4EBD-AD4B-D53FE14660A0}"/>
    <cellStyle name="Normal 2 3 4 3 2 3 3 2 4" xfId="15768" xr:uid="{8253FD27-7750-4B76-BF02-2899A5118314}"/>
    <cellStyle name="Normal 2 3 4 3 2 3 3 2 5" xfId="29458" xr:uid="{3EC98381-F0A0-472B-B3CE-37371F8CE7CA}"/>
    <cellStyle name="Normal 2 3 4 3 2 3 3 2 6" xfId="44342" xr:uid="{4BA3C9B5-9BA0-4062-BDBF-04D8F2883D92}"/>
    <cellStyle name="Normal 2 3 4 3 2 3 3 3" xfId="10632" xr:uid="{2E3F732D-A75F-43D5-BCA5-3DC752E5D546}"/>
    <cellStyle name="Normal 2 3 4 3 2 3 3 3 2" xfId="24322" xr:uid="{3BE4A19B-EB83-45AB-A0A6-F45F190C89DC}"/>
    <cellStyle name="Normal 2 3 4 3 2 3 3 3 2 2" xfId="38014" xr:uid="{9DA4D561-4F91-4FF4-9D71-D9C60315343A}"/>
    <cellStyle name="Normal 2 3 4 3 2 3 3 3 2 3" xfId="52898" xr:uid="{DFD29F87-0542-45DE-8506-9B1878195CE8}"/>
    <cellStyle name="Normal 2 3 4 3 2 3 3 3 3" xfId="17478" xr:uid="{D6D36B3C-F871-4A9B-B564-F39793E4F0B6}"/>
    <cellStyle name="Normal 2 3 4 3 2 3 3 3 4" xfId="31168" xr:uid="{866E5A12-98C5-4934-B336-B57BCF6D716F}"/>
    <cellStyle name="Normal 2 3 4 3 2 3 3 3 5" xfId="46052" xr:uid="{3C92DD3F-CAA6-4047-9B71-2153F9E7F316}"/>
    <cellStyle name="Normal 2 3 4 3 2 3 3 4" xfId="20900" xr:uid="{0D61254C-8F29-40DB-8F36-131D4AB9F2D4}"/>
    <cellStyle name="Normal 2 3 4 3 2 3 3 4 2" xfId="34592" xr:uid="{6975ACFB-7C05-43B4-9B43-5FD71EF8B9C2}"/>
    <cellStyle name="Normal 2 3 4 3 2 3 3 4 3" xfId="49476" xr:uid="{7E15CBA9-DD6E-4F9D-A7FA-34368E428E32}"/>
    <cellStyle name="Normal 2 3 4 3 2 3 3 5" xfId="14056" xr:uid="{6406E40D-E099-4DF1-AD8A-A0474907FDA2}"/>
    <cellStyle name="Normal 2 3 4 3 2 3 3 6" xfId="27746" xr:uid="{B3CBB0A0-FF4E-4FA2-BEBC-81365646ECDA}"/>
    <cellStyle name="Normal 2 3 4 3 2 3 3 7" xfId="42630" xr:uid="{44F8712C-4A10-44D7-9DA4-0283CC9DF0DD}"/>
    <cellStyle name="Normal 2 3 4 3 2 3 4" xfId="7210" xr:uid="{64E2CD66-1D68-40BD-A2C0-EF6C1D697CBC}"/>
    <cellStyle name="Normal 2 3 4 3 2 3 4 2" xfId="8923" xr:uid="{E6471652-335B-475B-B4DA-43C28ADD9AD4}"/>
    <cellStyle name="Normal 2 3 4 3 2 3 4 2 2" xfId="12345" xr:uid="{689FB90D-B529-45E2-887C-1D6B6603037C}"/>
    <cellStyle name="Normal 2 3 4 3 2 3 4 2 2 2" xfId="26035" xr:uid="{1EF6F3F5-2ABF-4E76-9E84-DC8C36176193}"/>
    <cellStyle name="Normal 2 3 4 3 2 3 4 2 2 2 2" xfId="39727" xr:uid="{2A303B4C-9AA3-4FB4-A387-BB62C3A69C99}"/>
    <cellStyle name="Normal 2 3 4 3 2 3 4 2 2 2 3" xfId="54611" xr:uid="{EFADBD30-25DB-42D0-BC90-075435D0E2AC}"/>
    <cellStyle name="Normal 2 3 4 3 2 3 4 2 2 3" xfId="19191" xr:uid="{E3F851BF-ADA9-4463-8FE8-6C7D3DBE8B60}"/>
    <cellStyle name="Normal 2 3 4 3 2 3 4 2 2 4" xfId="32881" xr:uid="{A568B31D-00B0-4B8F-9536-E5EF2109540D}"/>
    <cellStyle name="Normal 2 3 4 3 2 3 4 2 2 5" xfId="47765" xr:uid="{FC6593F9-A93E-4C56-9A23-DC9E03FF4C21}"/>
    <cellStyle name="Normal 2 3 4 3 2 3 4 2 3" xfId="22613" xr:uid="{3C5B9DAE-2120-48C0-914E-054A2333872C}"/>
    <cellStyle name="Normal 2 3 4 3 2 3 4 2 3 2" xfId="36305" xr:uid="{BDFD9A76-8797-47EF-B2CB-2AFC62970309}"/>
    <cellStyle name="Normal 2 3 4 3 2 3 4 2 3 3" xfId="51189" xr:uid="{ECF03316-B742-495F-9DEB-40F9875FFC78}"/>
    <cellStyle name="Normal 2 3 4 3 2 3 4 2 4" xfId="15769" xr:uid="{1846D5C7-8DFC-4D65-A261-52B5C5F1E5B9}"/>
    <cellStyle name="Normal 2 3 4 3 2 3 4 2 5" xfId="29459" xr:uid="{52EB794D-7A10-4944-BBC3-E5B4C72F4DA9}"/>
    <cellStyle name="Normal 2 3 4 3 2 3 4 2 6" xfId="44343" xr:uid="{526AF6A9-9584-47EE-85E4-19A77197ABDF}"/>
    <cellStyle name="Normal 2 3 4 3 2 3 4 3" xfId="10633" xr:uid="{600C1571-0C19-434B-8341-337C8860AE78}"/>
    <cellStyle name="Normal 2 3 4 3 2 3 4 3 2" xfId="24323" xr:uid="{D8592B37-E70B-47EE-9D48-AFAD5D0E486C}"/>
    <cellStyle name="Normal 2 3 4 3 2 3 4 3 2 2" xfId="38015" xr:uid="{4F613034-FAEC-44C6-B426-5FB15825CCB5}"/>
    <cellStyle name="Normal 2 3 4 3 2 3 4 3 2 3" xfId="52899" xr:uid="{B25D20CD-86B5-4209-B1B8-BD124FC38D31}"/>
    <cellStyle name="Normal 2 3 4 3 2 3 4 3 3" xfId="17479" xr:uid="{1570BE1A-7945-4C2D-9490-F77D4DFA1F5B}"/>
    <cellStyle name="Normal 2 3 4 3 2 3 4 3 4" xfId="31169" xr:uid="{50135AED-E1A6-41D2-A141-9BF7E6606813}"/>
    <cellStyle name="Normal 2 3 4 3 2 3 4 3 5" xfId="46053" xr:uid="{CE8283B9-8C8B-4B49-A60D-36832C5B7ACA}"/>
    <cellStyle name="Normal 2 3 4 3 2 3 4 4" xfId="20901" xr:uid="{5FA95222-F7C5-45F4-B12A-868B5080EFCD}"/>
    <cellStyle name="Normal 2 3 4 3 2 3 4 4 2" xfId="34593" xr:uid="{DEDA4497-8700-4BE1-8A27-E4BCB1554ECD}"/>
    <cellStyle name="Normal 2 3 4 3 2 3 4 4 3" xfId="49477" xr:uid="{404872B6-F149-4692-A37A-517C47A00741}"/>
    <cellStyle name="Normal 2 3 4 3 2 3 4 5" xfId="14057" xr:uid="{8A146964-28EB-4BB0-A432-7603E9E53010}"/>
    <cellStyle name="Normal 2 3 4 3 2 3 4 6" xfId="27747" xr:uid="{5814582B-0F6C-4BE9-BEA5-1A086A9214D6}"/>
    <cellStyle name="Normal 2 3 4 3 2 3 4 7" xfId="42631" xr:uid="{08FF6760-0765-4CCA-91A8-CE371F6D5C2F}"/>
    <cellStyle name="Normal 2 3 4 3 2 3 5" xfId="8919" xr:uid="{2ACA85B9-8642-41DD-B9F0-942E7DC864E0}"/>
    <cellStyle name="Normal 2 3 4 3 2 3 5 2" xfId="12341" xr:uid="{8F09E276-E132-40CF-AC2A-05AF27822BEC}"/>
    <cellStyle name="Normal 2 3 4 3 2 3 5 2 2" xfId="26031" xr:uid="{D9052BF2-62DE-4EDF-AE03-05DC35AC562B}"/>
    <cellStyle name="Normal 2 3 4 3 2 3 5 2 2 2" xfId="39723" xr:uid="{408D3852-E08F-48C6-B46A-EF97D1241D27}"/>
    <cellStyle name="Normal 2 3 4 3 2 3 5 2 2 3" xfId="54607" xr:uid="{A4160E17-E37E-4BE1-894F-40A2E442D47F}"/>
    <cellStyle name="Normal 2 3 4 3 2 3 5 2 3" xfId="19187" xr:uid="{CF587ACE-7386-4145-B6F5-252D0CD3830B}"/>
    <cellStyle name="Normal 2 3 4 3 2 3 5 2 4" xfId="32877" xr:uid="{0F738CDA-1DDB-449F-9C49-10ACA2F2A13A}"/>
    <cellStyle name="Normal 2 3 4 3 2 3 5 2 5" xfId="47761" xr:uid="{B9DC2B5F-8B9D-4FF0-A48E-438CCD5D6852}"/>
    <cellStyle name="Normal 2 3 4 3 2 3 5 3" xfId="22609" xr:uid="{50B76246-F221-4454-ADA8-15E4521BEEC4}"/>
    <cellStyle name="Normal 2 3 4 3 2 3 5 3 2" xfId="36301" xr:uid="{A8D3FA28-C9BC-4061-87CE-B5593A668727}"/>
    <cellStyle name="Normal 2 3 4 3 2 3 5 3 3" xfId="51185" xr:uid="{F8FE9A85-B252-4C7C-8452-116319890E62}"/>
    <cellStyle name="Normal 2 3 4 3 2 3 5 4" xfId="15765" xr:uid="{459B4F4D-3B20-4AD9-A72A-6FA170CCB88F}"/>
    <cellStyle name="Normal 2 3 4 3 2 3 5 5" xfId="29455" xr:uid="{0543540F-C70B-469C-AAB5-A1B096BA3019}"/>
    <cellStyle name="Normal 2 3 4 3 2 3 5 6" xfId="44339" xr:uid="{D5D59653-97CC-4E18-BE3C-CB8983B0B25F}"/>
    <cellStyle name="Normal 2 3 4 3 2 3 6" xfId="10629" xr:uid="{C27F56A6-F775-48CD-A5C9-430D92A92468}"/>
    <cellStyle name="Normal 2 3 4 3 2 3 6 2" xfId="24319" xr:uid="{C28B81FF-89A9-4803-99AE-551FB6E2534E}"/>
    <cellStyle name="Normal 2 3 4 3 2 3 6 2 2" xfId="38011" xr:uid="{2061804F-7101-4782-AB4D-E4C4E2B61060}"/>
    <cellStyle name="Normal 2 3 4 3 2 3 6 2 3" xfId="52895" xr:uid="{4DADAD4A-1251-4B5E-B580-FA220995F56D}"/>
    <cellStyle name="Normal 2 3 4 3 2 3 6 3" xfId="17475" xr:uid="{E46EFA79-F5B3-4F26-8A95-A0169DD89CF6}"/>
    <cellStyle name="Normal 2 3 4 3 2 3 6 4" xfId="31165" xr:uid="{208624B0-F991-4B96-A0F8-741B5EBBE520}"/>
    <cellStyle name="Normal 2 3 4 3 2 3 6 5" xfId="46049" xr:uid="{E20DB72D-389E-46E8-A722-4E0FE1D335A8}"/>
    <cellStyle name="Normal 2 3 4 3 2 3 7" xfId="20897" xr:uid="{602A25A0-B516-4509-9A1B-0F1190493890}"/>
    <cellStyle name="Normal 2 3 4 3 2 3 7 2" xfId="34589" xr:uid="{85BBC1F7-DBC3-4E8A-A468-9C307CBAE9BC}"/>
    <cellStyle name="Normal 2 3 4 3 2 3 7 3" xfId="49473" xr:uid="{C15D0FE7-25CD-47F9-89C3-FD37498FA4B5}"/>
    <cellStyle name="Normal 2 3 4 3 2 3 8" xfId="14053" xr:uid="{C529D73F-889D-4CEE-A14F-1AA434C5211E}"/>
    <cellStyle name="Normal 2 3 4 3 2 3 9" xfId="27743" xr:uid="{C06CAE5E-2F5D-4420-A625-BCB5A0E147EB}"/>
    <cellStyle name="Normal 2 3 4 3 2 4" xfId="7211" xr:uid="{2BD22AEA-D3DA-4EA4-8189-1EFF1FBCE15E}"/>
    <cellStyle name="Normal 2 3 4 3 2 4 2" xfId="7212" xr:uid="{9ABF9A87-E074-4740-A7DD-CD045CF709FA}"/>
    <cellStyle name="Normal 2 3 4 3 2 4 2 2" xfId="8925" xr:uid="{39BEC520-FEF1-43FA-B979-92ADAF501C92}"/>
    <cellStyle name="Normal 2 3 4 3 2 4 2 2 2" xfId="12347" xr:uid="{F3D0881B-F0B1-4388-8022-B5CC16BA1254}"/>
    <cellStyle name="Normal 2 3 4 3 2 4 2 2 2 2" xfId="26037" xr:uid="{9EEFECBC-409E-4654-9564-182B60E8B8B3}"/>
    <cellStyle name="Normal 2 3 4 3 2 4 2 2 2 2 2" xfId="39729" xr:uid="{1123300A-7972-4141-BEF3-16736D689D49}"/>
    <cellStyle name="Normal 2 3 4 3 2 4 2 2 2 2 3" xfId="54613" xr:uid="{74795FC7-0269-4990-8F8A-DDD741EA1CC2}"/>
    <cellStyle name="Normal 2 3 4 3 2 4 2 2 2 3" xfId="19193" xr:uid="{BFC8B609-78C1-4BF8-8675-913B729CE114}"/>
    <cellStyle name="Normal 2 3 4 3 2 4 2 2 2 4" xfId="32883" xr:uid="{20608495-3FF2-4B45-9B37-DB6F396F12D4}"/>
    <cellStyle name="Normal 2 3 4 3 2 4 2 2 2 5" xfId="47767" xr:uid="{50E54AB8-10E5-4A04-97F3-4C40209AC844}"/>
    <cellStyle name="Normal 2 3 4 3 2 4 2 2 3" xfId="22615" xr:uid="{467D3BE6-D6F4-4043-A4ED-029747F0574C}"/>
    <cellStyle name="Normal 2 3 4 3 2 4 2 2 3 2" xfId="36307" xr:uid="{36A4D667-E4FA-4987-8762-38D4E146195B}"/>
    <cellStyle name="Normal 2 3 4 3 2 4 2 2 3 3" xfId="51191" xr:uid="{17A65C78-1A5F-4848-A70D-A0D18E41A9B5}"/>
    <cellStyle name="Normal 2 3 4 3 2 4 2 2 4" xfId="15771" xr:uid="{AFD3EFB1-AF94-4812-9FFE-BAA1B6F9A3D7}"/>
    <cellStyle name="Normal 2 3 4 3 2 4 2 2 5" xfId="29461" xr:uid="{841694D8-3ADA-4E76-B81E-3C7B94D064F6}"/>
    <cellStyle name="Normal 2 3 4 3 2 4 2 2 6" xfId="44345" xr:uid="{D3F75629-291A-4735-BB8B-83D37CBB0AA4}"/>
    <cellStyle name="Normal 2 3 4 3 2 4 2 3" xfId="10635" xr:uid="{75E5DD15-D793-4FE0-94DB-95D4FD0419CD}"/>
    <cellStyle name="Normal 2 3 4 3 2 4 2 3 2" xfId="24325" xr:uid="{FE2314B5-83D8-44CD-B5B8-8F7F52557112}"/>
    <cellStyle name="Normal 2 3 4 3 2 4 2 3 2 2" xfId="38017" xr:uid="{7ACEBD19-FD87-4517-9D44-1AAF86551096}"/>
    <cellStyle name="Normal 2 3 4 3 2 4 2 3 2 3" xfId="52901" xr:uid="{7F05811D-4BB4-4589-8C01-A98B7EC0101F}"/>
    <cellStyle name="Normal 2 3 4 3 2 4 2 3 3" xfId="17481" xr:uid="{E8D9086F-3261-41F1-8DC0-1C9440F0D26A}"/>
    <cellStyle name="Normal 2 3 4 3 2 4 2 3 4" xfId="31171" xr:uid="{213E0404-360C-4064-8ABB-DEB280E11519}"/>
    <cellStyle name="Normal 2 3 4 3 2 4 2 3 5" xfId="46055" xr:uid="{EC417FCB-DBE2-4D7A-B4E5-24CC24EA6FA3}"/>
    <cellStyle name="Normal 2 3 4 3 2 4 2 4" xfId="20903" xr:uid="{DE9BBB33-BF09-495B-90DB-00C6FD5BD4EC}"/>
    <cellStyle name="Normal 2 3 4 3 2 4 2 4 2" xfId="34595" xr:uid="{22C788BC-8C91-4B19-B391-FD2177C17681}"/>
    <cellStyle name="Normal 2 3 4 3 2 4 2 4 3" xfId="49479" xr:uid="{4809B537-4364-4225-847F-D66DCA373772}"/>
    <cellStyle name="Normal 2 3 4 3 2 4 2 5" xfId="14059" xr:uid="{07CA0FA7-320F-48E5-A3AE-106186961DBD}"/>
    <cellStyle name="Normal 2 3 4 3 2 4 2 6" xfId="27749" xr:uid="{694E0AAC-9955-4E55-B750-7CCFDF607C74}"/>
    <cellStyle name="Normal 2 3 4 3 2 4 2 7" xfId="42633" xr:uid="{3CD51F02-4502-4A5C-B574-8F9671BA86E3}"/>
    <cellStyle name="Normal 2 3 4 3 2 4 3" xfId="8924" xr:uid="{EB1F3240-6CBA-4A3F-80DE-4AAA523FA629}"/>
    <cellStyle name="Normal 2 3 4 3 2 4 3 2" xfId="12346" xr:uid="{7B7BC00C-0856-44F1-BB48-18867BD4F620}"/>
    <cellStyle name="Normal 2 3 4 3 2 4 3 2 2" xfId="26036" xr:uid="{73C74F75-C42E-4955-B4AD-087FF2E3A5E0}"/>
    <cellStyle name="Normal 2 3 4 3 2 4 3 2 2 2" xfId="39728" xr:uid="{4ACCCA3B-2430-445D-9DD9-DEBDBD3F2FD2}"/>
    <cellStyle name="Normal 2 3 4 3 2 4 3 2 2 3" xfId="54612" xr:uid="{DB4AFFE2-C94E-46F6-947F-F3A9B815CAD5}"/>
    <cellStyle name="Normal 2 3 4 3 2 4 3 2 3" xfId="19192" xr:uid="{40A670E7-303F-475B-AB98-763CED029478}"/>
    <cellStyle name="Normal 2 3 4 3 2 4 3 2 4" xfId="32882" xr:uid="{00DF443C-396A-4C3A-8E23-5F4D8BCA37C8}"/>
    <cellStyle name="Normal 2 3 4 3 2 4 3 2 5" xfId="47766" xr:uid="{C1120A7B-45A9-41D3-B423-DAEE012E4C12}"/>
    <cellStyle name="Normal 2 3 4 3 2 4 3 3" xfId="22614" xr:uid="{C9806BD4-8095-476A-945A-F78F4CA934C4}"/>
    <cellStyle name="Normal 2 3 4 3 2 4 3 3 2" xfId="36306" xr:uid="{6F2EABAE-B137-40C9-A7ED-D66F6117BC0E}"/>
    <cellStyle name="Normal 2 3 4 3 2 4 3 3 3" xfId="51190" xr:uid="{FCFE3FBF-81A8-4ADE-91D2-483F91ED24FB}"/>
    <cellStyle name="Normal 2 3 4 3 2 4 3 4" xfId="15770" xr:uid="{84D5CCBB-E3A7-4BE1-9C2A-D1EAFE83EB7D}"/>
    <cellStyle name="Normal 2 3 4 3 2 4 3 5" xfId="29460" xr:uid="{AA2294F3-5DD6-4E23-81E0-D29668362E50}"/>
    <cellStyle name="Normal 2 3 4 3 2 4 3 6" xfId="44344" xr:uid="{CB9211A0-E41B-46BD-9D83-8A4F4EBB61B8}"/>
    <cellStyle name="Normal 2 3 4 3 2 4 4" xfId="10634" xr:uid="{F3521151-5F9F-47CD-BE92-E760DB5F7AF2}"/>
    <cellStyle name="Normal 2 3 4 3 2 4 4 2" xfId="24324" xr:uid="{CD0B005B-F600-4F6A-9976-4ABA5F6503C4}"/>
    <cellStyle name="Normal 2 3 4 3 2 4 4 2 2" xfId="38016" xr:uid="{A5CD1A6A-284A-4A35-B708-AF71556796AF}"/>
    <cellStyle name="Normal 2 3 4 3 2 4 4 2 3" xfId="52900" xr:uid="{76F27AFA-E3F3-448E-9BBB-DFABBE8FCDBA}"/>
    <cellStyle name="Normal 2 3 4 3 2 4 4 3" xfId="17480" xr:uid="{4DBAE201-7A26-4CB9-A864-2B7577FFA4C0}"/>
    <cellStyle name="Normal 2 3 4 3 2 4 4 4" xfId="31170" xr:uid="{A03FC92F-A2E3-4C5C-9D33-C3C5703DAD00}"/>
    <cellStyle name="Normal 2 3 4 3 2 4 4 5" xfId="46054" xr:uid="{ACBCB2D8-6F33-4F67-A87E-AB3B1D4C1751}"/>
    <cellStyle name="Normal 2 3 4 3 2 4 5" xfId="20902" xr:uid="{EFA85C18-543D-4F48-A561-661561E29622}"/>
    <cellStyle name="Normal 2 3 4 3 2 4 5 2" xfId="34594" xr:uid="{6D4890D1-3A30-4304-B7EE-DD6EF1D0C58D}"/>
    <cellStyle name="Normal 2 3 4 3 2 4 5 3" xfId="49478" xr:uid="{11FCDD58-BB91-44F1-9E05-5EF1BB5CBAD9}"/>
    <cellStyle name="Normal 2 3 4 3 2 4 6" xfId="14058" xr:uid="{9949B830-F34A-4C56-B960-4406343390C3}"/>
    <cellStyle name="Normal 2 3 4 3 2 4 7" xfId="27748" xr:uid="{4439C429-F079-4D6F-88C0-736693F1B2E0}"/>
    <cellStyle name="Normal 2 3 4 3 2 4 8" xfId="42632" xr:uid="{167C7589-1033-45CA-936B-61AA4485558A}"/>
    <cellStyle name="Normal 2 3 4 3 2 5" xfId="7213" xr:uid="{BB76C364-FB31-418D-922F-8726173D7E38}"/>
    <cellStyle name="Normal 2 3 4 3 2 5 2" xfId="8926" xr:uid="{82DDF191-E9B0-4C0D-9B96-EB40E11D25BA}"/>
    <cellStyle name="Normal 2 3 4 3 2 5 2 2" xfId="12348" xr:uid="{361443C0-DEAD-4BF4-84DF-1DEC19996127}"/>
    <cellStyle name="Normal 2 3 4 3 2 5 2 2 2" xfId="26038" xr:uid="{4C705B28-E646-4D50-B866-62532C8C0F90}"/>
    <cellStyle name="Normal 2 3 4 3 2 5 2 2 2 2" xfId="39730" xr:uid="{5208519E-77B7-45FC-877A-3F0ADB8E03ED}"/>
    <cellStyle name="Normal 2 3 4 3 2 5 2 2 2 3" xfId="54614" xr:uid="{2B14B9F1-CD61-4914-BE05-A081C93C8245}"/>
    <cellStyle name="Normal 2 3 4 3 2 5 2 2 3" xfId="19194" xr:uid="{46C9EF66-759C-4972-B700-A9873E9EE52C}"/>
    <cellStyle name="Normal 2 3 4 3 2 5 2 2 4" xfId="32884" xr:uid="{BDD377B7-6C81-480D-8692-6D33EEC837EB}"/>
    <cellStyle name="Normal 2 3 4 3 2 5 2 2 5" xfId="47768" xr:uid="{5D57842E-F608-4DB4-B586-8C98362074F9}"/>
    <cellStyle name="Normal 2 3 4 3 2 5 2 3" xfId="22616" xr:uid="{D1571EDE-2EB4-410C-9128-292FA1D61DB6}"/>
    <cellStyle name="Normal 2 3 4 3 2 5 2 3 2" xfId="36308" xr:uid="{98A86A80-AF02-4C79-99AB-6F23DAAA30AF}"/>
    <cellStyle name="Normal 2 3 4 3 2 5 2 3 3" xfId="51192" xr:uid="{F0FD654C-840F-47F3-826A-9F266D7BCBFA}"/>
    <cellStyle name="Normal 2 3 4 3 2 5 2 4" xfId="15772" xr:uid="{97CDEA70-B569-47EC-93AA-782114902E71}"/>
    <cellStyle name="Normal 2 3 4 3 2 5 2 5" xfId="29462" xr:uid="{E7C36BD8-00BD-426C-9A18-FB435931C660}"/>
    <cellStyle name="Normal 2 3 4 3 2 5 2 6" xfId="44346" xr:uid="{9BF78A8A-F833-43CC-8BF6-CFD9E9164DE6}"/>
    <cellStyle name="Normal 2 3 4 3 2 5 3" xfId="10636" xr:uid="{77C7E450-C3B7-424B-ADC2-9164774700B2}"/>
    <cellStyle name="Normal 2 3 4 3 2 5 3 2" xfId="24326" xr:uid="{492013B7-0AB4-4019-BC33-7A0A94F9A001}"/>
    <cellStyle name="Normal 2 3 4 3 2 5 3 2 2" xfId="38018" xr:uid="{0CEBDEEF-C3DB-485B-9322-B3B60C217FD3}"/>
    <cellStyle name="Normal 2 3 4 3 2 5 3 2 3" xfId="52902" xr:uid="{F80F53FD-67CD-4FCF-92DE-8D185A3FBF96}"/>
    <cellStyle name="Normal 2 3 4 3 2 5 3 3" xfId="17482" xr:uid="{41EA9EE5-71BA-44C6-84A1-8F4CA7273A12}"/>
    <cellStyle name="Normal 2 3 4 3 2 5 3 4" xfId="31172" xr:uid="{F04BEAE7-51CF-4B52-85A6-B407904FE411}"/>
    <cellStyle name="Normal 2 3 4 3 2 5 3 5" xfId="46056" xr:uid="{4C5AE6BC-43A2-41C6-B158-53F4A0B28BBD}"/>
    <cellStyle name="Normal 2 3 4 3 2 5 4" xfId="20904" xr:uid="{A04EDA16-34CF-4F65-93D8-2B8D9C0D4DB5}"/>
    <cellStyle name="Normal 2 3 4 3 2 5 4 2" xfId="34596" xr:uid="{635B6F98-5637-4C2F-A218-86F453B903F3}"/>
    <cellStyle name="Normal 2 3 4 3 2 5 4 3" xfId="49480" xr:uid="{F17456A2-9033-4052-8B20-E68DFD2D9085}"/>
    <cellStyle name="Normal 2 3 4 3 2 5 5" xfId="14060" xr:uid="{C47852E1-14CB-4DB4-BBFF-87832B8D2075}"/>
    <cellStyle name="Normal 2 3 4 3 2 5 6" xfId="27750" xr:uid="{B4B49B6C-9FFE-4E29-A55D-C583618C119B}"/>
    <cellStyle name="Normal 2 3 4 3 2 5 7" xfId="42634" xr:uid="{F662F516-6C3E-48EB-A1D9-85441362C71F}"/>
    <cellStyle name="Normal 2 3 4 3 2 6" xfId="7214" xr:uid="{FC08F0C7-95E5-4971-888B-EAB4A57DEE52}"/>
    <cellStyle name="Normal 2 3 4 3 2 6 2" xfId="8927" xr:uid="{4E0577E1-491B-47BE-9384-7E768456F1E0}"/>
    <cellStyle name="Normal 2 3 4 3 2 6 2 2" xfId="12349" xr:uid="{439EDAAA-11F4-4078-806D-1E255768A0E2}"/>
    <cellStyle name="Normal 2 3 4 3 2 6 2 2 2" xfId="26039" xr:uid="{0C9213EF-B2E1-4FAB-BAE1-DE396DDD6D23}"/>
    <cellStyle name="Normal 2 3 4 3 2 6 2 2 2 2" xfId="39731" xr:uid="{DA67F8CB-30F3-4F64-A362-3AE741084574}"/>
    <cellStyle name="Normal 2 3 4 3 2 6 2 2 2 3" xfId="54615" xr:uid="{D422626E-E2DC-42FF-B274-3EF10A81BD42}"/>
    <cellStyle name="Normal 2 3 4 3 2 6 2 2 3" xfId="19195" xr:uid="{6FB14741-4D23-4DB2-99F7-A493989E2EDA}"/>
    <cellStyle name="Normal 2 3 4 3 2 6 2 2 4" xfId="32885" xr:uid="{C51CE507-FEAE-48C8-B4E8-CFF61C6A16D8}"/>
    <cellStyle name="Normal 2 3 4 3 2 6 2 2 5" xfId="47769" xr:uid="{BA9597F1-97A7-49A6-A53C-1ABC1BDB23EB}"/>
    <cellStyle name="Normal 2 3 4 3 2 6 2 3" xfId="22617" xr:uid="{16CB7ED1-FEC4-4588-8A19-3A5593EBA530}"/>
    <cellStyle name="Normal 2 3 4 3 2 6 2 3 2" xfId="36309" xr:uid="{2D0C22D0-2BE2-43C8-B9AB-72834C7107AE}"/>
    <cellStyle name="Normal 2 3 4 3 2 6 2 3 3" xfId="51193" xr:uid="{06378EBE-0560-45EE-87B8-05DD10DB7BF6}"/>
    <cellStyle name="Normal 2 3 4 3 2 6 2 4" xfId="15773" xr:uid="{234DC9D8-D3CF-445C-AAD8-D3CF5DFBDD15}"/>
    <cellStyle name="Normal 2 3 4 3 2 6 2 5" xfId="29463" xr:uid="{C9EFEECF-D72A-4FA7-9543-0B9A754ADF4B}"/>
    <cellStyle name="Normal 2 3 4 3 2 6 2 6" xfId="44347" xr:uid="{06EEC24D-A7CB-413A-8E43-937AD86F8FC2}"/>
    <cellStyle name="Normal 2 3 4 3 2 6 3" xfId="10637" xr:uid="{C9B4AE34-FA11-464E-B45C-80ED18D6C69F}"/>
    <cellStyle name="Normal 2 3 4 3 2 6 3 2" xfId="24327" xr:uid="{5EE65268-AAD1-41B3-9BD6-067398B3AEEF}"/>
    <cellStyle name="Normal 2 3 4 3 2 6 3 2 2" xfId="38019" xr:uid="{0067DC84-011F-4E5C-93A9-403E5C5C84A4}"/>
    <cellStyle name="Normal 2 3 4 3 2 6 3 2 3" xfId="52903" xr:uid="{26695534-61BB-4E07-92AC-4DDC9211D41F}"/>
    <cellStyle name="Normal 2 3 4 3 2 6 3 3" xfId="17483" xr:uid="{5726134F-BF12-408B-8E5E-1259B5FC167C}"/>
    <cellStyle name="Normal 2 3 4 3 2 6 3 4" xfId="31173" xr:uid="{473CF6C6-E9D6-4898-BA30-95CDD1961E61}"/>
    <cellStyle name="Normal 2 3 4 3 2 6 3 5" xfId="46057" xr:uid="{EA26EF08-7D34-4DB2-8C79-FFB05C64393D}"/>
    <cellStyle name="Normal 2 3 4 3 2 6 4" xfId="20905" xr:uid="{9B3DD26A-098C-4E7F-BC57-D0C598526D3F}"/>
    <cellStyle name="Normal 2 3 4 3 2 6 4 2" xfId="34597" xr:uid="{F0EF1BE3-C92F-49EE-BDEB-C10CED39D191}"/>
    <cellStyle name="Normal 2 3 4 3 2 6 4 3" xfId="49481" xr:uid="{44354B7C-DBC5-4C47-B75E-CDE3494CCCB9}"/>
    <cellStyle name="Normal 2 3 4 3 2 6 5" xfId="14061" xr:uid="{A845D148-9179-40B6-8D24-03DC19114493}"/>
    <cellStyle name="Normal 2 3 4 3 2 6 6" xfId="27751" xr:uid="{D3E72F6A-7663-4908-913D-932B29A9CE23}"/>
    <cellStyle name="Normal 2 3 4 3 2 6 7" xfId="42635" xr:uid="{1DD50629-F1B4-4598-8B74-EB00B91D4E6D}"/>
    <cellStyle name="Normal 2 3 4 3 2 7" xfId="8913" xr:uid="{C4997693-213E-494D-8406-E1190496742E}"/>
    <cellStyle name="Normal 2 3 4 3 2 7 2" xfId="12335" xr:uid="{CD185C74-66C2-489A-8C4D-5553BFB41894}"/>
    <cellStyle name="Normal 2 3 4 3 2 7 2 2" xfId="26025" xr:uid="{04920763-9FC6-43A5-9345-B3624E89ADC5}"/>
    <cellStyle name="Normal 2 3 4 3 2 7 2 2 2" xfId="39717" xr:uid="{ED159803-B750-4B03-B9F2-0A2544475AD7}"/>
    <cellStyle name="Normal 2 3 4 3 2 7 2 2 3" xfId="54601" xr:uid="{4C48563A-7F26-4447-9410-25F8A6D3482A}"/>
    <cellStyle name="Normal 2 3 4 3 2 7 2 3" xfId="19181" xr:uid="{2693CEF0-5EE7-4727-A9C2-2977AE14F886}"/>
    <cellStyle name="Normal 2 3 4 3 2 7 2 4" xfId="32871" xr:uid="{D0B3C22D-0930-4B13-869F-D002060A32A5}"/>
    <cellStyle name="Normal 2 3 4 3 2 7 2 5" xfId="47755" xr:uid="{9F55B3C5-6713-4D5A-9E10-2E648D957EC1}"/>
    <cellStyle name="Normal 2 3 4 3 2 7 3" xfId="22603" xr:uid="{4A4C7D83-5338-47F4-B8D7-CF72DD967A62}"/>
    <cellStyle name="Normal 2 3 4 3 2 7 3 2" xfId="36295" xr:uid="{EACB2007-B39B-4C6B-96A2-46827F5F0F1D}"/>
    <cellStyle name="Normal 2 3 4 3 2 7 3 3" xfId="51179" xr:uid="{02FF029E-5D44-4552-AA5F-C08C0349942E}"/>
    <cellStyle name="Normal 2 3 4 3 2 7 4" xfId="15759" xr:uid="{094AAAA4-637D-4C93-ACDA-0B50307CD077}"/>
    <cellStyle name="Normal 2 3 4 3 2 7 5" xfId="29449" xr:uid="{CAC9D358-1C89-482D-BE63-84EE4DC32D42}"/>
    <cellStyle name="Normal 2 3 4 3 2 7 6" xfId="44333" xr:uid="{D8E5E6E7-6C04-4D25-B155-06F8576A1A46}"/>
    <cellStyle name="Normal 2 3 4 3 2 8" xfId="10623" xr:uid="{DA0AA244-C0FA-4E0D-A57F-175FE167F40E}"/>
    <cellStyle name="Normal 2 3 4 3 2 8 2" xfId="24313" xr:uid="{A4D43BB3-7594-4AED-8B84-2FDF3CBBF9AC}"/>
    <cellStyle name="Normal 2 3 4 3 2 8 2 2" xfId="38005" xr:uid="{CF7D52AE-9EAD-46A2-B269-B4FCD8DF37C1}"/>
    <cellStyle name="Normal 2 3 4 3 2 8 2 3" xfId="52889" xr:uid="{83E719EB-0000-4F92-B8A3-8FADAA768088}"/>
    <cellStyle name="Normal 2 3 4 3 2 8 3" xfId="17469" xr:uid="{E6C0E980-37AD-4987-9E0C-9B05568EB55F}"/>
    <cellStyle name="Normal 2 3 4 3 2 8 4" xfId="31159" xr:uid="{6F2DEEBA-BAF7-468E-879F-8E9F378A70F8}"/>
    <cellStyle name="Normal 2 3 4 3 2 8 5" xfId="46043" xr:uid="{9555B2C7-55E6-49F7-88FC-1237488203AC}"/>
    <cellStyle name="Normal 2 3 4 3 2 9" xfId="20891" xr:uid="{7B13A5B2-1A7D-4718-A38F-459E8D8CC9C8}"/>
    <cellStyle name="Normal 2 3 4 3 2 9 2" xfId="34583" xr:uid="{D448ECD3-2EDC-407A-AD52-A5A64C18B16B}"/>
    <cellStyle name="Normal 2 3 4 3 2 9 3" xfId="49467" xr:uid="{B7157B84-A789-4F91-9808-694B5FB8E7A4}"/>
    <cellStyle name="Normal 2 3 4 3 3" xfId="7215" xr:uid="{5D967B47-7CF6-4330-A4B3-430E08CB1C49}"/>
    <cellStyle name="Normal 2 3 4 3 3 10" xfId="42636" xr:uid="{14A4667B-DE70-4B84-B614-505C587080E9}"/>
    <cellStyle name="Normal 2 3 4 3 3 2" xfId="7216" xr:uid="{4D936899-1C5D-4B78-B6F6-A37DD41CF9E9}"/>
    <cellStyle name="Normal 2 3 4 3 3 2 2" xfId="7217" xr:uid="{69D08CA2-F3F0-4917-8E78-401A601D6C3C}"/>
    <cellStyle name="Normal 2 3 4 3 3 2 2 2" xfId="8930" xr:uid="{20C2E692-6582-4898-992E-EE5E020DCFCB}"/>
    <cellStyle name="Normal 2 3 4 3 3 2 2 2 2" xfId="12352" xr:uid="{8066309B-C5BC-4EDD-BD0F-2AF3F92EDBED}"/>
    <cellStyle name="Normal 2 3 4 3 3 2 2 2 2 2" xfId="26042" xr:uid="{9B5EBBD9-C615-4562-9232-512A2366FA4F}"/>
    <cellStyle name="Normal 2 3 4 3 3 2 2 2 2 2 2" xfId="39734" xr:uid="{19F1646C-2295-42F8-B600-05DD27256F18}"/>
    <cellStyle name="Normal 2 3 4 3 3 2 2 2 2 2 3" xfId="54618" xr:uid="{74B0DA23-A303-4045-AFC4-734112203DE0}"/>
    <cellStyle name="Normal 2 3 4 3 3 2 2 2 2 3" xfId="19198" xr:uid="{C8DE236B-30C8-48CB-88F0-0F71AC6770B9}"/>
    <cellStyle name="Normal 2 3 4 3 3 2 2 2 2 4" xfId="32888" xr:uid="{01B09D17-6EFB-4C41-B8FE-32816B0E5801}"/>
    <cellStyle name="Normal 2 3 4 3 3 2 2 2 2 5" xfId="47772" xr:uid="{CA8D171B-3020-4897-9E80-6C9E3E460E1D}"/>
    <cellStyle name="Normal 2 3 4 3 3 2 2 2 3" xfId="22620" xr:uid="{BA76B50B-C521-4CB6-902C-1DF43B458F18}"/>
    <cellStyle name="Normal 2 3 4 3 3 2 2 2 3 2" xfId="36312" xr:uid="{45EB5EF0-3522-49CD-A2D7-7FB7E5A2EB1A}"/>
    <cellStyle name="Normal 2 3 4 3 3 2 2 2 3 3" xfId="51196" xr:uid="{A24303BF-CDAA-457B-87E1-3727573A0B51}"/>
    <cellStyle name="Normal 2 3 4 3 3 2 2 2 4" xfId="15776" xr:uid="{D13D3FC3-F7C2-41ED-89D6-3F5B1EEAB0FD}"/>
    <cellStyle name="Normal 2 3 4 3 3 2 2 2 5" xfId="29466" xr:uid="{FFDB8EB4-A7C2-4FEB-8D60-50548B570CC5}"/>
    <cellStyle name="Normal 2 3 4 3 3 2 2 2 6" xfId="44350" xr:uid="{C93848AE-4741-4413-88E3-5A264D765C99}"/>
    <cellStyle name="Normal 2 3 4 3 3 2 2 3" xfId="10640" xr:uid="{8B72656E-1E5A-460C-B60D-014AE3B19CA1}"/>
    <cellStyle name="Normal 2 3 4 3 3 2 2 3 2" xfId="24330" xr:uid="{1E662057-5D8B-46FC-A8D1-E35FD1E742C8}"/>
    <cellStyle name="Normal 2 3 4 3 3 2 2 3 2 2" xfId="38022" xr:uid="{77B30007-30FF-4CC8-BD7E-07CD8E7D5526}"/>
    <cellStyle name="Normal 2 3 4 3 3 2 2 3 2 3" xfId="52906" xr:uid="{A48950A2-134F-4656-BA8E-552AB6E56F71}"/>
    <cellStyle name="Normal 2 3 4 3 3 2 2 3 3" xfId="17486" xr:uid="{E56FFF8C-27A6-4AF0-8095-CCA4963F23B8}"/>
    <cellStyle name="Normal 2 3 4 3 3 2 2 3 4" xfId="31176" xr:uid="{8D59B29C-7C67-45AB-9A18-C4022584017F}"/>
    <cellStyle name="Normal 2 3 4 3 3 2 2 3 5" xfId="46060" xr:uid="{F25C768B-E9AD-47CC-9429-E00D097097C2}"/>
    <cellStyle name="Normal 2 3 4 3 3 2 2 4" xfId="20908" xr:uid="{7A88ADA5-7A78-475C-9671-3AA99A7C670C}"/>
    <cellStyle name="Normal 2 3 4 3 3 2 2 4 2" xfId="34600" xr:uid="{D418C069-E529-4CF8-BED9-350A661B69F1}"/>
    <cellStyle name="Normal 2 3 4 3 3 2 2 4 3" xfId="49484" xr:uid="{F4FF9676-8FB4-413C-8F05-26F8673520C2}"/>
    <cellStyle name="Normal 2 3 4 3 3 2 2 5" xfId="14064" xr:uid="{73470824-2F6C-47D9-B4C8-3A76451338E1}"/>
    <cellStyle name="Normal 2 3 4 3 3 2 2 6" xfId="27754" xr:uid="{626DA2F9-86AA-4A7A-871C-4629AF193B50}"/>
    <cellStyle name="Normal 2 3 4 3 3 2 2 7" xfId="42638" xr:uid="{EABB3F95-2538-45F5-A799-8D8D38FA2E6B}"/>
    <cellStyle name="Normal 2 3 4 3 3 2 3" xfId="8929" xr:uid="{9C8ECE56-992F-4C84-83C7-4357C87B5C2C}"/>
    <cellStyle name="Normal 2 3 4 3 3 2 3 2" xfId="12351" xr:uid="{42B97C8E-C236-49C1-B943-237F6EBE1F66}"/>
    <cellStyle name="Normal 2 3 4 3 3 2 3 2 2" xfId="26041" xr:uid="{1BA00341-75F7-4A62-8932-C427B6384204}"/>
    <cellStyle name="Normal 2 3 4 3 3 2 3 2 2 2" xfId="39733" xr:uid="{4BA0E200-2293-4867-8225-FDA85B96DEA1}"/>
    <cellStyle name="Normal 2 3 4 3 3 2 3 2 2 3" xfId="54617" xr:uid="{3F9F15D4-DC51-4DE8-B045-6F0047F98A23}"/>
    <cellStyle name="Normal 2 3 4 3 3 2 3 2 3" xfId="19197" xr:uid="{1101FA92-94F1-42BA-907C-F4893707BCFE}"/>
    <cellStyle name="Normal 2 3 4 3 3 2 3 2 4" xfId="32887" xr:uid="{F9F54FA9-B9DA-4A5F-B43C-980417F9BE63}"/>
    <cellStyle name="Normal 2 3 4 3 3 2 3 2 5" xfId="47771" xr:uid="{7C872CA2-7CF8-49C3-89B8-A111BE5FE3B9}"/>
    <cellStyle name="Normal 2 3 4 3 3 2 3 3" xfId="22619" xr:uid="{81DAED93-8B44-4FA4-B2E9-9DFDB25547D8}"/>
    <cellStyle name="Normal 2 3 4 3 3 2 3 3 2" xfId="36311" xr:uid="{C942B89D-7E2E-4F00-9204-DB0E616ACE1A}"/>
    <cellStyle name="Normal 2 3 4 3 3 2 3 3 3" xfId="51195" xr:uid="{7D0636D7-F18E-4CCB-BC5F-5E4575A2A246}"/>
    <cellStyle name="Normal 2 3 4 3 3 2 3 4" xfId="15775" xr:uid="{79ED94C5-E45F-40E8-9C69-391026DA94BB}"/>
    <cellStyle name="Normal 2 3 4 3 3 2 3 5" xfId="29465" xr:uid="{096C5CD0-DAF6-478A-93A5-DF7579DBEFE0}"/>
    <cellStyle name="Normal 2 3 4 3 3 2 3 6" xfId="44349" xr:uid="{5E097F2D-F1E0-4E0E-9735-09CBFA4D7C78}"/>
    <cellStyle name="Normal 2 3 4 3 3 2 4" xfId="10639" xr:uid="{FA0A1AF2-E76E-43E6-A0BE-3E95C039E972}"/>
    <cellStyle name="Normal 2 3 4 3 3 2 4 2" xfId="24329" xr:uid="{05C6FDD7-5CB4-44AD-88C0-F71CD36C5C3D}"/>
    <cellStyle name="Normal 2 3 4 3 3 2 4 2 2" xfId="38021" xr:uid="{8E1E3F8B-2A02-4811-876D-0A6BECC60F42}"/>
    <cellStyle name="Normal 2 3 4 3 3 2 4 2 3" xfId="52905" xr:uid="{E0CD6867-68FA-42EF-B496-2F7EDFB126BE}"/>
    <cellStyle name="Normal 2 3 4 3 3 2 4 3" xfId="17485" xr:uid="{10CAF6F4-2090-422C-8D44-1CCAB9BF4D17}"/>
    <cellStyle name="Normal 2 3 4 3 3 2 4 4" xfId="31175" xr:uid="{EE277884-5C7A-4476-9FC1-799E2BD334BA}"/>
    <cellStyle name="Normal 2 3 4 3 3 2 4 5" xfId="46059" xr:uid="{D34A3F6B-C033-40C0-AD7B-FDF768A5FE32}"/>
    <cellStyle name="Normal 2 3 4 3 3 2 5" xfId="20907" xr:uid="{AAF26859-4664-4775-89BB-74DD4044BDFA}"/>
    <cellStyle name="Normal 2 3 4 3 3 2 5 2" xfId="34599" xr:uid="{843E182D-0736-49D5-A975-CC43876B3356}"/>
    <cellStyle name="Normal 2 3 4 3 3 2 5 3" xfId="49483" xr:uid="{9DBBFCCC-8A18-45A4-8D0E-0888DC9A4AC5}"/>
    <cellStyle name="Normal 2 3 4 3 3 2 6" xfId="14063" xr:uid="{9C282741-7D70-490C-B708-D25948282D73}"/>
    <cellStyle name="Normal 2 3 4 3 3 2 7" xfId="27753" xr:uid="{E2BF5E22-72D5-4DAC-806B-B17ED0BF6822}"/>
    <cellStyle name="Normal 2 3 4 3 3 2 8" xfId="42637" xr:uid="{E0AC1CAF-FC15-44F3-B785-892AE77EBDFD}"/>
    <cellStyle name="Normal 2 3 4 3 3 3" xfId="7218" xr:uid="{E0ABB97F-4968-4A3A-BBAA-A523163EB976}"/>
    <cellStyle name="Normal 2 3 4 3 3 3 2" xfId="8931" xr:uid="{8F14C13F-6513-4217-B2B6-45514B2C6DF7}"/>
    <cellStyle name="Normal 2 3 4 3 3 3 2 2" xfId="12353" xr:uid="{6EF0075D-246D-4E99-A8A8-8AB2A7D57432}"/>
    <cellStyle name="Normal 2 3 4 3 3 3 2 2 2" xfId="26043" xr:uid="{AF6B0A21-8295-42A8-958D-5D97086ADF69}"/>
    <cellStyle name="Normal 2 3 4 3 3 3 2 2 2 2" xfId="39735" xr:uid="{5A4B1B1D-81E7-4205-A58E-7EBB06328BE0}"/>
    <cellStyle name="Normal 2 3 4 3 3 3 2 2 2 3" xfId="54619" xr:uid="{F22E42B5-627A-40AC-81EE-6AAF52EB5951}"/>
    <cellStyle name="Normal 2 3 4 3 3 3 2 2 3" xfId="19199" xr:uid="{F9DFAA6B-F0C6-4BC1-B228-9973375EE292}"/>
    <cellStyle name="Normal 2 3 4 3 3 3 2 2 4" xfId="32889" xr:uid="{B2C83E0E-BC74-4FEE-9047-08318C94AEE1}"/>
    <cellStyle name="Normal 2 3 4 3 3 3 2 2 5" xfId="47773" xr:uid="{E2CB1B56-8F9B-4825-8516-4D7620F839C1}"/>
    <cellStyle name="Normal 2 3 4 3 3 3 2 3" xfId="22621" xr:uid="{682787B7-F292-4638-B426-49553EEA7EFC}"/>
    <cellStyle name="Normal 2 3 4 3 3 3 2 3 2" xfId="36313" xr:uid="{2D5400E3-ECC1-4C65-B7C1-BEBCF9128692}"/>
    <cellStyle name="Normal 2 3 4 3 3 3 2 3 3" xfId="51197" xr:uid="{E31CFAFD-5030-484B-88F8-2D3BD34E5AEF}"/>
    <cellStyle name="Normal 2 3 4 3 3 3 2 4" xfId="15777" xr:uid="{465712DD-5AE1-4933-B850-6325C8D7646F}"/>
    <cellStyle name="Normal 2 3 4 3 3 3 2 5" xfId="29467" xr:uid="{0CB51352-214D-4154-9B3C-0F7D74B2B04E}"/>
    <cellStyle name="Normal 2 3 4 3 3 3 2 6" xfId="44351" xr:uid="{2DD642BD-D1DA-45CA-BBFC-3C7D4CF4CA4E}"/>
    <cellStyle name="Normal 2 3 4 3 3 3 3" xfId="10641" xr:uid="{A9088FB0-71AA-4472-A57D-D0A1040D92D8}"/>
    <cellStyle name="Normal 2 3 4 3 3 3 3 2" xfId="24331" xr:uid="{D2E2C0E3-351E-4349-87E6-7633A3F7C06F}"/>
    <cellStyle name="Normal 2 3 4 3 3 3 3 2 2" xfId="38023" xr:uid="{4539621F-59FD-4B3B-9FC4-B4E54EA642BF}"/>
    <cellStyle name="Normal 2 3 4 3 3 3 3 2 3" xfId="52907" xr:uid="{5BFD65BA-7604-4CD2-87BB-636159FE7029}"/>
    <cellStyle name="Normal 2 3 4 3 3 3 3 3" xfId="17487" xr:uid="{72CF9ECD-A37D-4292-95DD-1313789FB615}"/>
    <cellStyle name="Normal 2 3 4 3 3 3 3 4" xfId="31177" xr:uid="{BDA9ED92-63C9-4C55-A41F-1A0FC09A8F67}"/>
    <cellStyle name="Normal 2 3 4 3 3 3 3 5" xfId="46061" xr:uid="{D8FDB9CB-1E5E-43D1-AFFF-6088D3839C85}"/>
    <cellStyle name="Normal 2 3 4 3 3 3 4" xfId="20909" xr:uid="{4257FC3D-8259-41AF-A6A5-0288A53B62F1}"/>
    <cellStyle name="Normal 2 3 4 3 3 3 4 2" xfId="34601" xr:uid="{07FC86D9-D242-49DD-A086-9BF9BEED9EBD}"/>
    <cellStyle name="Normal 2 3 4 3 3 3 4 3" xfId="49485" xr:uid="{238F0C01-BA66-400B-9B59-9F16E87E6BF1}"/>
    <cellStyle name="Normal 2 3 4 3 3 3 5" xfId="14065" xr:uid="{9F0CEB2D-21DB-4C58-BF4A-4CBCFA443CFC}"/>
    <cellStyle name="Normal 2 3 4 3 3 3 6" xfId="27755" xr:uid="{DACC0615-D4B9-4410-8899-68CCD87263B0}"/>
    <cellStyle name="Normal 2 3 4 3 3 3 7" xfId="42639" xr:uid="{649285C1-D83E-4279-AC20-7684319BB4EE}"/>
    <cellStyle name="Normal 2 3 4 3 3 4" xfId="7219" xr:uid="{2AA6F2A4-6977-440F-9A76-2ADEB94CAB53}"/>
    <cellStyle name="Normal 2 3 4 3 3 4 2" xfId="8932" xr:uid="{F8AFC8B6-1C16-461D-9814-5C1B0E4186EE}"/>
    <cellStyle name="Normal 2 3 4 3 3 4 2 2" xfId="12354" xr:uid="{49DBDEA6-6016-4D19-8FEC-D0A59B7FF41B}"/>
    <cellStyle name="Normal 2 3 4 3 3 4 2 2 2" xfId="26044" xr:uid="{F2B7C058-7F61-45F4-BA18-B841BAE6D03E}"/>
    <cellStyle name="Normal 2 3 4 3 3 4 2 2 2 2" xfId="39736" xr:uid="{B9900BE0-6A21-4C6D-910A-9BE251315599}"/>
    <cellStyle name="Normal 2 3 4 3 3 4 2 2 2 3" xfId="54620" xr:uid="{F29BFE82-6424-44F0-9C94-C5BFD34509FD}"/>
    <cellStyle name="Normal 2 3 4 3 3 4 2 2 3" xfId="19200" xr:uid="{60612CB9-57B7-4CE5-89FB-690B331F7970}"/>
    <cellStyle name="Normal 2 3 4 3 3 4 2 2 4" xfId="32890" xr:uid="{89EB3441-1D35-4380-A792-7D78D29043CD}"/>
    <cellStyle name="Normal 2 3 4 3 3 4 2 2 5" xfId="47774" xr:uid="{B880A443-5C84-45D2-AC40-39C61EC70A36}"/>
    <cellStyle name="Normal 2 3 4 3 3 4 2 3" xfId="22622" xr:uid="{74313F03-DBE5-4EF2-9DE5-B82DC36561E7}"/>
    <cellStyle name="Normal 2 3 4 3 3 4 2 3 2" xfId="36314" xr:uid="{69B36F9D-E379-4FAC-B161-8CCADE778955}"/>
    <cellStyle name="Normal 2 3 4 3 3 4 2 3 3" xfId="51198" xr:uid="{B32929F6-141C-4F9B-BD44-D6B77F4A8755}"/>
    <cellStyle name="Normal 2 3 4 3 3 4 2 4" xfId="15778" xr:uid="{32292710-828E-4BCA-BEB2-B7300574D305}"/>
    <cellStyle name="Normal 2 3 4 3 3 4 2 5" xfId="29468" xr:uid="{C81DD607-3344-4BD5-9BFC-DFE70982F0FB}"/>
    <cellStyle name="Normal 2 3 4 3 3 4 2 6" xfId="44352" xr:uid="{5AD2CD3F-E9E4-4BBE-A452-F11250DDCABC}"/>
    <cellStyle name="Normal 2 3 4 3 3 4 3" xfId="10642" xr:uid="{94977B18-CED5-4476-80B5-8129DC0911C7}"/>
    <cellStyle name="Normal 2 3 4 3 3 4 3 2" xfId="24332" xr:uid="{3B2A8D85-65F0-46A7-847C-5003C5BBC942}"/>
    <cellStyle name="Normal 2 3 4 3 3 4 3 2 2" xfId="38024" xr:uid="{EB5C1950-3005-4162-8284-6D316013FD5E}"/>
    <cellStyle name="Normal 2 3 4 3 3 4 3 2 3" xfId="52908" xr:uid="{2E19D8AA-B708-44FC-82B9-33D583A33A04}"/>
    <cellStyle name="Normal 2 3 4 3 3 4 3 3" xfId="17488" xr:uid="{19843299-C1C8-49E7-922C-0570D10DEE5F}"/>
    <cellStyle name="Normal 2 3 4 3 3 4 3 4" xfId="31178" xr:uid="{50BB998A-666C-41FA-9DBD-064587EF3EDE}"/>
    <cellStyle name="Normal 2 3 4 3 3 4 3 5" xfId="46062" xr:uid="{8EDE9448-3A1D-41E3-8CB8-8CC599785F67}"/>
    <cellStyle name="Normal 2 3 4 3 3 4 4" xfId="20910" xr:uid="{1A6C4028-57D2-49B5-A7B3-A6566552FA37}"/>
    <cellStyle name="Normal 2 3 4 3 3 4 4 2" xfId="34602" xr:uid="{7857375B-146F-4317-94F3-D9B860D0CED2}"/>
    <cellStyle name="Normal 2 3 4 3 3 4 4 3" xfId="49486" xr:uid="{1CC1F802-D7D2-4C9A-8B4C-1B6189CD2967}"/>
    <cellStyle name="Normal 2 3 4 3 3 4 5" xfId="14066" xr:uid="{5F3DC129-0A27-440C-8132-BC66D49F72E1}"/>
    <cellStyle name="Normal 2 3 4 3 3 4 6" xfId="27756" xr:uid="{1A9B51B7-C6F4-4A4F-8737-1F16B073AED3}"/>
    <cellStyle name="Normal 2 3 4 3 3 4 7" xfId="42640" xr:uid="{1659F165-B0EF-44ED-AEFD-63E05E7EA409}"/>
    <cellStyle name="Normal 2 3 4 3 3 5" xfId="8928" xr:uid="{CEFA4F8C-4890-4018-ACE4-122F802A59F2}"/>
    <cellStyle name="Normal 2 3 4 3 3 5 2" xfId="12350" xr:uid="{74808F91-7AD8-460A-A54F-07723E14D206}"/>
    <cellStyle name="Normal 2 3 4 3 3 5 2 2" xfId="26040" xr:uid="{3DF1B4AB-6E69-4E85-A69B-CA8B147033DE}"/>
    <cellStyle name="Normal 2 3 4 3 3 5 2 2 2" xfId="39732" xr:uid="{707BCA5A-4EA1-46EF-BDF4-063DE78625B8}"/>
    <cellStyle name="Normal 2 3 4 3 3 5 2 2 3" xfId="54616" xr:uid="{A6A18821-A972-4130-907E-02241892D25A}"/>
    <cellStyle name="Normal 2 3 4 3 3 5 2 3" xfId="19196" xr:uid="{795C6FA1-CDEA-4352-9D23-6FBEEB34FAB1}"/>
    <cellStyle name="Normal 2 3 4 3 3 5 2 4" xfId="32886" xr:uid="{EDE12641-0B4C-439B-81B2-4712054DCCEF}"/>
    <cellStyle name="Normal 2 3 4 3 3 5 2 5" xfId="47770" xr:uid="{AAC960C8-2C91-4633-8DF8-BDF26D5FA65B}"/>
    <cellStyle name="Normal 2 3 4 3 3 5 3" xfId="22618" xr:uid="{823E2870-CA2E-4429-A6B3-801213C6A532}"/>
    <cellStyle name="Normal 2 3 4 3 3 5 3 2" xfId="36310" xr:uid="{13FF51FE-F7F0-4391-BEC9-414D549A94FC}"/>
    <cellStyle name="Normal 2 3 4 3 3 5 3 3" xfId="51194" xr:uid="{5940A839-2EED-44EC-9081-0657202D352D}"/>
    <cellStyle name="Normal 2 3 4 3 3 5 4" xfId="15774" xr:uid="{F3990998-0ABC-4CBF-B79F-9ADD715A9824}"/>
    <cellStyle name="Normal 2 3 4 3 3 5 5" xfId="29464" xr:uid="{518E58AF-176F-41D0-AF08-3944768BB8D1}"/>
    <cellStyle name="Normal 2 3 4 3 3 5 6" xfId="44348" xr:uid="{25EDBFE4-DDFE-4982-9CA7-74190A2AF363}"/>
    <cellStyle name="Normal 2 3 4 3 3 6" xfId="10638" xr:uid="{66C5D572-9166-4C71-A32A-B328C1EACAC0}"/>
    <cellStyle name="Normal 2 3 4 3 3 6 2" xfId="24328" xr:uid="{A4E04F88-8E4C-4C78-BF66-0EF63778C4EA}"/>
    <cellStyle name="Normal 2 3 4 3 3 6 2 2" xfId="38020" xr:uid="{D5C1CB5E-435C-486C-9CF6-CA387B4F52F6}"/>
    <cellStyle name="Normal 2 3 4 3 3 6 2 3" xfId="52904" xr:uid="{B6D6DB61-06BD-45F0-AE57-BD0B0ABC7BC6}"/>
    <cellStyle name="Normal 2 3 4 3 3 6 3" xfId="17484" xr:uid="{F12949C8-785C-4630-A974-EB4E6BFA06F4}"/>
    <cellStyle name="Normal 2 3 4 3 3 6 4" xfId="31174" xr:uid="{F99127A6-30CD-4612-A8F3-4B5AE8D8CCE7}"/>
    <cellStyle name="Normal 2 3 4 3 3 6 5" xfId="46058" xr:uid="{A152965E-2726-4842-B900-AE81637A2F6C}"/>
    <cellStyle name="Normal 2 3 4 3 3 7" xfId="20906" xr:uid="{71BA8E82-9AE3-4CA6-B32B-EF8B70148FE1}"/>
    <cellStyle name="Normal 2 3 4 3 3 7 2" xfId="34598" xr:uid="{4EE44756-DBBC-404E-8352-BE2DC8933AA8}"/>
    <cellStyle name="Normal 2 3 4 3 3 7 3" xfId="49482" xr:uid="{6D94C698-F734-4FA3-98B1-E26DDEE634E6}"/>
    <cellStyle name="Normal 2 3 4 3 3 8" xfId="14062" xr:uid="{1D6BE3ED-C26D-48B2-83D3-80305975C22E}"/>
    <cellStyle name="Normal 2 3 4 3 3 9" xfId="27752" xr:uid="{0C2F7097-0F5B-4075-B2F3-890A52C08BAD}"/>
    <cellStyle name="Normal 2 3 4 3 4" xfId="7220" xr:uid="{CBE1F109-CA95-4C69-91A4-EF2C2A1D81B2}"/>
    <cellStyle name="Normal 2 3 4 3 4 10" xfId="42641" xr:uid="{ADAF59D7-87C7-40FB-B4CF-669F7AB21B74}"/>
    <cellStyle name="Normal 2 3 4 3 4 2" xfId="7221" xr:uid="{C9343ECD-94C8-4DCE-A213-123B379A6C63}"/>
    <cellStyle name="Normal 2 3 4 3 4 2 2" xfId="7222" xr:uid="{7CD2BEA7-69BB-43B1-9924-7D379301E19E}"/>
    <cellStyle name="Normal 2 3 4 3 4 2 2 2" xfId="8935" xr:uid="{EF8F8ADA-ECD6-4464-8371-4A6A2C4E9E67}"/>
    <cellStyle name="Normal 2 3 4 3 4 2 2 2 2" xfId="12357" xr:uid="{2CDF0C70-6C0A-4CA2-98AD-3D665FC67D7C}"/>
    <cellStyle name="Normal 2 3 4 3 4 2 2 2 2 2" xfId="26047" xr:uid="{7E23479C-BFCB-4058-A16B-387EC705E1A0}"/>
    <cellStyle name="Normal 2 3 4 3 4 2 2 2 2 2 2" xfId="39739" xr:uid="{B6F21031-9C76-4E3C-BA88-F4EEF93468D7}"/>
    <cellStyle name="Normal 2 3 4 3 4 2 2 2 2 2 3" xfId="54623" xr:uid="{DF140362-69A9-459D-B13C-B6FFB56208F6}"/>
    <cellStyle name="Normal 2 3 4 3 4 2 2 2 2 3" xfId="19203" xr:uid="{D9D83E29-4D0D-46BE-B54E-44B8CC3168AB}"/>
    <cellStyle name="Normal 2 3 4 3 4 2 2 2 2 4" xfId="32893" xr:uid="{3EA56016-2019-4F5E-99D5-BB774A1696BC}"/>
    <cellStyle name="Normal 2 3 4 3 4 2 2 2 2 5" xfId="47777" xr:uid="{2F2DA756-F31E-4BAC-AC66-5507BD042887}"/>
    <cellStyle name="Normal 2 3 4 3 4 2 2 2 3" xfId="22625" xr:uid="{0FA82023-484B-423A-A1C6-6CF8DC1CDF00}"/>
    <cellStyle name="Normal 2 3 4 3 4 2 2 2 3 2" xfId="36317" xr:uid="{ED2D69A8-6002-4047-AD48-D3916A277928}"/>
    <cellStyle name="Normal 2 3 4 3 4 2 2 2 3 3" xfId="51201" xr:uid="{CD06F3C9-D1F8-4FC4-8A69-20AF6D5DCA8D}"/>
    <cellStyle name="Normal 2 3 4 3 4 2 2 2 4" xfId="15781" xr:uid="{3A4C7C5F-B7BB-4974-8D89-35D32E5F71FD}"/>
    <cellStyle name="Normal 2 3 4 3 4 2 2 2 5" xfId="29471" xr:uid="{3B79F7B5-E7FA-4F03-83DD-BD46F28364D1}"/>
    <cellStyle name="Normal 2 3 4 3 4 2 2 2 6" xfId="44355" xr:uid="{CE498487-6EDC-4FA7-ACD6-DCC92A405F0D}"/>
    <cellStyle name="Normal 2 3 4 3 4 2 2 3" xfId="10645" xr:uid="{4BDC441E-D243-4357-891B-D2B8943E72C1}"/>
    <cellStyle name="Normal 2 3 4 3 4 2 2 3 2" xfId="24335" xr:uid="{32A22924-7203-4F66-8672-C4A623389053}"/>
    <cellStyle name="Normal 2 3 4 3 4 2 2 3 2 2" xfId="38027" xr:uid="{3F3006BE-3A69-4509-923C-6A3CF657D092}"/>
    <cellStyle name="Normal 2 3 4 3 4 2 2 3 2 3" xfId="52911" xr:uid="{99A57C03-1E9C-4713-BE99-121585B5CFD3}"/>
    <cellStyle name="Normal 2 3 4 3 4 2 2 3 3" xfId="17491" xr:uid="{04C587A3-B7A5-4ED3-A7F2-D2E15B06C667}"/>
    <cellStyle name="Normal 2 3 4 3 4 2 2 3 4" xfId="31181" xr:uid="{B740574F-6BA9-4CFF-A8E2-D909CB3D2B1C}"/>
    <cellStyle name="Normal 2 3 4 3 4 2 2 3 5" xfId="46065" xr:uid="{1749589B-46DD-4BEC-90A4-8C2F2CCFD85D}"/>
    <cellStyle name="Normal 2 3 4 3 4 2 2 4" xfId="20913" xr:uid="{80B130D0-9CCF-4B96-9602-059D6489FD45}"/>
    <cellStyle name="Normal 2 3 4 3 4 2 2 4 2" xfId="34605" xr:uid="{A49741BF-28B0-4C57-B733-EB5F55E8C58F}"/>
    <cellStyle name="Normal 2 3 4 3 4 2 2 4 3" xfId="49489" xr:uid="{71400B63-8E75-476A-84F5-AEAA16953379}"/>
    <cellStyle name="Normal 2 3 4 3 4 2 2 5" xfId="14069" xr:uid="{608211B3-E48E-441F-9A88-6C065BE428FD}"/>
    <cellStyle name="Normal 2 3 4 3 4 2 2 6" xfId="27759" xr:uid="{8A4B1DFF-2DD8-4E32-92BE-8778CACAF57B}"/>
    <cellStyle name="Normal 2 3 4 3 4 2 2 7" xfId="42643" xr:uid="{30BF396B-CDF2-445E-B5B8-07E71C41EFA3}"/>
    <cellStyle name="Normal 2 3 4 3 4 2 3" xfId="8934" xr:uid="{A680E9C7-8256-406E-9611-947BC86FEB07}"/>
    <cellStyle name="Normal 2 3 4 3 4 2 3 2" xfId="12356" xr:uid="{EDF7AFE8-B2EC-43EB-847D-9D62A7436FDC}"/>
    <cellStyle name="Normal 2 3 4 3 4 2 3 2 2" xfId="26046" xr:uid="{AFB4C321-66DB-44C7-ABA1-C485E7835D4E}"/>
    <cellStyle name="Normal 2 3 4 3 4 2 3 2 2 2" xfId="39738" xr:uid="{F65DC2C3-F58F-4E80-AFBD-22E47D8F88AA}"/>
    <cellStyle name="Normal 2 3 4 3 4 2 3 2 2 3" xfId="54622" xr:uid="{1610CD53-AB87-4379-8B3F-853CF36840FD}"/>
    <cellStyle name="Normal 2 3 4 3 4 2 3 2 3" xfId="19202" xr:uid="{185C50E5-652A-48EA-811D-570763D0D2D5}"/>
    <cellStyle name="Normal 2 3 4 3 4 2 3 2 4" xfId="32892" xr:uid="{C8D429E1-4565-4F12-B4C8-F809023877F1}"/>
    <cellStyle name="Normal 2 3 4 3 4 2 3 2 5" xfId="47776" xr:uid="{51F8AC6F-2B29-4A40-96A0-13BEC8D75F38}"/>
    <cellStyle name="Normal 2 3 4 3 4 2 3 3" xfId="22624" xr:uid="{ED403230-8DE9-4BC4-8F0D-CD49EC8D0840}"/>
    <cellStyle name="Normal 2 3 4 3 4 2 3 3 2" xfId="36316" xr:uid="{D66ED102-FDCC-45A3-9501-62946EE4B428}"/>
    <cellStyle name="Normal 2 3 4 3 4 2 3 3 3" xfId="51200" xr:uid="{34278248-C0C3-4F72-A99A-A2222F23026D}"/>
    <cellStyle name="Normal 2 3 4 3 4 2 3 4" xfId="15780" xr:uid="{7739D9ED-213F-4C62-B125-624E1E530D45}"/>
    <cellStyle name="Normal 2 3 4 3 4 2 3 5" xfId="29470" xr:uid="{B5B9B3CA-41AB-4B1C-ACA5-EBC6EAC57B55}"/>
    <cellStyle name="Normal 2 3 4 3 4 2 3 6" xfId="44354" xr:uid="{F8A613DE-73A0-478C-B30E-FDF3EE23045A}"/>
    <cellStyle name="Normal 2 3 4 3 4 2 4" xfId="10644" xr:uid="{FDEAC123-167E-4C72-AC40-CAB5C060AB84}"/>
    <cellStyle name="Normal 2 3 4 3 4 2 4 2" xfId="24334" xr:uid="{6C817B3F-DA75-44EF-A6E6-8A030022BE43}"/>
    <cellStyle name="Normal 2 3 4 3 4 2 4 2 2" xfId="38026" xr:uid="{3BAEEDCF-9B18-4788-A5F5-3670A4ABAB8C}"/>
    <cellStyle name="Normal 2 3 4 3 4 2 4 2 3" xfId="52910" xr:uid="{56D2457D-E95A-4B8D-8BC2-94D62BF65ACA}"/>
    <cellStyle name="Normal 2 3 4 3 4 2 4 3" xfId="17490" xr:uid="{8742675B-36F1-4272-A251-F5B8DECE9338}"/>
    <cellStyle name="Normal 2 3 4 3 4 2 4 4" xfId="31180" xr:uid="{CCA5AF95-0427-4C2B-B8D7-7ED28C886E39}"/>
    <cellStyle name="Normal 2 3 4 3 4 2 4 5" xfId="46064" xr:uid="{A07E99BA-23B0-4846-9C5C-9BFFF987BFE6}"/>
    <cellStyle name="Normal 2 3 4 3 4 2 5" xfId="20912" xr:uid="{358DAF0E-F157-4E5C-92FB-24BA594C7D3F}"/>
    <cellStyle name="Normal 2 3 4 3 4 2 5 2" xfId="34604" xr:uid="{58E3D3A5-457E-4902-9DE5-9D2E2929BC03}"/>
    <cellStyle name="Normal 2 3 4 3 4 2 5 3" xfId="49488" xr:uid="{EBF2D867-CC8D-4987-9FFA-6574B61F1CFF}"/>
    <cellStyle name="Normal 2 3 4 3 4 2 6" xfId="14068" xr:uid="{89AAAFB0-1301-4E50-BBE3-FA5388C5CD78}"/>
    <cellStyle name="Normal 2 3 4 3 4 2 7" xfId="27758" xr:uid="{BE60BF39-E502-4557-8C21-E7330BA51456}"/>
    <cellStyle name="Normal 2 3 4 3 4 2 8" xfId="42642" xr:uid="{F27E09C9-D72D-432D-9357-B163198E13C8}"/>
    <cellStyle name="Normal 2 3 4 3 4 3" xfId="7223" xr:uid="{6DE5DDC6-7017-42EB-8C0E-2975EC1D09A1}"/>
    <cellStyle name="Normal 2 3 4 3 4 3 2" xfId="8936" xr:uid="{A73C431C-C3CA-4126-ACCB-7FCD96304005}"/>
    <cellStyle name="Normal 2 3 4 3 4 3 2 2" xfId="12358" xr:uid="{8EEADA12-C6D0-489B-81A9-A569B25FE14B}"/>
    <cellStyle name="Normal 2 3 4 3 4 3 2 2 2" xfId="26048" xr:uid="{1BF4DF3D-A01E-4276-94EA-54E966890203}"/>
    <cellStyle name="Normal 2 3 4 3 4 3 2 2 2 2" xfId="39740" xr:uid="{568522CC-2AC2-4857-AB2C-6E460C6F8C18}"/>
    <cellStyle name="Normal 2 3 4 3 4 3 2 2 2 3" xfId="54624" xr:uid="{888EC9E1-10AF-4634-A15A-EF7AF4741998}"/>
    <cellStyle name="Normal 2 3 4 3 4 3 2 2 3" xfId="19204" xr:uid="{E6A4FA51-A026-4E64-964D-E7720141834B}"/>
    <cellStyle name="Normal 2 3 4 3 4 3 2 2 4" xfId="32894" xr:uid="{893E0432-F323-49A5-84E6-792293C64D06}"/>
    <cellStyle name="Normal 2 3 4 3 4 3 2 2 5" xfId="47778" xr:uid="{B9AA70A2-00E5-4E10-83F5-92874EAA6459}"/>
    <cellStyle name="Normal 2 3 4 3 4 3 2 3" xfId="22626" xr:uid="{AA83559E-FE8B-4A77-BBCC-0A8DD5DE7121}"/>
    <cellStyle name="Normal 2 3 4 3 4 3 2 3 2" xfId="36318" xr:uid="{DB783DEA-4AD7-43E4-961E-87BE242F5847}"/>
    <cellStyle name="Normal 2 3 4 3 4 3 2 3 3" xfId="51202" xr:uid="{097AE3CA-9C47-438C-A4FB-7ABAB2A05EBE}"/>
    <cellStyle name="Normal 2 3 4 3 4 3 2 4" xfId="15782" xr:uid="{1C88DABA-A272-4D53-9D09-9CF9BA31DC69}"/>
    <cellStyle name="Normal 2 3 4 3 4 3 2 5" xfId="29472" xr:uid="{EBB4DB44-AE81-484F-ACA3-519A03362939}"/>
    <cellStyle name="Normal 2 3 4 3 4 3 2 6" xfId="44356" xr:uid="{F4A26344-7490-4449-B41A-B80753F0C56D}"/>
    <cellStyle name="Normal 2 3 4 3 4 3 3" xfId="10646" xr:uid="{6F07569C-0803-4B11-A89A-F096A8553F69}"/>
    <cellStyle name="Normal 2 3 4 3 4 3 3 2" xfId="24336" xr:uid="{58E869BC-54BD-4077-89A8-27BAA0752E5E}"/>
    <cellStyle name="Normal 2 3 4 3 4 3 3 2 2" xfId="38028" xr:uid="{6D884D4A-341A-44F7-A30D-4D1D6EB837E6}"/>
    <cellStyle name="Normal 2 3 4 3 4 3 3 2 3" xfId="52912" xr:uid="{890E9680-F43A-4D77-8235-77E192B09A94}"/>
    <cellStyle name="Normal 2 3 4 3 4 3 3 3" xfId="17492" xr:uid="{7F4C8C79-8210-43FD-819E-3846D632C794}"/>
    <cellStyle name="Normal 2 3 4 3 4 3 3 4" xfId="31182" xr:uid="{9973B64D-B40F-4D5F-A0CD-E2D13C26687E}"/>
    <cellStyle name="Normal 2 3 4 3 4 3 3 5" xfId="46066" xr:uid="{E703633D-CF15-4157-9E81-0091EA0568E0}"/>
    <cellStyle name="Normal 2 3 4 3 4 3 4" xfId="20914" xr:uid="{05E4B798-6F18-4D5D-87A9-F3C5CAEF8E66}"/>
    <cellStyle name="Normal 2 3 4 3 4 3 4 2" xfId="34606" xr:uid="{B6A563B0-788F-48DD-91FC-F3F91FCF2B5D}"/>
    <cellStyle name="Normal 2 3 4 3 4 3 4 3" xfId="49490" xr:uid="{62B8A75B-C4BA-4F12-BEBD-23A96014B78F}"/>
    <cellStyle name="Normal 2 3 4 3 4 3 5" xfId="14070" xr:uid="{7491CD9E-9BE5-4AD8-BE3A-928901733286}"/>
    <cellStyle name="Normal 2 3 4 3 4 3 6" xfId="27760" xr:uid="{2D830B27-963A-4330-AC79-D8B56551D0F9}"/>
    <cellStyle name="Normal 2 3 4 3 4 3 7" xfId="42644" xr:uid="{2FF8910C-FA31-4C0C-AB0E-0993A6A949FC}"/>
    <cellStyle name="Normal 2 3 4 3 4 4" xfId="7224" xr:uid="{AAB8ADD8-5292-42CF-8C2C-23B1CA00C845}"/>
    <cellStyle name="Normal 2 3 4 3 4 4 2" xfId="8937" xr:uid="{65F5A761-A4BE-4146-B995-FAA186936DE0}"/>
    <cellStyle name="Normal 2 3 4 3 4 4 2 2" xfId="12359" xr:uid="{29A7364C-6850-4E5C-B70A-1DDBDB950C40}"/>
    <cellStyle name="Normal 2 3 4 3 4 4 2 2 2" xfId="26049" xr:uid="{29A9E918-299D-49AC-8066-DDBCCE651888}"/>
    <cellStyle name="Normal 2 3 4 3 4 4 2 2 2 2" xfId="39741" xr:uid="{FEA4A93E-152A-4951-A79B-478042DB91A9}"/>
    <cellStyle name="Normal 2 3 4 3 4 4 2 2 2 3" xfId="54625" xr:uid="{19C3FA11-7567-4618-BE39-35DF654522F1}"/>
    <cellStyle name="Normal 2 3 4 3 4 4 2 2 3" xfId="19205" xr:uid="{9BD0E20C-73FE-42E4-891B-CC826630194E}"/>
    <cellStyle name="Normal 2 3 4 3 4 4 2 2 4" xfId="32895" xr:uid="{6CCBDEEC-68B0-443E-B3AA-84B4226F9399}"/>
    <cellStyle name="Normal 2 3 4 3 4 4 2 2 5" xfId="47779" xr:uid="{A4450FBA-7628-4AC6-84E4-3FE9468D405A}"/>
    <cellStyle name="Normal 2 3 4 3 4 4 2 3" xfId="22627" xr:uid="{E66EC678-4E11-4C0D-A9DE-130E1B3C337F}"/>
    <cellStyle name="Normal 2 3 4 3 4 4 2 3 2" xfId="36319" xr:uid="{A040213C-B788-4BDA-8F56-E58FB0021876}"/>
    <cellStyle name="Normal 2 3 4 3 4 4 2 3 3" xfId="51203" xr:uid="{3F2C7EEE-AB83-426D-86B8-659DFA854502}"/>
    <cellStyle name="Normal 2 3 4 3 4 4 2 4" xfId="15783" xr:uid="{7B904F37-D711-4C8E-8048-F1EC68FAD1D5}"/>
    <cellStyle name="Normal 2 3 4 3 4 4 2 5" xfId="29473" xr:uid="{5F0E1E17-7136-4DCB-94DA-7A454007D07E}"/>
    <cellStyle name="Normal 2 3 4 3 4 4 2 6" xfId="44357" xr:uid="{B51A4457-12D2-445A-96DC-4CF9460D026D}"/>
    <cellStyle name="Normal 2 3 4 3 4 4 3" xfId="10647" xr:uid="{0D8407E2-8F44-4A20-8FBD-9B86C3CE7072}"/>
    <cellStyle name="Normal 2 3 4 3 4 4 3 2" xfId="24337" xr:uid="{15D78CE1-86E4-485E-B1D6-FC8C2F8B6942}"/>
    <cellStyle name="Normal 2 3 4 3 4 4 3 2 2" xfId="38029" xr:uid="{5AA0231C-4BED-4113-B3FC-2FBBE77ED31C}"/>
    <cellStyle name="Normal 2 3 4 3 4 4 3 2 3" xfId="52913" xr:uid="{6991DC69-B017-4F9F-B6C3-75ADD33D34DF}"/>
    <cellStyle name="Normal 2 3 4 3 4 4 3 3" xfId="17493" xr:uid="{EC0F8970-3D22-4A0B-9B52-4C212CDF00E0}"/>
    <cellStyle name="Normal 2 3 4 3 4 4 3 4" xfId="31183" xr:uid="{269BEC7D-A7E1-4C8F-A09A-91EEA0D80B96}"/>
    <cellStyle name="Normal 2 3 4 3 4 4 3 5" xfId="46067" xr:uid="{7C525FDA-486A-4A4C-BA39-5E0833E9C866}"/>
    <cellStyle name="Normal 2 3 4 3 4 4 4" xfId="20915" xr:uid="{21A1D0B8-0C08-4C8B-B19E-EBA27A3A5A23}"/>
    <cellStyle name="Normal 2 3 4 3 4 4 4 2" xfId="34607" xr:uid="{C4969086-5D44-4485-9C94-0BA885CF60EB}"/>
    <cellStyle name="Normal 2 3 4 3 4 4 4 3" xfId="49491" xr:uid="{87FA0072-E07C-4217-AFBF-D29A30B24653}"/>
    <cellStyle name="Normal 2 3 4 3 4 4 5" xfId="14071" xr:uid="{3E61E6CC-779C-4205-9354-9473A05C75F3}"/>
    <cellStyle name="Normal 2 3 4 3 4 4 6" xfId="27761" xr:uid="{3B40734F-2774-4AC1-88AF-E4649E28DFD7}"/>
    <cellStyle name="Normal 2 3 4 3 4 4 7" xfId="42645" xr:uid="{80704005-7C84-42D0-8265-2172B837050E}"/>
    <cellStyle name="Normal 2 3 4 3 4 5" xfId="8933" xr:uid="{AAFE7449-E265-4C72-8B14-4905755E4030}"/>
    <cellStyle name="Normal 2 3 4 3 4 5 2" xfId="12355" xr:uid="{CB565E9E-84AE-406B-9ED4-15F33D962B48}"/>
    <cellStyle name="Normal 2 3 4 3 4 5 2 2" xfId="26045" xr:uid="{D5882986-E961-4794-A57F-3F90303B3ACA}"/>
    <cellStyle name="Normal 2 3 4 3 4 5 2 2 2" xfId="39737" xr:uid="{5A4946F9-CBBA-4810-926C-C5AD9312A942}"/>
    <cellStyle name="Normal 2 3 4 3 4 5 2 2 3" xfId="54621" xr:uid="{E1906497-B15C-445E-AECF-653C4753557F}"/>
    <cellStyle name="Normal 2 3 4 3 4 5 2 3" xfId="19201" xr:uid="{BF8A422E-948F-4678-A50D-6066CE8FA383}"/>
    <cellStyle name="Normal 2 3 4 3 4 5 2 4" xfId="32891" xr:uid="{0862DD39-14D5-4DF9-8F6B-515896DC0869}"/>
    <cellStyle name="Normal 2 3 4 3 4 5 2 5" xfId="47775" xr:uid="{44763F8C-24F7-4E90-9107-8923B876F9E3}"/>
    <cellStyle name="Normal 2 3 4 3 4 5 3" xfId="22623" xr:uid="{12FCB9E8-3467-4CAD-A820-3D6025CC461C}"/>
    <cellStyle name="Normal 2 3 4 3 4 5 3 2" xfId="36315" xr:uid="{5323D22B-C626-4176-AFD2-C8D42F45F288}"/>
    <cellStyle name="Normal 2 3 4 3 4 5 3 3" xfId="51199" xr:uid="{932C5FD9-377A-4713-BF56-ADCA5BD2DEAB}"/>
    <cellStyle name="Normal 2 3 4 3 4 5 4" xfId="15779" xr:uid="{82F83601-D4EC-49EC-A050-5B21AFEF470F}"/>
    <cellStyle name="Normal 2 3 4 3 4 5 5" xfId="29469" xr:uid="{F1D5762C-EF70-41DA-89BE-F36C668B6CD2}"/>
    <cellStyle name="Normal 2 3 4 3 4 5 6" xfId="44353" xr:uid="{F1B3E533-9B9E-4AF3-AA62-EB218DE6364F}"/>
    <cellStyle name="Normal 2 3 4 3 4 6" xfId="10643" xr:uid="{4DCFB8CF-5E07-4193-BF3A-DE433DEA3A8B}"/>
    <cellStyle name="Normal 2 3 4 3 4 6 2" xfId="24333" xr:uid="{29F9CD11-6F63-4FA5-A9D5-CA530723DB82}"/>
    <cellStyle name="Normal 2 3 4 3 4 6 2 2" xfId="38025" xr:uid="{F8E14D1F-39AB-4A22-9D5E-ABB3191AF949}"/>
    <cellStyle name="Normal 2 3 4 3 4 6 2 3" xfId="52909" xr:uid="{3035D4B1-81E3-4774-85F2-8A4371F41D42}"/>
    <cellStyle name="Normal 2 3 4 3 4 6 3" xfId="17489" xr:uid="{C2348249-C8BE-4368-A21A-DC5CFCA2A1F4}"/>
    <cellStyle name="Normal 2 3 4 3 4 6 4" xfId="31179" xr:uid="{08147AD7-F249-4D30-89E5-111D0E1B1EFE}"/>
    <cellStyle name="Normal 2 3 4 3 4 6 5" xfId="46063" xr:uid="{296E7EEA-9ECA-48FF-9FAC-16A845DDECA1}"/>
    <cellStyle name="Normal 2 3 4 3 4 7" xfId="20911" xr:uid="{28EE834E-C1C8-43AA-AD81-DCA401E3AD6E}"/>
    <cellStyle name="Normal 2 3 4 3 4 7 2" xfId="34603" xr:uid="{17DFB4BD-E712-4DC6-857E-8E0BE9AED610}"/>
    <cellStyle name="Normal 2 3 4 3 4 7 3" xfId="49487" xr:uid="{A11BD8A0-795D-4F1F-AA0A-C7DA20C27B91}"/>
    <cellStyle name="Normal 2 3 4 3 4 8" xfId="14067" xr:uid="{C6017DBC-3890-48F0-896D-FDA93D939C98}"/>
    <cellStyle name="Normal 2 3 4 3 4 9" xfId="27757" xr:uid="{32B77CC8-9370-4A86-8BA5-F87582EDA9A8}"/>
    <cellStyle name="Normal 2 3 4 3 5" xfId="7225" xr:uid="{9A65AC14-E344-44AA-A52F-A90F3004E186}"/>
    <cellStyle name="Normal 2 3 4 3 5 2" xfId="7226" xr:uid="{B264BED4-21D6-4382-BFC1-F407305A2AA6}"/>
    <cellStyle name="Normal 2 3 4 3 5 2 2" xfId="8939" xr:uid="{25604B9F-7F70-4EE1-BD31-2C25C389BF33}"/>
    <cellStyle name="Normal 2 3 4 3 5 2 2 2" xfId="12361" xr:uid="{DAC6F53B-41AB-435E-9BDB-0355FD21F1C7}"/>
    <cellStyle name="Normal 2 3 4 3 5 2 2 2 2" xfId="26051" xr:uid="{86B63989-FD70-4A3E-8511-3DA726842749}"/>
    <cellStyle name="Normal 2 3 4 3 5 2 2 2 2 2" xfId="39743" xr:uid="{B1CBBF3E-3793-4D3D-BCFF-F65E06FDC7AC}"/>
    <cellStyle name="Normal 2 3 4 3 5 2 2 2 2 3" xfId="54627" xr:uid="{C68FAF37-A061-4954-A155-9307E7C47BBA}"/>
    <cellStyle name="Normal 2 3 4 3 5 2 2 2 3" xfId="19207" xr:uid="{36AC2811-7B98-47D9-87A3-7F4F24CC639B}"/>
    <cellStyle name="Normal 2 3 4 3 5 2 2 2 4" xfId="32897" xr:uid="{2B98393D-5B47-4C80-B901-83A0496F6EF4}"/>
    <cellStyle name="Normal 2 3 4 3 5 2 2 2 5" xfId="47781" xr:uid="{F1029802-6A0D-4BB7-8F6E-10BEE424C469}"/>
    <cellStyle name="Normal 2 3 4 3 5 2 2 3" xfId="22629" xr:uid="{56AF2932-76BD-4D18-B3F6-677F7B9E36F0}"/>
    <cellStyle name="Normal 2 3 4 3 5 2 2 3 2" xfId="36321" xr:uid="{C3DD5197-5EA1-4BDE-B0F8-4492DB2CD2CC}"/>
    <cellStyle name="Normal 2 3 4 3 5 2 2 3 3" xfId="51205" xr:uid="{B6195354-9398-4A11-8797-AB43CFD39935}"/>
    <cellStyle name="Normal 2 3 4 3 5 2 2 4" xfId="15785" xr:uid="{12CAA924-C2AF-400D-955B-594F7E51553E}"/>
    <cellStyle name="Normal 2 3 4 3 5 2 2 5" xfId="29475" xr:uid="{60755948-D2AB-4354-9552-721BFC99B322}"/>
    <cellStyle name="Normal 2 3 4 3 5 2 2 6" xfId="44359" xr:uid="{AAF02489-B726-4E05-A284-E4FC8F8744DA}"/>
    <cellStyle name="Normal 2 3 4 3 5 2 3" xfId="10649" xr:uid="{88C23B59-2BF6-46D9-8293-C63804121605}"/>
    <cellStyle name="Normal 2 3 4 3 5 2 3 2" xfId="24339" xr:uid="{29A0DB3F-05FA-49C2-B6FD-CA675A19A011}"/>
    <cellStyle name="Normal 2 3 4 3 5 2 3 2 2" xfId="38031" xr:uid="{25A51815-2AA0-4529-872C-17B16BA79C23}"/>
    <cellStyle name="Normal 2 3 4 3 5 2 3 2 3" xfId="52915" xr:uid="{142BF68B-E98B-49D4-9928-43159680A14F}"/>
    <cellStyle name="Normal 2 3 4 3 5 2 3 3" xfId="17495" xr:uid="{BB28220F-B42F-40F7-9B7D-826621D6B4EB}"/>
    <cellStyle name="Normal 2 3 4 3 5 2 3 4" xfId="31185" xr:uid="{74A73A7D-443B-44E7-9635-0037C35FFE22}"/>
    <cellStyle name="Normal 2 3 4 3 5 2 3 5" xfId="46069" xr:uid="{DA27E070-2E12-4C08-83B9-B92565D5DBB2}"/>
    <cellStyle name="Normal 2 3 4 3 5 2 4" xfId="20917" xr:uid="{D403E16C-DE67-4305-BF78-1BE827FA1D98}"/>
    <cellStyle name="Normal 2 3 4 3 5 2 4 2" xfId="34609" xr:uid="{498DDE32-AAD5-4AF7-84FC-B929645EDC45}"/>
    <cellStyle name="Normal 2 3 4 3 5 2 4 3" xfId="49493" xr:uid="{3FA5F380-5B39-49F9-BE6A-432CF0D4EDE2}"/>
    <cellStyle name="Normal 2 3 4 3 5 2 5" xfId="14073" xr:uid="{9941ED4C-FD52-4805-BEA2-0EE4954CC8B4}"/>
    <cellStyle name="Normal 2 3 4 3 5 2 6" xfId="27763" xr:uid="{A8D253A7-E5A6-4294-B19D-51446A7ACD2A}"/>
    <cellStyle name="Normal 2 3 4 3 5 2 7" xfId="42647" xr:uid="{3293F517-9BCE-4EC0-B85D-B462990E4866}"/>
    <cellStyle name="Normal 2 3 4 3 5 3" xfId="8938" xr:uid="{96946CEC-9444-4A38-B8C1-BCFEA478D163}"/>
    <cellStyle name="Normal 2 3 4 3 5 3 2" xfId="12360" xr:uid="{E9025494-6C07-4A2D-9B39-59B3BB5ECDA0}"/>
    <cellStyle name="Normal 2 3 4 3 5 3 2 2" xfId="26050" xr:uid="{F420277D-0C33-403A-93B0-CE8545CE0DE0}"/>
    <cellStyle name="Normal 2 3 4 3 5 3 2 2 2" xfId="39742" xr:uid="{2D0217DE-2105-4C36-B441-4638257A2528}"/>
    <cellStyle name="Normal 2 3 4 3 5 3 2 2 3" xfId="54626" xr:uid="{E74003C9-CF62-4CA6-9114-5BC103539FDF}"/>
    <cellStyle name="Normal 2 3 4 3 5 3 2 3" xfId="19206" xr:uid="{7B881830-4266-4028-9450-00F7734BD42B}"/>
    <cellStyle name="Normal 2 3 4 3 5 3 2 4" xfId="32896" xr:uid="{A3E01E9F-8036-4C6D-A7CB-077A5A0A8176}"/>
    <cellStyle name="Normal 2 3 4 3 5 3 2 5" xfId="47780" xr:uid="{AD03CD07-050A-4DFF-B3DA-BD51C18FF770}"/>
    <cellStyle name="Normal 2 3 4 3 5 3 3" xfId="22628" xr:uid="{D4C74DDC-1EC2-4F78-BD22-19EC7F05BC0C}"/>
    <cellStyle name="Normal 2 3 4 3 5 3 3 2" xfId="36320" xr:uid="{670D289E-C22D-46E3-9755-935FC753A63A}"/>
    <cellStyle name="Normal 2 3 4 3 5 3 3 3" xfId="51204" xr:uid="{973AD23E-57C7-4600-ACAB-CD2F36769E8D}"/>
    <cellStyle name="Normal 2 3 4 3 5 3 4" xfId="15784" xr:uid="{015D58E9-BFDB-457A-925F-F624818BF141}"/>
    <cellStyle name="Normal 2 3 4 3 5 3 5" xfId="29474" xr:uid="{A322EC25-4140-4420-9DAD-52AFF6330D34}"/>
    <cellStyle name="Normal 2 3 4 3 5 3 6" xfId="44358" xr:uid="{2DD65AE6-9C35-4B80-AB90-B035DB5A440B}"/>
    <cellStyle name="Normal 2 3 4 3 5 4" xfId="10648" xr:uid="{B93B6D6C-2A9B-44A6-A84B-B60AFB708A1A}"/>
    <cellStyle name="Normal 2 3 4 3 5 4 2" xfId="24338" xr:uid="{A5F2D3FB-9B75-4AA4-9898-CA540CFAA247}"/>
    <cellStyle name="Normal 2 3 4 3 5 4 2 2" xfId="38030" xr:uid="{B01FA6A4-BF7B-4BD7-89EC-456D5405F36D}"/>
    <cellStyle name="Normal 2 3 4 3 5 4 2 3" xfId="52914" xr:uid="{F7185B1F-0C92-44B3-BB66-CD60FA1FDD74}"/>
    <cellStyle name="Normal 2 3 4 3 5 4 3" xfId="17494" xr:uid="{3D1E902C-B180-4D53-AD89-5B68B135C48D}"/>
    <cellStyle name="Normal 2 3 4 3 5 4 4" xfId="31184" xr:uid="{ADF6AEC9-EF97-4763-A7A8-558EBA48ECB6}"/>
    <cellStyle name="Normal 2 3 4 3 5 4 5" xfId="46068" xr:uid="{A6ACF6C6-DB99-435F-B3E4-F368469FD4FE}"/>
    <cellStyle name="Normal 2 3 4 3 5 5" xfId="20916" xr:uid="{0EF007C2-FD9D-4E9D-9849-9965DE10FEC2}"/>
    <cellStyle name="Normal 2 3 4 3 5 5 2" xfId="34608" xr:uid="{7906E34E-A270-4CEF-B70E-984C5BD78906}"/>
    <cellStyle name="Normal 2 3 4 3 5 5 3" xfId="49492" xr:uid="{380C07A4-85ED-4DA5-A2BB-0F76EA7217AC}"/>
    <cellStyle name="Normal 2 3 4 3 5 6" xfId="14072" xr:uid="{E81E125B-A589-46BA-8E6D-A69B33C22AC0}"/>
    <cellStyle name="Normal 2 3 4 3 5 7" xfId="27762" xr:uid="{73BEDB9F-1A41-48B0-8290-D24D6A23D439}"/>
    <cellStyle name="Normal 2 3 4 3 5 8" xfId="42646" xr:uid="{3FB1DA15-5CE9-490E-BE18-31EA47B50C54}"/>
    <cellStyle name="Normal 2 3 4 3 6" xfId="7227" xr:uid="{6530C590-C695-4AF9-AB0B-01557606C759}"/>
    <cellStyle name="Normal 2 3 4 3 6 2" xfId="8940" xr:uid="{74590B65-6818-4A14-BFAC-4C56494C3333}"/>
    <cellStyle name="Normal 2 3 4 3 6 2 2" xfId="12362" xr:uid="{126A37DE-C135-4271-A57E-7B548FD75E17}"/>
    <cellStyle name="Normal 2 3 4 3 6 2 2 2" xfId="26052" xr:uid="{052E7112-39A2-4278-AD56-72BBF801D4D8}"/>
    <cellStyle name="Normal 2 3 4 3 6 2 2 2 2" xfId="39744" xr:uid="{73178291-3A08-473B-9553-D052CA1B0FF4}"/>
    <cellStyle name="Normal 2 3 4 3 6 2 2 2 3" xfId="54628" xr:uid="{5254949E-EEA4-4277-AB10-BBFF988A3DFC}"/>
    <cellStyle name="Normal 2 3 4 3 6 2 2 3" xfId="19208" xr:uid="{4F1D8785-3DFA-4CA8-83EF-C438A11F9CF4}"/>
    <cellStyle name="Normal 2 3 4 3 6 2 2 4" xfId="32898" xr:uid="{056B9D38-0EA6-4042-AF4D-776F5B9D3D1C}"/>
    <cellStyle name="Normal 2 3 4 3 6 2 2 5" xfId="47782" xr:uid="{15684636-3031-4295-B76B-1BBE3F8DBB5A}"/>
    <cellStyle name="Normal 2 3 4 3 6 2 3" xfId="22630" xr:uid="{4A91B76E-3022-45C1-B003-F7CE247A8EAE}"/>
    <cellStyle name="Normal 2 3 4 3 6 2 3 2" xfId="36322" xr:uid="{8EC6E362-565C-4DAF-BFD9-DA7DCDF9F414}"/>
    <cellStyle name="Normal 2 3 4 3 6 2 3 3" xfId="51206" xr:uid="{20A3A308-9086-43A2-B558-E6C0315D722C}"/>
    <cellStyle name="Normal 2 3 4 3 6 2 4" xfId="15786" xr:uid="{70ECB4B4-3D58-4D59-B923-5240FCD96CBC}"/>
    <cellStyle name="Normal 2 3 4 3 6 2 5" xfId="29476" xr:uid="{CFE8ED8B-BD23-4A58-A48B-FAE20F32450D}"/>
    <cellStyle name="Normal 2 3 4 3 6 2 6" xfId="44360" xr:uid="{2FE6712D-EFD0-407C-AE20-0CA667B20A50}"/>
    <cellStyle name="Normal 2 3 4 3 6 3" xfId="10650" xr:uid="{9FC94B54-BD17-40D9-BC58-DD9798413AED}"/>
    <cellStyle name="Normal 2 3 4 3 6 3 2" xfId="24340" xr:uid="{D4DBFC40-8908-4E77-8B97-4C5860587D5E}"/>
    <cellStyle name="Normal 2 3 4 3 6 3 2 2" xfId="38032" xr:uid="{0EE269F5-9255-4611-82D0-BA20CF33FB61}"/>
    <cellStyle name="Normal 2 3 4 3 6 3 2 3" xfId="52916" xr:uid="{AC719619-2843-4DEE-B314-209BD78F27C9}"/>
    <cellStyle name="Normal 2 3 4 3 6 3 3" xfId="17496" xr:uid="{BA220E67-078A-45A5-9931-3431930A0FD6}"/>
    <cellStyle name="Normal 2 3 4 3 6 3 4" xfId="31186" xr:uid="{886C84EF-2C0C-4AAB-9FC4-BE5DC65AABD0}"/>
    <cellStyle name="Normal 2 3 4 3 6 3 5" xfId="46070" xr:uid="{E849E05C-096D-4E04-83FF-90CFF201D978}"/>
    <cellStyle name="Normal 2 3 4 3 6 4" xfId="20918" xr:uid="{F356372C-C74F-4882-83C6-0EA7EF391A60}"/>
    <cellStyle name="Normal 2 3 4 3 6 4 2" xfId="34610" xr:uid="{9C6D61A8-6F1B-4149-957E-7D232CD4B57C}"/>
    <cellStyle name="Normal 2 3 4 3 6 4 3" xfId="49494" xr:uid="{0436B7D2-6204-4324-949C-1B3C89FAB6B3}"/>
    <cellStyle name="Normal 2 3 4 3 6 5" xfId="14074" xr:uid="{D3C1419B-7BEA-41C7-A4BA-54894C16EC42}"/>
    <cellStyle name="Normal 2 3 4 3 6 6" xfId="27764" xr:uid="{5E5AA4D6-B73B-4CE8-BD14-5C5D12E83079}"/>
    <cellStyle name="Normal 2 3 4 3 6 7" xfId="42648" xr:uid="{906CE7A5-7603-4908-B484-D44CE8F9EBA5}"/>
    <cellStyle name="Normal 2 3 4 3 7" xfId="7228" xr:uid="{1DB2331F-6024-480C-B9C5-6EBF7B2B8C4F}"/>
    <cellStyle name="Normal 2 3 4 3 7 2" xfId="8941" xr:uid="{4E5B348B-492D-4C5D-A53C-BF1B5CD70D62}"/>
    <cellStyle name="Normal 2 3 4 3 7 2 2" xfId="12363" xr:uid="{D762ABDB-EA3B-48FE-90F2-CEB84DACC46B}"/>
    <cellStyle name="Normal 2 3 4 3 7 2 2 2" xfId="26053" xr:uid="{5A95EA54-9E31-4AF9-863F-6DC5F5685E3F}"/>
    <cellStyle name="Normal 2 3 4 3 7 2 2 2 2" xfId="39745" xr:uid="{B9370D3E-2E75-4942-A3A1-E2BEAFB4ECC1}"/>
    <cellStyle name="Normal 2 3 4 3 7 2 2 2 3" xfId="54629" xr:uid="{2CDCA46A-D79C-40D3-BFD5-DA8C66C4711D}"/>
    <cellStyle name="Normal 2 3 4 3 7 2 2 3" xfId="19209" xr:uid="{98ACEAEA-F72E-4B5B-8ABA-F1868404DDC8}"/>
    <cellStyle name="Normal 2 3 4 3 7 2 2 4" xfId="32899" xr:uid="{FDAA000D-CA52-46FF-9CE5-0E198813D4C4}"/>
    <cellStyle name="Normal 2 3 4 3 7 2 2 5" xfId="47783" xr:uid="{31C8E8A1-A703-4A1B-B28C-D0972CAA63D5}"/>
    <cellStyle name="Normal 2 3 4 3 7 2 3" xfId="22631" xr:uid="{A439029B-C8C0-49E7-9B0D-683509FD9718}"/>
    <cellStyle name="Normal 2 3 4 3 7 2 3 2" xfId="36323" xr:uid="{BD4EF78A-3B13-44CA-8108-78DC891BE937}"/>
    <cellStyle name="Normal 2 3 4 3 7 2 3 3" xfId="51207" xr:uid="{D3124F6A-14AB-4C2A-BFA1-C2C72CD0E082}"/>
    <cellStyle name="Normal 2 3 4 3 7 2 4" xfId="15787" xr:uid="{7A96D855-90BD-45DC-A1C5-F6353C2B2FF9}"/>
    <cellStyle name="Normal 2 3 4 3 7 2 5" xfId="29477" xr:uid="{60A383A7-2ED5-463C-80E2-D7C67F850169}"/>
    <cellStyle name="Normal 2 3 4 3 7 2 6" xfId="44361" xr:uid="{8671A109-824C-4D78-BCEF-0EBAAC9E7AE2}"/>
    <cellStyle name="Normal 2 3 4 3 7 3" xfId="10651" xr:uid="{8259B919-C685-48A0-BDF4-A73DB5C02013}"/>
    <cellStyle name="Normal 2 3 4 3 7 3 2" xfId="24341" xr:uid="{5D23FEA9-FF94-4025-AA4B-51CDAB15C9BE}"/>
    <cellStyle name="Normal 2 3 4 3 7 3 2 2" xfId="38033" xr:uid="{B8CC3F89-242D-4AEF-A3E1-B20C1A7ABA25}"/>
    <cellStyle name="Normal 2 3 4 3 7 3 2 3" xfId="52917" xr:uid="{BE8566E4-9756-45EA-BE6F-406E7510814A}"/>
    <cellStyle name="Normal 2 3 4 3 7 3 3" xfId="17497" xr:uid="{92A69F45-BCA7-4F27-9AD3-2080BBF05BF4}"/>
    <cellStyle name="Normal 2 3 4 3 7 3 4" xfId="31187" xr:uid="{3DD3795E-7376-4137-B47E-05068956DCCC}"/>
    <cellStyle name="Normal 2 3 4 3 7 3 5" xfId="46071" xr:uid="{3B456115-62E9-4EE9-A9CC-69C614D82B27}"/>
    <cellStyle name="Normal 2 3 4 3 7 4" xfId="20919" xr:uid="{5F1CDA06-B8D0-4D67-9A28-35FD33E243FE}"/>
    <cellStyle name="Normal 2 3 4 3 7 4 2" xfId="34611" xr:uid="{4D1C782D-E35D-4451-A00C-BA50E6F7CEE9}"/>
    <cellStyle name="Normal 2 3 4 3 7 4 3" xfId="49495" xr:uid="{27968453-EB0B-40FC-8439-BB76C1279573}"/>
    <cellStyle name="Normal 2 3 4 3 7 5" xfId="14075" xr:uid="{A65C8DE5-5A61-4053-905A-971AB7B87DC8}"/>
    <cellStyle name="Normal 2 3 4 3 7 6" xfId="27765" xr:uid="{9F133914-CE83-44A9-8392-324046DC2AC1}"/>
    <cellStyle name="Normal 2 3 4 3 7 7" xfId="42649" xr:uid="{D4BC8AE5-8D40-416D-87BB-C3B0C5306BBC}"/>
    <cellStyle name="Normal 2 3 4 3 8" xfId="8912" xr:uid="{80F1BDAF-E159-4F2E-90A1-2CC0051FC2A4}"/>
    <cellStyle name="Normal 2 3 4 3 8 2" xfId="12334" xr:uid="{70164CCB-28C4-40E3-B9E8-26B28BC6CDCB}"/>
    <cellStyle name="Normal 2 3 4 3 8 2 2" xfId="26024" xr:uid="{E943C8B5-3E34-41A5-9701-9094A4B7BC34}"/>
    <cellStyle name="Normal 2 3 4 3 8 2 2 2" xfId="39716" xr:uid="{722015BE-6995-4A39-BEC2-AC08BECDD016}"/>
    <cellStyle name="Normal 2 3 4 3 8 2 2 3" xfId="54600" xr:uid="{35D02BEB-916D-4266-AEB1-DED714CC3A27}"/>
    <cellStyle name="Normal 2 3 4 3 8 2 3" xfId="19180" xr:uid="{0858D1C4-4DD1-4676-A12D-0EB149F3787E}"/>
    <cellStyle name="Normal 2 3 4 3 8 2 4" xfId="32870" xr:uid="{34AEA055-18CA-4A10-AC57-DF70BBA98B8B}"/>
    <cellStyle name="Normal 2 3 4 3 8 2 5" xfId="47754" xr:uid="{5D708A59-406C-4E4A-9A67-CA127426FAB5}"/>
    <cellStyle name="Normal 2 3 4 3 8 3" xfId="22602" xr:uid="{FB86C950-41BF-4E37-833F-271A8E5FAA0B}"/>
    <cellStyle name="Normal 2 3 4 3 8 3 2" xfId="36294" xr:uid="{A787585A-13E3-43A0-8474-DC7F55ED1ECF}"/>
    <cellStyle name="Normal 2 3 4 3 8 3 3" xfId="51178" xr:uid="{4258CE35-B969-4335-AEA7-7FFE6EE260FC}"/>
    <cellStyle name="Normal 2 3 4 3 8 4" xfId="15758" xr:uid="{793B1C5B-94DB-4E08-8B96-AEAC285B0323}"/>
    <cellStyle name="Normal 2 3 4 3 8 5" xfId="29448" xr:uid="{25B5D387-8434-4495-943C-070C2A67B5B9}"/>
    <cellStyle name="Normal 2 3 4 3 8 6" xfId="44332" xr:uid="{137C2495-C342-4055-9FAB-1BA13DD6F70E}"/>
    <cellStyle name="Normal 2 3 4 3 9" xfId="10622" xr:uid="{9324E5BF-2FFA-4828-B657-57FCF9F3C0B3}"/>
    <cellStyle name="Normal 2 3 4 3 9 2" xfId="24312" xr:uid="{5F141377-2302-453D-8260-B8D15AE736AA}"/>
    <cellStyle name="Normal 2 3 4 3 9 2 2" xfId="38004" xr:uid="{DC6B9B06-2471-40FC-9C73-A220923E7A05}"/>
    <cellStyle name="Normal 2 3 4 3 9 2 3" xfId="52888" xr:uid="{1148358D-94B6-4F69-A7BD-F98DF7228100}"/>
    <cellStyle name="Normal 2 3 4 3 9 3" xfId="17468" xr:uid="{DF8EF5A0-5F1E-4BB1-8488-79AA31E83DA2}"/>
    <cellStyle name="Normal 2 3 4 3 9 4" xfId="31158" xr:uid="{6CB36546-6846-4279-B2B4-DB1574C9D8D3}"/>
    <cellStyle name="Normal 2 3 4 3 9 5" xfId="46042" xr:uid="{D96C09F0-7AC2-4F63-85EE-105DF4A8A1E3}"/>
    <cellStyle name="Normal 2 3 4 4" xfId="7229" xr:uid="{AC669C2E-72DE-4535-A180-AF8126418EAD}"/>
    <cellStyle name="Normal 2 3 4 4 10" xfId="14076" xr:uid="{69DFB750-69D9-48D9-A6B2-DC5434D93F57}"/>
    <cellStyle name="Normal 2 3 4 4 11" xfId="27766" xr:uid="{E163F67B-F7D5-48A2-8E69-DF98EB930731}"/>
    <cellStyle name="Normal 2 3 4 4 12" xfId="42650" xr:uid="{E861A80F-ACAE-48E2-9F39-6B4BA9E2DB73}"/>
    <cellStyle name="Normal 2 3 4 4 2" xfId="7230" xr:uid="{99F649B9-55FF-4C80-A16E-39967113667E}"/>
    <cellStyle name="Normal 2 3 4 4 2 10" xfId="42651" xr:uid="{8843CE73-5BAD-49B4-BE4A-4DB2C2B5902D}"/>
    <cellStyle name="Normal 2 3 4 4 2 2" xfId="7231" xr:uid="{EAB245AB-8628-4474-9BB0-FA4CD59CD836}"/>
    <cellStyle name="Normal 2 3 4 4 2 2 2" xfId="7232" xr:uid="{C469A8AE-E5C9-4DFF-A56E-F6865423EB8E}"/>
    <cellStyle name="Normal 2 3 4 4 2 2 2 2" xfId="8945" xr:uid="{38080C43-4C7E-41A3-B793-18BA28CA76DD}"/>
    <cellStyle name="Normal 2 3 4 4 2 2 2 2 2" xfId="12367" xr:uid="{69CDDD27-9A9F-472B-8D0F-1FB5ACA19F91}"/>
    <cellStyle name="Normal 2 3 4 4 2 2 2 2 2 2" xfId="26057" xr:uid="{1F709A38-C1EE-482D-8DB6-9B05B56E33EE}"/>
    <cellStyle name="Normal 2 3 4 4 2 2 2 2 2 2 2" xfId="39749" xr:uid="{9C1649D0-25AA-4D30-8CED-24BD88F7D8CB}"/>
    <cellStyle name="Normal 2 3 4 4 2 2 2 2 2 2 3" xfId="54633" xr:uid="{03984C93-B702-44DB-99CF-1C363C63DEFF}"/>
    <cellStyle name="Normal 2 3 4 4 2 2 2 2 2 3" xfId="19213" xr:uid="{866F0437-A3EF-444A-8383-A9AA56606DAF}"/>
    <cellStyle name="Normal 2 3 4 4 2 2 2 2 2 4" xfId="32903" xr:uid="{7DE06DB7-1582-468A-B41B-A95E256BB08C}"/>
    <cellStyle name="Normal 2 3 4 4 2 2 2 2 2 5" xfId="47787" xr:uid="{35DD4FC0-A7D4-4A8A-9635-89FD62C19DB3}"/>
    <cellStyle name="Normal 2 3 4 4 2 2 2 2 3" xfId="22635" xr:uid="{FD880B44-1E25-4B6A-9F59-E17A8D603F59}"/>
    <cellStyle name="Normal 2 3 4 4 2 2 2 2 3 2" xfId="36327" xr:uid="{3F585A00-23B6-45C0-ADE7-15DCD2EE9FA7}"/>
    <cellStyle name="Normal 2 3 4 4 2 2 2 2 3 3" xfId="51211" xr:uid="{6C395ED4-4FAA-4A7A-9765-52930F975C7E}"/>
    <cellStyle name="Normal 2 3 4 4 2 2 2 2 4" xfId="15791" xr:uid="{A53EA309-3920-4385-81F6-F4738B4051F1}"/>
    <cellStyle name="Normal 2 3 4 4 2 2 2 2 5" xfId="29481" xr:uid="{897966B7-52A2-45C1-AA83-112B2232CC98}"/>
    <cellStyle name="Normal 2 3 4 4 2 2 2 2 6" xfId="44365" xr:uid="{A77F9BCB-9B89-4970-8CCC-1B3DEADB2EBF}"/>
    <cellStyle name="Normal 2 3 4 4 2 2 2 3" xfId="10655" xr:uid="{DB53F281-8DE4-4E77-8BC8-6A55C2D3FB54}"/>
    <cellStyle name="Normal 2 3 4 4 2 2 2 3 2" xfId="24345" xr:uid="{37EE76DE-F75C-414C-98DE-6E97F6ED978C}"/>
    <cellStyle name="Normal 2 3 4 4 2 2 2 3 2 2" xfId="38037" xr:uid="{1EBE4ACD-459B-4491-AAF6-03E260273278}"/>
    <cellStyle name="Normal 2 3 4 4 2 2 2 3 2 3" xfId="52921" xr:uid="{E0B80438-61AC-4135-B15A-0193B5AB3376}"/>
    <cellStyle name="Normal 2 3 4 4 2 2 2 3 3" xfId="17501" xr:uid="{BE6230C5-4C30-4734-B0E3-52E9D17337B4}"/>
    <cellStyle name="Normal 2 3 4 4 2 2 2 3 4" xfId="31191" xr:uid="{31C3CE78-E98E-4B65-A847-3336C4F4F0E9}"/>
    <cellStyle name="Normal 2 3 4 4 2 2 2 3 5" xfId="46075" xr:uid="{8C7469DD-4C84-44C4-A95A-D951CA76B4B8}"/>
    <cellStyle name="Normal 2 3 4 4 2 2 2 4" xfId="20923" xr:uid="{F9D41E6E-7950-4271-8D8E-7A35138D8BA9}"/>
    <cellStyle name="Normal 2 3 4 4 2 2 2 4 2" xfId="34615" xr:uid="{C9D85067-95F5-4175-AD8B-E1E304093C3F}"/>
    <cellStyle name="Normal 2 3 4 4 2 2 2 4 3" xfId="49499" xr:uid="{F3745681-4CBB-4C21-8EE5-306D7EEE32F4}"/>
    <cellStyle name="Normal 2 3 4 4 2 2 2 5" xfId="14079" xr:uid="{6055E709-53C7-48A3-A3C9-060EF808E08D}"/>
    <cellStyle name="Normal 2 3 4 4 2 2 2 6" xfId="27769" xr:uid="{89745571-D17F-4523-AC44-649E9D303725}"/>
    <cellStyle name="Normal 2 3 4 4 2 2 2 7" xfId="42653" xr:uid="{3B25CFBB-51B2-44B4-8F3B-6DB8B0DDC052}"/>
    <cellStyle name="Normal 2 3 4 4 2 2 3" xfId="8944" xr:uid="{D151CE42-5AF1-40A2-9B39-DD3C4E430948}"/>
    <cellStyle name="Normal 2 3 4 4 2 2 3 2" xfId="12366" xr:uid="{1CF0739D-F88E-44F6-BC5B-C530464BA44D}"/>
    <cellStyle name="Normal 2 3 4 4 2 2 3 2 2" xfId="26056" xr:uid="{7723D37E-8A9F-4AB1-9F7E-4FF7B4FB8B49}"/>
    <cellStyle name="Normal 2 3 4 4 2 2 3 2 2 2" xfId="39748" xr:uid="{0E5F7AB9-87DB-4598-9F67-798944AEAF9A}"/>
    <cellStyle name="Normal 2 3 4 4 2 2 3 2 2 3" xfId="54632" xr:uid="{70813698-5E93-4D1B-AD58-559639C78D4F}"/>
    <cellStyle name="Normal 2 3 4 4 2 2 3 2 3" xfId="19212" xr:uid="{8ABEE2C4-3C57-4CE7-A993-9A3D05D8B80F}"/>
    <cellStyle name="Normal 2 3 4 4 2 2 3 2 4" xfId="32902" xr:uid="{3F5BE142-3CA6-4678-8744-5C7C5AC53366}"/>
    <cellStyle name="Normal 2 3 4 4 2 2 3 2 5" xfId="47786" xr:uid="{B40D0AA6-F257-46EA-934B-E8C21F6A594A}"/>
    <cellStyle name="Normal 2 3 4 4 2 2 3 3" xfId="22634" xr:uid="{B1869BF9-9B6F-4EDC-8221-2E7C5879F508}"/>
    <cellStyle name="Normal 2 3 4 4 2 2 3 3 2" xfId="36326" xr:uid="{46CE1502-DBB8-4EF5-A6B4-68E3E8EDAA53}"/>
    <cellStyle name="Normal 2 3 4 4 2 2 3 3 3" xfId="51210" xr:uid="{A0F65842-9199-495D-9184-F35B610543C6}"/>
    <cellStyle name="Normal 2 3 4 4 2 2 3 4" xfId="15790" xr:uid="{F6F46762-D31F-497C-9C78-998775116C0F}"/>
    <cellStyle name="Normal 2 3 4 4 2 2 3 5" xfId="29480" xr:uid="{0D729B1F-272F-4F48-9B23-2579951EE22F}"/>
    <cellStyle name="Normal 2 3 4 4 2 2 3 6" xfId="44364" xr:uid="{3C89D7FD-E5A0-4DF3-85D7-E61AEDE9FEC3}"/>
    <cellStyle name="Normal 2 3 4 4 2 2 4" xfId="10654" xr:uid="{AD9A95DB-1DB3-4102-8257-1E63A908FD3A}"/>
    <cellStyle name="Normal 2 3 4 4 2 2 4 2" xfId="24344" xr:uid="{D3325179-67F6-4C9B-B57D-D30BCAE7F683}"/>
    <cellStyle name="Normal 2 3 4 4 2 2 4 2 2" xfId="38036" xr:uid="{6B03091C-231F-4D23-B8C4-EF21DAB05ADE}"/>
    <cellStyle name="Normal 2 3 4 4 2 2 4 2 3" xfId="52920" xr:uid="{B5328D1A-4F17-444D-B55A-13C8E0938852}"/>
    <cellStyle name="Normal 2 3 4 4 2 2 4 3" xfId="17500" xr:uid="{18FD6FBE-1283-4319-9FF2-B35E5E4AEE9A}"/>
    <cellStyle name="Normal 2 3 4 4 2 2 4 4" xfId="31190" xr:uid="{E5EF778A-FEE3-47C5-8B5E-3E7835E060F8}"/>
    <cellStyle name="Normal 2 3 4 4 2 2 4 5" xfId="46074" xr:uid="{D6DB3BA7-40A0-4C58-AA35-56606FD26479}"/>
    <cellStyle name="Normal 2 3 4 4 2 2 5" xfId="20922" xr:uid="{09E3DA94-D997-4001-AD2D-6346403D74E0}"/>
    <cellStyle name="Normal 2 3 4 4 2 2 5 2" xfId="34614" xr:uid="{749DD83D-F487-45A4-871E-DC6805DB5421}"/>
    <cellStyle name="Normal 2 3 4 4 2 2 5 3" xfId="49498" xr:uid="{40F1B531-1FDD-45CB-A557-161257A21F7D}"/>
    <cellStyle name="Normal 2 3 4 4 2 2 6" xfId="14078" xr:uid="{FA0F33C2-AEF0-4053-A7E5-D04A53DC862C}"/>
    <cellStyle name="Normal 2 3 4 4 2 2 7" xfId="27768" xr:uid="{F7067BD2-BA0D-45FF-9A34-F172D919B3B4}"/>
    <cellStyle name="Normal 2 3 4 4 2 2 8" xfId="42652" xr:uid="{15D3638F-CBD4-49D7-ACFA-A04EFE15EF2D}"/>
    <cellStyle name="Normal 2 3 4 4 2 3" xfId="7233" xr:uid="{7BF165FF-6565-4A88-9D19-4F13987B305F}"/>
    <cellStyle name="Normal 2 3 4 4 2 3 2" xfId="8946" xr:uid="{69ACB5D4-6990-4E4D-A6ED-7761581E6DFD}"/>
    <cellStyle name="Normal 2 3 4 4 2 3 2 2" xfId="12368" xr:uid="{04A0FDFF-A303-46A2-8D87-4271DC5B18DF}"/>
    <cellStyle name="Normal 2 3 4 4 2 3 2 2 2" xfId="26058" xr:uid="{B8F6B577-1306-4FD7-BCAA-51707C934BCB}"/>
    <cellStyle name="Normal 2 3 4 4 2 3 2 2 2 2" xfId="39750" xr:uid="{B84071D1-8BEF-4440-85AF-9D0B0D91DE9A}"/>
    <cellStyle name="Normal 2 3 4 4 2 3 2 2 2 3" xfId="54634" xr:uid="{0EB730AF-537A-4A80-9590-358DF73802CA}"/>
    <cellStyle name="Normal 2 3 4 4 2 3 2 2 3" xfId="19214" xr:uid="{2AA63EBD-9524-47D2-9557-339C2A46F7D5}"/>
    <cellStyle name="Normal 2 3 4 4 2 3 2 2 4" xfId="32904" xr:uid="{EF178BDE-DBEC-4836-B7DE-65DEED5346A6}"/>
    <cellStyle name="Normal 2 3 4 4 2 3 2 2 5" xfId="47788" xr:uid="{45DC5EBB-D614-44DB-8878-FE9D323D318D}"/>
    <cellStyle name="Normal 2 3 4 4 2 3 2 3" xfId="22636" xr:uid="{7A48F87C-B602-4DAD-8480-0720007FCC76}"/>
    <cellStyle name="Normal 2 3 4 4 2 3 2 3 2" xfId="36328" xr:uid="{71D8A9C7-AA7C-4AA5-8700-43EA8AB31A47}"/>
    <cellStyle name="Normal 2 3 4 4 2 3 2 3 3" xfId="51212" xr:uid="{63D02092-3B35-46C8-8643-2590322C7635}"/>
    <cellStyle name="Normal 2 3 4 4 2 3 2 4" xfId="15792" xr:uid="{3EE8673B-6145-46F2-8A0F-122078D03A8B}"/>
    <cellStyle name="Normal 2 3 4 4 2 3 2 5" xfId="29482" xr:uid="{1FBDE414-ED1D-429A-B714-DB858A5FF4D9}"/>
    <cellStyle name="Normal 2 3 4 4 2 3 2 6" xfId="44366" xr:uid="{AF51E5CB-CF9C-47D6-8386-8824DC7CD02D}"/>
    <cellStyle name="Normal 2 3 4 4 2 3 3" xfId="10656" xr:uid="{9C538395-12D5-4E8A-BD86-92A74DF74B5B}"/>
    <cellStyle name="Normal 2 3 4 4 2 3 3 2" xfId="24346" xr:uid="{04199BA1-F458-458A-9D54-A716EAA354B1}"/>
    <cellStyle name="Normal 2 3 4 4 2 3 3 2 2" xfId="38038" xr:uid="{C79349FD-33B8-4C73-A7E0-71A46438C4CE}"/>
    <cellStyle name="Normal 2 3 4 4 2 3 3 2 3" xfId="52922" xr:uid="{0955D9E7-0BE0-4D2A-8283-5C2352B5E0EE}"/>
    <cellStyle name="Normal 2 3 4 4 2 3 3 3" xfId="17502" xr:uid="{CB8C5CAF-4D59-4F35-9960-29027557E196}"/>
    <cellStyle name="Normal 2 3 4 4 2 3 3 4" xfId="31192" xr:uid="{656645F3-F571-45C1-8595-E0395F02EF0D}"/>
    <cellStyle name="Normal 2 3 4 4 2 3 3 5" xfId="46076" xr:uid="{CE565C62-7D22-4C81-AEA9-804ED265A085}"/>
    <cellStyle name="Normal 2 3 4 4 2 3 4" xfId="20924" xr:uid="{ED2D27F7-5946-4C98-B7E9-6DD37FD7A51D}"/>
    <cellStyle name="Normal 2 3 4 4 2 3 4 2" xfId="34616" xr:uid="{3E8A2DD6-06C6-4854-8251-49ACBEF18E1A}"/>
    <cellStyle name="Normal 2 3 4 4 2 3 4 3" xfId="49500" xr:uid="{F00B5689-0117-4AEA-9FC8-89A615DD0396}"/>
    <cellStyle name="Normal 2 3 4 4 2 3 5" xfId="14080" xr:uid="{C28C4B18-366C-4408-99BF-229E715C02BC}"/>
    <cellStyle name="Normal 2 3 4 4 2 3 6" xfId="27770" xr:uid="{4427D5A2-2740-409E-A0CB-56BB08767849}"/>
    <cellStyle name="Normal 2 3 4 4 2 3 7" xfId="42654" xr:uid="{39838D24-8637-44CA-BB4B-2CC88461B17D}"/>
    <cellStyle name="Normal 2 3 4 4 2 4" xfId="7234" xr:uid="{A15885EF-BF61-4A5C-A949-AC62D3A07017}"/>
    <cellStyle name="Normal 2 3 4 4 2 4 2" xfId="8947" xr:uid="{59D0147A-230C-4577-BC72-F990E4C1C6FE}"/>
    <cellStyle name="Normal 2 3 4 4 2 4 2 2" xfId="12369" xr:uid="{23881761-B3C8-402A-911A-5C4AC1A454A4}"/>
    <cellStyle name="Normal 2 3 4 4 2 4 2 2 2" xfId="26059" xr:uid="{B6C0CC75-745E-4B84-9383-77D1FF3BA35C}"/>
    <cellStyle name="Normal 2 3 4 4 2 4 2 2 2 2" xfId="39751" xr:uid="{79B493BF-26D9-4C8C-9AAB-E03AAA1BFDE9}"/>
    <cellStyle name="Normal 2 3 4 4 2 4 2 2 2 3" xfId="54635" xr:uid="{76E2B2A0-5542-49EC-9DF6-0A3D84AFC9A8}"/>
    <cellStyle name="Normal 2 3 4 4 2 4 2 2 3" xfId="19215" xr:uid="{6B99DDFE-4709-4050-AFBF-60B8F73E8E0F}"/>
    <cellStyle name="Normal 2 3 4 4 2 4 2 2 4" xfId="32905" xr:uid="{C7F693CB-8A2F-4A75-B68D-35533747EBF9}"/>
    <cellStyle name="Normal 2 3 4 4 2 4 2 2 5" xfId="47789" xr:uid="{CDF1BB46-5418-4719-86CD-56EAA5D1B88E}"/>
    <cellStyle name="Normal 2 3 4 4 2 4 2 3" xfId="22637" xr:uid="{340D7DFA-B174-46BC-B2F2-2943B474698D}"/>
    <cellStyle name="Normal 2 3 4 4 2 4 2 3 2" xfId="36329" xr:uid="{C64D6BFB-DDA9-47F9-9F6B-B3D6346B183D}"/>
    <cellStyle name="Normal 2 3 4 4 2 4 2 3 3" xfId="51213" xr:uid="{1DFC9502-33B9-475B-9254-E246D1B26502}"/>
    <cellStyle name="Normal 2 3 4 4 2 4 2 4" xfId="15793" xr:uid="{7E372347-0769-40D5-813D-309E9F7E0319}"/>
    <cellStyle name="Normal 2 3 4 4 2 4 2 5" xfId="29483" xr:uid="{F8530752-915E-4394-95D5-FD87E66753B4}"/>
    <cellStyle name="Normal 2 3 4 4 2 4 2 6" xfId="44367" xr:uid="{9D085149-0854-456E-81F0-4BCE5AE56363}"/>
    <cellStyle name="Normal 2 3 4 4 2 4 3" xfId="10657" xr:uid="{286E44B7-E221-409D-A008-463FB9B028AB}"/>
    <cellStyle name="Normal 2 3 4 4 2 4 3 2" xfId="24347" xr:uid="{0E2F1537-067D-4658-874E-9FDC8CED3455}"/>
    <cellStyle name="Normal 2 3 4 4 2 4 3 2 2" xfId="38039" xr:uid="{A8F758FA-E5BE-4FAF-871D-7FD9F9AC3151}"/>
    <cellStyle name="Normal 2 3 4 4 2 4 3 2 3" xfId="52923" xr:uid="{FF518AD0-9F77-4C88-969D-60656E84435F}"/>
    <cellStyle name="Normal 2 3 4 4 2 4 3 3" xfId="17503" xr:uid="{C27AF08B-6C8F-45C1-858B-F5F726B608FF}"/>
    <cellStyle name="Normal 2 3 4 4 2 4 3 4" xfId="31193" xr:uid="{2391A6A3-C703-4875-AA4C-B5D08B0323FB}"/>
    <cellStyle name="Normal 2 3 4 4 2 4 3 5" xfId="46077" xr:uid="{D029DC77-8BCA-4547-B45B-F2E88F4EEC2C}"/>
    <cellStyle name="Normal 2 3 4 4 2 4 4" xfId="20925" xr:uid="{E3A8F345-A0EB-46E5-85D5-BAE232D692C1}"/>
    <cellStyle name="Normal 2 3 4 4 2 4 4 2" xfId="34617" xr:uid="{FB8C7841-26ED-4755-90AA-714B1CE5A072}"/>
    <cellStyle name="Normal 2 3 4 4 2 4 4 3" xfId="49501" xr:uid="{497644AE-CDBE-465C-BA29-B92FB1CD878F}"/>
    <cellStyle name="Normal 2 3 4 4 2 4 5" xfId="14081" xr:uid="{101B6E82-5EA0-4A8D-82C2-83B1D3D7F87D}"/>
    <cellStyle name="Normal 2 3 4 4 2 4 6" xfId="27771" xr:uid="{4CB28B38-E66D-4D81-BFE0-D105CA161A7B}"/>
    <cellStyle name="Normal 2 3 4 4 2 4 7" xfId="42655" xr:uid="{DA3FF41D-CDED-4225-9BF4-02202882A08F}"/>
    <cellStyle name="Normal 2 3 4 4 2 5" xfId="8943" xr:uid="{F7FB5EA1-C04E-41E8-9080-6FAE6DDD51BC}"/>
    <cellStyle name="Normal 2 3 4 4 2 5 2" xfId="12365" xr:uid="{47AF4813-FD54-454B-AAEF-9BD60013748D}"/>
    <cellStyle name="Normal 2 3 4 4 2 5 2 2" xfId="26055" xr:uid="{CB990444-392F-49A0-902C-691DA27B664A}"/>
    <cellStyle name="Normal 2 3 4 4 2 5 2 2 2" xfId="39747" xr:uid="{4C8A74BE-883A-408F-A07F-68E6FEE7FD18}"/>
    <cellStyle name="Normal 2 3 4 4 2 5 2 2 3" xfId="54631" xr:uid="{00F27133-49DB-401A-8445-106B1AF81BC7}"/>
    <cellStyle name="Normal 2 3 4 4 2 5 2 3" xfId="19211" xr:uid="{11053C9B-0E2A-4EF1-9433-0607BF1427F0}"/>
    <cellStyle name="Normal 2 3 4 4 2 5 2 4" xfId="32901" xr:uid="{868835C9-6663-4B4D-8184-3554E224FA2F}"/>
    <cellStyle name="Normal 2 3 4 4 2 5 2 5" xfId="47785" xr:uid="{5593DD1F-1F20-4F36-8B8C-1E08A1D202FF}"/>
    <cellStyle name="Normal 2 3 4 4 2 5 3" xfId="22633" xr:uid="{6341E7D9-4661-4C41-8063-1CC445F81CE9}"/>
    <cellStyle name="Normal 2 3 4 4 2 5 3 2" xfId="36325" xr:uid="{A89A35FC-CD86-4F92-A620-7B1E8F2F9F5E}"/>
    <cellStyle name="Normal 2 3 4 4 2 5 3 3" xfId="51209" xr:uid="{577DA3CA-7676-4300-90A7-9162F4A10077}"/>
    <cellStyle name="Normal 2 3 4 4 2 5 4" xfId="15789" xr:uid="{8BFBAC5B-C98F-439C-894C-1148B14C26AE}"/>
    <cellStyle name="Normal 2 3 4 4 2 5 5" xfId="29479" xr:uid="{87983691-B78E-46CA-864D-FA289A3F823D}"/>
    <cellStyle name="Normal 2 3 4 4 2 5 6" xfId="44363" xr:uid="{F6847057-C937-4358-B723-E88AF8BAF28C}"/>
    <cellStyle name="Normal 2 3 4 4 2 6" xfId="10653" xr:uid="{31CB428A-8F80-4901-968B-5A18602A14BE}"/>
    <cellStyle name="Normal 2 3 4 4 2 6 2" xfId="24343" xr:uid="{7479195B-662B-4F78-9008-BE6637AF6987}"/>
    <cellStyle name="Normal 2 3 4 4 2 6 2 2" xfId="38035" xr:uid="{F932AA38-A41F-4514-9CD8-3A3745C4BF52}"/>
    <cellStyle name="Normal 2 3 4 4 2 6 2 3" xfId="52919" xr:uid="{40D51976-2A72-4D25-A45E-5754B32EB092}"/>
    <cellStyle name="Normal 2 3 4 4 2 6 3" xfId="17499" xr:uid="{D0C6A152-0E06-4DD5-A578-AED1884DBD4D}"/>
    <cellStyle name="Normal 2 3 4 4 2 6 4" xfId="31189" xr:uid="{0C0A52CE-2D2E-48A6-B7A0-6D5055C925E5}"/>
    <cellStyle name="Normal 2 3 4 4 2 6 5" xfId="46073" xr:uid="{9AA48B08-8064-4429-8413-8DD6B13362A8}"/>
    <cellStyle name="Normal 2 3 4 4 2 7" xfId="20921" xr:uid="{A2AF8DD1-30EA-49A7-B28E-2EBC2F1B4151}"/>
    <cellStyle name="Normal 2 3 4 4 2 7 2" xfId="34613" xr:uid="{456A9F70-FC38-4A95-A033-6D8DAF835513}"/>
    <cellStyle name="Normal 2 3 4 4 2 7 3" xfId="49497" xr:uid="{2269097B-0B41-4430-A8BC-09AB51164FA9}"/>
    <cellStyle name="Normal 2 3 4 4 2 8" xfId="14077" xr:uid="{D435AB5D-4B0E-43B7-A4AB-AB55D6EA8368}"/>
    <cellStyle name="Normal 2 3 4 4 2 9" xfId="27767" xr:uid="{324C0204-2789-456C-9500-411EC087B500}"/>
    <cellStyle name="Normal 2 3 4 4 3" xfId="7235" xr:uid="{859076C6-E2AD-41D1-A3BA-EF7B67480F8C}"/>
    <cellStyle name="Normal 2 3 4 4 3 10" xfId="42656" xr:uid="{305490AD-3A41-4665-8C11-A20F56B93373}"/>
    <cellStyle name="Normal 2 3 4 4 3 2" xfId="7236" xr:uid="{5CFFD124-B862-4DF3-B00A-8C7E290F0648}"/>
    <cellStyle name="Normal 2 3 4 4 3 2 2" xfId="7237" xr:uid="{9F8717A5-68E0-4E5D-A035-1C924BCEC743}"/>
    <cellStyle name="Normal 2 3 4 4 3 2 2 2" xfId="8950" xr:uid="{8F8E4993-9956-45D0-BEA7-28C75690D5AE}"/>
    <cellStyle name="Normal 2 3 4 4 3 2 2 2 2" xfId="12372" xr:uid="{BA2AD526-C3E3-494F-8285-3E1DD49C45F8}"/>
    <cellStyle name="Normal 2 3 4 4 3 2 2 2 2 2" xfId="26062" xr:uid="{E2486FD8-3922-43C4-A7E7-ECB891134841}"/>
    <cellStyle name="Normal 2 3 4 4 3 2 2 2 2 2 2" xfId="39754" xr:uid="{934F6FBF-D1A6-4708-B311-19B1593DA55A}"/>
    <cellStyle name="Normal 2 3 4 4 3 2 2 2 2 2 3" xfId="54638" xr:uid="{E7A5961B-DBA8-4E78-8A0A-1087B14482AD}"/>
    <cellStyle name="Normal 2 3 4 4 3 2 2 2 2 3" xfId="19218" xr:uid="{1A06F680-1507-4B9F-8A7E-2D8030C926CD}"/>
    <cellStyle name="Normal 2 3 4 4 3 2 2 2 2 4" xfId="32908" xr:uid="{4A9701D6-EDD6-4E84-B5AC-3D648AF10D53}"/>
    <cellStyle name="Normal 2 3 4 4 3 2 2 2 2 5" xfId="47792" xr:uid="{C3D558F2-A37A-4CF9-BC5D-DB8BCB74D417}"/>
    <cellStyle name="Normal 2 3 4 4 3 2 2 2 3" xfId="22640" xr:uid="{13D1F9F9-A37A-4BB4-8AEC-F1BDA7F91FC3}"/>
    <cellStyle name="Normal 2 3 4 4 3 2 2 2 3 2" xfId="36332" xr:uid="{360C9D74-F7EE-49BE-8AE4-0DCCD5D068EB}"/>
    <cellStyle name="Normal 2 3 4 4 3 2 2 2 3 3" xfId="51216" xr:uid="{42E9E12E-00FA-4B0C-9E01-2C40C2256910}"/>
    <cellStyle name="Normal 2 3 4 4 3 2 2 2 4" xfId="15796" xr:uid="{D4AB4B80-942A-4192-B49F-0774E242F176}"/>
    <cellStyle name="Normal 2 3 4 4 3 2 2 2 5" xfId="29486" xr:uid="{7DADB03A-61BB-4097-9F99-DABF83131371}"/>
    <cellStyle name="Normal 2 3 4 4 3 2 2 2 6" xfId="44370" xr:uid="{6C03AF74-432B-4A8E-B7A0-15CDE0605B80}"/>
    <cellStyle name="Normal 2 3 4 4 3 2 2 3" xfId="10660" xr:uid="{E1D2A72C-3293-43CC-AC5B-4BB92CA39A4F}"/>
    <cellStyle name="Normal 2 3 4 4 3 2 2 3 2" xfId="24350" xr:uid="{0307DAD3-F2CB-4518-AA3B-524643EE52B0}"/>
    <cellStyle name="Normal 2 3 4 4 3 2 2 3 2 2" xfId="38042" xr:uid="{5EB52D84-CE8F-4B9E-85D7-08C6CE918CF4}"/>
    <cellStyle name="Normal 2 3 4 4 3 2 2 3 2 3" xfId="52926" xr:uid="{AF10BF6F-8251-418F-ABAE-2D77898B606E}"/>
    <cellStyle name="Normal 2 3 4 4 3 2 2 3 3" xfId="17506" xr:uid="{323C8987-C2D7-4B74-8617-828C7D6A743E}"/>
    <cellStyle name="Normal 2 3 4 4 3 2 2 3 4" xfId="31196" xr:uid="{4EACC36B-E632-4162-86C2-570609EA7295}"/>
    <cellStyle name="Normal 2 3 4 4 3 2 2 3 5" xfId="46080" xr:uid="{9488DFAF-9D1E-41C4-BAFC-6FE72DED64BE}"/>
    <cellStyle name="Normal 2 3 4 4 3 2 2 4" xfId="20928" xr:uid="{992271A1-24AB-4980-B66F-1E8C9BED05F1}"/>
    <cellStyle name="Normal 2 3 4 4 3 2 2 4 2" xfId="34620" xr:uid="{5AF8AB3C-77A6-40FF-B129-C471E2E77AB7}"/>
    <cellStyle name="Normal 2 3 4 4 3 2 2 4 3" xfId="49504" xr:uid="{33EB8C64-EEE8-4EFE-9965-90B6C5B86622}"/>
    <cellStyle name="Normal 2 3 4 4 3 2 2 5" xfId="14084" xr:uid="{554EF16C-9596-484E-96C3-8776DC5172E3}"/>
    <cellStyle name="Normal 2 3 4 4 3 2 2 6" xfId="27774" xr:uid="{A5DF1CE5-CAB1-4EB6-8BDE-E3C408069729}"/>
    <cellStyle name="Normal 2 3 4 4 3 2 2 7" xfId="42658" xr:uid="{554F159C-38EA-44A4-B26D-06A3E7E58F62}"/>
    <cellStyle name="Normal 2 3 4 4 3 2 3" xfId="8949" xr:uid="{95EBEBB1-6465-4CD8-9707-62DDFAAF5D6A}"/>
    <cellStyle name="Normal 2 3 4 4 3 2 3 2" xfId="12371" xr:uid="{755A0889-A54F-4657-8091-FCBA71FC8837}"/>
    <cellStyle name="Normal 2 3 4 4 3 2 3 2 2" xfId="26061" xr:uid="{88D4A511-5F97-47DC-90D0-BBC55D99638D}"/>
    <cellStyle name="Normal 2 3 4 4 3 2 3 2 2 2" xfId="39753" xr:uid="{0E889979-DD33-4B51-81C4-E353B67846C5}"/>
    <cellStyle name="Normal 2 3 4 4 3 2 3 2 2 3" xfId="54637" xr:uid="{F6B0A178-77A0-4B58-A73E-DF863E8F1287}"/>
    <cellStyle name="Normal 2 3 4 4 3 2 3 2 3" xfId="19217" xr:uid="{51C79C5A-E2DC-4E66-AFEE-759DFEBB76BC}"/>
    <cellStyle name="Normal 2 3 4 4 3 2 3 2 4" xfId="32907" xr:uid="{F64057C7-7A2F-41AB-A3F2-19371D3A7410}"/>
    <cellStyle name="Normal 2 3 4 4 3 2 3 2 5" xfId="47791" xr:uid="{61A82DA5-41C8-41E3-8ADB-FFE6E473EA4B}"/>
    <cellStyle name="Normal 2 3 4 4 3 2 3 3" xfId="22639" xr:uid="{86E5F157-6BD8-4A5A-BAFD-B1835DDBBF61}"/>
    <cellStyle name="Normal 2 3 4 4 3 2 3 3 2" xfId="36331" xr:uid="{2661D00E-F9BA-4570-A781-3D327A0B34A2}"/>
    <cellStyle name="Normal 2 3 4 4 3 2 3 3 3" xfId="51215" xr:uid="{2BE80337-B9FB-4E32-AB7D-DB07A914EE51}"/>
    <cellStyle name="Normal 2 3 4 4 3 2 3 4" xfId="15795" xr:uid="{A806B825-B536-49CA-BFC9-8855A1A28552}"/>
    <cellStyle name="Normal 2 3 4 4 3 2 3 5" xfId="29485" xr:uid="{5ED7CB4B-5401-414D-938B-56CCB1CC0781}"/>
    <cellStyle name="Normal 2 3 4 4 3 2 3 6" xfId="44369" xr:uid="{94963D94-BCC8-4D38-9E0A-98266A2A9141}"/>
    <cellStyle name="Normal 2 3 4 4 3 2 4" xfId="10659" xr:uid="{3BBF8F65-0531-46BC-B6A2-AE7737C0689B}"/>
    <cellStyle name="Normal 2 3 4 4 3 2 4 2" xfId="24349" xr:uid="{E2BF579E-232C-487A-B44D-16556430F100}"/>
    <cellStyle name="Normal 2 3 4 4 3 2 4 2 2" xfId="38041" xr:uid="{909CA9DF-65BD-4B9D-BA60-10EADD8C553D}"/>
    <cellStyle name="Normal 2 3 4 4 3 2 4 2 3" xfId="52925" xr:uid="{7D9C3DC6-75D5-42F0-9E2B-AA79A797E8F2}"/>
    <cellStyle name="Normal 2 3 4 4 3 2 4 3" xfId="17505" xr:uid="{B85C5E47-603E-4136-B087-06CD2022F307}"/>
    <cellStyle name="Normal 2 3 4 4 3 2 4 4" xfId="31195" xr:uid="{B704BD86-2073-415A-84B5-F39FBD01228E}"/>
    <cellStyle name="Normal 2 3 4 4 3 2 4 5" xfId="46079" xr:uid="{25AE3545-80E2-4110-B35C-214E986AB7A4}"/>
    <cellStyle name="Normal 2 3 4 4 3 2 5" xfId="20927" xr:uid="{0CF88ED7-1D68-422A-A429-ABB1B0081813}"/>
    <cellStyle name="Normal 2 3 4 4 3 2 5 2" xfId="34619" xr:uid="{2D81AED8-C7BB-44E1-8524-3945DB517B47}"/>
    <cellStyle name="Normal 2 3 4 4 3 2 5 3" xfId="49503" xr:uid="{723ACCEE-356B-48EA-978A-1DE20B403E4B}"/>
    <cellStyle name="Normal 2 3 4 4 3 2 6" xfId="14083" xr:uid="{4A1E086F-4887-4EF1-8198-C48666678BD0}"/>
    <cellStyle name="Normal 2 3 4 4 3 2 7" xfId="27773" xr:uid="{D5E47614-2C3E-4342-A3AE-4721EE3E85C6}"/>
    <cellStyle name="Normal 2 3 4 4 3 2 8" xfId="42657" xr:uid="{BECC735F-7140-42B1-ADD5-5428A5B4B0E2}"/>
    <cellStyle name="Normal 2 3 4 4 3 3" xfId="7238" xr:uid="{B0D73C28-F4B5-4A9E-9912-F3E56980921A}"/>
    <cellStyle name="Normal 2 3 4 4 3 3 2" xfId="8951" xr:uid="{B9DE8511-0CE1-48C8-9C5A-1AF8169853C5}"/>
    <cellStyle name="Normal 2 3 4 4 3 3 2 2" xfId="12373" xr:uid="{8576799D-0B8E-480C-9820-22B274366AB6}"/>
    <cellStyle name="Normal 2 3 4 4 3 3 2 2 2" xfId="26063" xr:uid="{D2A61941-01E4-4352-8E0D-AC620B119834}"/>
    <cellStyle name="Normal 2 3 4 4 3 3 2 2 2 2" xfId="39755" xr:uid="{DD003A0B-3105-44CB-8EDD-2425384924FA}"/>
    <cellStyle name="Normal 2 3 4 4 3 3 2 2 2 3" xfId="54639" xr:uid="{CD8D7732-E36E-4915-808E-77A8A202E25F}"/>
    <cellStyle name="Normal 2 3 4 4 3 3 2 2 3" xfId="19219" xr:uid="{31D4B241-E5DF-4E2F-8680-433E758C5524}"/>
    <cellStyle name="Normal 2 3 4 4 3 3 2 2 4" xfId="32909" xr:uid="{09DAA49E-B28D-4E47-A5C8-BC6BC7B6A60A}"/>
    <cellStyle name="Normal 2 3 4 4 3 3 2 2 5" xfId="47793" xr:uid="{790BDD94-24CB-455A-B45B-0F55CA441E5D}"/>
    <cellStyle name="Normal 2 3 4 4 3 3 2 3" xfId="22641" xr:uid="{B500ED0D-6ABD-411F-A979-1D1E6B1CC4D4}"/>
    <cellStyle name="Normal 2 3 4 4 3 3 2 3 2" xfId="36333" xr:uid="{930E9628-5E61-4755-9771-E1BCD556CB2A}"/>
    <cellStyle name="Normal 2 3 4 4 3 3 2 3 3" xfId="51217" xr:uid="{C59B06C4-E3BB-4D91-9B91-47F1395DE5DD}"/>
    <cellStyle name="Normal 2 3 4 4 3 3 2 4" xfId="15797" xr:uid="{32F55A9C-056F-42A2-8CF0-10C63F8A1784}"/>
    <cellStyle name="Normal 2 3 4 4 3 3 2 5" xfId="29487" xr:uid="{B226B8DA-7707-4C19-B235-9D78E1F320C0}"/>
    <cellStyle name="Normal 2 3 4 4 3 3 2 6" xfId="44371" xr:uid="{4059E4AB-A8F5-48E7-A6BB-4F134F2A45DB}"/>
    <cellStyle name="Normal 2 3 4 4 3 3 3" xfId="10661" xr:uid="{F2D9F3CD-303C-4066-AC1F-6B534CBDA000}"/>
    <cellStyle name="Normal 2 3 4 4 3 3 3 2" xfId="24351" xr:uid="{5123C2CC-D34E-4494-8374-0939F7A8E2D7}"/>
    <cellStyle name="Normal 2 3 4 4 3 3 3 2 2" xfId="38043" xr:uid="{DC55440C-E0CE-40DD-97F2-056A348700E8}"/>
    <cellStyle name="Normal 2 3 4 4 3 3 3 2 3" xfId="52927" xr:uid="{CA8095E8-25D9-4970-9ECB-1C2D9AD718E7}"/>
    <cellStyle name="Normal 2 3 4 4 3 3 3 3" xfId="17507" xr:uid="{1E3879BF-C34C-41CD-9B05-5A9974BC8A28}"/>
    <cellStyle name="Normal 2 3 4 4 3 3 3 4" xfId="31197" xr:uid="{430066FF-85D7-4400-B1B5-5380046679F8}"/>
    <cellStyle name="Normal 2 3 4 4 3 3 3 5" xfId="46081" xr:uid="{03BB9C4E-A96F-4B5D-9FBC-1A453F65648F}"/>
    <cellStyle name="Normal 2 3 4 4 3 3 4" xfId="20929" xr:uid="{8C19FD8E-71ED-4A14-9B24-056D99598CFF}"/>
    <cellStyle name="Normal 2 3 4 4 3 3 4 2" xfId="34621" xr:uid="{6A4CA82D-59D2-49D3-85CC-95C87011584A}"/>
    <cellStyle name="Normal 2 3 4 4 3 3 4 3" xfId="49505" xr:uid="{2352D56A-7277-46D2-9E2E-CD4021B4952F}"/>
    <cellStyle name="Normal 2 3 4 4 3 3 5" xfId="14085" xr:uid="{AE23D24C-715B-4DBE-9251-CDE766B4F2BA}"/>
    <cellStyle name="Normal 2 3 4 4 3 3 6" xfId="27775" xr:uid="{5FE079AA-7099-45A9-9B0D-E736DE7B2F68}"/>
    <cellStyle name="Normal 2 3 4 4 3 3 7" xfId="42659" xr:uid="{093B306A-C5EA-44BF-AAB1-EE96A3CC553D}"/>
    <cellStyle name="Normal 2 3 4 4 3 4" xfId="7239" xr:uid="{83BA5B76-E2D6-4795-82CC-0EA7B02AD801}"/>
    <cellStyle name="Normal 2 3 4 4 3 4 2" xfId="8952" xr:uid="{86D1A2C3-6B0C-48F3-8048-89CC05A35CBD}"/>
    <cellStyle name="Normal 2 3 4 4 3 4 2 2" xfId="12374" xr:uid="{CFA5C486-E963-4D10-8B89-FC8265C10644}"/>
    <cellStyle name="Normal 2 3 4 4 3 4 2 2 2" xfId="26064" xr:uid="{5AC8C898-4B46-4FDF-AEFA-57EDCCAD040B}"/>
    <cellStyle name="Normal 2 3 4 4 3 4 2 2 2 2" xfId="39756" xr:uid="{36A117AC-1E28-4A91-AAE0-729C9FD04147}"/>
    <cellStyle name="Normal 2 3 4 4 3 4 2 2 2 3" xfId="54640" xr:uid="{C6CFC0C4-B386-4007-BC02-64DE77600EBD}"/>
    <cellStyle name="Normal 2 3 4 4 3 4 2 2 3" xfId="19220" xr:uid="{FB11E089-8F61-452F-A897-A975305772CE}"/>
    <cellStyle name="Normal 2 3 4 4 3 4 2 2 4" xfId="32910" xr:uid="{B256BB14-BECA-4C6C-BCFF-5A56C0EC2FEC}"/>
    <cellStyle name="Normal 2 3 4 4 3 4 2 2 5" xfId="47794" xr:uid="{630286CF-B794-46DC-81B5-BCD8FDBE3AD8}"/>
    <cellStyle name="Normal 2 3 4 4 3 4 2 3" xfId="22642" xr:uid="{DB0455B4-677D-4302-A0FF-9C871BCACD89}"/>
    <cellStyle name="Normal 2 3 4 4 3 4 2 3 2" xfId="36334" xr:uid="{A6D76ADB-E936-497D-B3F1-CBD8B6606074}"/>
    <cellStyle name="Normal 2 3 4 4 3 4 2 3 3" xfId="51218" xr:uid="{78EF5D8A-C82B-4C78-AE7C-D9756F477EA1}"/>
    <cellStyle name="Normal 2 3 4 4 3 4 2 4" xfId="15798" xr:uid="{01B7BE36-BEBD-46D9-AE58-E83762298068}"/>
    <cellStyle name="Normal 2 3 4 4 3 4 2 5" xfId="29488" xr:uid="{AFC67BF5-5890-4F5F-A671-3FF4501F53FB}"/>
    <cellStyle name="Normal 2 3 4 4 3 4 2 6" xfId="44372" xr:uid="{7CD8AD84-EE40-400D-9079-0710AE5251C0}"/>
    <cellStyle name="Normal 2 3 4 4 3 4 3" xfId="10662" xr:uid="{942367DF-A869-45C8-940A-EEA1B9576E25}"/>
    <cellStyle name="Normal 2 3 4 4 3 4 3 2" xfId="24352" xr:uid="{5B84C0C9-9E6F-4EFE-97B2-738178197B26}"/>
    <cellStyle name="Normal 2 3 4 4 3 4 3 2 2" xfId="38044" xr:uid="{F9CF40A6-1DD8-4AE4-924A-99AFB66B7E04}"/>
    <cellStyle name="Normal 2 3 4 4 3 4 3 2 3" xfId="52928" xr:uid="{D3C32FE5-840B-40F5-ABC3-630A22FE9AFD}"/>
    <cellStyle name="Normal 2 3 4 4 3 4 3 3" xfId="17508" xr:uid="{7B92AD6D-F3C0-4362-8748-5DA593AEB2DA}"/>
    <cellStyle name="Normal 2 3 4 4 3 4 3 4" xfId="31198" xr:uid="{626090F4-49C8-44E0-8469-5A762918B8FF}"/>
    <cellStyle name="Normal 2 3 4 4 3 4 3 5" xfId="46082" xr:uid="{A4FE82B4-4013-4F2F-ABC6-7A338A58CAC9}"/>
    <cellStyle name="Normal 2 3 4 4 3 4 4" xfId="20930" xr:uid="{EA75E0F2-C4EC-4994-BF14-82E638D743EB}"/>
    <cellStyle name="Normal 2 3 4 4 3 4 4 2" xfId="34622" xr:uid="{C236F497-8D2B-45A9-A62A-ACC3135DCB58}"/>
    <cellStyle name="Normal 2 3 4 4 3 4 4 3" xfId="49506" xr:uid="{97FFD8F7-0A97-460C-8A7E-990950669E67}"/>
    <cellStyle name="Normal 2 3 4 4 3 4 5" xfId="14086" xr:uid="{4F228302-A52A-4066-8BE4-DAFEEEF0062B}"/>
    <cellStyle name="Normal 2 3 4 4 3 4 6" xfId="27776" xr:uid="{E35F5A60-B7D8-499A-879A-2A5487FC3A87}"/>
    <cellStyle name="Normal 2 3 4 4 3 4 7" xfId="42660" xr:uid="{1F2E8F3A-CCC9-41AE-89AB-24C44B26A052}"/>
    <cellStyle name="Normal 2 3 4 4 3 5" xfId="8948" xr:uid="{3343AA2C-1EB3-4700-96D4-328E9933A378}"/>
    <cellStyle name="Normal 2 3 4 4 3 5 2" xfId="12370" xr:uid="{C0449782-BBC7-4916-9E2A-0A19D360C42D}"/>
    <cellStyle name="Normal 2 3 4 4 3 5 2 2" xfId="26060" xr:uid="{F1C22B3F-E7A5-494E-AEB6-B0A1ED00584E}"/>
    <cellStyle name="Normal 2 3 4 4 3 5 2 2 2" xfId="39752" xr:uid="{1AAAE1E8-34AC-4092-844C-9E10468E92A7}"/>
    <cellStyle name="Normal 2 3 4 4 3 5 2 2 3" xfId="54636" xr:uid="{2F32D8DE-84E6-4BCE-8CF6-020EDD470492}"/>
    <cellStyle name="Normal 2 3 4 4 3 5 2 3" xfId="19216" xr:uid="{2A79DB62-D192-4135-8F0D-F1EC3EF7B8F6}"/>
    <cellStyle name="Normal 2 3 4 4 3 5 2 4" xfId="32906" xr:uid="{57BC1EF4-0FCE-48BD-A7B5-9F6C52F9C64E}"/>
    <cellStyle name="Normal 2 3 4 4 3 5 2 5" xfId="47790" xr:uid="{2FA28D26-1858-43C2-96FD-D6247F1F0B62}"/>
    <cellStyle name="Normal 2 3 4 4 3 5 3" xfId="22638" xr:uid="{1CE263CC-1609-4031-AF40-A6229BE0E18A}"/>
    <cellStyle name="Normal 2 3 4 4 3 5 3 2" xfId="36330" xr:uid="{3DD6B1A7-C730-4E92-9B7F-C6952B24D7A9}"/>
    <cellStyle name="Normal 2 3 4 4 3 5 3 3" xfId="51214" xr:uid="{3F6CFED6-4AC8-43FE-BB4F-DAD438075CD0}"/>
    <cellStyle name="Normal 2 3 4 4 3 5 4" xfId="15794" xr:uid="{38035E82-6B97-4663-BF18-4EEB8FB1B636}"/>
    <cellStyle name="Normal 2 3 4 4 3 5 5" xfId="29484" xr:uid="{4F87645D-4A0C-4E7C-8D89-FEDFB9B3216C}"/>
    <cellStyle name="Normal 2 3 4 4 3 5 6" xfId="44368" xr:uid="{E13473E7-CB70-407F-8C65-C97C973D4B0C}"/>
    <cellStyle name="Normal 2 3 4 4 3 6" xfId="10658" xr:uid="{AE907FA5-B6B8-4363-86B7-303BAEC42FE1}"/>
    <cellStyle name="Normal 2 3 4 4 3 6 2" xfId="24348" xr:uid="{BAAAFD14-7EA9-4FBF-87DC-40F2AFD337D7}"/>
    <cellStyle name="Normal 2 3 4 4 3 6 2 2" xfId="38040" xr:uid="{E513700A-8547-4D9C-913B-1820013862CD}"/>
    <cellStyle name="Normal 2 3 4 4 3 6 2 3" xfId="52924" xr:uid="{EA17DB4C-381C-4B0B-A125-E7F5F02046FE}"/>
    <cellStyle name="Normal 2 3 4 4 3 6 3" xfId="17504" xr:uid="{ADF140E8-2429-4C47-A9EF-5624EFCA5DD8}"/>
    <cellStyle name="Normal 2 3 4 4 3 6 4" xfId="31194" xr:uid="{F4294C89-1C29-45C8-8B43-AE067C49A98A}"/>
    <cellStyle name="Normal 2 3 4 4 3 6 5" xfId="46078" xr:uid="{094BD3B3-EAAA-41A9-8427-6E6A0145B515}"/>
    <cellStyle name="Normal 2 3 4 4 3 7" xfId="20926" xr:uid="{5AEE696E-D56C-4C86-9F69-66D6C55BE46A}"/>
    <cellStyle name="Normal 2 3 4 4 3 7 2" xfId="34618" xr:uid="{3FF67397-3949-402A-B8E8-5F28DA08616A}"/>
    <cellStyle name="Normal 2 3 4 4 3 7 3" xfId="49502" xr:uid="{39BE9159-2092-4CF4-888B-A286E509EAB1}"/>
    <cellStyle name="Normal 2 3 4 4 3 8" xfId="14082" xr:uid="{94C44C23-AE05-462D-A812-3342FE77B89D}"/>
    <cellStyle name="Normal 2 3 4 4 3 9" xfId="27772" xr:uid="{0999FF60-F8C7-447D-80AB-DA120068AE9A}"/>
    <cellStyle name="Normal 2 3 4 4 4" xfId="7240" xr:uid="{608FCB72-5417-4E65-B7F7-EC420CE1B308}"/>
    <cellStyle name="Normal 2 3 4 4 4 2" xfId="7241" xr:uid="{E2663B81-727B-486D-8E80-90793A7667B4}"/>
    <cellStyle name="Normal 2 3 4 4 4 2 2" xfId="8954" xr:uid="{7449E8E1-681B-4909-8A24-DB6626277A16}"/>
    <cellStyle name="Normal 2 3 4 4 4 2 2 2" xfId="12376" xr:uid="{009275CD-D2B4-44BF-A6F4-F59CA13291ED}"/>
    <cellStyle name="Normal 2 3 4 4 4 2 2 2 2" xfId="26066" xr:uid="{CACF78FA-D538-49F3-9044-46A9B314D84D}"/>
    <cellStyle name="Normal 2 3 4 4 4 2 2 2 2 2" xfId="39758" xr:uid="{E7AE70F8-E483-4687-9BBF-F9B40888AC51}"/>
    <cellStyle name="Normal 2 3 4 4 4 2 2 2 2 3" xfId="54642" xr:uid="{DA28A196-258F-4CC7-821D-371C54863E03}"/>
    <cellStyle name="Normal 2 3 4 4 4 2 2 2 3" xfId="19222" xr:uid="{EA9944F7-7E12-4525-9B89-8BF9FEC500BD}"/>
    <cellStyle name="Normal 2 3 4 4 4 2 2 2 4" xfId="32912" xr:uid="{DCF9FE2B-C967-4B24-B883-72336A7D5FFA}"/>
    <cellStyle name="Normal 2 3 4 4 4 2 2 2 5" xfId="47796" xr:uid="{7B9F5E89-4C8C-46CD-9C58-E2836E2AE058}"/>
    <cellStyle name="Normal 2 3 4 4 4 2 2 3" xfId="22644" xr:uid="{49DB2A3C-D8CE-4AF6-9B28-07E92416A909}"/>
    <cellStyle name="Normal 2 3 4 4 4 2 2 3 2" xfId="36336" xr:uid="{AB0DBDEB-D469-4106-8A3A-1892AD5F7F41}"/>
    <cellStyle name="Normal 2 3 4 4 4 2 2 3 3" xfId="51220" xr:uid="{D40A0634-3B3B-49BA-A38B-393D3795F92A}"/>
    <cellStyle name="Normal 2 3 4 4 4 2 2 4" xfId="15800" xr:uid="{28B85BDB-5C27-4C19-B79F-0A55DADA81E6}"/>
    <cellStyle name="Normal 2 3 4 4 4 2 2 5" xfId="29490" xr:uid="{DF3DFEBD-41A8-4E6A-8453-73F7FD2A8675}"/>
    <cellStyle name="Normal 2 3 4 4 4 2 2 6" xfId="44374" xr:uid="{144D8103-62B9-4D96-BEF3-B658D714F09C}"/>
    <cellStyle name="Normal 2 3 4 4 4 2 3" xfId="10664" xr:uid="{B1207FF0-B11A-42CF-AD18-C787B4C45B8D}"/>
    <cellStyle name="Normal 2 3 4 4 4 2 3 2" xfId="24354" xr:uid="{4C5F22CC-2CAE-47A9-B96B-5BFBB2D94358}"/>
    <cellStyle name="Normal 2 3 4 4 4 2 3 2 2" xfId="38046" xr:uid="{705D1779-9DD1-44C3-BBAE-8E6E5361E4AB}"/>
    <cellStyle name="Normal 2 3 4 4 4 2 3 2 3" xfId="52930" xr:uid="{E72D8B7C-FE08-4435-AA99-C1F0AAB998DE}"/>
    <cellStyle name="Normal 2 3 4 4 4 2 3 3" xfId="17510" xr:uid="{E91084DE-6E3F-43D7-9B33-4BA328D991D7}"/>
    <cellStyle name="Normal 2 3 4 4 4 2 3 4" xfId="31200" xr:uid="{CA03821D-4F2E-45B2-84DB-4C4FB5E46762}"/>
    <cellStyle name="Normal 2 3 4 4 4 2 3 5" xfId="46084" xr:uid="{4E2B56D4-9C66-44B3-97F8-ECFC07CF0B11}"/>
    <cellStyle name="Normal 2 3 4 4 4 2 4" xfId="20932" xr:uid="{3603BC72-8768-4ECE-9939-26B29C354956}"/>
    <cellStyle name="Normal 2 3 4 4 4 2 4 2" xfId="34624" xr:uid="{BD44591F-EBB9-497E-AD39-B93F825CE054}"/>
    <cellStyle name="Normal 2 3 4 4 4 2 4 3" xfId="49508" xr:uid="{1A927F93-0941-4AEB-94CB-446D5B0FBEBE}"/>
    <cellStyle name="Normal 2 3 4 4 4 2 5" xfId="14088" xr:uid="{D2C4B7F5-8E87-4F29-AB8F-8163C19DD680}"/>
    <cellStyle name="Normal 2 3 4 4 4 2 6" xfId="27778" xr:uid="{27D105B3-8E6F-481B-A676-D9ACD680477A}"/>
    <cellStyle name="Normal 2 3 4 4 4 2 7" xfId="42662" xr:uid="{EC86DD06-A872-4989-AFCA-5E85562A1D20}"/>
    <cellStyle name="Normal 2 3 4 4 4 3" xfId="8953" xr:uid="{077B8981-C291-4885-9446-FB2945D087A8}"/>
    <cellStyle name="Normal 2 3 4 4 4 3 2" xfId="12375" xr:uid="{88E60941-236A-4B26-A2A0-59A708AEFA01}"/>
    <cellStyle name="Normal 2 3 4 4 4 3 2 2" xfId="26065" xr:uid="{38640606-5478-4D5D-BEFB-9321F701A86E}"/>
    <cellStyle name="Normal 2 3 4 4 4 3 2 2 2" xfId="39757" xr:uid="{5C483BD8-7A2D-4BB7-8DF4-5AD2C6F99114}"/>
    <cellStyle name="Normal 2 3 4 4 4 3 2 2 3" xfId="54641" xr:uid="{A527FC57-6374-4AD3-A00F-1F81586A8DCD}"/>
    <cellStyle name="Normal 2 3 4 4 4 3 2 3" xfId="19221" xr:uid="{DC5647B7-C537-42D1-92C8-EBBBB29304C4}"/>
    <cellStyle name="Normal 2 3 4 4 4 3 2 4" xfId="32911" xr:uid="{1A93F90A-385E-4591-9D61-BD6A14796CE5}"/>
    <cellStyle name="Normal 2 3 4 4 4 3 2 5" xfId="47795" xr:uid="{2E92D71C-EF71-4D8A-A699-377E85EE8BEB}"/>
    <cellStyle name="Normal 2 3 4 4 4 3 3" xfId="22643" xr:uid="{2C4C12F5-ED9B-4387-ADB2-BA26DFD1089E}"/>
    <cellStyle name="Normal 2 3 4 4 4 3 3 2" xfId="36335" xr:uid="{3E24B15E-9ECD-44D1-B274-172857708A78}"/>
    <cellStyle name="Normal 2 3 4 4 4 3 3 3" xfId="51219" xr:uid="{BECA9DF2-BAA6-42B2-9B0D-95ED7734DD0A}"/>
    <cellStyle name="Normal 2 3 4 4 4 3 4" xfId="15799" xr:uid="{3489182C-4CA1-47CB-997D-2574C56345D0}"/>
    <cellStyle name="Normal 2 3 4 4 4 3 5" xfId="29489" xr:uid="{180CD5F8-9058-45B8-9456-CBCBDCB84CA7}"/>
    <cellStyle name="Normal 2 3 4 4 4 3 6" xfId="44373" xr:uid="{0C42F6D3-9E00-4559-9820-486CA24ADA90}"/>
    <cellStyle name="Normal 2 3 4 4 4 4" xfId="10663" xr:uid="{054F76E4-08E5-40AE-BA44-77DC626A895F}"/>
    <cellStyle name="Normal 2 3 4 4 4 4 2" xfId="24353" xr:uid="{0CCEBEEC-6054-4E64-A31A-45C2DE249065}"/>
    <cellStyle name="Normal 2 3 4 4 4 4 2 2" xfId="38045" xr:uid="{6158D5EB-7D6C-46EE-83CB-4800FAF0861B}"/>
    <cellStyle name="Normal 2 3 4 4 4 4 2 3" xfId="52929" xr:uid="{556196D6-E81F-47E3-B7A0-2D57AE95D3C8}"/>
    <cellStyle name="Normal 2 3 4 4 4 4 3" xfId="17509" xr:uid="{48F09576-7E54-459A-A557-4B3218A4AC0F}"/>
    <cellStyle name="Normal 2 3 4 4 4 4 4" xfId="31199" xr:uid="{42AD3143-92F6-4B9A-8D40-331A97083A06}"/>
    <cellStyle name="Normal 2 3 4 4 4 4 5" xfId="46083" xr:uid="{CEF1172B-BAF6-4137-B749-246BEF5CEC4A}"/>
    <cellStyle name="Normal 2 3 4 4 4 5" xfId="20931" xr:uid="{5F256549-5E76-4602-B04E-45B6D4F1A058}"/>
    <cellStyle name="Normal 2 3 4 4 4 5 2" xfId="34623" xr:uid="{73AA02EB-1B9A-4639-A311-92F03A2770FA}"/>
    <cellStyle name="Normal 2 3 4 4 4 5 3" xfId="49507" xr:uid="{F3DBAA19-5185-4FBF-AE3B-45033FCD69A0}"/>
    <cellStyle name="Normal 2 3 4 4 4 6" xfId="14087" xr:uid="{0CBC1E86-DD0F-4AD5-87BE-C26838623215}"/>
    <cellStyle name="Normal 2 3 4 4 4 7" xfId="27777" xr:uid="{BEF6206E-9BB8-4B14-B961-457797F90A6A}"/>
    <cellStyle name="Normal 2 3 4 4 4 8" xfId="42661" xr:uid="{CE4FB5FA-8A03-4E75-B898-DCF632B3B653}"/>
    <cellStyle name="Normal 2 3 4 4 5" xfId="7242" xr:uid="{770657BB-B2F0-4FFC-AF81-C8F55950E3DB}"/>
    <cellStyle name="Normal 2 3 4 4 5 2" xfId="8955" xr:uid="{5C1419A7-9619-418A-84A8-A7BFC12E78BF}"/>
    <cellStyle name="Normal 2 3 4 4 5 2 2" xfId="12377" xr:uid="{3817EBB7-33D4-4AF0-A125-137F4EA5C52E}"/>
    <cellStyle name="Normal 2 3 4 4 5 2 2 2" xfId="26067" xr:uid="{70308B8D-B186-4691-AE8D-9F96C839AAAC}"/>
    <cellStyle name="Normal 2 3 4 4 5 2 2 2 2" xfId="39759" xr:uid="{10A1F867-805D-4F21-8C8F-A5B31FEFF5C9}"/>
    <cellStyle name="Normal 2 3 4 4 5 2 2 2 3" xfId="54643" xr:uid="{BD2A0F08-D0F3-48E8-9F8D-F9B2097B59C4}"/>
    <cellStyle name="Normal 2 3 4 4 5 2 2 3" xfId="19223" xr:uid="{6B1E2D47-1AAD-4ED4-B844-9C2A2F26DCDD}"/>
    <cellStyle name="Normal 2 3 4 4 5 2 2 4" xfId="32913" xr:uid="{47002A87-901F-4079-9BF0-126DC3F1D674}"/>
    <cellStyle name="Normal 2 3 4 4 5 2 2 5" xfId="47797" xr:uid="{406F0576-4805-4B5C-9261-FC68A32C47BD}"/>
    <cellStyle name="Normal 2 3 4 4 5 2 3" xfId="22645" xr:uid="{7BE8C0C0-17C2-44A6-8110-A0D2DC468A0D}"/>
    <cellStyle name="Normal 2 3 4 4 5 2 3 2" xfId="36337" xr:uid="{053C8653-A23A-48BF-B567-F050638EEC8B}"/>
    <cellStyle name="Normal 2 3 4 4 5 2 3 3" xfId="51221" xr:uid="{E4A00CA5-1852-4126-B0D6-3AA558148BB0}"/>
    <cellStyle name="Normal 2 3 4 4 5 2 4" xfId="15801" xr:uid="{307E7A25-AE6D-4D48-BCED-6980DCB76007}"/>
    <cellStyle name="Normal 2 3 4 4 5 2 5" xfId="29491" xr:uid="{BAD2EF44-DD9F-4F98-B317-7FD9F45133D3}"/>
    <cellStyle name="Normal 2 3 4 4 5 2 6" xfId="44375" xr:uid="{28796352-8C41-4D97-A0AF-B81A41614AD3}"/>
    <cellStyle name="Normal 2 3 4 4 5 3" xfId="10665" xr:uid="{34DB3F39-3BED-401A-A0FA-D0E52D8A4FDE}"/>
    <cellStyle name="Normal 2 3 4 4 5 3 2" xfId="24355" xr:uid="{469F5267-7545-45F8-9E27-84BE341F2866}"/>
    <cellStyle name="Normal 2 3 4 4 5 3 2 2" xfId="38047" xr:uid="{6B01B4B7-5914-4400-A50A-05DDAE72A182}"/>
    <cellStyle name="Normal 2 3 4 4 5 3 2 3" xfId="52931" xr:uid="{B35CAEDA-54F9-4120-8655-F49CEA6AD0C9}"/>
    <cellStyle name="Normal 2 3 4 4 5 3 3" xfId="17511" xr:uid="{EEF463F3-05C7-4476-9303-AC30554392E2}"/>
    <cellStyle name="Normal 2 3 4 4 5 3 4" xfId="31201" xr:uid="{12A003FD-61F0-4F1D-992F-CE6B04EABA32}"/>
    <cellStyle name="Normal 2 3 4 4 5 3 5" xfId="46085" xr:uid="{A34619EF-81C6-4129-8C64-4B6AA2980727}"/>
    <cellStyle name="Normal 2 3 4 4 5 4" xfId="20933" xr:uid="{2C7F2AC4-ACA5-4D91-B523-B0DB42F76DE7}"/>
    <cellStyle name="Normal 2 3 4 4 5 4 2" xfId="34625" xr:uid="{CBC51451-4C4A-4034-B333-229C974085A6}"/>
    <cellStyle name="Normal 2 3 4 4 5 4 3" xfId="49509" xr:uid="{A62B60C1-524C-4C9D-95B9-9C4BAA3782C8}"/>
    <cellStyle name="Normal 2 3 4 4 5 5" xfId="14089" xr:uid="{71986063-3750-475B-A09D-20A94B905EF9}"/>
    <cellStyle name="Normal 2 3 4 4 5 6" xfId="27779" xr:uid="{71565D15-8346-440B-A43B-5CD99C25E665}"/>
    <cellStyle name="Normal 2 3 4 4 5 7" xfId="42663" xr:uid="{D4395225-6219-4FB2-B10E-57EC57A76280}"/>
    <cellStyle name="Normal 2 3 4 4 6" xfId="7243" xr:uid="{CABCD15B-3D76-49EE-8A3B-794FC97795FB}"/>
    <cellStyle name="Normal 2 3 4 4 6 2" xfId="8956" xr:uid="{2B047058-84C4-4F47-9601-55D7594DDF0F}"/>
    <cellStyle name="Normal 2 3 4 4 6 2 2" xfId="12378" xr:uid="{4EC2B782-3637-46F0-B0D3-3B71680631D4}"/>
    <cellStyle name="Normal 2 3 4 4 6 2 2 2" xfId="26068" xr:uid="{29F4F13F-D4E0-41BB-AECB-A38FCBB84C19}"/>
    <cellStyle name="Normal 2 3 4 4 6 2 2 2 2" xfId="39760" xr:uid="{18F803F1-8DC7-450F-9A93-9D1CAF7D6F57}"/>
    <cellStyle name="Normal 2 3 4 4 6 2 2 2 3" xfId="54644" xr:uid="{89638D2E-00B3-4046-BC7E-ADB5A8940905}"/>
    <cellStyle name="Normal 2 3 4 4 6 2 2 3" xfId="19224" xr:uid="{B0AB3BF6-3E13-418C-AC33-7210CD859844}"/>
    <cellStyle name="Normal 2 3 4 4 6 2 2 4" xfId="32914" xr:uid="{AD3A3A16-8254-4ACD-8C0F-CB65488C9531}"/>
    <cellStyle name="Normal 2 3 4 4 6 2 2 5" xfId="47798" xr:uid="{F66E9836-EA5D-4668-8DEA-8531F1DE3ECE}"/>
    <cellStyle name="Normal 2 3 4 4 6 2 3" xfId="22646" xr:uid="{14FE4230-0D89-4CAB-AD07-A5515A1D972D}"/>
    <cellStyle name="Normal 2 3 4 4 6 2 3 2" xfId="36338" xr:uid="{4B9C001C-A01F-454E-80AF-A1BBF8166E5C}"/>
    <cellStyle name="Normal 2 3 4 4 6 2 3 3" xfId="51222" xr:uid="{8628C273-5C00-4E6D-ABB7-C6E1E919F010}"/>
    <cellStyle name="Normal 2 3 4 4 6 2 4" xfId="15802" xr:uid="{2C9F88A3-5E47-4648-8561-64F02DF2C8B3}"/>
    <cellStyle name="Normal 2 3 4 4 6 2 5" xfId="29492" xr:uid="{5DBB76D6-D47D-495D-8BD7-57E9879A6805}"/>
    <cellStyle name="Normal 2 3 4 4 6 2 6" xfId="44376" xr:uid="{EE87E767-438A-4467-9F79-8F736E7F23C6}"/>
    <cellStyle name="Normal 2 3 4 4 6 3" xfId="10666" xr:uid="{77EBEDC6-1D03-4251-BAAB-EE009A9C2BC8}"/>
    <cellStyle name="Normal 2 3 4 4 6 3 2" xfId="24356" xr:uid="{8724F81F-8213-41E9-81DB-A70888DC9DCA}"/>
    <cellStyle name="Normal 2 3 4 4 6 3 2 2" xfId="38048" xr:uid="{BBD9F61B-B51E-4B97-A4D2-45580549436B}"/>
    <cellStyle name="Normal 2 3 4 4 6 3 2 3" xfId="52932" xr:uid="{4172C032-02C9-4A4D-AD2A-387137AC131F}"/>
    <cellStyle name="Normal 2 3 4 4 6 3 3" xfId="17512" xr:uid="{30960C0D-11C1-4CA4-B778-0B6D32D36BC2}"/>
    <cellStyle name="Normal 2 3 4 4 6 3 4" xfId="31202" xr:uid="{C52CDA9C-8F3D-4166-AC8D-56FAF638CFF5}"/>
    <cellStyle name="Normal 2 3 4 4 6 3 5" xfId="46086" xr:uid="{610D13C5-FFED-42DF-A3A1-EFFFBFB0B870}"/>
    <cellStyle name="Normal 2 3 4 4 6 4" xfId="20934" xr:uid="{200D1A68-0269-4795-963B-78B00E30982B}"/>
    <cellStyle name="Normal 2 3 4 4 6 4 2" xfId="34626" xr:uid="{C9A6C63B-31EB-4427-AF1A-BCD84A6C3832}"/>
    <cellStyle name="Normal 2 3 4 4 6 4 3" xfId="49510" xr:uid="{76CCF86B-C9BA-401C-972A-4CDE067A2878}"/>
    <cellStyle name="Normal 2 3 4 4 6 5" xfId="14090" xr:uid="{36B9337B-9CEC-41EF-9FC9-66085FD1C72C}"/>
    <cellStyle name="Normal 2 3 4 4 6 6" xfId="27780" xr:uid="{17E00B2D-32F9-4FE3-B346-F4952C55AEB8}"/>
    <cellStyle name="Normal 2 3 4 4 6 7" xfId="42664" xr:uid="{794341ED-A45C-4513-8DBE-99D0812AC38C}"/>
    <cellStyle name="Normal 2 3 4 4 7" xfId="8942" xr:uid="{641E63A5-28FA-417B-A466-35C8279F36D1}"/>
    <cellStyle name="Normal 2 3 4 4 7 2" xfId="12364" xr:uid="{C54A43F6-25D8-4FC2-B1F2-478CEEDDA0B5}"/>
    <cellStyle name="Normal 2 3 4 4 7 2 2" xfId="26054" xr:uid="{A085F0FA-090D-458F-A402-D0C0379BC19F}"/>
    <cellStyle name="Normal 2 3 4 4 7 2 2 2" xfId="39746" xr:uid="{B0D7A069-7C3E-4833-A9E5-41AAF9E5D8D5}"/>
    <cellStyle name="Normal 2 3 4 4 7 2 2 3" xfId="54630" xr:uid="{D0D60239-183C-4831-B4B0-FE22D71E5B19}"/>
    <cellStyle name="Normal 2 3 4 4 7 2 3" xfId="19210" xr:uid="{0ACE9C5D-950E-4AD5-B618-26A470C3196E}"/>
    <cellStyle name="Normal 2 3 4 4 7 2 4" xfId="32900" xr:uid="{015FFCF7-764F-481B-9F2E-5680A957EE1C}"/>
    <cellStyle name="Normal 2 3 4 4 7 2 5" xfId="47784" xr:uid="{FA3C7159-BB67-4293-A79E-754C8BBBC387}"/>
    <cellStyle name="Normal 2 3 4 4 7 3" xfId="22632" xr:uid="{26F324AD-0588-42D8-9862-DC3C03EFE5D4}"/>
    <cellStyle name="Normal 2 3 4 4 7 3 2" xfId="36324" xr:uid="{15BC02D6-0E21-4107-91EB-05C1D78DC816}"/>
    <cellStyle name="Normal 2 3 4 4 7 3 3" xfId="51208" xr:uid="{F21D584C-4EFF-449E-A1BF-BEE07CF52941}"/>
    <cellStyle name="Normal 2 3 4 4 7 4" xfId="15788" xr:uid="{88A29C69-B68F-4F40-92C7-2B05300745C9}"/>
    <cellStyle name="Normal 2 3 4 4 7 5" xfId="29478" xr:uid="{0BD394F2-B023-4E6C-A1D0-828679EBA3CD}"/>
    <cellStyle name="Normal 2 3 4 4 7 6" xfId="44362" xr:uid="{3FD76D8F-76C2-4C2E-8506-1562E9B254B1}"/>
    <cellStyle name="Normal 2 3 4 4 8" xfId="10652" xr:uid="{C60F91B0-B958-4C31-A0D1-EC52211FF5E6}"/>
    <cellStyle name="Normal 2 3 4 4 8 2" xfId="24342" xr:uid="{D33FFCF6-C6E3-4273-A063-B23B5602A81F}"/>
    <cellStyle name="Normal 2 3 4 4 8 2 2" xfId="38034" xr:uid="{B1099316-EEE8-41CA-A7EE-E3BF08AF065A}"/>
    <cellStyle name="Normal 2 3 4 4 8 2 3" xfId="52918" xr:uid="{2243C4A2-8F54-4268-BE77-CB393F636019}"/>
    <cellStyle name="Normal 2 3 4 4 8 3" xfId="17498" xr:uid="{DB38B452-26F6-4555-901C-B3262B143D20}"/>
    <cellStyle name="Normal 2 3 4 4 8 4" xfId="31188" xr:uid="{CDE64A71-C160-4ED6-BB02-940B70E37AEB}"/>
    <cellStyle name="Normal 2 3 4 4 8 5" xfId="46072" xr:uid="{BBFBD4D4-8666-4FB7-BFBC-1C297EE0BA7A}"/>
    <cellStyle name="Normal 2 3 4 4 9" xfId="20920" xr:uid="{0CF35F63-BC06-4FDC-979B-D866DF390B8D}"/>
    <cellStyle name="Normal 2 3 4 4 9 2" xfId="34612" xr:uid="{830D4741-22F3-407F-BC91-1E498F537FF6}"/>
    <cellStyle name="Normal 2 3 4 4 9 3" xfId="49496" xr:uid="{BACE6DDB-3D1B-424A-988C-0FA2D9E832E0}"/>
    <cellStyle name="Normal 2 3 4 5" xfId="7244" xr:uid="{13E5F659-BB44-4726-B6B4-C421BC4F098D}"/>
    <cellStyle name="Normal 2 3 4 5 10" xfId="14091" xr:uid="{1ADDEC4D-933A-4A5F-B1B7-120A85F1B8DC}"/>
    <cellStyle name="Normal 2 3 4 5 11" xfId="27781" xr:uid="{6299D51F-6BAA-41E6-9366-98DF61D343EF}"/>
    <cellStyle name="Normal 2 3 4 5 12" xfId="42665" xr:uid="{492F65E3-822A-4349-A5E2-A8FF15131E70}"/>
    <cellStyle name="Normal 2 3 4 5 2" xfId="7245" xr:uid="{1CCC9ECB-388D-4020-9BD5-3306EA4D89B5}"/>
    <cellStyle name="Normal 2 3 4 5 2 10" xfId="42666" xr:uid="{F4B478BB-B7E7-4A1E-9ADD-AD6BADB79BA1}"/>
    <cellStyle name="Normal 2 3 4 5 2 2" xfId="7246" xr:uid="{33C7F139-2DC4-467E-AEA6-FC4A4079A280}"/>
    <cellStyle name="Normal 2 3 4 5 2 2 2" xfId="7247" xr:uid="{BB258344-9210-4A74-8A8E-55968AAF8FA1}"/>
    <cellStyle name="Normal 2 3 4 5 2 2 2 2" xfId="8960" xr:uid="{60BD438B-06AD-4858-9543-BD1C4FD5A347}"/>
    <cellStyle name="Normal 2 3 4 5 2 2 2 2 2" xfId="12382" xr:uid="{D6BA71CC-2690-406F-9112-F323120D3695}"/>
    <cellStyle name="Normal 2 3 4 5 2 2 2 2 2 2" xfId="26072" xr:uid="{C279E47C-6D1B-465A-A244-1754A20898BA}"/>
    <cellStyle name="Normal 2 3 4 5 2 2 2 2 2 2 2" xfId="39764" xr:uid="{ED1AB784-8075-49AA-979D-3932CEB85F66}"/>
    <cellStyle name="Normal 2 3 4 5 2 2 2 2 2 2 3" xfId="54648" xr:uid="{C3FF43E1-3A7C-45D1-8328-6250E6E321FF}"/>
    <cellStyle name="Normal 2 3 4 5 2 2 2 2 2 3" xfId="19228" xr:uid="{BF1035F6-EBBC-4533-82DC-5FFD276BD2CC}"/>
    <cellStyle name="Normal 2 3 4 5 2 2 2 2 2 4" xfId="32918" xr:uid="{D787DB8A-D17B-49A6-93F3-2B3E5692DF10}"/>
    <cellStyle name="Normal 2 3 4 5 2 2 2 2 2 5" xfId="47802" xr:uid="{9586D76C-18A0-4A03-BD32-8F9A84FDDAFD}"/>
    <cellStyle name="Normal 2 3 4 5 2 2 2 2 3" xfId="22650" xr:uid="{1D855556-0BFF-4B4B-B940-17B68EF8D692}"/>
    <cellStyle name="Normal 2 3 4 5 2 2 2 2 3 2" xfId="36342" xr:uid="{450BF4F2-460C-4831-BA0B-293A5A9497D5}"/>
    <cellStyle name="Normal 2 3 4 5 2 2 2 2 3 3" xfId="51226" xr:uid="{0F8B6EAE-E401-4F97-BEFE-97A753532636}"/>
    <cellStyle name="Normal 2 3 4 5 2 2 2 2 4" xfId="15806" xr:uid="{0695D835-DA40-4080-9B8A-4EF3B7E20DDC}"/>
    <cellStyle name="Normal 2 3 4 5 2 2 2 2 5" xfId="29496" xr:uid="{C8F98C19-1ED9-49F0-9AAA-96ECD63A3D61}"/>
    <cellStyle name="Normal 2 3 4 5 2 2 2 2 6" xfId="44380" xr:uid="{DDC118F1-2029-4436-A711-EA359E5F5BAB}"/>
    <cellStyle name="Normal 2 3 4 5 2 2 2 3" xfId="10670" xr:uid="{AB154967-4BB3-4159-9B66-21B795DD8033}"/>
    <cellStyle name="Normal 2 3 4 5 2 2 2 3 2" xfId="24360" xr:uid="{B86B1446-B664-448D-AB19-5AC64C1A783A}"/>
    <cellStyle name="Normal 2 3 4 5 2 2 2 3 2 2" xfId="38052" xr:uid="{F560E2FD-EEEE-437B-90EF-0D56BDAFD93F}"/>
    <cellStyle name="Normal 2 3 4 5 2 2 2 3 2 3" xfId="52936" xr:uid="{B163860D-D277-45A1-80BD-E72D8F8E1906}"/>
    <cellStyle name="Normal 2 3 4 5 2 2 2 3 3" xfId="17516" xr:uid="{27A976E3-E240-4191-B599-BF2D08E4B09B}"/>
    <cellStyle name="Normal 2 3 4 5 2 2 2 3 4" xfId="31206" xr:uid="{19286E71-3132-4EA4-9E4B-392FC48314FE}"/>
    <cellStyle name="Normal 2 3 4 5 2 2 2 3 5" xfId="46090" xr:uid="{00BE60A3-8DFF-42B7-A22C-4393001356E4}"/>
    <cellStyle name="Normal 2 3 4 5 2 2 2 4" xfId="20938" xr:uid="{81E48773-E6B3-47C6-9ACD-3F8B0580CDE7}"/>
    <cellStyle name="Normal 2 3 4 5 2 2 2 4 2" xfId="34630" xr:uid="{B4546F54-2E89-48E5-9DAD-05D89CF90BA7}"/>
    <cellStyle name="Normal 2 3 4 5 2 2 2 4 3" xfId="49514" xr:uid="{D3AF4DF0-41D3-4363-AE6A-A82187E6DB95}"/>
    <cellStyle name="Normal 2 3 4 5 2 2 2 5" xfId="14094" xr:uid="{8A9BE2F4-C5C6-4407-B47A-1946B6E8877D}"/>
    <cellStyle name="Normal 2 3 4 5 2 2 2 6" xfId="27784" xr:uid="{4F625B2B-67CB-4F8F-ADC1-0772C599C71B}"/>
    <cellStyle name="Normal 2 3 4 5 2 2 2 7" xfId="42668" xr:uid="{85E2A764-B506-4FF7-99FF-539B3496A9B3}"/>
    <cellStyle name="Normal 2 3 4 5 2 2 3" xfId="8959" xr:uid="{F2B8EB42-E3F6-40C2-BCB0-6F8785189A06}"/>
    <cellStyle name="Normal 2 3 4 5 2 2 3 2" xfId="12381" xr:uid="{19929BAA-5F39-4BC4-9FCA-52EF797FA824}"/>
    <cellStyle name="Normal 2 3 4 5 2 2 3 2 2" xfId="26071" xr:uid="{5F85CDC5-0701-438D-8E87-730DB8745562}"/>
    <cellStyle name="Normal 2 3 4 5 2 2 3 2 2 2" xfId="39763" xr:uid="{B367700A-B689-41AA-B473-C3FAB65DE6D5}"/>
    <cellStyle name="Normal 2 3 4 5 2 2 3 2 2 3" xfId="54647" xr:uid="{B4268AE2-B726-4997-BFD9-3B55D6B659F5}"/>
    <cellStyle name="Normal 2 3 4 5 2 2 3 2 3" xfId="19227" xr:uid="{A7F52EA2-6FA2-47EF-92ED-0E6C8A5CD55A}"/>
    <cellStyle name="Normal 2 3 4 5 2 2 3 2 4" xfId="32917" xr:uid="{B6F89F18-B0D8-4B9F-B0D1-E335E7A2B3D2}"/>
    <cellStyle name="Normal 2 3 4 5 2 2 3 2 5" xfId="47801" xr:uid="{A8ACAAB9-5D0F-4EDB-9269-FC7B7F66EF74}"/>
    <cellStyle name="Normal 2 3 4 5 2 2 3 3" xfId="22649" xr:uid="{7CC53BBD-CD0F-4828-90ED-A83F1026F082}"/>
    <cellStyle name="Normal 2 3 4 5 2 2 3 3 2" xfId="36341" xr:uid="{99C01589-19D5-4A6D-8715-7B2C2B2DAD4E}"/>
    <cellStyle name="Normal 2 3 4 5 2 2 3 3 3" xfId="51225" xr:uid="{A9B543A3-1EBB-4AE0-BC7D-84BEF53C661F}"/>
    <cellStyle name="Normal 2 3 4 5 2 2 3 4" xfId="15805" xr:uid="{8227C315-9D24-45B3-8607-C25CEED5227F}"/>
    <cellStyle name="Normal 2 3 4 5 2 2 3 5" xfId="29495" xr:uid="{2BF44973-DB3B-48FD-81AD-28C655334147}"/>
    <cellStyle name="Normal 2 3 4 5 2 2 3 6" xfId="44379" xr:uid="{1D6E2E24-51F6-4E97-B440-9243BBECA065}"/>
    <cellStyle name="Normal 2 3 4 5 2 2 4" xfId="10669" xr:uid="{FEC144D8-5500-4BBE-897E-A3ACA5686F8A}"/>
    <cellStyle name="Normal 2 3 4 5 2 2 4 2" xfId="24359" xr:uid="{5619EF06-1390-47D5-9673-681B81440C99}"/>
    <cellStyle name="Normal 2 3 4 5 2 2 4 2 2" xfId="38051" xr:uid="{8635A01D-C8C3-40C9-8D6C-F793FB3FDB7D}"/>
    <cellStyle name="Normal 2 3 4 5 2 2 4 2 3" xfId="52935" xr:uid="{107F3C16-CCA3-429C-A1AA-172474AAB01D}"/>
    <cellStyle name="Normal 2 3 4 5 2 2 4 3" xfId="17515" xr:uid="{98A1A426-E08A-4E59-87B0-1C6F0B9C2D91}"/>
    <cellStyle name="Normal 2 3 4 5 2 2 4 4" xfId="31205" xr:uid="{7E4C258B-8E90-4165-9D56-4034AB4F112D}"/>
    <cellStyle name="Normal 2 3 4 5 2 2 4 5" xfId="46089" xr:uid="{2363A54B-68F3-4F83-82FD-5B1820F36F03}"/>
    <cellStyle name="Normal 2 3 4 5 2 2 5" xfId="20937" xr:uid="{10804F79-3C7C-40CD-AEF1-3BD8E3EF38D7}"/>
    <cellStyle name="Normal 2 3 4 5 2 2 5 2" xfId="34629" xr:uid="{B9FFD48E-85C2-46D0-A875-13C93F48ACA6}"/>
    <cellStyle name="Normal 2 3 4 5 2 2 5 3" xfId="49513" xr:uid="{D1EF7F90-E9F7-4D20-AEEF-708056DB4E6C}"/>
    <cellStyle name="Normal 2 3 4 5 2 2 6" xfId="14093" xr:uid="{8B428334-B47C-471F-92EF-2F436B029600}"/>
    <cellStyle name="Normal 2 3 4 5 2 2 7" xfId="27783" xr:uid="{A70C37F9-70B6-4087-B38B-5BDD8B8ED492}"/>
    <cellStyle name="Normal 2 3 4 5 2 2 8" xfId="42667" xr:uid="{CDF2557A-83BE-4B22-828A-0512EF815647}"/>
    <cellStyle name="Normal 2 3 4 5 2 3" xfId="7248" xr:uid="{B7A5C744-00F9-4187-BCFC-274DED0FF591}"/>
    <cellStyle name="Normal 2 3 4 5 2 3 2" xfId="8961" xr:uid="{734E27A3-639B-4856-9DCC-B541D5A418EF}"/>
    <cellStyle name="Normal 2 3 4 5 2 3 2 2" xfId="12383" xr:uid="{1755ECA1-349D-4667-9A57-6C29C0DC6A70}"/>
    <cellStyle name="Normal 2 3 4 5 2 3 2 2 2" xfId="26073" xr:uid="{127E1D18-9FD4-4BB3-ADD8-F483F7F3C8BC}"/>
    <cellStyle name="Normal 2 3 4 5 2 3 2 2 2 2" xfId="39765" xr:uid="{C667CC7C-8A36-440D-ABD6-F4FE36EB47A9}"/>
    <cellStyle name="Normal 2 3 4 5 2 3 2 2 2 3" xfId="54649" xr:uid="{8C21F4A5-B618-4CF9-BECF-81E1D0F7EE7A}"/>
    <cellStyle name="Normal 2 3 4 5 2 3 2 2 3" xfId="19229" xr:uid="{FCEB254D-BB99-4326-B866-3C8BA886D8CD}"/>
    <cellStyle name="Normal 2 3 4 5 2 3 2 2 4" xfId="32919" xr:uid="{41DD7646-AA8F-4A63-834B-7DA92D060749}"/>
    <cellStyle name="Normal 2 3 4 5 2 3 2 2 5" xfId="47803" xr:uid="{59626353-AA44-4541-B2F1-32DEB4F264A5}"/>
    <cellStyle name="Normal 2 3 4 5 2 3 2 3" xfId="22651" xr:uid="{A798A44C-B522-4F97-B2DF-F2B23D0DCD35}"/>
    <cellStyle name="Normal 2 3 4 5 2 3 2 3 2" xfId="36343" xr:uid="{C8B0C225-24F3-43CC-BBA5-81F956386F94}"/>
    <cellStyle name="Normal 2 3 4 5 2 3 2 3 3" xfId="51227" xr:uid="{FBA96745-D768-4FE5-9A42-5201F4469F86}"/>
    <cellStyle name="Normal 2 3 4 5 2 3 2 4" xfId="15807" xr:uid="{E2E9A1F1-915B-4F05-9B67-55D1028639F3}"/>
    <cellStyle name="Normal 2 3 4 5 2 3 2 5" xfId="29497" xr:uid="{02BB442E-D1C2-424C-83D7-20FE078674AC}"/>
    <cellStyle name="Normal 2 3 4 5 2 3 2 6" xfId="44381" xr:uid="{876C7FD8-7F88-43DA-80B5-88D667520E00}"/>
    <cellStyle name="Normal 2 3 4 5 2 3 3" xfId="10671" xr:uid="{B69CA6FB-66BF-4FEF-8BC8-AC6048CFF107}"/>
    <cellStyle name="Normal 2 3 4 5 2 3 3 2" xfId="24361" xr:uid="{F47791E8-1A7F-4C8A-AC0C-A05D40546A53}"/>
    <cellStyle name="Normal 2 3 4 5 2 3 3 2 2" xfId="38053" xr:uid="{A79544C1-5E57-47E4-998C-36268473B42D}"/>
    <cellStyle name="Normal 2 3 4 5 2 3 3 2 3" xfId="52937" xr:uid="{391BC813-3B46-46CC-B8C0-805384734F4A}"/>
    <cellStyle name="Normal 2 3 4 5 2 3 3 3" xfId="17517" xr:uid="{C3D8920A-23B6-48B0-82D9-6498BAE85C67}"/>
    <cellStyle name="Normal 2 3 4 5 2 3 3 4" xfId="31207" xr:uid="{7AB802B9-9608-4A31-BDC8-A45B444C7C6C}"/>
    <cellStyle name="Normal 2 3 4 5 2 3 3 5" xfId="46091" xr:uid="{3CDFD115-D0BA-4BB9-9D49-E1B49ABFB815}"/>
    <cellStyle name="Normal 2 3 4 5 2 3 4" xfId="20939" xr:uid="{E3258DEE-4953-45B5-9DA0-2B991A1C3106}"/>
    <cellStyle name="Normal 2 3 4 5 2 3 4 2" xfId="34631" xr:uid="{2DF13B72-EEE2-4A6A-9558-D3029B9B434F}"/>
    <cellStyle name="Normal 2 3 4 5 2 3 4 3" xfId="49515" xr:uid="{BE270E6C-FE55-4386-9BF5-B7E710A4243E}"/>
    <cellStyle name="Normal 2 3 4 5 2 3 5" xfId="14095" xr:uid="{6221D8DA-9E15-4731-9E9E-94DD4D1107A6}"/>
    <cellStyle name="Normal 2 3 4 5 2 3 6" xfId="27785" xr:uid="{0537A2E3-392E-4ABD-A9BE-A49EED37916F}"/>
    <cellStyle name="Normal 2 3 4 5 2 3 7" xfId="42669" xr:uid="{574A82E8-E82E-4D29-911D-8EB8BF15B27E}"/>
    <cellStyle name="Normal 2 3 4 5 2 4" xfId="7249" xr:uid="{6460F906-2B17-4D32-9967-A12139510347}"/>
    <cellStyle name="Normal 2 3 4 5 2 4 2" xfId="8962" xr:uid="{9CFAC50B-1C30-4CEE-9AB8-C75B957ED9D3}"/>
    <cellStyle name="Normal 2 3 4 5 2 4 2 2" xfId="12384" xr:uid="{1CCC484E-EC18-4D2F-A018-3DBAA1C8DB6B}"/>
    <cellStyle name="Normal 2 3 4 5 2 4 2 2 2" xfId="26074" xr:uid="{4DA2C006-725A-4147-B5D4-BEB004A841F0}"/>
    <cellStyle name="Normal 2 3 4 5 2 4 2 2 2 2" xfId="39766" xr:uid="{D696E84F-8DE1-4036-8EEF-3FE89ADD9E58}"/>
    <cellStyle name="Normal 2 3 4 5 2 4 2 2 2 3" xfId="54650" xr:uid="{9CEB79AD-6811-49F0-B476-EB07B7F858D9}"/>
    <cellStyle name="Normal 2 3 4 5 2 4 2 2 3" xfId="19230" xr:uid="{358B4B2A-5C86-4457-B40B-CC795ACD022C}"/>
    <cellStyle name="Normal 2 3 4 5 2 4 2 2 4" xfId="32920" xr:uid="{E6B79D57-BA5C-403B-8CAD-50B293B55661}"/>
    <cellStyle name="Normal 2 3 4 5 2 4 2 2 5" xfId="47804" xr:uid="{39C82EE9-B22C-4002-873B-D5FE081D9CC4}"/>
    <cellStyle name="Normal 2 3 4 5 2 4 2 3" xfId="22652" xr:uid="{E2934DC4-01D4-4883-8C67-77B8325462E2}"/>
    <cellStyle name="Normal 2 3 4 5 2 4 2 3 2" xfId="36344" xr:uid="{E66A0BE2-3177-46E8-AEC9-43788074E346}"/>
    <cellStyle name="Normal 2 3 4 5 2 4 2 3 3" xfId="51228" xr:uid="{A5D3CA29-592E-4C92-B36F-B4D571D868D9}"/>
    <cellStyle name="Normal 2 3 4 5 2 4 2 4" xfId="15808" xr:uid="{F91601DD-91C6-4E94-9F05-C5C9CA577C43}"/>
    <cellStyle name="Normal 2 3 4 5 2 4 2 5" xfId="29498" xr:uid="{2424B09B-C0EC-4754-B245-C3D708FE9D50}"/>
    <cellStyle name="Normal 2 3 4 5 2 4 2 6" xfId="44382" xr:uid="{8D496B71-A3A7-4BD8-9AF1-8A64D83AAAF7}"/>
    <cellStyle name="Normal 2 3 4 5 2 4 3" xfId="10672" xr:uid="{52087962-884C-4808-95F7-4303B9583F7B}"/>
    <cellStyle name="Normal 2 3 4 5 2 4 3 2" xfId="24362" xr:uid="{693DC062-EA88-4216-9576-47732963716F}"/>
    <cellStyle name="Normal 2 3 4 5 2 4 3 2 2" xfId="38054" xr:uid="{F5C3E6CE-4BD5-466E-8AA5-E283C37B0619}"/>
    <cellStyle name="Normal 2 3 4 5 2 4 3 2 3" xfId="52938" xr:uid="{0280AA4D-5081-48B7-81B3-A6A484950833}"/>
    <cellStyle name="Normal 2 3 4 5 2 4 3 3" xfId="17518" xr:uid="{FF79B6AC-64E3-4495-A039-798537DBE8E6}"/>
    <cellStyle name="Normal 2 3 4 5 2 4 3 4" xfId="31208" xr:uid="{BDC08041-18F5-49DB-83D0-B4AF3280698F}"/>
    <cellStyle name="Normal 2 3 4 5 2 4 3 5" xfId="46092" xr:uid="{1728502D-8A95-4B11-873E-299F6A05C245}"/>
    <cellStyle name="Normal 2 3 4 5 2 4 4" xfId="20940" xr:uid="{3E7E6FE5-99DA-4350-9B16-C045095B67B9}"/>
    <cellStyle name="Normal 2 3 4 5 2 4 4 2" xfId="34632" xr:uid="{0ABA1460-C2AE-4CEA-88CD-485B77045D51}"/>
    <cellStyle name="Normal 2 3 4 5 2 4 4 3" xfId="49516" xr:uid="{DD203131-B9F3-426F-8A11-AE756302E617}"/>
    <cellStyle name="Normal 2 3 4 5 2 4 5" xfId="14096" xr:uid="{C9CC55B9-ADA0-428D-A02F-E14649D8B100}"/>
    <cellStyle name="Normal 2 3 4 5 2 4 6" xfId="27786" xr:uid="{8CC165E3-4BB9-4194-9B62-544FA48D7E82}"/>
    <cellStyle name="Normal 2 3 4 5 2 4 7" xfId="42670" xr:uid="{1834EE6B-1846-49F5-8DB1-849386D568C0}"/>
    <cellStyle name="Normal 2 3 4 5 2 5" xfId="8958" xr:uid="{BC04FFEC-C78E-4B80-AC37-997A6D67FB72}"/>
    <cellStyle name="Normal 2 3 4 5 2 5 2" xfId="12380" xr:uid="{802DB9A6-A2EE-4326-848D-067D7B8232E9}"/>
    <cellStyle name="Normal 2 3 4 5 2 5 2 2" xfId="26070" xr:uid="{6318F82C-E7BB-4589-9C27-6B2A2DED83BC}"/>
    <cellStyle name="Normal 2 3 4 5 2 5 2 2 2" xfId="39762" xr:uid="{814E3430-5633-4ABA-A190-6411E8C47219}"/>
    <cellStyle name="Normal 2 3 4 5 2 5 2 2 3" xfId="54646" xr:uid="{652886C7-CE0E-49A8-BDAB-A56F6CA459E5}"/>
    <cellStyle name="Normal 2 3 4 5 2 5 2 3" xfId="19226" xr:uid="{9CABC554-7201-427F-B0BA-35523BB2CBA4}"/>
    <cellStyle name="Normal 2 3 4 5 2 5 2 4" xfId="32916" xr:uid="{3B071252-759A-4524-BEF5-F342778B6B77}"/>
    <cellStyle name="Normal 2 3 4 5 2 5 2 5" xfId="47800" xr:uid="{6F192953-34DA-4489-BFA2-FEF4BE73D8B1}"/>
    <cellStyle name="Normal 2 3 4 5 2 5 3" xfId="22648" xr:uid="{9BC9F20D-5059-41EC-8FFA-CC6DA491E083}"/>
    <cellStyle name="Normal 2 3 4 5 2 5 3 2" xfId="36340" xr:uid="{32AA5B21-1535-49AF-8331-7A92C658EC45}"/>
    <cellStyle name="Normal 2 3 4 5 2 5 3 3" xfId="51224" xr:uid="{D7A84004-3CA6-411D-9896-F1BFB972F352}"/>
    <cellStyle name="Normal 2 3 4 5 2 5 4" xfId="15804" xr:uid="{415B3508-C572-428A-AC03-641E8477714A}"/>
    <cellStyle name="Normal 2 3 4 5 2 5 5" xfId="29494" xr:uid="{24BE3D94-D3AD-4658-9FE3-DF9AE03BC2DC}"/>
    <cellStyle name="Normal 2 3 4 5 2 5 6" xfId="44378" xr:uid="{C28026D5-EC28-4289-BEEA-99B339E7B0DF}"/>
    <cellStyle name="Normal 2 3 4 5 2 6" xfId="10668" xr:uid="{7769A3C9-06FD-4290-8A73-22C83594E1CA}"/>
    <cellStyle name="Normal 2 3 4 5 2 6 2" xfId="24358" xr:uid="{E228B6E3-7487-439C-9732-C6D6F3C5FF75}"/>
    <cellStyle name="Normal 2 3 4 5 2 6 2 2" xfId="38050" xr:uid="{4F31C55F-9DC1-451A-AB0D-939EA1626706}"/>
    <cellStyle name="Normal 2 3 4 5 2 6 2 3" xfId="52934" xr:uid="{6ED082A3-F67A-4F90-BC03-3F93E8076195}"/>
    <cellStyle name="Normal 2 3 4 5 2 6 3" xfId="17514" xr:uid="{9291C62F-409D-4F1E-9F65-8C14F386A3C4}"/>
    <cellStyle name="Normal 2 3 4 5 2 6 4" xfId="31204" xr:uid="{89599F20-BF47-4595-8CBE-0B64F50F3F49}"/>
    <cellStyle name="Normal 2 3 4 5 2 6 5" xfId="46088" xr:uid="{87D59D5A-DF9E-4895-8824-EA93594A5330}"/>
    <cellStyle name="Normal 2 3 4 5 2 7" xfId="20936" xr:uid="{950273C8-FC9B-4951-A1A9-2D80AB1BDBBF}"/>
    <cellStyle name="Normal 2 3 4 5 2 7 2" xfId="34628" xr:uid="{CD168FCF-92D3-48A9-91E9-27B214D6F597}"/>
    <cellStyle name="Normal 2 3 4 5 2 7 3" xfId="49512" xr:uid="{833E8CFC-5CC7-496E-A5E1-478F8FDA80F4}"/>
    <cellStyle name="Normal 2 3 4 5 2 8" xfId="14092" xr:uid="{15445885-71AE-4A66-AEE9-19992C4FD37E}"/>
    <cellStyle name="Normal 2 3 4 5 2 9" xfId="27782" xr:uid="{469E145B-FFC8-442E-9781-4DB53B06F6F5}"/>
    <cellStyle name="Normal 2 3 4 5 3" xfId="7250" xr:uid="{E1043B11-CBCC-4B37-A6E9-6347335A6F7D}"/>
    <cellStyle name="Normal 2 3 4 5 3 10" xfId="42671" xr:uid="{3D5187FB-D374-4AA6-BA18-0B9F08930839}"/>
    <cellStyle name="Normal 2 3 4 5 3 2" xfId="7251" xr:uid="{426604A1-574A-4901-91BF-99B24753D629}"/>
    <cellStyle name="Normal 2 3 4 5 3 2 2" xfId="7252" xr:uid="{DE0938E6-61AE-40EA-B5AE-4B94DB25085A}"/>
    <cellStyle name="Normal 2 3 4 5 3 2 2 2" xfId="8965" xr:uid="{F84F6C87-F9F3-45D8-B267-6B71998E06C3}"/>
    <cellStyle name="Normal 2 3 4 5 3 2 2 2 2" xfId="12387" xr:uid="{CB5522FD-459A-4C41-90CF-2495E029B9AE}"/>
    <cellStyle name="Normal 2 3 4 5 3 2 2 2 2 2" xfId="26077" xr:uid="{2592964D-DC87-4992-A1B8-E4093D6248E2}"/>
    <cellStyle name="Normal 2 3 4 5 3 2 2 2 2 2 2" xfId="39769" xr:uid="{DD51FB5F-F23E-474E-A6A4-BD3D4F4EF69D}"/>
    <cellStyle name="Normal 2 3 4 5 3 2 2 2 2 2 3" xfId="54653" xr:uid="{7B783041-4608-41DC-8BDA-07B106E27B31}"/>
    <cellStyle name="Normal 2 3 4 5 3 2 2 2 2 3" xfId="19233" xr:uid="{1A70F900-17A4-44C8-980B-DE148B2872A0}"/>
    <cellStyle name="Normal 2 3 4 5 3 2 2 2 2 4" xfId="32923" xr:uid="{5404FD85-842E-48A4-ADF3-859679366F7E}"/>
    <cellStyle name="Normal 2 3 4 5 3 2 2 2 2 5" xfId="47807" xr:uid="{353C4040-3BDC-44C4-847C-FF0C3855A1F1}"/>
    <cellStyle name="Normal 2 3 4 5 3 2 2 2 3" xfId="22655" xr:uid="{6A6A82DE-3907-40F0-A795-DDA86B6531E4}"/>
    <cellStyle name="Normal 2 3 4 5 3 2 2 2 3 2" xfId="36347" xr:uid="{4AD51822-5C8F-4E09-8773-C62924B2F328}"/>
    <cellStyle name="Normal 2 3 4 5 3 2 2 2 3 3" xfId="51231" xr:uid="{A4F6FED5-AABD-44B6-96E0-857ADE63A29E}"/>
    <cellStyle name="Normal 2 3 4 5 3 2 2 2 4" xfId="15811" xr:uid="{9A7101FD-79F7-4F91-8C7B-ECDAD3629301}"/>
    <cellStyle name="Normal 2 3 4 5 3 2 2 2 5" xfId="29501" xr:uid="{7B6A5460-0753-4BCD-A0F0-028C8ECB25E4}"/>
    <cellStyle name="Normal 2 3 4 5 3 2 2 2 6" xfId="44385" xr:uid="{A9F46885-4339-437C-8587-E8A1867A8E09}"/>
    <cellStyle name="Normal 2 3 4 5 3 2 2 3" xfId="10675" xr:uid="{11DE7AC1-10A0-46B9-8DFE-8B2CF8A9C7E1}"/>
    <cellStyle name="Normal 2 3 4 5 3 2 2 3 2" xfId="24365" xr:uid="{1BED0954-901A-43DF-902C-292A23558171}"/>
    <cellStyle name="Normal 2 3 4 5 3 2 2 3 2 2" xfId="38057" xr:uid="{C7536C4A-5135-4F73-B796-003B36CA760B}"/>
    <cellStyle name="Normal 2 3 4 5 3 2 2 3 2 3" xfId="52941" xr:uid="{FBE75559-95FD-41F4-88E0-4A45784FE0B4}"/>
    <cellStyle name="Normal 2 3 4 5 3 2 2 3 3" xfId="17521" xr:uid="{2E8554FD-8D1E-4BF0-82E9-5F7E98358BBA}"/>
    <cellStyle name="Normal 2 3 4 5 3 2 2 3 4" xfId="31211" xr:uid="{53F29BFB-FD48-41D7-992C-B6A64FF05BDC}"/>
    <cellStyle name="Normal 2 3 4 5 3 2 2 3 5" xfId="46095" xr:uid="{B5CE0F5B-F352-407D-9224-8A7FAFDFAD3D}"/>
    <cellStyle name="Normal 2 3 4 5 3 2 2 4" xfId="20943" xr:uid="{4D689BE9-EE03-4232-ADF0-E20EDCC4D91E}"/>
    <cellStyle name="Normal 2 3 4 5 3 2 2 4 2" xfId="34635" xr:uid="{2395D398-7B8B-40A5-BF5A-D561C93CA4FA}"/>
    <cellStyle name="Normal 2 3 4 5 3 2 2 4 3" xfId="49519" xr:uid="{EB81E4E5-9893-4CA9-AC1E-D0F2BD74C2FA}"/>
    <cellStyle name="Normal 2 3 4 5 3 2 2 5" xfId="14099" xr:uid="{2A32726D-F0CD-4E80-AC25-A6071A4BC23F}"/>
    <cellStyle name="Normal 2 3 4 5 3 2 2 6" xfId="27789" xr:uid="{02DF51E8-8A72-486B-82E1-6601E670AC8F}"/>
    <cellStyle name="Normal 2 3 4 5 3 2 2 7" xfId="42673" xr:uid="{64928667-EE83-471D-A0B8-A0C42729F0E9}"/>
    <cellStyle name="Normal 2 3 4 5 3 2 3" xfId="8964" xr:uid="{F8319CD9-21A3-4A99-8D29-1CA102E040BE}"/>
    <cellStyle name="Normal 2 3 4 5 3 2 3 2" xfId="12386" xr:uid="{12177CE6-8B9E-48EA-8BF1-DFAB0BF08F93}"/>
    <cellStyle name="Normal 2 3 4 5 3 2 3 2 2" xfId="26076" xr:uid="{342BEB8E-692D-4997-B412-39B705CC3334}"/>
    <cellStyle name="Normal 2 3 4 5 3 2 3 2 2 2" xfId="39768" xr:uid="{1265D739-9460-476B-B8F8-F987EDC56C14}"/>
    <cellStyle name="Normal 2 3 4 5 3 2 3 2 2 3" xfId="54652" xr:uid="{A9D2E3AC-5824-4A55-9AAA-DC812EC8326C}"/>
    <cellStyle name="Normal 2 3 4 5 3 2 3 2 3" xfId="19232" xr:uid="{6DB409C7-8A48-4028-93D5-EBEE154EE0F1}"/>
    <cellStyle name="Normal 2 3 4 5 3 2 3 2 4" xfId="32922" xr:uid="{FAFDAC92-0E5B-41F1-A30E-F3CA21331521}"/>
    <cellStyle name="Normal 2 3 4 5 3 2 3 2 5" xfId="47806" xr:uid="{0E3C106D-150E-4934-889D-192976434DFD}"/>
    <cellStyle name="Normal 2 3 4 5 3 2 3 3" xfId="22654" xr:uid="{4E5D3101-9FB9-47FC-8BF1-2BBFA568D676}"/>
    <cellStyle name="Normal 2 3 4 5 3 2 3 3 2" xfId="36346" xr:uid="{71A14287-E864-424D-A5C6-95DD64057C5A}"/>
    <cellStyle name="Normal 2 3 4 5 3 2 3 3 3" xfId="51230" xr:uid="{D5A263DC-5CB0-497B-A22F-7B31495D6CA4}"/>
    <cellStyle name="Normal 2 3 4 5 3 2 3 4" xfId="15810" xr:uid="{6BD7F9A7-FA1B-4857-AB13-A0C8C00832C7}"/>
    <cellStyle name="Normal 2 3 4 5 3 2 3 5" xfId="29500" xr:uid="{8755EDFF-619E-4959-A7A6-53D1C7694AE2}"/>
    <cellStyle name="Normal 2 3 4 5 3 2 3 6" xfId="44384" xr:uid="{6446E160-416E-4BE0-B17E-FA825CCF2E1D}"/>
    <cellStyle name="Normal 2 3 4 5 3 2 4" xfId="10674" xr:uid="{70EB0925-B0EC-4147-9CC1-B3E98915D4BC}"/>
    <cellStyle name="Normal 2 3 4 5 3 2 4 2" xfId="24364" xr:uid="{EC7C0CC0-1A09-4A56-A7F6-2B6074851196}"/>
    <cellStyle name="Normal 2 3 4 5 3 2 4 2 2" xfId="38056" xr:uid="{F319FD84-0B8E-43F1-859F-3998F6ADDCEB}"/>
    <cellStyle name="Normal 2 3 4 5 3 2 4 2 3" xfId="52940" xr:uid="{F3BC5A7A-BF18-430D-A15E-AF82D1CFAFDB}"/>
    <cellStyle name="Normal 2 3 4 5 3 2 4 3" xfId="17520" xr:uid="{19E0566F-2F76-4B1D-B596-25879146CF23}"/>
    <cellStyle name="Normal 2 3 4 5 3 2 4 4" xfId="31210" xr:uid="{46D8082A-4F2D-417C-B60A-A40975738832}"/>
    <cellStyle name="Normal 2 3 4 5 3 2 4 5" xfId="46094" xr:uid="{4303A240-694C-434C-A684-72937CE88992}"/>
    <cellStyle name="Normal 2 3 4 5 3 2 5" xfId="20942" xr:uid="{C2384A4C-DCB2-424F-B74E-678F96FF7F0A}"/>
    <cellStyle name="Normal 2 3 4 5 3 2 5 2" xfId="34634" xr:uid="{AFD33BAF-C9AA-45CF-AC6D-496EF642F246}"/>
    <cellStyle name="Normal 2 3 4 5 3 2 5 3" xfId="49518" xr:uid="{9431FA5E-BAF7-474E-BF6D-B9481541BACF}"/>
    <cellStyle name="Normal 2 3 4 5 3 2 6" xfId="14098" xr:uid="{DBFA59C4-599C-413A-84E0-DAFAFAEBCC52}"/>
    <cellStyle name="Normal 2 3 4 5 3 2 7" xfId="27788" xr:uid="{16FDC806-7EDC-44A5-98A5-45B634F750DA}"/>
    <cellStyle name="Normal 2 3 4 5 3 2 8" xfId="42672" xr:uid="{7CDEF267-2EC5-4860-9975-E924BDCE00FC}"/>
    <cellStyle name="Normal 2 3 4 5 3 3" xfId="7253" xr:uid="{1314AFD6-6CF2-4431-B625-DF41BCEB4215}"/>
    <cellStyle name="Normal 2 3 4 5 3 3 2" xfId="8966" xr:uid="{B9291638-D606-4028-9689-B7E6FB48C459}"/>
    <cellStyle name="Normal 2 3 4 5 3 3 2 2" xfId="12388" xr:uid="{CB578515-9917-45A0-975F-4D1897BE4B80}"/>
    <cellStyle name="Normal 2 3 4 5 3 3 2 2 2" xfId="26078" xr:uid="{A83FA685-A42D-4667-AFA0-BC8CECE3C866}"/>
    <cellStyle name="Normal 2 3 4 5 3 3 2 2 2 2" xfId="39770" xr:uid="{05EC72A0-7A25-4934-8964-82D49C857F63}"/>
    <cellStyle name="Normal 2 3 4 5 3 3 2 2 2 3" xfId="54654" xr:uid="{2F620926-4243-4606-9A53-437C0A98CEF6}"/>
    <cellStyle name="Normal 2 3 4 5 3 3 2 2 3" xfId="19234" xr:uid="{52E78EAC-C470-41E6-BD7E-F24FB1D3ECFD}"/>
    <cellStyle name="Normal 2 3 4 5 3 3 2 2 4" xfId="32924" xr:uid="{60089026-A876-447C-A179-6C1566A4AAEA}"/>
    <cellStyle name="Normal 2 3 4 5 3 3 2 2 5" xfId="47808" xr:uid="{69618673-7D8A-42CF-BA9D-C9AC5EDEA7CE}"/>
    <cellStyle name="Normal 2 3 4 5 3 3 2 3" xfId="22656" xr:uid="{1279AA5E-E73A-4B08-8268-18E77CEFFDC9}"/>
    <cellStyle name="Normal 2 3 4 5 3 3 2 3 2" xfId="36348" xr:uid="{E5641B12-653B-46D6-97CA-96774B9CEC77}"/>
    <cellStyle name="Normal 2 3 4 5 3 3 2 3 3" xfId="51232" xr:uid="{A4C4B9F4-6A37-40D1-9581-7CC647162468}"/>
    <cellStyle name="Normal 2 3 4 5 3 3 2 4" xfId="15812" xr:uid="{1B2F70B8-C46E-446A-B5B7-7B56661FBD00}"/>
    <cellStyle name="Normal 2 3 4 5 3 3 2 5" xfId="29502" xr:uid="{0F3AE2C9-10BE-4E23-AADD-9DAEC736E1DB}"/>
    <cellStyle name="Normal 2 3 4 5 3 3 2 6" xfId="44386" xr:uid="{F8996E13-BE64-4CD0-89EF-DB1F72DC6DAC}"/>
    <cellStyle name="Normal 2 3 4 5 3 3 3" xfId="10676" xr:uid="{2710C992-FFB9-4058-81F0-6FB1383207CF}"/>
    <cellStyle name="Normal 2 3 4 5 3 3 3 2" xfId="24366" xr:uid="{DEE75859-5ACE-4AEB-BF87-440903EA9B9D}"/>
    <cellStyle name="Normal 2 3 4 5 3 3 3 2 2" xfId="38058" xr:uid="{B4E42DDF-A96D-4B08-A2EE-28EA9668FE93}"/>
    <cellStyle name="Normal 2 3 4 5 3 3 3 2 3" xfId="52942" xr:uid="{C35DDAF7-C1DF-4AC4-A1B4-063B662AB40F}"/>
    <cellStyle name="Normal 2 3 4 5 3 3 3 3" xfId="17522" xr:uid="{17E3AA78-DBDF-4897-A78F-11B226D0E914}"/>
    <cellStyle name="Normal 2 3 4 5 3 3 3 4" xfId="31212" xr:uid="{6097F64B-B346-44A6-ABDA-483E3A447C66}"/>
    <cellStyle name="Normal 2 3 4 5 3 3 3 5" xfId="46096" xr:uid="{5E79EFF2-FE94-4BA8-9E9F-3A31F87C9ECB}"/>
    <cellStyle name="Normal 2 3 4 5 3 3 4" xfId="20944" xr:uid="{9FF4FDCA-E7BA-48FE-AC64-2FBB9E9D7D0A}"/>
    <cellStyle name="Normal 2 3 4 5 3 3 4 2" xfId="34636" xr:uid="{7739C96E-98C1-45EF-8A66-E8BB21F6D612}"/>
    <cellStyle name="Normal 2 3 4 5 3 3 4 3" xfId="49520" xr:uid="{A3158CB4-456D-4CD8-B424-EBD977A45B2F}"/>
    <cellStyle name="Normal 2 3 4 5 3 3 5" xfId="14100" xr:uid="{687C49BC-75AF-49B7-AD04-951BC51A04E5}"/>
    <cellStyle name="Normal 2 3 4 5 3 3 6" xfId="27790" xr:uid="{47E55F06-2CE9-403D-ADC5-930FBF33BA55}"/>
    <cellStyle name="Normal 2 3 4 5 3 3 7" xfId="42674" xr:uid="{2A57035E-B7FD-45D2-A848-05557438DAFA}"/>
    <cellStyle name="Normal 2 3 4 5 3 4" xfId="7254" xr:uid="{00252F3C-503D-46FF-A66C-FD237EE5C49F}"/>
    <cellStyle name="Normal 2 3 4 5 3 4 2" xfId="8967" xr:uid="{DF2FD2D9-F8CE-4F7A-AF95-53479F57C98B}"/>
    <cellStyle name="Normal 2 3 4 5 3 4 2 2" xfId="12389" xr:uid="{4E82A6D2-BB38-4359-BE4A-CA0E28714586}"/>
    <cellStyle name="Normal 2 3 4 5 3 4 2 2 2" xfId="26079" xr:uid="{AD24BCDE-07AE-4A9A-A7A9-2814FF502B46}"/>
    <cellStyle name="Normal 2 3 4 5 3 4 2 2 2 2" xfId="39771" xr:uid="{6B770A2A-06EB-4887-AF9A-1D8BE283BE11}"/>
    <cellStyle name="Normal 2 3 4 5 3 4 2 2 2 3" xfId="54655" xr:uid="{B972321E-E7A9-452D-98B6-5C2B5FB4C619}"/>
    <cellStyle name="Normal 2 3 4 5 3 4 2 2 3" xfId="19235" xr:uid="{C85E8DC4-F6F0-4494-872E-35C38BE937B0}"/>
    <cellStyle name="Normal 2 3 4 5 3 4 2 2 4" xfId="32925" xr:uid="{83C5C866-E25D-47F4-8E90-FCFAFFD8A440}"/>
    <cellStyle name="Normal 2 3 4 5 3 4 2 2 5" xfId="47809" xr:uid="{2F666BB2-CC7B-491F-B5DD-78CCF967D6F9}"/>
    <cellStyle name="Normal 2 3 4 5 3 4 2 3" xfId="22657" xr:uid="{4EBF94D8-AE76-41C7-84FC-21CFCF441CA9}"/>
    <cellStyle name="Normal 2 3 4 5 3 4 2 3 2" xfId="36349" xr:uid="{06012918-23A8-461F-BB0A-0FF26FD370A2}"/>
    <cellStyle name="Normal 2 3 4 5 3 4 2 3 3" xfId="51233" xr:uid="{4BC93E23-8D27-4D74-BFB9-45E1F25E6E40}"/>
    <cellStyle name="Normal 2 3 4 5 3 4 2 4" xfId="15813" xr:uid="{B0AEE7D4-F551-412A-A8C5-153F9E38EBA0}"/>
    <cellStyle name="Normal 2 3 4 5 3 4 2 5" xfId="29503" xr:uid="{523A863A-0AEC-48D6-A220-5FB29C6F5C49}"/>
    <cellStyle name="Normal 2 3 4 5 3 4 2 6" xfId="44387" xr:uid="{5796B627-A592-4287-ADD7-69DBEFA65FF9}"/>
    <cellStyle name="Normal 2 3 4 5 3 4 3" xfId="10677" xr:uid="{4DF5F699-2DB0-4ADA-92BB-D32E3DD979C3}"/>
    <cellStyle name="Normal 2 3 4 5 3 4 3 2" xfId="24367" xr:uid="{D998D590-091D-4A87-B41E-EEC9D8005AA6}"/>
    <cellStyle name="Normal 2 3 4 5 3 4 3 2 2" xfId="38059" xr:uid="{4E04D78D-C309-46F9-912D-A2F7C62F5B73}"/>
    <cellStyle name="Normal 2 3 4 5 3 4 3 2 3" xfId="52943" xr:uid="{D16E3E0A-15E5-46F4-AB56-074C9BD01F34}"/>
    <cellStyle name="Normal 2 3 4 5 3 4 3 3" xfId="17523" xr:uid="{DB3CB43C-E19E-4C50-A859-9E666F7C908E}"/>
    <cellStyle name="Normal 2 3 4 5 3 4 3 4" xfId="31213" xr:uid="{DEC629FF-4456-4450-9DA2-A8476A1037CE}"/>
    <cellStyle name="Normal 2 3 4 5 3 4 3 5" xfId="46097" xr:uid="{352D7310-5DBC-42B1-B25B-30AB7C0E85CE}"/>
    <cellStyle name="Normal 2 3 4 5 3 4 4" xfId="20945" xr:uid="{CA362AB1-7C4B-4271-9DD1-4D3845999E56}"/>
    <cellStyle name="Normal 2 3 4 5 3 4 4 2" xfId="34637" xr:uid="{CC80D02A-1AD7-462E-8AA5-27A5C7B89792}"/>
    <cellStyle name="Normal 2 3 4 5 3 4 4 3" xfId="49521" xr:uid="{441C6ED1-DEF9-4E1B-9F82-74C82B27ACF5}"/>
    <cellStyle name="Normal 2 3 4 5 3 4 5" xfId="14101" xr:uid="{15F86BF7-1B6A-4B54-9913-ACCCCF21EE7C}"/>
    <cellStyle name="Normal 2 3 4 5 3 4 6" xfId="27791" xr:uid="{1BC6BF3B-F70E-49C1-8350-4B4F4CED8892}"/>
    <cellStyle name="Normal 2 3 4 5 3 4 7" xfId="42675" xr:uid="{91BDB0CB-85EA-4C1D-82DC-A46A924942E9}"/>
    <cellStyle name="Normal 2 3 4 5 3 5" xfId="8963" xr:uid="{2FE179E4-8B7C-403F-A9DA-F50BDEE29F56}"/>
    <cellStyle name="Normal 2 3 4 5 3 5 2" xfId="12385" xr:uid="{B92E7452-4961-49E2-86CF-2EB8072DD4FD}"/>
    <cellStyle name="Normal 2 3 4 5 3 5 2 2" xfId="26075" xr:uid="{146905AE-22BD-40A0-960D-6D598F3C9CA7}"/>
    <cellStyle name="Normal 2 3 4 5 3 5 2 2 2" xfId="39767" xr:uid="{BE2B31F2-9CA0-4043-9DE5-3535B0A379FA}"/>
    <cellStyle name="Normal 2 3 4 5 3 5 2 2 3" xfId="54651" xr:uid="{AFA74BF1-A3F6-45A6-B068-FA1E3AF71AFA}"/>
    <cellStyle name="Normal 2 3 4 5 3 5 2 3" xfId="19231" xr:uid="{D58D5E63-377E-4841-88B4-BCD78F8733C4}"/>
    <cellStyle name="Normal 2 3 4 5 3 5 2 4" xfId="32921" xr:uid="{6526580C-6C62-4660-91F0-B1C424850EE5}"/>
    <cellStyle name="Normal 2 3 4 5 3 5 2 5" xfId="47805" xr:uid="{981E8FA6-A223-4861-B2D1-3030BFE06E02}"/>
    <cellStyle name="Normal 2 3 4 5 3 5 3" xfId="22653" xr:uid="{1A6CE2D7-6921-4E39-8058-9011E144C494}"/>
    <cellStyle name="Normal 2 3 4 5 3 5 3 2" xfId="36345" xr:uid="{631AA7A4-F50E-4C68-9462-10F790CF3FD9}"/>
    <cellStyle name="Normal 2 3 4 5 3 5 3 3" xfId="51229" xr:uid="{930656A7-FFD2-4663-AAB4-59C88EF6391A}"/>
    <cellStyle name="Normal 2 3 4 5 3 5 4" xfId="15809" xr:uid="{444FFEB9-D845-4FA6-A8A8-FCB515F5D434}"/>
    <cellStyle name="Normal 2 3 4 5 3 5 5" xfId="29499" xr:uid="{A7FCEEF5-C04A-40B2-9E25-70C8153C07EA}"/>
    <cellStyle name="Normal 2 3 4 5 3 5 6" xfId="44383" xr:uid="{E79B982A-FDAD-42B6-A485-59EF132992A9}"/>
    <cellStyle name="Normal 2 3 4 5 3 6" xfId="10673" xr:uid="{9E473F81-928E-4A88-A9F6-BF6CC9275E7E}"/>
    <cellStyle name="Normal 2 3 4 5 3 6 2" xfId="24363" xr:uid="{655B3A79-6945-424F-8AC2-9F221F7F4333}"/>
    <cellStyle name="Normal 2 3 4 5 3 6 2 2" xfId="38055" xr:uid="{E1EFAE4F-C979-4826-B908-DFBB9E4792C7}"/>
    <cellStyle name="Normal 2 3 4 5 3 6 2 3" xfId="52939" xr:uid="{A665A74D-BC13-40E3-832A-9E5B987C35A4}"/>
    <cellStyle name="Normal 2 3 4 5 3 6 3" xfId="17519" xr:uid="{1F15C2A7-99B7-4812-95FA-0C2FE87AE644}"/>
    <cellStyle name="Normal 2 3 4 5 3 6 4" xfId="31209" xr:uid="{0035FEED-16E5-4A92-9721-70F7D11F127A}"/>
    <cellStyle name="Normal 2 3 4 5 3 6 5" xfId="46093" xr:uid="{7FF3010B-DA75-4975-BB61-C2D9043A2936}"/>
    <cellStyle name="Normal 2 3 4 5 3 7" xfId="20941" xr:uid="{9B15BC9C-AFE0-491C-8B6B-2202951011C2}"/>
    <cellStyle name="Normal 2 3 4 5 3 7 2" xfId="34633" xr:uid="{DB653D8E-1EB8-4FD4-883A-D9731433DDD9}"/>
    <cellStyle name="Normal 2 3 4 5 3 7 3" xfId="49517" xr:uid="{1F1D957C-7AB6-464B-B786-7632A2363A63}"/>
    <cellStyle name="Normal 2 3 4 5 3 8" xfId="14097" xr:uid="{616F5509-C21C-4CE0-B204-A5F0D94EA47C}"/>
    <cellStyle name="Normal 2 3 4 5 3 9" xfId="27787" xr:uid="{22914949-002D-476B-9DAE-C46CB05BA557}"/>
    <cellStyle name="Normal 2 3 4 5 4" xfId="7255" xr:uid="{619EE69E-58FA-4CD7-A5C6-289EB0E2D4CC}"/>
    <cellStyle name="Normal 2 3 4 5 4 2" xfId="7256" xr:uid="{66CB3E00-FF1B-4A1B-84C8-AA13E57B37C5}"/>
    <cellStyle name="Normal 2 3 4 5 4 2 2" xfId="8969" xr:uid="{5680FEC1-0502-450D-8C4F-1FEBB5517B1B}"/>
    <cellStyle name="Normal 2 3 4 5 4 2 2 2" xfId="12391" xr:uid="{4EB77656-811B-4857-BF5D-165C29DB77B5}"/>
    <cellStyle name="Normal 2 3 4 5 4 2 2 2 2" xfId="26081" xr:uid="{560F7100-6B8A-4A31-9808-9B025C6777F1}"/>
    <cellStyle name="Normal 2 3 4 5 4 2 2 2 2 2" xfId="39773" xr:uid="{DB625B7A-18DD-4593-A334-9D7032A0CC2A}"/>
    <cellStyle name="Normal 2 3 4 5 4 2 2 2 2 3" xfId="54657" xr:uid="{8922F155-1B7E-4C2D-97DD-62EBC2A3A5DB}"/>
    <cellStyle name="Normal 2 3 4 5 4 2 2 2 3" xfId="19237" xr:uid="{04ED5B58-A4D6-4C70-A5BC-A6B6E74B2443}"/>
    <cellStyle name="Normal 2 3 4 5 4 2 2 2 4" xfId="32927" xr:uid="{C9C752BC-9D67-47D9-8A68-80C4BC3F814B}"/>
    <cellStyle name="Normal 2 3 4 5 4 2 2 2 5" xfId="47811" xr:uid="{6D5F4694-A121-49D3-A135-4C0B70A533CA}"/>
    <cellStyle name="Normal 2 3 4 5 4 2 2 3" xfId="22659" xr:uid="{ED1378FE-6108-43AA-AB14-201D07FA4BFD}"/>
    <cellStyle name="Normal 2 3 4 5 4 2 2 3 2" xfId="36351" xr:uid="{5D624C13-4850-4E6F-8F4D-87814FC4CD43}"/>
    <cellStyle name="Normal 2 3 4 5 4 2 2 3 3" xfId="51235" xr:uid="{544FB38B-189E-4ABC-962B-5CF6B10C2315}"/>
    <cellStyle name="Normal 2 3 4 5 4 2 2 4" xfId="15815" xr:uid="{0E093E81-6A03-4184-ACD2-EF446CC78BEF}"/>
    <cellStyle name="Normal 2 3 4 5 4 2 2 5" xfId="29505" xr:uid="{E316D26C-9CD8-4887-A5BD-31AC55F61D37}"/>
    <cellStyle name="Normal 2 3 4 5 4 2 2 6" xfId="44389" xr:uid="{DE49AE0B-F0AA-4E20-9DE9-2E0ACFECF67E}"/>
    <cellStyle name="Normal 2 3 4 5 4 2 3" xfId="10679" xr:uid="{9B4AC4A4-CB58-48FA-9D02-27975327C54B}"/>
    <cellStyle name="Normal 2 3 4 5 4 2 3 2" xfId="24369" xr:uid="{D6E5B576-BF0A-483E-B9B0-8FDBF7341973}"/>
    <cellStyle name="Normal 2 3 4 5 4 2 3 2 2" xfId="38061" xr:uid="{11ACAC70-B1AE-4F33-B5BE-E3520CDDF8AD}"/>
    <cellStyle name="Normal 2 3 4 5 4 2 3 2 3" xfId="52945" xr:uid="{025DAFFC-EB8E-49D3-AC26-CCC080609C31}"/>
    <cellStyle name="Normal 2 3 4 5 4 2 3 3" xfId="17525" xr:uid="{92481EC1-B3DE-4891-91C0-6AE005809643}"/>
    <cellStyle name="Normal 2 3 4 5 4 2 3 4" xfId="31215" xr:uid="{74F11A22-E603-4536-9D9D-15367ABAC6DE}"/>
    <cellStyle name="Normal 2 3 4 5 4 2 3 5" xfId="46099" xr:uid="{87C8BF20-0D90-478C-823D-E272F76EEF2F}"/>
    <cellStyle name="Normal 2 3 4 5 4 2 4" xfId="20947" xr:uid="{6A611DF9-D06D-4149-9B6C-63316BDF3FE8}"/>
    <cellStyle name="Normal 2 3 4 5 4 2 4 2" xfId="34639" xr:uid="{D9F476D8-8EDB-45C3-80B9-DAE8E909DF7A}"/>
    <cellStyle name="Normal 2 3 4 5 4 2 4 3" xfId="49523" xr:uid="{5BFAFE7C-EC04-4372-AA2A-1B777C8CDE25}"/>
    <cellStyle name="Normal 2 3 4 5 4 2 5" xfId="14103" xr:uid="{3069F53D-7530-42EB-AF7E-5F53FB58B039}"/>
    <cellStyle name="Normal 2 3 4 5 4 2 6" xfId="27793" xr:uid="{661C4614-D106-40FB-846D-6C030F73C9E2}"/>
    <cellStyle name="Normal 2 3 4 5 4 2 7" xfId="42677" xr:uid="{3BDB38D1-358B-4A43-9327-80AEB32450BB}"/>
    <cellStyle name="Normal 2 3 4 5 4 3" xfId="8968" xr:uid="{98FDC0D1-AA29-46B4-AF6B-BC308C08DEDD}"/>
    <cellStyle name="Normal 2 3 4 5 4 3 2" xfId="12390" xr:uid="{D86E297E-B349-43E9-B62D-6F565F47E98C}"/>
    <cellStyle name="Normal 2 3 4 5 4 3 2 2" xfId="26080" xr:uid="{B98976A0-A30F-499E-9343-1CE6FEC40581}"/>
    <cellStyle name="Normal 2 3 4 5 4 3 2 2 2" xfId="39772" xr:uid="{E475CE4F-88DB-411C-B955-EF6402E17C26}"/>
    <cellStyle name="Normal 2 3 4 5 4 3 2 2 3" xfId="54656" xr:uid="{8F81ED6C-D184-48F7-A745-F9E833264957}"/>
    <cellStyle name="Normal 2 3 4 5 4 3 2 3" xfId="19236" xr:uid="{F117728B-821E-4D24-972D-1BED7CDD91BB}"/>
    <cellStyle name="Normal 2 3 4 5 4 3 2 4" xfId="32926" xr:uid="{A6048D65-0EE8-4450-B7BF-E69C91658FD8}"/>
    <cellStyle name="Normal 2 3 4 5 4 3 2 5" xfId="47810" xr:uid="{0720F86C-934C-433B-A14C-2311035FE254}"/>
    <cellStyle name="Normal 2 3 4 5 4 3 3" xfId="22658" xr:uid="{7084B6C7-135D-4A5B-97C8-315E92A136E9}"/>
    <cellStyle name="Normal 2 3 4 5 4 3 3 2" xfId="36350" xr:uid="{E272F2C0-5EA0-4A93-9E05-BA69A916D53C}"/>
    <cellStyle name="Normal 2 3 4 5 4 3 3 3" xfId="51234" xr:uid="{EE17B965-90FA-4490-B276-FC769A8F2DDD}"/>
    <cellStyle name="Normal 2 3 4 5 4 3 4" xfId="15814" xr:uid="{E3A4B460-30CB-40FA-9C13-F8939437CAF4}"/>
    <cellStyle name="Normal 2 3 4 5 4 3 5" xfId="29504" xr:uid="{96303155-67C7-4256-8DB7-BF34E01436BE}"/>
    <cellStyle name="Normal 2 3 4 5 4 3 6" xfId="44388" xr:uid="{D0B88D89-258F-4F56-BFC2-27C1B41C2E5F}"/>
    <cellStyle name="Normal 2 3 4 5 4 4" xfId="10678" xr:uid="{36A9D56F-C735-4962-A6F4-49AAA663007F}"/>
    <cellStyle name="Normal 2 3 4 5 4 4 2" xfId="24368" xr:uid="{1BF7BBFF-E92E-48D9-8A92-0797FFF4601E}"/>
    <cellStyle name="Normal 2 3 4 5 4 4 2 2" xfId="38060" xr:uid="{AD350C4B-701F-44E5-A515-FAC8288B5E4E}"/>
    <cellStyle name="Normal 2 3 4 5 4 4 2 3" xfId="52944" xr:uid="{FAF8791D-B020-4C5E-822E-45432C90E013}"/>
    <cellStyle name="Normal 2 3 4 5 4 4 3" xfId="17524" xr:uid="{F5DAD416-8F74-4AE1-8AD4-367B86E75F4F}"/>
    <cellStyle name="Normal 2 3 4 5 4 4 4" xfId="31214" xr:uid="{281EFE50-A1B2-4F18-9ED6-6C772A5EE13D}"/>
    <cellStyle name="Normal 2 3 4 5 4 4 5" xfId="46098" xr:uid="{A5D72BCC-832B-40EE-B31B-BC73D6FA8FEE}"/>
    <cellStyle name="Normal 2 3 4 5 4 5" xfId="20946" xr:uid="{CB88045A-CE40-46A7-86A1-DC6211DBD1FE}"/>
    <cellStyle name="Normal 2 3 4 5 4 5 2" xfId="34638" xr:uid="{1628436D-FAD8-4D8B-878E-CC4B65EDE750}"/>
    <cellStyle name="Normal 2 3 4 5 4 5 3" xfId="49522" xr:uid="{41739F2F-7473-4B4E-9F1D-964CA758266E}"/>
    <cellStyle name="Normal 2 3 4 5 4 6" xfId="14102" xr:uid="{F3984F63-DBC5-437A-8287-B8F0505D98CD}"/>
    <cellStyle name="Normal 2 3 4 5 4 7" xfId="27792" xr:uid="{A688B26E-73D0-447A-AC6A-6E6DAE3CE771}"/>
    <cellStyle name="Normal 2 3 4 5 4 8" xfId="42676" xr:uid="{F91E2424-7EAC-48FC-B149-D4DD418E8D5F}"/>
    <cellStyle name="Normal 2 3 4 5 5" xfId="7257" xr:uid="{7FA238D6-6C1E-44C4-8BA0-330096693E74}"/>
    <cellStyle name="Normal 2 3 4 5 5 2" xfId="8970" xr:uid="{FAE7DCF0-C8F6-418E-B795-607609A58401}"/>
    <cellStyle name="Normal 2 3 4 5 5 2 2" xfId="12392" xr:uid="{F485B7FC-4BCE-4601-A8A4-0D4776AD732D}"/>
    <cellStyle name="Normal 2 3 4 5 5 2 2 2" xfId="26082" xr:uid="{0921C91C-7FD2-46D4-AD8F-3840B262FAC9}"/>
    <cellStyle name="Normal 2 3 4 5 5 2 2 2 2" xfId="39774" xr:uid="{12BED14E-3415-47A3-A5FD-A411B8FF27B0}"/>
    <cellStyle name="Normal 2 3 4 5 5 2 2 2 3" xfId="54658" xr:uid="{36AF7122-A693-4501-B733-CFC36784B473}"/>
    <cellStyle name="Normal 2 3 4 5 5 2 2 3" xfId="19238" xr:uid="{FADA4ED3-878A-46B0-9AE9-7EC177BCC789}"/>
    <cellStyle name="Normal 2 3 4 5 5 2 2 4" xfId="32928" xr:uid="{5129C230-6142-4B2E-81C6-3C7A510002D5}"/>
    <cellStyle name="Normal 2 3 4 5 5 2 2 5" xfId="47812" xr:uid="{0B2167F9-D7C7-4C38-AADA-29660430979B}"/>
    <cellStyle name="Normal 2 3 4 5 5 2 3" xfId="22660" xr:uid="{6C20A998-45AF-45FC-BA2C-1D1AFB81CE19}"/>
    <cellStyle name="Normal 2 3 4 5 5 2 3 2" xfId="36352" xr:uid="{5C3B35E2-B4C0-4CD0-A253-6200F550ED62}"/>
    <cellStyle name="Normal 2 3 4 5 5 2 3 3" xfId="51236" xr:uid="{0DFC33DD-27B0-429E-B07D-69CB7C3627FD}"/>
    <cellStyle name="Normal 2 3 4 5 5 2 4" xfId="15816" xr:uid="{034D6118-B11E-4F08-B773-115C651438F4}"/>
    <cellStyle name="Normal 2 3 4 5 5 2 5" xfId="29506" xr:uid="{52664AB9-8E3B-4761-9945-F3E5DF4DA8A6}"/>
    <cellStyle name="Normal 2 3 4 5 5 2 6" xfId="44390" xr:uid="{81F44DC4-25F7-4F35-B76D-84C2539E478C}"/>
    <cellStyle name="Normal 2 3 4 5 5 3" xfId="10680" xr:uid="{0949D79B-16A0-4D69-A597-80B97F9D0382}"/>
    <cellStyle name="Normal 2 3 4 5 5 3 2" xfId="24370" xr:uid="{241DB980-84E6-4D1A-B69A-FC04E3228BFE}"/>
    <cellStyle name="Normal 2 3 4 5 5 3 2 2" xfId="38062" xr:uid="{6E6C4997-42E6-414D-B24B-714E08E348BF}"/>
    <cellStyle name="Normal 2 3 4 5 5 3 2 3" xfId="52946" xr:uid="{F6E7D889-8FE4-436F-B2E5-CD41C468260F}"/>
    <cellStyle name="Normal 2 3 4 5 5 3 3" xfId="17526" xr:uid="{3DCB621C-022B-47D9-8283-AD1CE7DF4B4F}"/>
    <cellStyle name="Normal 2 3 4 5 5 3 4" xfId="31216" xr:uid="{8775878A-6DC8-4AE7-9A5C-1AC7D6B8394D}"/>
    <cellStyle name="Normal 2 3 4 5 5 3 5" xfId="46100" xr:uid="{E397493A-B0BE-48F7-A6F0-C583CE780BC6}"/>
    <cellStyle name="Normal 2 3 4 5 5 4" xfId="20948" xr:uid="{CC53B482-FBDC-4215-A571-F1B18044D25D}"/>
    <cellStyle name="Normal 2 3 4 5 5 4 2" xfId="34640" xr:uid="{82F46E4D-6241-4FBC-91F4-CBBD3A12D3B5}"/>
    <cellStyle name="Normal 2 3 4 5 5 4 3" xfId="49524" xr:uid="{771B0F9D-B1CD-49E9-8862-3DD55877ED8F}"/>
    <cellStyle name="Normal 2 3 4 5 5 5" xfId="14104" xr:uid="{BA337158-C3A6-44F6-921C-6FA2BDCFD352}"/>
    <cellStyle name="Normal 2 3 4 5 5 6" xfId="27794" xr:uid="{84E2A647-F0F4-4273-82DB-EDD3C85F5B5A}"/>
    <cellStyle name="Normal 2 3 4 5 5 7" xfId="42678" xr:uid="{C08B230C-D601-4544-A7CE-E2B3A5D239D4}"/>
    <cellStyle name="Normal 2 3 4 5 6" xfId="7258" xr:uid="{5E0C0FBF-6E23-40B9-B2B9-DAC309FB9348}"/>
    <cellStyle name="Normal 2 3 4 5 6 2" xfId="8971" xr:uid="{02479802-A567-4450-BC82-EC1941F7417C}"/>
    <cellStyle name="Normal 2 3 4 5 6 2 2" xfId="12393" xr:uid="{E0BE9D3A-30CA-42D3-B334-45F8F8FDA087}"/>
    <cellStyle name="Normal 2 3 4 5 6 2 2 2" xfId="26083" xr:uid="{F143C81A-2977-417E-BD20-2E733461BB5C}"/>
    <cellStyle name="Normal 2 3 4 5 6 2 2 2 2" xfId="39775" xr:uid="{69735DFC-EA1C-4A1F-ABD4-B4B7FF9405A1}"/>
    <cellStyle name="Normal 2 3 4 5 6 2 2 2 3" xfId="54659" xr:uid="{7F5A0D5D-E1FB-4A0B-AA8F-B225F5B7E17E}"/>
    <cellStyle name="Normal 2 3 4 5 6 2 2 3" xfId="19239" xr:uid="{599F1E82-07C3-4BF6-8D38-546EAABA4DBC}"/>
    <cellStyle name="Normal 2 3 4 5 6 2 2 4" xfId="32929" xr:uid="{406E54FC-76FE-47A6-AD58-668F13A2262C}"/>
    <cellStyle name="Normal 2 3 4 5 6 2 2 5" xfId="47813" xr:uid="{0332E8DB-CC13-418B-8098-10716667B55D}"/>
    <cellStyle name="Normal 2 3 4 5 6 2 3" xfId="22661" xr:uid="{C7AE579B-441E-45E9-938C-4DFE9EB91828}"/>
    <cellStyle name="Normal 2 3 4 5 6 2 3 2" xfId="36353" xr:uid="{ED3E88CD-37F7-494D-9A53-B6350940E354}"/>
    <cellStyle name="Normal 2 3 4 5 6 2 3 3" xfId="51237" xr:uid="{11614D21-4202-4930-A617-495358EB8CC8}"/>
    <cellStyle name="Normal 2 3 4 5 6 2 4" xfId="15817" xr:uid="{1E55F941-B9AF-47D5-AB7B-2135C69E4B15}"/>
    <cellStyle name="Normal 2 3 4 5 6 2 5" xfId="29507" xr:uid="{00786E01-15B4-4C9C-B748-48D6B2AF2F23}"/>
    <cellStyle name="Normal 2 3 4 5 6 2 6" xfId="44391" xr:uid="{92EE5E8D-EC50-4392-B486-C1C6BD6101E6}"/>
    <cellStyle name="Normal 2 3 4 5 6 3" xfId="10681" xr:uid="{95FD7254-ABB5-4971-A3D8-F84627BCE6A9}"/>
    <cellStyle name="Normal 2 3 4 5 6 3 2" xfId="24371" xr:uid="{6E5A1ED4-2EBE-45B1-8B67-2E80BD67C694}"/>
    <cellStyle name="Normal 2 3 4 5 6 3 2 2" xfId="38063" xr:uid="{89783C65-0D68-4DBC-A8C7-EED3FA549167}"/>
    <cellStyle name="Normal 2 3 4 5 6 3 2 3" xfId="52947" xr:uid="{104B27B0-564B-4800-A0CD-1AC42CDDCFBA}"/>
    <cellStyle name="Normal 2 3 4 5 6 3 3" xfId="17527" xr:uid="{5E8F4A47-4E45-49F9-BA7A-0B19B2959445}"/>
    <cellStyle name="Normal 2 3 4 5 6 3 4" xfId="31217" xr:uid="{7A1BC5D4-5DC8-4DBE-B083-AAAAD4C56629}"/>
    <cellStyle name="Normal 2 3 4 5 6 3 5" xfId="46101" xr:uid="{3D4BDE1B-CFD8-4CDD-B827-070636B92C19}"/>
    <cellStyle name="Normal 2 3 4 5 6 4" xfId="20949" xr:uid="{83BB63B3-E2A8-46D2-85DF-E36DE4B2699C}"/>
    <cellStyle name="Normal 2 3 4 5 6 4 2" xfId="34641" xr:uid="{75E98713-6D2B-44D4-BD44-F0CE6FF74BA2}"/>
    <cellStyle name="Normal 2 3 4 5 6 4 3" xfId="49525" xr:uid="{2D8C2D41-8FF9-41A8-B5ED-A500BD39538A}"/>
    <cellStyle name="Normal 2 3 4 5 6 5" xfId="14105" xr:uid="{08D1D903-016A-4111-9326-858A1E60CD7F}"/>
    <cellStyle name="Normal 2 3 4 5 6 6" xfId="27795" xr:uid="{0BC34030-04F8-4747-A248-DCE57CC967C3}"/>
    <cellStyle name="Normal 2 3 4 5 6 7" xfId="42679" xr:uid="{A9F935FA-D7AF-4676-B017-44D9981AD116}"/>
    <cellStyle name="Normal 2 3 4 5 7" xfId="8957" xr:uid="{CEF093A9-2D95-4219-BB44-9B9D87B1CDF8}"/>
    <cellStyle name="Normal 2 3 4 5 7 2" xfId="12379" xr:uid="{3115D477-CCB4-4B56-B680-6B417BD6B76D}"/>
    <cellStyle name="Normal 2 3 4 5 7 2 2" xfId="26069" xr:uid="{47E56130-5552-4B81-8A14-0CAF0A3B101C}"/>
    <cellStyle name="Normal 2 3 4 5 7 2 2 2" xfId="39761" xr:uid="{EC38E3C5-1792-4EA3-A7A5-6E0B846151C0}"/>
    <cellStyle name="Normal 2 3 4 5 7 2 2 3" xfId="54645" xr:uid="{81247333-857F-4412-A623-B5EFD9A3EC45}"/>
    <cellStyle name="Normal 2 3 4 5 7 2 3" xfId="19225" xr:uid="{B2EB69C8-3512-408B-83CF-FF53BF9126ED}"/>
    <cellStyle name="Normal 2 3 4 5 7 2 4" xfId="32915" xr:uid="{47907A9B-9CEE-4935-89E9-089D836C9C74}"/>
    <cellStyle name="Normal 2 3 4 5 7 2 5" xfId="47799" xr:uid="{A4D99540-893C-4572-B846-D0E64401852F}"/>
    <cellStyle name="Normal 2 3 4 5 7 3" xfId="22647" xr:uid="{DFBCD615-1A79-4007-BA73-52898B395812}"/>
    <cellStyle name="Normal 2 3 4 5 7 3 2" xfId="36339" xr:uid="{A5FFDD9F-E0FB-439C-ACC6-68B8BA185C72}"/>
    <cellStyle name="Normal 2 3 4 5 7 3 3" xfId="51223" xr:uid="{AB204D96-E76A-4005-B49F-7B448DA25A7F}"/>
    <cellStyle name="Normal 2 3 4 5 7 4" xfId="15803" xr:uid="{1EF22F01-A31C-4EED-8C56-13BAF924BFDC}"/>
    <cellStyle name="Normal 2 3 4 5 7 5" xfId="29493" xr:uid="{4CB6F83D-0A5A-4EAA-BE31-87BC633A93D3}"/>
    <cellStyle name="Normal 2 3 4 5 7 6" xfId="44377" xr:uid="{E17A056F-BA8C-4609-B026-E03F248939B1}"/>
    <cellStyle name="Normal 2 3 4 5 8" xfId="10667" xr:uid="{3C03A6CC-F32D-4B65-AB4F-1196A74AFD08}"/>
    <cellStyle name="Normal 2 3 4 5 8 2" xfId="24357" xr:uid="{16DFA960-D783-4470-966F-7F2140DFF6FD}"/>
    <cellStyle name="Normal 2 3 4 5 8 2 2" xfId="38049" xr:uid="{E3C437D8-2001-4069-8D8E-93FCC2721EC5}"/>
    <cellStyle name="Normal 2 3 4 5 8 2 3" xfId="52933" xr:uid="{80EDD1AB-B490-4807-B4CC-20D4085A901B}"/>
    <cellStyle name="Normal 2 3 4 5 8 3" xfId="17513" xr:uid="{9EAF8C8A-CA0C-43E4-8F87-01604F93DE06}"/>
    <cellStyle name="Normal 2 3 4 5 8 4" xfId="31203" xr:uid="{531D0879-CD1B-4373-AE1A-F320D6DDEC4B}"/>
    <cellStyle name="Normal 2 3 4 5 8 5" xfId="46087" xr:uid="{633BE91A-810B-43F2-A47C-9B7DA50206A6}"/>
    <cellStyle name="Normal 2 3 4 5 9" xfId="20935" xr:uid="{1B1D84EA-2EC3-4998-98DA-C19C6195FD43}"/>
    <cellStyle name="Normal 2 3 4 5 9 2" xfId="34627" xr:uid="{F2124119-3119-45BA-ADC7-2CBA8A431A64}"/>
    <cellStyle name="Normal 2 3 4 5 9 3" xfId="49511" xr:uid="{F94ADEC1-2A00-4483-B85C-33E2EF52C125}"/>
    <cellStyle name="Normal 2 3 4 6" xfId="7259" xr:uid="{58FEB439-A8D4-40BE-A0A9-852FD3EB4CC5}"/>
    <cellStyle name="Normal 2 3 4 6 10" xfId="42680" xr:uid="{DB7F22B2-945C-4D34-BA99-B96ACAE599B9}"/>
    <cellStyle name="Normal 2 3 4 6 2" xfId="7260" xr:uid="{F13845CE-9709-45AA-875B-83CBEDE28DF7}"/>
    <cellStyle name="Normal 2 3 4 6 2 2" xfId="7261" xr:uid="{30BF1A46-ADF5-42FE-987D-47CCBABF6F5E}"/>
    <cellStyle name="Normal 2 3 4 6 2 2 2" xfId="8974" xr:uid="{00D9F495-C226-4D70-98E1-2837E3879004}"/>
    <cellStyle name="Normal 2 3 4 6 2 2 2 2" xfId="12396" xr:uid="{AA5AFF7A-A648-4B7A-97E2-53F497F0B4EB}"/>
    <cellStyle name="Normal 2 3 4 6 2 2 2 2 2" xfId="26086" xr:uid="{EBFC1C94-2ACC-4F22-92C0-DF4091E5EC7F}"/>
    <cellStyle name="Normal 2 3 4 6 2 2 2 2 2 2" xfId="39778" xr:uid="{5D83576F-B10E-46CF-B5BD-7651C74B3383}"/>
    <cellStyle name="Normal 2 3 4 6 2 2 2 2 2 3" xfId="54662" xr:uid="{1BCC246F-241A-4786-A29E-3A5BE5B01376}"/>
    <cellStyle name="Normal 2 3 4 6 2 2 2 2 3" xfId="19242" xr:uid="{8BF8220D-AC37-443D-B691-9B3809D8970F}"/>
    <cellStyle name="Normal 2 3 4 6 2 2 2 2 4" xfId="32932" xr:uid="{3D63A050-563C-46D5-BF21-8F771DC64CE3}"/>
    <cellStyle name="Normal 2 3 4 6 2 2 2 2 5" xfId="47816" xr:uid="{6CD13A76-A4BA-4E27-BC4A-957A9A725265}"/>
    <cellStyle name="Normal 2 3 4 6 2 2 2 3" xfId="22664" xr:uid="{77ECE831-04F2-4110-91AE-E6CEE851432F}"/>
    <cellStyle name="Normal 2 3 4 6 2 2 2 3 2" xfId="36356" xr:uid="{D0755B14-C9B9-4308-8B3D-41199C95F029}"/>
    <cellStyle name="Normal 2 3 4 6 2 2 2 3 3" xfId="51240" xr:uid="{81F5349D-E95D-4888-9946-AFADB1457627}"/>
    <cellStyle name="Normal 2 3 4 6 2 2 2 4" xfId="15820" xr:uid="{E96CDA88-A801-4BB5-91AC-D098880B3950}"/>
    <cellStyle name="Normal 2 3 4 6 2 2 2 5" xfId="29510" xr:uid="{B5007E60-4AB3-45DE-BF3E-189AABA33A13}"/>
    <cellStyle name="Normal 2 3 4 6 2 2 2 6" xfId="44394" xr:uid="{BEA44C3D-0C2B-464B-B805-CCF459A8C505}"/>
    <cellStyle name="Normal 2 3 4 6 2 2 3" xfId="10684" xr:uid="{01C628AD-0777-471B-9BAC-D873D57F7E3F}"/>
    <cellStyle name="Normal 2 3 4 6 2 2 3 2" xfId="24374" xr:uid="{16730822-526A-41C0-9385-952460E13585}"/>
    <cellStyle name="Normal 2 3 4 6 2 2 3 2 2" xfId="38066" xr:uid="{FF465AEE-BC3E-4137-B024-4079A208CCDF}"/>
    <cellStyle name="Normal 2 3 4 6 2 2 3 2 3" xfId="52950" xr:uid="{05046688-27EF-4F43-9364-052655BAD51C}"/>
    <cellStyle name="Normal 2 3 4 6 2 2 3 3" xfId="17530" xr:uid="{917AE83A-ABB8-48BE-B777-4D802BBF62E6}"/>
    <cellStyle name="Normal 2 3 4 6 2 2 3 4" xfId="31220" xr:uid="{BADBCF68-F066-497E-ABD4-1E9CF4BAE6A4}"/>
    <cellStyle name="Normal 2 3 4 6 2 2 3 5" xfId="46104" xr:uid="{A0F3867C-9AB6-4E0C-B8EA-CD2EF0495BC5}"/>
    <cellStyle name="Normal 2 3 4 6 2 2 4" xfId="20952" xr:uid="{2082DA3E-9191-404D-A871-3E760DD93F9F}"/>
    <cellStyle name="Normal 2 3 4 6 2 2 4 2" xfId="34644" xr:uid="{6FE2D4B4-1D0A-4105-A610-CC5573BA1498}"/>
    <cellStyle name="Normal 2 3 4 6 2 2 4 3" xfId="49528" xr:uid="{D43185A4-70E6-4F4A-8FF8-768CF6BCEA58}"/>
    <cellStyle name="Normal 2 3 4 6 2 2 5" xfId="14108" xr:uid="{99BCEB8A-D795-4AAA-A7FE-2E07F47CE18F}"/>
    <cellStyle name="Normal 2 3 4 6 2 2 6" xfId="27798" xr:uid="{82213C8B-EFB7-498B-84B3-28F13EDB75BB}"/>
    <cellStyle name="Normal 2 3 4 6 2 2 7" xfId="42682" xr:uid="{990C4D0E-A999-4761-B2EA-2B64CB2C9126}"/>
    <cellStyle name="Normal 2 3 4 6 2 3" xfId="8973" xr:uid="{4153423C-F180-444A-9E5A-0BACA34C8682}"/>
    <cellStyle name="Normal 2 3 4 6 2 3 2" xfId="12395" xr:uid="{B14C5DE0-0AF1-48AB-9534-C858DBD8BBE7}"/>
    <cellStyle name="Normal 2 3 4 6 2 3 2 2" xfId="26085" xr:uid="{9412B946-04BE-4963-BE21-28E0F2A91872}"/>
    <cellStyle name="Normal 2 3 4 6 2 3 2 2 2" xfId="39777" xr:uid="{80F3B4E6-E8E8-40AB-9E78-ADE53D93F5EA}"/>
    <cellStyle name="Normal 2 3 4 6 2 3 2 2 3" xfId="54661" xr:uid="{6F5AC716-029A-4AB5-9F75-03DE29815DAD}"/>
    <cellStyle name="Normal 2 3 4 6 2 3 2 3" xfId="19241" xr:uid="{D17361A1-4C8F-4AEC-8FE0-0A2AA0C4C910}"/>
    <cellStyle name="Normal 2 3 4 6 2 3 2 4" xfId="32931" xr:uid="{873418B1-8E5F-49C8-86AA-DF8DF11718E0}"/>
    <cellStyle name="Normal 2 3 4 6 2 3 2 5" xfId="47815" xr:uid="{59C679EE-0AEF-433D-9CD5-73178768A467}"/>
    <cellStyle name="Normal 2 3 4 6 2 3 3" xfId="22663" xr:uid="{4053D1C7-2CA6-4708-83C8-2CA78D005741}"/>
    <cellStyle name="Normal 2 3 4 6 2 3 3 2" xfId="36355" xr:uid="{02F3A612-C9F4-4983-BD88-88ADF32404C6}"/>
    <cellStyle name="Normal 2 3 4 6 2 3 3 3" xfId="51239" xr:uid="{78A70B69-C197-4C13-A499-DCF5F619941B}"/>
    <cellStyle name="Normal 2 3 4 6 2 3 4" xfId="15819" xr:uid="{FC6F51C6-95D2-4988-B466-BA02A6E7982D}"/>
    <cellStyle name="Normal 2 3 4 6 2 3 5" xfId="29509" xr:uid="{908A7E7E-3F7C-4692-8DE8-5CF47D464145}"/>
    <cellStyle name="Normal 2 3 4 6 2 3 6" xfId="44393" xr:uid="{7A9A0FCE-C5C4-45B6-8D31-A64C5373D97A}"/>
    <cellStyle name="Normal 2 3 4 6 2 4" xfId="10683" xr:uid="{F020B1B5-F8C0-4CED-9D15-4E86510F66A0}"/>
    <cellStyle name="Normal 2 3 4 6 2 4 2" xfId="24373" xr:uid="{2D9A12D5-F16C-4110-B708-C69A0979E29A}"/>
    <cellStyle name="Normal 2 3 4 6 2 4 2 2" xfId="38065" xr:uid="{4F91D51C-6D69-4E5B-B25A-8B3C95BB3139}"/>
    <cellStyle name="Normal 2 3 4 6 2 4 2 3" xfId="52949" xr:uid="{632F5CEB-54C2-4467-B00D-001D2E17ACA5}"/>
    <cellStyle name="Normal 2 3 4 6 2 4 3" xfId="17529" xr:uid="{805D08E5-ECAC-4217-BEA8-711664401C8D}"/>
    <cellStyle name="Normal 2 3 4 6 2 4 4" xfId="31219" xr:uid="{EAA86508-6231-4C34-B4B7-252D1F9E353C}"/>
    <cellStyle name="Normal 2 3 4 6 2 4 5" xfId="46103" xr:uid="{CB0B31F3-1C8E-4987-9A0C-7AAD0CF17164}"/>
    <cellStyle name="Normal 2 3 4 6 2 5" xfId="20951" xr:uid="{0DB178A5-90DD-4BE5-ADB6-A46E8188CCC1}"/>
    <cellStyle name="Normal 2 3 4 6 2 5 2" xfId="34643" xr:uid="{CB25C636-97C1-44B8-8E78-CD26FA380AD8}"/>
    <cellStyle name="Normal 2 3 4 6 2 5 3" xfId="49527" xr:uid="{056BCB11-DF2B-4086-8761-AE27DBCC9A34}"/>
    <cellStyle name="Normal 2 3 4 6 2 6" xfId="14107" xr:uid="{2CBE2733-D5AB-426D-9FC1-337B69B1BC2E}"/>
    <cellStyle name="Normal 2 3 4 6 2 7" xfId="27797" xr:uid="{C87F72C3-05C4-43A6-9366-558D305D6240}"/>
    <cellStyle name="Normal 2 3 4 6 2 8" xfId="42681" xr:uid="{7A9FB335-8562-4158-983D-9CBC0CEA7D7D}"/>
    <cellStyle name="Normal 2 3 4 6 3" xfId="7262" xr:uid="{D600BF1D-AC10-4266-9996-7D72CB111B9A}"/>
    <cellStyle name="Normal 2 3 4 6 3 2" xfId="8975" xr:uid="{AFC35A12-5AAD-4A1E-943E-DA363FEB3B7C}"/>
    <cellStyle name="Normal 2 3 4 6 3 2 2" xfId="12397" xr:uid="{2FACB28E-0E85-48EC-8B5E-7F0EFC91655A}"/>
    <cellStyle name="Normal 2 3 4 6 3 2 2 2" xfId="26087" xr:uid="{ACF9C30B-5296-446A-9DC2-0DE580C241CF}"/>
    <cellStyle name="Normal 2 3 4 6 3 2 2 2 2" xfId="39779" xr:uid="{C44E66B3-7947-41B0-A8EB-332AE48B40E5}"/>
    <cellStyle name="Normal 2 3 4 6 3 2 2 2 3" xfId="54663" xr:uid="{33508022-1634-4D94-B838-08224EC236EE}"/>
    <cellStyle name="Normal 2 3 4 6 3 2 2 3" xfId="19243" xr:uid="{652D1C81-4C65-4020-92B9-7B6729C9E6A8}"/>
    <cellStyle name="Normal 2 3 4 6 3 2 2 4" xfId="32933" xr:uid="{D9990B61-47F4-4257-8763-C67F2EF415C0}"/>
    <cellStyle name="Normal 2 3 4 6 3 2 2 5" xfId="47817" xr:uid="{028B3025-8706-44B5-9D2F-D3F002EB59C9}"/>
    <cellStyle name="Normal 2 3 4 6 3 2 3" xfId="22665" xr:uid="{FDAF562C-1E07-4B52-9512-7B48DADD3E4E}"/>
    <cellStyle name="Normal 2 3 4 6 3 2 3 2" xfId="36357" xr:uid="{CC5BB268-AF3F-4E6D-AB31-7D832DB97765}"/>
    <cellStyle name="Normal 2 3 4 6 3 2 3 3" xfId="51241" xr:uid="{D4716913-91AF-4DD9-993A-10466CEA3922}"/>
    <cellStyle name="Normal 2 3 4 6 3 2 4" xfId="15821" xr:uid="{A46C2F88-0325-4D1C-8E1B-2544E778076D}"/>
    <cellStyle name="Normal 2 3 4 6 3 2 5" xfId="29511" xr:uid="{5390F091-440E-4906-953E-31E750863BA5}"/>
    <cellStyle name="Normal 2 3 4 6 3 2 6" xfId="44395" xr:uid="{C414017A-9BF0-4030-A283-CA6D7F14DB88}"/>
    <cellStyle name="Normal 2 3 4 6 3 3" xfId="10685" xr:uid="{6C2D37AF-62C0-4064-AF85-E833940DA344}"/>
    <cellStyle name="Normal 2 3 4 6 3 3 2" xfId="24375" xr:uid="{4B6DDC13-5438-410A-ACEA-1536F56B9F3F}"/>
    <cellStyle name="Normal 2 3 4 6 3 3 2 2" xfId="38067" xr:uid="{50B09AC1-FDE2-49DE-BBA7-1F800D3BC872}"/>
    <cellStyle name="Normal 2 3 4 6 3 3 2 3" xfId="52951" xr:uid="{3D5D3155-663E-4B2E-8880-76638403BA9B}"/>
    <cellStyle name="Normal 2 3 4 6 3 3 3" xfId="17531" xr:uid="{04671F55-5830-4248-912A-8E88787A0E7A}"/>
    <cellStyle name="Normal 2 3 4 6 3 3 4" xfId="31221" xr:uid="{FD645A62-5DC6-4AC5-8D25-119F5D99E271}"/>
    <cellStyle name="Normal 2 3 4 6 3 3 5" xfId="46105" xr:uid="{FB0A3F1A-2748-4A6E-B3DD-0E9C93CC2FE2}"/>
    <cellStyle name="Normal 2 3 4 6 3 4" xfId="20953" xr:uid="{1298188D-B1EA-44EF-B078-75A13D4EAE2E}"/>
    <cellStyle name="Normal 2 3 4 6 3 4 2" xfId="34645" xr:uid="{4CAABA5A-22BC-407B-AD78-B18354446ABD}"/>
    <cellStyle name="Normal 2 3 4 6 3 4 3" xfId="49529" xr:uid="{360A089D-6BAD-4951-AA4F-19ABCBE8290D}"/>
    <cellStyle name="Normal 2 3 4 6 3 5" xfId="14109" xr:uid="{5A12328F-ED2C-4B14-9C16-12AEDB358B11}"/>
    <cellStyle name="Normal 2 3 4 6 3 6" xfId="27799" xr:uid="{BFAF6030-5E62-4197-ADF7-5FAEF7AD6096}"/>
    <cellStyle name="Normal 2 3 4 6 3 7" xfId="42683" xr:uid="{8551C009-A402-419A-BFB4-18A39B248FAE}"/>
    <cellStyle name="Normal 2 3 4 6 4" xfId="7263" xr:uid="{18D977AA-CC0C-4A27-BD2C-16F8110DB7E0}"/>
    <cellStyle name="Normal 2 3 4 6 4 2" xfId="8976" xr:uid="{8124E3B3-18A5-4E85-944D-9C1462B93AB8}"/>
    <cellStyle name="Normal 2 3 4 6 4 2 2" xfId="12398" xr:uid="{8E0F9199-D36A-4AB2-A6BA-1608E54F7C54}"/>
    <cellStyle name="Normal 2 3 4 6 4 2 2 2" xfId="26088" xr:uid="{C592E88E-282A-45D1-8DAB-953BF55E102B}"/>
    <cellStyle name="Normal 2 3 4 6 4 2 2 2 2" xfId="39780" xr:uid="{2858B691-2090-4DE8-B27E-007983A727EB}"/>
    <cellStyle name="Normal 2 3 4 6 4 2 2 2 3" xfId="54664" xr:uid="{7963D30B-2926-45C5-992B-25F5F450D611}"/>
    <cellStyle name="Normal 2 3 4 6 4 2 2 3" xfId="19244" xr:uid="{CBA23495-52E3-41FF-88B2-7A87A9483BFD}"/>
    <cellStyle name="Normal 2 3 4 6 4 2 2 4" xfId="32934" xr:uid="{74C32C0F-0F19-49EE-9E4F-862FC99499E6}"/>
    <cellStyle name="Normal 2 3 4 6 4 2 2 5" xfId="47818" xr:uid="{2B9CB25D-CD17-481E-AFB8-DCBA3E428F10}"/>
    <cellStyle name="Normal 2 3 4 6 4 2 3" xfId="22666" xr:uid="{4A948276-38B9-4CD6-A33F-1B1199F69E86}"/>
    <cellStyle name="Normal 2 3 4 6 4 2 3 2" xfId="36358" xr:uid="{A44EBE55-7D4A-4698-B99D-72D11165CFED}"/>
    <cellStyle name="Normal 2 3 4 6 4 2 3 3" xfId="51242" xr:uid="{7AB234AF-113D-4A71-9720-7F8B7E859C42}"/>
    <cellStyle name="Normal 2 3 4 6 4 2 4" xfId="15822" xr:uid="{02ABB44B-ACEB-4BEC-8B2A-A6298E516A80}"/>
    <cellStyle name="Normal 2 3 4 6 4 2 5" xfId="29512" xr:uid="{5FB6F5D8-CE72-487E-B22D-6E03A144588C}"/>
    <cellStyle name="Normal 2 3 4 6 4 2 6" xfId="44396" xr:uid="{54C419FC-C8B3-4E25-B248-16AA1E05971A}"/>
    <cellStyle name="Normal 2 3 4 6 4 3" xfId="10686" xr:uid="{1878B5DD-A359-4A47-9A51-AA9423DFA440}"/>
    <cellStyle name="Normal 2 3 4 6 4 3 2" xfId="24376" xr:uid="{11438608-94B9-4037-9600-73554F91FA39}"/>
    <cellStyle name="Normal 2 3 4 6 4 3 2 2" xfId="38068" xr:uid="{C4B472F5-AC52-4686-AB59-ED4C649E42DD}"/>
    <cellStyle name="Normal 2 3 4 6 4 3 2 3" xfId="52952" xr:uid="{679D3455-7BB9-4948-9DB8-15860A402A16}"/>
    <cellStyle name="Normal 2 3 4 6 4 3 3" xfId="17532" xr:uid="{A554E95A-F50A-4B5E-98BB-737386601968}"/>
    <cellStyle name="Normal 2 3 4 6 4 3 4" xfId="31222" xr:uid="{BB292B1E-C264-4187-AF4F-2CDF309391E5}"/>
    <cellStyle name="Normal 2 3 4 6 4 3 5" xfId="46106" xr:uid="{AB4831C8-EF5E-4F58-A2DE-890A26BACACF}"/>
    <cellStyle name="Normal 2 3 4 6 4 4" xfId="20954" xr:uid="{A11282BB-EE95-415B-AF21-B080BE47C445}"/>
    <cellStyle name="Normal 2 3 4 6 4 4 2" xfId="34646" xr:uid="{1437871B-22E5-43D1-80B9-BE5F587EB94F}"/>
    <cellStyle name="Normal 2 3 4 6 4 4 3" xfId="49530" xr:uid="{2313513B-6203-47B9-9129-2E71BAC9DFD2}"/>
    <cellStyle name="Normal 2 3 4 6 4 5" xfId="14110" xr:uid="{0C11C2F2-CA8C-41D5-AB86-5E4C04177B63}"/>
    <cellStyle name="Normal 2 3 4 6 4 6" xfId="27800" xr:uid="{721C9C60-CE94-4FFB-B761-1F7CF6BAB423}"/>
    <cellStyle name="Normal 2 3 4 6 4 7" xfId="42684" xr:uid="{796DF16D-1D44-4DAD-B710-6F68B1C3569C}"/>
    <cellStyle name="Normal 2 3 4 6 5" xfId="8972" xr:uid="{C646D928-A4D6-4C6C-B5D0-F34AAE99DA50}"/>
    <cellStyle name="Normal 2 3 4 6 5 2" xfId="12394" xr:uid="{F24FCE6B-F999-448B-B0FF-1CBFC257B086}"/>
    <cellStyle name="Normal 2 3 4 6 5 2 2" xfId="26084" xr:uid="{E3391BE7-B470-4B0F-AE7C-5125BA1F34E6}"/>
    <cellStyle name="Normal 2 3 4 6 5 2 2 2" xfId="39776" xr:uid="{CBECB785-D7BD-417F-9A1E-F5949DAD4807}"/>
    <cellStyle name="Normal 2 3 4 6 5 2 2 3" xfId="54660" xr:uid="{90AF467D-DBB7-4B18-AB9F-D0C230D7470F}"/>
    <cellStyle name="Normal 2 3 4 6 5 2 3" xfId="19240" xr:uid="{F79ED924-D8D5-4D83-891B-15F5997ED489}"/>
    <cellStyle name="Normal 2 3 4 6 5 2 4" xfId="32930" xr:uid="{F55E7E4A-E1BA-4AAA-8D26-85A5844522E4}"/>
    <cellStyle name="Normal 2 3 4 6 5 2 5" xfId="47814" xr:uid="{E33A0ED8-EEC0-4BA9-85CF-54582256E6A9}"/>
    <cellStyle name="Normal 2 3 4 6 5 3" xfId="22662" xr:uid="{F25DC12B-82B7-4007-9248-5F1830984602}"/>
    <cellStyle name="Normal 2 3 4 6 5 3 2" xfId="36354" xr:uid="{8CA23266-6FDA-4777-B11B-57229E732DF2}"/>
    <cellStyle name="Normal 2 3 4 6 5 3 3" xfId="51238" xr:uid="{EC2F63C2-1A9C-4E82-A379-F13678FE1C37}"/>
    <cellStyle name="Normal 2 3 4 6 5 4" xfId="15818" xr:uid="{C1BFF6C2-CE00-4107-B18B-A3463057E11C}"/>
    <cellStyle name="Normal 2 3 4 6 5 5" xfId="29508" xr:uid="{940E6B58-3A81-4E8A-941A-72416345BD2D}"/>
    <cellStyle name="Normal 2 3 4 6 5 6" xfId="44392" xr:uid="{725F57E5-3BFE-42AE-9AE4-B3E4381C5D0F}"/>
    <cellStyle name="Normal 2 3 4 6 6" xfId="10682" xr:uid="{8D72C3F6-D97E-4AB9-9C1C-9FF66B9FD0DC}"/>
    <cellStyle name="Normal 2 3 4 6 6 2" xfId="24372" xr:uid="{7FC9ABB3-2C6F-41B7-A70F-1572F4FA6466}"/>
    <cellStyle name="Normal 2 3 4 6 6 2 2" xfId="38064" xr:uid="{AD5D6696-6FA8-426F-9E10-902D3A1AB6EA}"/>
    <cellStyle name="Normal 2 3 4 6 6 2 3" xfId="52948" xr:uid="{07318BBC-F6A0-40DE-926B-9BACA5BA91D7}"/>
    <cellStyle name="Normal 2 3 4 6 6 3" xfId="17528" xr:uid="{9606C58E-4A2C-47A4-A12A-64E643EECBE1}"/>
    <cellStyle name="Normal 2 3 4 6 6 4" xfId="31218" xr:uid="{3C7655B2-94E5-4940-BA3B-4DDC5383E1FF}"/>
    <cellStyle name="Normal 2 3 4 6 6 5" xfId="46102" xr:uid="{188EEDF5-7318-42AF-8044-08769A222FDD}"/>
    <cellStyle name="Normal 2 3 4 6 7" xfId="20950" xr:uid="{442D31D1-7831-43E5-8030-C429E037DBB7}"/>
    <cellStyle name="Normal 2 3 4 6 7 2" xfId="34642" xr:uid="{B0E2FC5F-2015-404F-A2D4-CD4789B27487}"/>
    <cellStyle name="Normal 2 3 4 6 7 3" xfId="49526" xr:uid="{66AA7A84-9AD5-4620-90FE-8AF95C5ABE46}"/>
    <cellStyle name="Normal 2 3 4 6 8" xfId="14106" xr:uid="{EBDEA086-04E8-4709-8F1D-8A22840972BF}"/>
    <cellStyle name="Normal 2 3 4 6 9" xfId="27796" xr:uid="{301F0D06-8137-45F8-AF3C-FB67B51BEB0B}"/>
    <cellStyle name="Normal 2 3 4 7" xfId="7264" xr:uid="{9A39C6AC-7AB7-4369-947E-F9DDB85DA1E8}"/>
    <cellStyle name="Normal 2 3 4 7 10" xfId="42685" xr:uid="{A63BDF94-03E4-4214-928C-A4B09D6AA8A2}"/>
    <cellStyle name="Normal 2 3 4 7 2" xfId="7265" xr:uid="{EF578E67-8D49-4A1F-AE57-A8DF6239B053}"/>
    <cellStyle name="Normal 2 3 4 7 2 2" xfId="7266" xr:uid="{88279BA8-9DD6-48AB-BA53-17BE2AED2DFB}"/>
    <cellStyle name="Normal 2 3 4 7 2 2 2" xfId="8979" xr:uid="{E7618FB7-8FA3-47C1-9F90-51C33EC20657}"/>
    <cellStyle name="Normal 2 3 4 7 2 2 2 2" xfId="12401" xr:uid="{07608A6C-7C10-4C3F-BD5D-DA5CF068A3E9}"/>
    <cellStyle name="Normal 2 3 4 7 2 2 2 2 2" xfId="26091" xr:uid="{18571E7E-1971-4E23-B58D-0912628C8273}"/>
    <cellStyle name="Normal 2 3 4 7 2 2 2 2 2 2" xfId="39783" xr:uid="{0E7AE65B-DBF9-4568-9CFC-B913FC357953}"/>
    <cellStyle name="Normal 2 3 4 7 2 2 2 2 2 3" xfId="54667" xr:uid="{13CB078C-72AD-44AC-8F9B-F56777C42DB5}"/>
    <cellStyle name="Normal 2 3 4 7 2 2 2 2 3" xfId="19247" xr:uid="{9AA00380-3F89-4F36-AC2D-D0734F153D3A}"/>
    <cellStyle name="Normal 2 3 4 7 2 2 2 2 4" xfId="32937" xr:uid="{9CB0BD4A-C378-4BE6-9EA2-6FAC85536582}"/>
    <cellStyle name="Normal 2 3 4 7 2 2 2 2 5" xfId="47821" xr:uid="{EB4EAE43-7C76-475D-875F-C1E57791E99D}"/>
    <cellStyle name="Normal 2 3 4 7 2 2 2 3" xfId="22669" xr:uid="{6CA540A7-8D41-48FC-A874-AFB147657768}"/>
    <cellStyle name="Normal 2 3 4 7 2 2 2 3 2" xfId="36361" xr:uid="{76F41C57-2829-4EBC-9409-ECE375091886}"/>
    <cellStyle name="Normal 2 3 4 7 2 2 2 3 3" xfId="51245" xr:uid="{7B15FFCC-64ED-49BE-BB6E-EAE88EB108E7}"/>
    <cellStyle name="Normal 2 3 4 7 2 2 2 4" xfId="15825" xr:uid="{7FDD48F8-D903-4505-B50A-C190A8D23866}"/>
    <cellStyle name="Normal 2 3 4 7 2 2 2 5" xfId="29515" xr:uid="{36F265C1-CA91-4249-8038-6A195A182FC4}"/>
    <cellStyle name="Normal 2 3 4 7 2 2 2 6" xfId="44399" xr:uid="{AE8AB10B-15C6-49BF-A8EE-568BFF1D7789}"/>
    <cellStyle name="Normal 2 3 4 7 2 2 3" xfId="10689" xr:uid="{8BD03C3C-ADDD-4180-AC21-F21F1A40F1E0}"/>
    <cellStyle name="Normal 2 3 4 7 2 2 3 2" xfId="24379" xr:uid="{A4B3DD44-620A-4A8A-BD61-1B3E6A97AF6E}"/>
    <cellStyle name="Normal 2 3 4 7 2 2 3 2 2" xfId="38071" xr:uid="{C9FC5828-5A4E-4E96-BA81-8BED8262E02D}"/>
    <cellStyle name="Normal 2 3 4 7 2 2 3 2 3" xfId="52955" xr:uid="{88872775-3207-4665-8447-81AD64746987}"/>
    <cellStyle name="Normal 2 3 4 7 2 2 3 3" xfId="17535" xr:uid="{A722C8F7-7994-45E0-A33F-6667CD35B679}"/>
    <cellStyle name="Normal 2 3 4 7 2 2 3 4" xfId="31225" xr:uid="{8E813D48-9236-4C78-8F5C-942E8866C878}"/>
    <cellStyle name="Normal 2 3 4 7 2 2 3 5" xfId="46109" xr:uid="{DDCAC07D-A001-446B-A9FF-A81715FC36A2}"/>
    <cellStyle name="Normal 2 3 4 7 2 2 4" xfId="20957" xr:uid="{34F4E774-87EF-4B94-A7BB-97C4F8BB5F72}"/>
    <cellStyle name="Normal 2 3 4 7 2 2 4 2" xfId="34649" xr:uid="{741111A1-9114-489D-9E7E-DF958D8F3281}"/>
    <cellStyle name="Normal 2 3 4 7 2 2 4 3" xfId="49533" xr:uid="{D6F76539-A1B7-49E9-94DC-160EB453FDDF}"/>
    <cellStyle name="Normal 2 3 4 7 2 2 5" xfId="14113" xr:uid="{13CB16BB-8D34-4427-9E5A-AA319DB283E9}"/>
    <cellStyle name="Normal 2 3 4 7 2 2 6" xfId="27803" xr:uid="{9A4F56C4-1D30-4345-859E-A93F55C2DD21}"/>
    <cellStyle name="Normal 2 3 4 7 2 2 7" xfId="42687" xr:uid="{1259E735-4BCF-4157-A873-C6054031FEC5}"/>
    <cellStyle name="Normal 2 3 4 7 2 3" xfId="8978" xr:uid="{D26EE14A-891F-4080-B7CF-8823A9DAD1E7}"/>
    <cellStyle name="Normal 2 3 4 7 2 3 2" xfId="12400" xr:uid="{413BF1C2-2596-496D-BCC6-D53A777B8700}"/>
    <cellStyle name="Normal 2 3 4 7 2 3 2 2" xfId="26090" xr:uid="{B2C3F45B-1651-4332-9A24-93980BFB789D}"/>
    <cellStyle name="Normal 2 3 4 7 2 3 2 2 2" xfId="39782" xr:uid="{7A4C3560-6F55-4303-B6E8-53551AD4487D}"/>
    <cellStyle name="Normal 2 3 4 7 2 3 2 2 3" xfId="54666" xr:uid="{54BCCE3B-FA94-4994-913F-3B4BF5C4A63D}"/>
    <cellStyle name="Normal 2 3 4 7 2 3 2 3" xfId="19246" xr:uid="{F07C6BA8-72EC-4B6D-AE63-525549747D5A}"/>
    <cellStyle name="Normal 2 3 4 7 2 3 2 4" xfId="32936" xr:uid="{C9BE8A3A-2B18-4113-915D-C5F75D6EE618}"/>
    <cellStyle name="Normal 2 3 4 7 2 3 2 5" xfId="47820" xr:uid="{FDAB5FA6-B0DA-4F6E-937F-1A4DB8AC9104}"/>
    <cellStyle name="Normal 2 3 4 7 2 3 3" xfId="22668" xr:uid="{FA70A096-093E-46BB-AAEC-EB105DFB00E7}"/>
    <cellStyle name="Normal 2 3 4 7 2 3 3 2" xfId="36360" xr:uid="{F160B97C-0D0A-4816-8BFC-92C0E8B927C5}"/>
    <cellStyle name="Normal 2 3 4 7 2 3 3 3" xfId="51244" xr:uid="{7F0CB9C1-1201-4228-B86B-12ABD6CEA66F}"/>
    <cellStyle name="Normal 2 3 4 7 2 3 4" xfId="15824" xr:uid="{2B20B4AB-FDC1-4C87-ABA1-6877F3261050}"/>
    <cellStyle name="Normal 2 3 4 7 2 3 5" xfId="29514" xr:uid="{2D90535F-2B1B-445A-82BF-D0EBD3180139}"/>
    <cellStyle name="Normal 2 3 4 7 2 3 6" xfId="44398" xr:uid="{86D69E4C-FE7E-4969-85E6-6388C0DADE1F}"/>
    <cellStyle name="Normal 2 3 4 7 2 4" xfId="10688" xr:uid="{C960952C-1B3B-4AFB-AA2B-C22FE0C85E59}"/>
    <cellStyle name="Normal 2 3 4 7 2 4 2" xfId="24378" xr:uid="{D74F3962-1FB5-4FD6-ADCA-CF92778C7035}"/>
    <cellStyle name="Normal 2 3 4 7 2 4 2 2" xfId="38070" xr:uid="{A1549B71-7480-4A7B-B67D-F7CADB536FA9}"/>
    <cellStyle name="Normal 2 3 4 7 2 4 2 3" xfId="52954" xr:uid="{C5DF271A-0EEA-451B-A137-9CAE7A6E30AA}"/>
    <cellStyle name="Normal 2 3 4 7 2 4 3" xfId="17534" xr:uid="{0B2B2FDD-E01F-477F-BA20-9A12EBA5E384}"/>
    <cellStyle name="Normal 2 3 4 7 2 4 4" xfId="31224" xr:uid="{BADAA9BF-CB8E-42E6-910C-F7FC2303D9A8}"/>
    <cellStyle name="Normal 2 3 4 7 2 4 5" xfId="46108" xr:uid="{8B6E5817-7565-49B8-9937-23F84B7665AD}"/>
    <cellStyle name="Normal 2 3 4 7 2 5" xfId="20956" xr:uid="{72C99C76-594D-4A1D-87E4-FE8C4E11E74F}"/>
    <cellStyle name="Normal 2 3 4 7 2 5 2" xfId="34648" xr:uid="{027FA4FA-8A94-4F7C-9EEA-D16C1F2A0357}"/>
    <cellStyle name="Normal 2 3 4 7 2 5 3" xfId="49532" xr:uid="{F5F50340-D316-41C2-BC18-1F6BBCCC2C00}"/>
    <cellStyle name="Normal 2 3 4 7 2 6" xfId="14112" xr:uid="{F5230CDA-C5AB-408E-A498-C194F4EC5991}"/>
    <cellStyle name="Normal 2 3 4 7 2 7" xfId="27802" xr:uid="{9C425C43-E80D-4E76-A644-EE8BBC9BDDF8}"/>
    <cellStyle name="Normal 2 3 4 7 2 8" xfId="42686" xr:uid="{5016A15E-398A-4914-B8D0-1B02B272F9FB}"/>
    <cellStyle name="Normal 2 3 4 7 3" xfId="7267" xr:uid="{192BD0EF-9816-4802-ACF8-2AD2FB476733}"/>
    <cellStyle name="Normal 2 3 4 7 3 2" xfId="8980" xr:uid="{56888819-6024-43F1-89B7-87571E22FA91}"/>
    <cellStyle name="Normal 2 3 4 7 3 2 2" xfId="12402" xr:uid="{E2D55EF4-7B36-483B-8918-E8330175BBF9}"/>
    <cellStyle name="Normal 2 3 4 7 3 2 2 2" xfId="26092" xr:uid="{57C697A4-EFBB-43B3-9CE3-BC67F3ACFC4D}"/>
    <cellStyle name="Normal 2 3 4 7 3 2 2 2 2" xfId="39784" xr:uid="{8337FC40-CD09-4FCA-A93A-42DB0AE49F35}"/>
    <cellStyle name="Normal 2 3 4 7 3 2 2 2 3" xfId="54668" xr:uid="{16FA5CD3-23FF-4DE4-8389-14EA834C6163}"/>
    <cellStyle name="Normal 2 3 4 7 3 2 2 3" xfId="19248" xr:uid="{DFE39C18-818B-4D80-89C0-9DB895A149AC}"/>
    <cellStyle name="Normal 2 3 4 7 3 2 2 4" xfId="32938" xr:uid="{982C1ABC-3F64-4A12-9ECE-7A8BB656BC09}"/>
    <cellStyle name="Normal 2 3 4 7 3 2 2 5" xfId="47822" xr:uid="{E89CE583-9C63-40F0-95EB-EB74B2754D28}"/>
    <cellStyle name="Normal 2 3 4 7 3 2 3" xfId="22670" xr:uid="{C0AB2B15-2F3D-406A-A6DF-87BCC33F6BC1}"/>
    <cellStyle name="Normal 2 3 4 7 3 2 3 2" xfId="36362" xr:uid="{CB57BEBD-7FE8-402B-BD62-F0D125C52BC8}"/>
    <cellStyle name="Normal 2 3 4 7 3 2 3 3" xfId="51246" xr:uid="{0B1CE855-72E7-4937-8A58-FA1745174010}"/>
    <cellStyle name="Normal 2 3 4 7 3 2 4" xfId="15826" xr:uid="{C727B5B1-184E-4D94-AF4B-111470CCEB74}"/>
    <cellStyle name="Normal 2 3 4 7 3 2 5" xfId="29516" xr:uid="{E88CE6A4-AD28-43D3-8D29-3855EE321FAC}"/>
    <cellStyle name="Normal 2 3 4 7 3 2 6" xfId="44400" xr:uid="{F3440472-5B16-46B7-8F93-1B6B8234EB03}"/>
    <cellStyle name="Normal 2 3 4 7 3 3" xfId="10690" xr:uid="{E41D4C8D-187B-478B-8028-E463FF718C95}"/>
    <cellStyle name="Normal 2 3 4 7 3 3 2" xfId="24380" xr:uid="{5CC3738B-22EB-4862-BAB1-F71A1396BE53}"/>
    <cellStyle name="Normal 2 3 4 7 3 3 2 2" xfId="38072" xr:uid="{28F16C1C-BCFB-482A-A3AF-E36961B69E1A}"/>
    <cellStyle name="Normal 2 3 4 7 3 3 2 3" xfId="52956" xr:uid="{6CB2FE1E-3CB1-4E0F-906D-BE745E1BEDFD}"/>
    <cellStyle name="Normal 2 3 4 7 3 3 3" xfId="17536" xr:uid="{6BE2917D-E95C-4A37-B91B-8690F1B6334F}"/>
    <cellStyle name="Normal 2 3 4 7 3 3 4" xfId="31226" xr:uid="{D35EF9F4-3491-4032-84CB-E7BDDC9D7BAB}"/>
    <cellStyle name="Normal 2 3 4 7 3 3 5" xfId="46110" xr:uid="{9FB3B2BA-2385-4730-97C9-7925C834C3B0}"/>
    <cellStyle name="Normal 2 3 4 7 3 4" xfId="20958" xr:uid="{7DBD4940-03FA-4395-A09C-24C680C85992}"/>
    <cellStyle name="Normal 2 3 4 7 3 4 2" xfId="34650" xr:uid="{68C42D8F-A3AE-483D-A0AE-4C531C34FA51}"/>
    <cellStyle name="Normal 2 3 4 7 3 4 3" xfId="49534" xr:uid="{58F602C3-28C1-4F8D-82FD-D9A0ADA395D2}"/>
    <cellStyle name="Normal 2 3 4 7 3 5" xfId="14114" xr:uid="{876C2317-E76E-4473-AC61-8DE1DB5BD2B4}"/>
    <cellStyle name="Normal 2 3 4 7 3 6" xfId="27804" xr:uid="{DCA58F8A-4314-441B-958F-C96A207B8458}"/>
    <cellStyle name="Normal 2 3 4 7 3 7" xfId="42688" xr:uid="{179DBB67-55EC-4A39-8C34-8112BC43616F}"/>
    <cellStyle name="Normal 2 3 4 7 4" xfId="7268" xr:uid="{1C0684C0-AAE5-4F6B-9A9E-DF90B6C947D8}"/>
    <cellStyle name="Normal 2 3 4 7 4 2" xfId="8981" xr:uid="{BFBBA91B-E07B-4B34-9BDD-4859512874F0}"/>
    <cellStyle name="Normal 2 3 4 7 4 2 2" xfId="12403" xr:uid="{F33EEBD8-B4E0-4325-9E5B-6ABD2F3852B3}"/>
    <cellStyle name="Normal 2 3 4 7 4 2 2 2" xfId="26093" xr:uid="{1941437E-66D5-4114-8990-3246FFDFB320}"/>
    <cellStyle name="Normal 2 3 4 7 4 2 2 2 2" xfId="39785" xr:uid="{846F7D1E-9A83-44A8-B4A3-B13364813886}"/>
    <cellStyle name="Normal 2 3 4 7 4 2 2 2 3" xfId="54669" xr:uid="{A6A162C2-7ED0-48FA-BC80-E524F75F3C16}"/>
    <cellStyle name="Normal 2 3 4 7 4 2 2 3" xfId="19249" xr:uid="{4ED0F59B-6D6B-43EC-A925-331B5AF4A32D}"/>
    <cellStyle name="Normal 2 3 4 7 4 2 2 4" xfId="32939" xr:uid="{9DB5A5DD-22BB-4E1B-A542-6B1912D050A7}"/>
    <cellStyle name="Normal 2 3 4 7 4 2 2 5" xfId="47823" xr:uid="{E96A1D59-A56D-4109-9733-C3BDAE4D9B42}"/>
    <cellStyle name="Normal 2 3 4 7 4 2 3" xfId="22671" xr:uid="{CBD3B918-1116-44E4-9E83-C298F79C1AA2}"/>
    <cellStyle name="Normal 2 3 4 7 4 2 3 2" xfId="36363" xr:uid="{47C89462-365F-47FE-A487-A107711D7FFE}"/>
    <cellStyle name="Normal 2 3 4 7 4 2 3 3" xfId="51247" xr:uid="{86386963-000A-4F2A-9C76-E514AAAE7C37}"/>
    <cellStyle name="Normal 2 3 4 7 4 2 4" xfId="15827" xr:uid="{E884D799-5AB6-4BFF-8689-AE03671B7B49}"/>
    <cellStyle name="Normal 2 3 4 7 4 2 5" xfId="29517" xr:uid="{9274C358-9A31-454A-8AA5-ED7119E052D0}"/>
    <cellStyle name="Normal 2 3 4 7 4 2 6" xfId="44401" xr:uid="{677002C6-9906-4211-BB82-FF6FC422E235}"/>
    <cellStyle name="Normal 2 3 4 7 4 3" xfId="10691" xr:uid="{B27510AF-E9CC-4B38-8C27-D54EDC701411}"/>
    <cellStyle name="Normal 2 3 4 7 4 3 2" xfId="24381" xr:uid="{81D32C34-A94A-4191-B5F0-E7009E54A71C}"/>
    <cellStyle name="Normal 2 3 4 7 4 3 2 2" xfId="38073" xr:uid="{ECBCC416-DA08-46F2-8AAF-E60971339F31}"/>
    <cellStyle name="Normal 2 3 4 7 4 3 2 3" xfId="52957" xr:uid="{F607BDD0-9B8D-4E41-8BD3-00F9E09D4552}"/>
    <cellStyle name="Normal 2 3 4 7 4 3 3" xfId="17537" xr:uid="{BDAC8CA2-4F1F-42CA-8BC6-7CD74B243089}"/>
    <cellStyle name="Normal 2 3 4 7 4 3 4" xfId="31227" xr:uid="{5D911C56-AB74-4303-BDC3-3B02DD21A65E}"/>
    <cellStyle name="Normal 2 3 4 7 4 3 5" xfId="46111" xr:uid="{B487504C-6B28-4133-9CE0-879B60776CC9}"/>
    <cellStyle name="Normal 2 3 4 7 4 4" xfId="20959" xr:uid="{62A05966-D55F-4794-9F0A-5CF7EB82A9C0}"/>
    <cellStyle name="Normal 2 3 4 7 4 4 2" xfId="34651" xr:uid="{56E2DDF0-BD0D-4EC9-B501-8565C1199FCB}"/>
    <cellStyle name="Normal 2 3 4 7 4 4 3" xfId="49535" xr:uid="{B829215F-023E-48D1-8D58-10407739F9FF}"/>
    <cellStyle name="Normal 2 3 4 7 4 5" xfId="14115" xr:uid="{C64F6D53-5AAF-4376-8DE9-060FAF383768}"/>
    <cellStyle name="Normal 2 3 4 7 4 6" xfId="27805" xr:uid="{572BEAC2-F48B-494A-9EA1-38D8A08312CF}"/>
    <cellStyle name="Normal 2 3 4 7 4 7" xfId="42689" xr:uid="{7C9EB069-135B-48C0-B21C-7C2985B8FE1A}"/>
    <cellStyle name="Normal 2 3 4 7 5" xfId="8977" xr:uid="{78969682-B3FD-411E-B7EE-D5F7DDF59BC7}"/>
    <cellStyle name="Normal 2 3 4 7 5 2" xfId="12399" xr:uid="{35C3C281-B722-48BB-87D5-E38AD8E49F31}"/>
    <cellStyle name="Normal 2 3 4 7 5 2 2" xfId="26089" xr:uid="{DCDFAF12-8DD0-490D-A237-13516D1943AC}"/>
    <cellStyle name="Normal 2 3 4 7 5 2 2 2" xfId="39781" xr:uid="{B6E6A6C0-F584-42A5-9AF2-15E141709588}"/>
    <cellStyle name="Normal 2 3 4 7 5 2 2 3" xfId="54665" xr:uid="{908558C2-E88C-49AD-ABC4-A8AD633CDCE2}"/>
    <cellStyle name="Normal 2 3 4 7 5 2 3" xfId="19245" xr:uid="{3F6A2FDC-4E6C-468B-ADCF-451C7A0FCC03}"/>
    <cellStyle name="Normal 2 3 4 7 5 2 4" xfId="32935" xr:uid="{93A520D7-D16F-4181-9B5F-6A19B32CBBE8}"/>
    <cellStyle name="Normal 2 3 4 7 5 2 5" xfId="47819" xr:uid="{3A6E0DD1-4392-4287-BDF5-E97D1F5A9A5E}"/>
    <cellStyle name="Normal 2 3 4 7 5 3" xfId="22667" xr:uid="{55E17FC9-65DC-4B79-91D6-7BCF7D0F51C5}"/>
    <cellStyle name="Normal 2 3 4 7 5 3 2" xfId="36359" xr:uid="{505E89AF-4DFB-44EC-9074-401320161DC9}"/>
    <cellStyle name="Normal 2 3 4 7 5 3 3" xfId="51243" xr:uid="{C0D3597F-1D32-4639-A119-A4A75C557039}"/>
    <cellStyle name="Normal 2 3 4 7 5 4" xfId="15823" xr:uid="{C58B726D-C139-4405-B1F8-B783FD59B60E}"/>
    <cellStyle name="Normal 2 3 4 7 5 5" xfId="29513" xr:uid="{FE9AECED-993C-4B20-A487-11D130D09C6E}"/>
    <cellStyle name="Normal 2 3 4 7 5 6" xfId="44397" xr:uid="{D96AF620-C4CD-45CA-A39E-D4A89106C746}"/>
    <cellStyle name="Normal 2 3 4 7 6" xfId="10687" xr:uid="{3019DC5D-9539-4F79-8BDA-C9639F443B16}"/>
    <cellStyle name="Normal 2 3 4 7 6 2" xfId="24377" xr:uid="{51399B3B-A153-4C23-BF48-765AC0CD1680}"/>
    <cellStyle name="Normal 2 3 4 7 6 2 2" xfId="38069" xr:uid="{7A3B0F4E-34BC-45CB-B9AE-EB338D4FDD70}"/>
    <cellStyle name="Normal 2 3 4 7 6 2 3" xfId="52953" xr:uid="{0C966358-EB06-44ED-AC44-37F55E37577A}"/>
    <cellStyle name="Normal 2 3 4 7 6 3" xfId="17533" xr:uid="{C219D333-81F6-4798-AE29-6B4C87492522}"/>
    <cellStyle name="Normal 2 3 4 7 6 4" xfId="31223" xr:uid="{B0E67227-5B05-4791-A90F-15C0EE8CFF9E}"/>
    <cellStyle name="Normal 2 3 4 7 6 5" xfId="46107" xr:uid="{7B1F7CF4-2D1F-4654-91B5-3AF8FE28DA3B}"/>
    <cellStyle name="Normal 2 3 4 7 7" xfId="20955" xr:uid="{DCC9341E-8AAB-43D2-BB46-8A4F5BF05321}"/>
    <cellStyle name="Normal 2 3 4 7 7 2" xfId="34647" xr:uid="{5CFA9270-B4A4-49D9-8123-7839E2B32197}"/>
    <cellStyle name="Normal 2 3 4 7 7 3" xfId="49531" xr:uid="{4D38F750-69EE-434D-B17A-C97BB3CF2588}"/>
    <cellStyle name="Normal 2 3 4 7 8" xfId="14111" xr:uid="{B57B37C2-F15A-4DC3-A91C-D771A6C64E7D}"/>
    <cellStyle name="Normal 2 3 4 7 9" xfId="27801" xr:uid="{FE444C35-E983-4788-80F4-15425EFC28C3}"/>
    <cellStyle name="Normal 2 3 4 8" xfId="7269" xr:uid="{FE6D2405-9D96-4FD5-8B16-A888D9E1DB3A}"/>
    <cellStyle name="Normal 2 3 4 8 2" xfId="7270" xr:uid="{662197C5-B5A9-46B9-A0F8-BA4409962F70}"/>
    <cellStyle name="Normal 2 3 4 8 2 2" xfId="8983" xr:uid="{462235ED-8488-44D2-9363-4EF95F9FD19A}"/>
    <cellStyle name="Normal 2 3 4 8 2 2 2" xfId="12405" xr:uid="{CBD49285-6292-4187-9739-C35A5459A01E}"/>
    <cellStyle name="Normal 2 3 4 8 2 2 2 2" xfId="26095" xr:uid="{928465C1-9DA0-49FF-9A7C-BB74F70F8390}"/>
    <cellStyle name="Normal 2 3 4 8 2 2 2 2 2" xfId="39787" xr:uid="{A43B219D-6A6D-4753-85D4-BD1CDABF4682}"/>
    <cellStyle name="Normal 2 3 4 8 2 2 2 2 3" xfId="54671" xr:uid="{5E479D70-1271-413D-A187-F18CF2306131}"/>
    <cellStyle name="Normal 2 3 4 8 2 2 2 3" xfId="19251" xr:uid="{6FB63183-ECE6-4284-836E-13A99A40C878}"/>
    <cellStyle name="Normal 2 3 4 8 2 2 2 4" xfId="32941" xr:uid="{B015F1E4-EC60-42D9-9319-238A6A645F0B}"/>
    <cellStyle name="Normal 2 3 4 8 2 2 2 5" xfId="47825" xr:uid="{D9DAA622-3338-473E-9F6A-EE08868C9B4F}"/>
    <cellStyle name="Normal 2 3 4 8 2 2 3" xfId="22673" xr:uid="{847DAC94-DB39-441B-B10A-E95780593EA1}"/>
    <cellStyle name="Normal 2 3 4 8 2 2 3 2" xfId="36365" xr:uid="{ACBAEA82-8837-4451-9A81-0A2711354D5D}"/>
    <cellStyle name="Normal 2 3 4 8 2 2 3 3" xfId="51249" xr:uid="{98EDF8AC-F915-49BB-9E83-E96FE6080B5A}"/>
    <cellStyle name="Normal 2 3 4 8 2 2 4" xfId="15829" xr:uid="{AC3BFF71-D3BF-4D10-B670-4E8304FE0091}"/>
    <cellStyle name="Normal 2 3 4 8 2 2 5" xfId="29519" xr:uid="{7389A728-2207-4BF8-86C6-E62B947ABB67}"/>
    <cellStyle name="Normal 2 3 4 8 2 2 6" xfId="44403" xr:uid="{407D190B-133B-4ADC-B97B-D11DF2AB08B0}"/>
    <cellStyle name="Normal 2 3 4 8 2 3" xfId="10693" xr:uid="{A5F6FE21-6BAF-490A-9CD2-44E393142680}"/>
    <cellStyle name="Normal 2 3 4 8 2 3 2" xfId="24383" xr:uid="{AEB260AC-D712-4C7E-A169-7A46996309D7}"/>
    <cellStyle name="Normal 2 3 4 8 2 3 2 2" xfId="38075" xr:uid="{C423BF11-FBD7-42D6-A8A5-7330FEB9EA51}"/>
    <cellStyle name="Normal 2 3 4 8 2 3 2 3" xfId="52959" xr:uid="{71324A6A-EB9F-40EC-9F72-1A2930A42539}"/>
    <cellStyle name="Normal 2 3 4 8 2 3 3" xfId="17539" xr:uid="{A92F5E66-0099-44B8-A857-73E95D33A191}"/>
    <cellStyle name="Normal 2 3 4 8 2 3 4" xfId="31229" xr:uid="{2C0BC753-1E25-46F5-B61A-50F1DCEF8BED}"/>
    <cellStyle name="Normal 2 3 4 8 2 3 5" xfId="46113" xr:uid="{6020F842-DEA5-4970-A331-6FADC049A3FE}"/>
    <cellStyle name="Normal 2 3 4 8 2 4" xfId="20961" xr:uid="{1299627E-03A3-4976-8FA7-474ECC5A7018}"/>
    <cellStyle name="Normal 2 3 4 8 2 4 2" xfId="34653" xr:uid="{49AF5B48-A2A1-4B5E-8C5B-393CA0563C34}"/>
    <cellStyle name="Normal 2 3 4 8 2 4 3" xfId="49537" xr:uid="{1EBBD541-F304-4356-8F97-1C20951F418B}"/>
    <cellStyle name="Normal 2 3 4 8 2 5" xfId="14117" xr:uid="{B4C3D15F-D7A5-491E-B063-F21A8D96E677}"/>
    <cellStyle name="Normal 2 3 4 8 2 6" xfId="27807" xr:uid="{254EE105-24CD-4B5F-B9A4-94984990EBB8}"/>
    <cellStyle name="Normal 2 3 4 8 2 7" xfId="42691" xr:uid="{7462CFD1-9CF7-43E2-8A90-320D2F549B78}"/>
    <cellStyle name="Normal 2 3 4 8 3" xfId="8982" xr:uid="{FAD69E82-9BB4-4DBE-B8AA-956C7DF5F813}"/>
    <cellStyle name="Normal 2 3 4 8 3 2" xfId="12404" xr:uid="{C24D4A85-A7C1-4EFF-88AD-FD26C9FA8E57}"/>
    <cellStyle name="Normal 2 3 4 8 3 2 2" xfId="26094" xr:uid="{5088F20A-BEE8-4681-B080-97A112B48464}"/>
    <cellStyle name="Normal 2 3 4 8 3 2 2 2" xfId="39786" xr:uid="{75F3F4C9-B384-419A-8DD7-3AE9BA40763F}"/>
    <cellStyle name="Normal 2 3 4 8 3 2 2 3" xfId="54670" xr:uid="{7E6014E3-C7BA-4DEC-B66B-516F26276387}"/>
    <cellStyle name="Normal 2 3 4 8 3 2 3" xfId="19250" xr:uid="{D9B5D740-D4B8-46F4-A641-90420AA5E3A1}"/>
    <cellStyle name="Normal 2 3 4 8 3 2 4" xfId="32940" xr:uid="{C3619E65-1543-4CE7-854B-3CF31B5A20FF}"/>
    <cellStyle name="Normal 2 3 4 8 3 2 5" xfId="47824" xr:uid="{519B22B6-6C77-45A5-9D6F-B9E626961325}"/>
    <cellStyle name="Normal 2 3 4 8 3 3" xfId="22672" xr:uid="{7A1AC52E-7D2F-4952-95E2-154167353BE7}"/>
    <cellStyle name="Normal 2 3 4 8 3 3 2" xfId="36364" xr:uid="{D31DA224-00D4-4EFD-BEBD-2AB35AD573B3}"/>
    <cellStyle name="Normal 2 3 4 8 3 3 3" xfId="51248" xr:uid="{0CBB5FE0-CEEA-42C2-9745-F9E6CF28D7DE}"/>
    <cellStyle name="Normal 2 3 4 8 3 4" xfId="15828" xr:uid="{CBEBCD9E-2F5D-4949-A320-D4022CDB72DD}"/>
    <cellStyle name="Normal 2 3 4 8 3 5" xfId="29518" xr:uid="{97844DC6-3AF6-458E-9870-0279BA45688A}"/>
    <cellStyle name="Normal 2 3 4 8 3 6" xfId="44402" xr:uid="{61972BEF-33A9-4A72-81B4-2F7D5B97E6FD}"/>
    <cellStyle name="Normal 2 3 4 8 4" xfId="10692" xr:uid="{D6C1855B-ABC6-45C3-8E8B-C3A9AA1E2D89}"/>
    <cellStyle name="Normal 2 3 4 8 4 2" xfId="24382" xr:uid="{5463D6F3-0AAA-4CB8-B40A-4EC9BE2BFEDA}"/>
    <cellStyle name="Normal 2 3 4 8 4 2 2" xfId="38074" xr:uid="{1FAFD0AF-73FB-45AF-9C57-EAF8A9E88363}"/>
    <cellStyle name="Normal 2 3 4 8 4 2 3" xfId="52958" xr:uid="{800E7910-AC14-4928-A945-E7AC1303F945}"/>
    <cellStyle name="Normal 2 3 4 8 4 3" xfId="17538" xr:uid="{D0145DD3-7774-4917-8C67-DBD449E9122D}"/>
    <cellStyle name="Normal 2 3 4 8 4 4" xfId="31228" xr:uid="{6FC29853-1C5E-4393-842F-D39D22B2F990}"/>
    <cellStyle name="Normal 2 3 4 8 4 5" xfId="46112" xr:uid="{9750A005-3204-4E23-A302-28FC71FBC185}"/>
    <cellStyle name="Normal 2 3 4 8 5" xfId="20960" xr:uid="{A83F3D43-BEF2-4A3C-9D3A-FC277A1BFC7C}"/>
    <cellStyle name="Normal 2 3 4 8 5 2" xfId="34652" xr:uid="{C8DD3802-E0EA-45B3-AEA2-073208754721}"/>
    <cellStyle name="Normal 2 3 4 8 5 3" xfId="49536" xr:uid="{99F246A8-862D-4336-8E86-948A2EF87112}"/>
    <cellStyle name="Normal 2 3 4 8 6" xfId="14116" xr:uid="{7B3F2C2B-CDC4-4543-A6E7-AD8AB0BABA62}"/>
    <cellStyle name="Normal 2 3 4 8 7" xfId="27806" xr:uid="{ADC92F60-4482-42C9-A6F6-E6226F65C5CF}"/>
    <cellStyle name="Normal 2 3 4 8 8" xfId="42690" xr:uid="{C5055C04-BBE7-4F3A-A22C-2FFB7DC976AB}"/>
    <cellStyle name="Normal 2 3 4 9" xfId="7271" xr:uid="{83D09828-AD78-44A8-A731-0C03227E6FD3}"/>
    <cellStyle name="Normal 2 3 4 9 2" xfId="8984" xr:uid="{62C12A67-9594-41A1-B35F-76B181E4F313}"/>
    <cellStyle name="Normal 2 3 4 9 2 2" xfId="12406" xr:uid="{2742A6F6-2348-4E52-9353-4DB0BA24B485}"/>
    <cellStyle name="Normal 2 3 4 9 2 2 2" xfId="26096" xr:uid="{A62931B7-2ACC-4EB9-A1E6-EE212E8A9085}"/>
    <cellStyle name="Normal 2 3 4 9 2 2 2 2" xfId="39788" xr:uid="{8BE1AE84-18B1-479A-BC64-91DEC106474C}"/>
    <cellStyle name="Normal 2 3 4 9 2 2 2 3" xfId="54672" xr:uid="{F04CD125-DB51-410F-84D6-4116D37E7ADF}"/>
    <cellStyle name="Normal 2 3 4 9 2 2 3" xfId="19252" xr:uid="{D5247D14-DEA4-4EE2-8767-E9EC14156041}"/>
    <cellStyle name="Normal 2 3 4 9 2 2 4" xfId="32942" xr:uid="{8A36C138-EEA3-4AC3-8CBC-4229AB1B41F8}"/>
    <cellStyle name="Normal 2 3 4 9 2 2 5" xfId="47826" xr:uid="{043FD866-5C3E-4D16-B310-32B0FBF97E20}"/>
    <cellStyle name="Normal 2 3 4 9 2 3" xfId="22674" xr:uid="{63E92A9E-6CCE-418B-B106-43D388ED73E5}"/>
    <cellStyle name="Normal 2 3 4 9 2 3 2" xfId="36366" xr:uid="{E2A9B3D1-B9D8-47CF-8313-A2FDCE672F8A}"/>
    <cellStyle name="Normal 2 3 4 9 2 3 3" xfId="51250" xr:uid="{4186B848-F98B-48DE-930D-C66B2C297F4E}"/>
    <cellStyle name="Normal 2 3 4 9 2 4" xfId="15830" xr:uid="{F162E7FB-8768-47B4-9CB2-AFA4C7216A8C}"/>
    <cellStyle name="Normal 2 3 4 9 2 5" xfId="29520" xr:uid="{56C2B294-D231-4BC5-8993-E27C0C8B50F0}"/>
    <cellStyle name="Normal 2 3 4 9 2 6" xfId="44404" xr:uid="{17789E35-40CA-48A0-8D60-48A3DAA83CEF}"/>
    <cellStyle name="Normal 2 3 4 9 3" xfId="10694" xr:uid="{35C22D70-2D5C-49CE-A45B-CF6A03BA3844}"/>
    <cellStyle name="Normal 2 3 4 9 3 2" xfId="24384" xr:uid="{9B75D097-AE30-49F5-9D82-BAABEDC6483D}"/>
    <cellStyle name="Normal 2 3 4 9 3 2 2" xfId="38076" xr:uid="{C088FD53-0484-41FA-AC2B-4ABC5F72C4D0}"/>
    <cellStyle name="Normal 2 3 4 9 3 2 3" xfId="52960" xr:uid="{5D8CF6D5-2A95-4019-92E8-22A46C559ABF}"/>
    <cellStyle name="Normal 2 3 4 9 3 3" xfId="17540" xr:uid="{576600A5-95C7-43AD-9E64-A119E479AFFC}"/>
    <cellStyle name="Normal 2 3 4 9 3 4" xfId="31230" xr:uid="{3EF96B71-5BB2-4988-935F-5C14927586A4}"/>
    <cellStyle name="Normal 2 3 4 9 3 5" xfId="46114" xr:uid="{96D6C4C7-706A-45AB-BC60-1E09F5C3BB1E}"/>
    <cellStyle name="Normal 2 3 4 9 4" xfId="20962" xr:uid="{3896DDD4-711F-4AA4-8395-3BAE7C29FA36}"/>
    <cellStyle name="Normal 2 3 4 9 4 2" xfId="34654" xr:uid="{B3DC1464-AAC8-47B7-82F1-E31B2444A161}"/>
    <cellStyle name="Normal 2 3 4 9 4 3" xfId="49538" xr:uid="{C0B2D4D4-DECA-4F7A-A8E3-32336F96C76E}"/>
    <cellStyle name="Normal 2 3 4 9 5" xfId="14118" xr:uid="{7D1DC5C9-C94F-4B71-8368-40CEF2E96485}"/>
    <cellStyle name="Normal 2 3 4 9 6" xfId="27808" xr:uid="{367E1BBE-A70A-4BD5-8B24-45FA685806D0}"/>
    <cellStyle name="Normal 2 3 4 9 7" xfId="42692" xr:uid="{EE190785-2515-4948-A04D-3CCAE632A762}"/>
    <cellStyle name="Normal 2 3 5" xfId="189" xr:uid="{846631F6-E78A-40CC-AD0D-0C81B5FACC3C}"/>
    <cellStyle name="Normal 2 3 5 2" xfId="4661" xr:uid="{AAFA7F7C-D3FF-4788-AFAD-425049204E61}"/>
    <cellStyle name="Normal 2 3 6" xfId="4353" xr:uid="{7C1DD436-B1A0-4FBD-8694-50460A67974D}"/>
    <cellStyle name="Normal 2 3 6 2" xfId="4555" xr:uid="{99AFBBC5-83F6-4B12-8488-BFC5AFD35679}"/>
    <cellStyle name="Normal 2 3 6 3" xfId="4737" xr:uid="{D56F7D69-40FF-4748-951D-55B26C9283AE}"/>
    <cellStyle name="Normal 2 3 6 4" xfId="4712" xr:uid="{BC3B0C88-723C-4D2A-AE57-56D402CAF6FB}"/>
    <cellStyle name="Normal 2 3 7" xfId="5321" xr:uid="{AD0D8011-289D-4E22-9272-B0ACD3AA3F61}"/>
    <cellStyle name="Normal 2 4" xfId="83" xr:uid="{16B8604E-E94E-44C1-BFAF-74098EF62A3C}"/>
    <cellStyle name="Normal 2 4 2" xfId="84" xr:uid="{020A1077-B444-4284-91E0-93BF959F6BAC}"/>
    <cellStyle name="Normal 2 4 3" xfId="286" xr:uid="{F14798AA-D7AB-408A-973B-F9CBB35F3532}"/>
    <cellStyle name="Normal 2 4 3 2" xfId="4662" xr:uid="{0157B6AB-6F66-4AD4-9468-57CFF9DAC66D}"/>
    <cellStyle name="Normal 2 4 3 3" xfId="4676" xr:uid="{3C86F0CD-2DCF-4923-940C-D43EDF5E7480}"/>
    <cellStyle name="Normal 2 4 4" xfId="4557" xr:uid="{46CE5E1E-DBB1-4B36-AD83-40CFB0A04AD7}"/>
    <cellStyle name="Normal 2 4 5" xfId="4757" xr:uid="{461C9CD1-BA89-4A5A-90F7-6CC9292D1E08}"/>
    <cellStyle name="Normal 2 4 6" xfId="4755" xr:uid="{93BEC2F2-2DE2-4FF3-9BB6-C8552572F482}"/>
    <cellStyle name="Normal 2 5" xfId="188" xr:uid="{CDF7DB1B-DA83-4AE1-8843-8988F0700F56}"/>
    <cellStyle name="Normal 2 5 2" xfId="288" xr:uid="{1E4A55AE-6CB7-45C4-996A-860D85CD839E}"/>
    <cellStyle name="Normal 2 5 2 2" xfId="2509" xr:uid="{F3DD7F1C-1593-4152-B3FE-4AE07F43F6BD}"/>
    <cellStyle name="Normal 2 5 3" xfId="287" xr:uid="{D1E43E87-B1C6-45E1-8EB2-99A3852E227C}"/>
    <cellStyle name="Normal 2 5 3 2" xfId="4589" xr:uid="{0B48B154-B86D-4817-9F44-C0299B292203}"/>
    <cellStyle name="Normal 2 5 3 3" xfId="4749" xr:uid="{C3B95195-8458-4BAA-9D20-934EDD9EA6D4}"/>
    <cellStyle name="Normal 2 5 3 4" xfId="5305" xr:uid="{768EEE64-EE22-42EC-BBD0-8D67DC551BFE}"/>
    <cellStyle name="Normal 2 5 4" xfId="4663" xr:uid="{177244B0-C3C5-46A5-A80F-FDCFE2857CB5}"/>
    <cellStyle name="Normal 2 5 5" xfId="4618" xr:uid="{8E3BF747-B4D3-48A6-8A57-CA0901A5CFD7}"/>
    <cellStyle name="Normal 2 5 6" xfId="4617" xr:uid="{060B2F21-1516-4531-A58F-F3CE966B9662}"/>
    <cellStyle name="Normal 2 5 7" xfId="4752" xr:uid="{9E9C3C51-A25E-499A-97AE-6ABF550AEA1A}"/>
    <cellStyle name="Normal 2 5 8" xfId="4722" xr:uid="{8733B7C3-A7BA-4750-ABB5-C186020830E1}"/>
    <cellStyle name="Normal 2 6" xfId="289" xr:uid="{D4710381-1C83-4288-8A73-07D5A6A0194D}"/>
    <cellStyle name="Normal 2 6 2" xfId="290" xr:uid="{4EF59806-32A9-4C37-A72A-75EE6A27E2FE}"/>
    <cellStyle name="Normal 2 6 3" xfId="456" xr:uid="{6A1146B3-30C3-4123-9292-1A1FE5FE89CB}"/>
    <cellStyle name="Normal 2 6 3 2" xfId="41939" xr:uid="{FD38FC94-EA06-43E1-9570-5D52807B31BF}"/>
    <cellStyle name="Normal 2 6 4" xfId="4664" xr:uid="{CCFFF62F-3E13-41F6-9294-2A9E51EA3CCA}"/>
    <cellStyle name="Normal 2 6 5" xfId="4615" xr:uid="{909CF12B-B34E-4CE8-9F22-7CE507EB47F8}"/>
    <cellStyle name="Normal 2 6 5 2" xfId="4713" xr:uid="{A00D55DB-651D-41EF-955A-8435D3F7B8F6}"/>
    <cellStyle name="Normal 2 6 6" xfId="4601" xr:uid="{ED079EA3-BCA7-4884-9CEC-B95028B5D413}"/>
    <cellStyle name="Normal 2 6 7" xfId="5325" xr:uid="{AB27F87D-56C8-4561-924A-05FEA9C6896C}"/>
    <cellStyle name="Normal 2 6 8" xfId="5334" xr:uid="{A92C4AC9-7AF9-41F8-9EEA-338272C5435F}"/>
    <cellStyle name="Normal 2 7" xfId="291" xr:uid="{61D2E8FB-768C-4183-860C-55AF921E6154}"/>
    <cellStyle name="Normal 2 7 2" xfId="4459" xr:uid="{346EF4BE-D952-400D-B7A4-CA526C7EC49D}"/>
    <cellStyle name="Normal 2 7 3" xfId="4665" xr:uid="{A6799894-21A2-4C6A-AE25-F4BCEBE82DC9}"/>
    <cellStyle name="Normal 2 7 4" xfId="5306" xr:uid="{948F65E5-2B59-47A9-A308-65FD192164B8}"/>
    <cellStyle name="Normal 2 8" xfId="4511" xr:uid="{3ED6F0BC-BB10-427A-AA98-8870D2AEBD31}"/>
    <cellStyle name="Normal 2 9" xfId="4656" xr:uid="{41B7E7B6-3E53-4282-AD17-561ABC0BC66F}"/>
    <cellStyle name="Normal 2 9 2" xfId="41372" xr:uid="{9E6BB5A2-1268-4DD8-AE01-26EDFA6F4C75}"/>
    <cellStyle name="Normal 2 9 3" xfId="5968" xr:uid="{134C8CFA-2067-4D08-9D12-39D8F60A99EB}"/>
    <cellStyle name="Normal 2 9 4" xfId="5376" xr:uid="{B6414B1B-7028-4122-B80C-564FA1851026}"/>
    <cellStyle name="Normal 20" xfId="438" xr:uid="{396BBD93-A1FE-49ED-BCDC-208B8F78310A}"/>
    <cellStyle name="Normal 20 2" xfId="439" xr:uid="{2774BB42-B0B3-4BE5-A896-839737D6FA27}"/>
    <cellStyle name="Normal 20 2 2" xfId="440" xr:uid="{B8E1B966-5F55-4A13-AD40-C44E9B9DB4C3}"/>
    <cellStyle name="Normal 20 2 2 2" xfId="4428" xr:uid="{E592F72A-2FE9-4396-8318-549CEBDF75C3}"/>
    <cellStyle name="Normal 20 2 2 3" xfId="4420" xr:uid="{04749689-459C-4D26-9703-AAA01CFEE4ED}"/>
    <cellStyle name="Normal 20 2 2 4" xfId="4585" xr:uid="{88DEF0AB-691D-4329-929E-39B70459F948}"/>
    <cellStyle name="Normal 20 2 2 5" xfId="4747" xr:uid="{E2AAE8A8-06DB-4E06-8F87-D6E63B6AA0AC}"/>
    <cellStyle name="Normal 20 2 3" xfId="4423" xr:uid="{DDA8C6FE-199D-4D30-8212-1C05DCA18061}"/>
    <cellStyle name="Normal 20 2 4" xfId="4419" xr:uid="{94C97655-3C8F-44E1-A333-32A4C3DE6FEB}"/>
    <cellStyle name="Normal 20 2 5" xfId="4584" xr:uid="{CBA41C71-40B4-4002-8819-79F853996F40}"/>
    <cellStyle name="Normal 20 2 6" xfId="4746" xr:uid="{372C79C5-7890-4234-9397-2BFBB43096C8}"/>
    <cellStyle name="Normal 20 3" xfId="1171" xr:uid="{CA377B15-EC0E-42FA-87BB-510835E82FB3}"/>
    <cellStyle name="Normal 20 3 2" xfId="4460" xr:uid="{2FDF847B-2537-4B83-ADE6-278D1F6A75BD}"/>
    <cellStyle name="Normal 20 4" xfId="4355" xr:uid="{A3BFADA2-3037-44E2-B074-8C777EA34714}"/>
    <cellStyle name="Normal 20 4 2" xfId="4558" xr:uid="{CD3AF229-4C78-4958-9ACE-8B2A8A186178}"/>
    <cellStyle name="Normal 20 4 3" xfId="4739" xr:uid="{8C640EA5-2758-4F72-9B1F-B9B3FA76A22B}"/>
    <cellStyle name="Normal 20 4 4" xfId="4714" xr:uid="{3D82FCD5-7D05-41D8-9141-4E109E2435F9}"/>
    <cellStyle name="Normal 20 5" xfId="4436" xr:uid="{C297AC5E-9C9C-40DA-AC03-4B1EFCF5B4EF}"/>
    <cellStyle name="Normal 20 5 2" xfId="5331" xr:uid="{E0D61711-E520-4615-B6AD-F45D5C0BB21E}"/>
    <cellStyle name="Normal 20 6" xfId="4590" xr:uid="{33A34F8E-5EC9-4CEE-BE6F-C4BBF7C1A3F0}"/>
    <cellStyle name="Normal 20 7" xfId="4699" xr:uid="{B9DA14B1-1C4E-40BD-9589-5825C465FE28}"/>
    <cellStyle name="Normal 20 8" xfId="4720" xr:uid="{482F05C6-8F87-46D4-BE41-EBD313F1C25F}"/>
    <cellStyle name="Normal 20 9" xfId="4719" xr:uid="{2B3E8E13-D1B0-4B08-8766-06BF493BC276}"/>
    <cellStyle name="Normal 21" xfId="441" xr:uid="{B7A1DEFE-5F31-4EA5-835F-0AFF5A8109DC}"/>
    <cellStyle name="Normal 21 2" xfId="442" xr:uid="{0BA0DA67-4195-42AE-A0F1-CEC5DD28625E}"/>
    <cellStyle name="Normal 21 2 2" xfId="443" xr:uid="{CF5FF004-0430-4177-82CC-61395E51F400}"/>
    <cellStyle name="Normal 21 3" xfId="4356" xr:uid="{4B24722E-374E-48F5-8D9C-D1B7B0B77B35}"/>
    <cellStyle name="Normal 21 3 2" xfId="4462" xr:uid="{ACBBF104-2B6C-4CAB-A8F2-5A8A11CAC99B}"/>
    <cellStyle name="Normal 21 3 3" xfId="4461" xr:uid="{EFC9960D-4194-4911-AAE8-AF4B43553D71}"/>
    <cellStyle name="Normal 21 3 4" xfId="41332" xr:uid="{01A125CC-E847-413B-8C20-A311A14880F2}"/>
    <cellStyle name="Normal 21 3 5" xfId="5954" xr:uid="{B655907C-F17B-45D8-9282-99E1AE403777}"/>
    <cellStyle name="Normal 21 3 6" xfId="5362" xr:uid="{565B0FFD-E77A-4734-B8C3-64039315721D}"/>
    <cellStyle name="Normal 21 4" xfId="4573" xr:uid="{D4382787-65EC-44B9-B01F-97C61DD3AD8A}"/>
    <cellStyle name="Normal 21 4 2" xfId="41357" xr:uid="{D4477CCA-B452-4F74-A1BC-C3F4246B1163}"/>
    <cellStyle name="Normal 21 4 3" xfId="5962" xr:uid="{09A29C17-682A-498E-ABA2-FDA23AF054E4}"/>
    <cellStyle name="Normal 21 4 4" xfId="5370" xr:uid="{0BF2F9C4-E168-41C9-8550-5BD727F8B0F1}"/>
    <cellStyle name="Normal 21 5" xfId="4740" xr:uid="{993F02CC-CF7B-409A-A75C-A299C02B9FFC}"/>
    <cellStyle name="Normal 21 5 2" xfId="41385" xr:uid="{B5907E89-DDCF-4653-B853-4C11B2EB785A}"/>
    <cellStyle name="Normal 21 5 3" xfId="5976" xr:uid="{194EED63-47A6-427A-BECE-BFA060717B78}"/>
    <cellStyle name="Normal 21 5 4" xfId="5384" xr:uid="{3832DCD6-913E-495F-AB95-F60D97420D7A}"/>
    <cellStyle name="Normal 22" xfId="444" xr:uid="{6550C2F1-5039-4990-9085-626F354324D9}"/>
    <cellStyle name="Normal 22 10" xfId="7273" xr:uid="{7DE87507-10A8-4BDD-B3E5-43B9759FC7FA}"/>
    <cellStyle name="Normal 22 10 2" xfId="8986" xr:uid="{CEC2F7B8-4CCA-499B-9746-0980C36FCA9D}"/>
    <cellStyle name="Normal 22 10 2 2" xfId="12408" xr:uid="{4244B25E-4485-401E-9BAF-BFA1F2DDDDE5}"/>
    <cellStyle name="Normal 22 10 2 2 2" xfId="26098" xr:uid="{DEAE0C5E-A39B-4470-8C7C-A0D57BB156CC}"/>
    <cellStyle name="Normal 22 10 2 2 2 2" xfId="39790" xr:uid="{3CBBC2C0-F1C1-44BE-B8F5-E52DE49FED01}"/>
    <cellStyle name="Normal 22 10 2 2 2 3" xfId="54674" xr:uid="{B241022D-2C4D-42D5-A43D-8D8EF99DF4A1}"/>
    <cellStyle name="Normal 22 10 2 2 3" xfId="19254" xr:uid="{03E1FC7F-D2A5-4A2A-A85A-C861865AED64}"/>
    <cellStyle name="Normal 22 10 2 2 4" xfId="32944" xr:uid="{0121A832-75A2-4719-ADD9-A94346BF4C2C}"/>
    <cellStyle name="Normal 22 10 2 2 5" xfId="47828" xr:uid="{7D35B3F9-742E-4937-8AEB-A9F064CA55EB}"/>
    <cellStyle name="Normal 22 10 2 3" xfId="22676" xr:uid="{316948FB-719C-497D-A473-64A42E533D71}"/>
    <cellStyle name="Normal 22 10 2 3 2" xfId="36368" xr:uid="{6E1C3FAC-04A0-4811-937C-E0E56E0D00B8}"/>
    <cellStyle name="Normal 22 10 2 3 3" xfId="51252" xr:uid="{79AAA8A2-A227-4855-8A27-A89D1387857E}"/>
    <cellStyle name="Normal 22 10 2 4" xfId="15832" xr:uid="{783E5FB3-17FE-437C-BD2A-5C701B3E30E1}"/>
    <cellStyle name="Normal 22 10 2 5" xfId="29522" xr:uid="{63DBCDD2-70FF-4670-8BFD-5D70F472A253}"/>
    <cellStyle name="Normal 22 10 2 6" xfId="44406" xr:uid="{382EE7B5-48F0-46BF-9C43-17CFD9C96B2D}"/>
    <cellStyle name="Normal 22 10 3" xfId="10696" xr:uid="{8F6E3FD1-9668-4EFB-AD78-E84E9C08EA10}"/>
    <cellStyle name="Normal 22 10 3 2" xfId="24386" xr:uid="{F48D847B-D19B-43A3-B5E0-BA30425502EE}"/>
    <cellStyle name="Normal 22 10 3 2 2" xfId="38078" xr:uid="{FF7B8CF1-0E13-41B3-958A-D3BC59B6C30C}"/>
    <cellStyle name="Normal 22 10 3 2 3" xfId="52962" xr:uid="{05B9D3B0-3894-4C87-99B1-DCD08ED8C87C}"/>
    <cellStyle name="Normal 22 10 3 3" xfId="17542" xr:uid="{36FEDA5A-94FD-49A4-80B0-6AEA7726F6C5}"/>
    <cellStyle name="Normal 22 10 3 4" xfId="31232" xr:uid="{C9BECA4A-2349-40EE-8821-5F414E10F798}"/>
    <cellStyle name="Normal 22 10 3 5" xfId="46116" xr:uid="{4AD198E8-363E-4C15-9C03-2DA303F4F400}"/>
    <cellStyle name="Normal 22 10 4" xfId="20964" xr:uid="{54854739-04C2-4C39-A48E-13B8E7792791}"/>
    <cellStyle name="Normal 22 10 4 2" xfId="34656" xr:uid="{D9BB023A-33D9-4819-9E05-CE6C78461BD0}"/>
    <cellStyle name="Normal 22 10 4 3" xfId="49540" xr:uid="{58EE0FB5-5A37-4AF2-AFFF-034D028D2AED}"/>
    <cellStyle name="Normal 22 10 5" xfId="14120" xr:uid="{ED49C736-7CBA-4C0B-8D11-0BEE452ED065}"/>
    <cellStyle name="Normal 22 10 6" xfId="27810" xr:uid="{9BAA6383-E0B4-40BD-9C77-CDBDEF9F86AD}"/>
    <cellStyle name="Normal 22 10 7" xfId="42694" xr:uid="{3C3119C8-DA39-4CAB-AD57-9BCBC6FE183A}"/>
    <cellStyle name="Normal 22 11" xfId="8985" xr:uid="{90E8EC23-9A34-429A-96BE-11A6BA26E00C}"/>
    <cellStyle name="Normal 22 11 2" xfId="12407" xr:uid="{4CE4686D-2A41-4BCB-A586-13AB90CF7C74}"/>
    <cellStyle name="Normal 22 11 2 2" xfId="26097" xr:uid="{EA53D509-94DE-4F52-8790-B4FC877C89A8}"/>
    <cellStyle name="Normal 22 11 2 2 2" xfId="39789" xr:uid="{AE20191D-882F-4CE2-8CFB-AD2CA196B816}"/>
    <cellStyle name="Normal 22 11 2 2 3" xfId="54673" xr:uid="{5F1E8A86-1EB5-4CE1-A308-60B2C56262F0}"/>
    <cellStyle name="Normal 22 11 2 3" xfId="19253" xr:uid="{DCC77181-5865-4AE3-9973-DF60B00B8438}"/>
    <cellStyle name="Normal 22 11 2 4" xfId="32943" xr:uid="{4C2119D8-8E8F-4D4B-B3A1-8DEBF5F95DA8}"/>
    <cellStyle name="Normal 22 11 2 5" xfId="47827" xr:uid="{74A3973D-1D61-4AC3-AF4B-78C29BA0E9D4}"/>
    <cellStyle name="Normal 22 11 3" xfId="22675" xr:uid="{2BD38BDF-06C9-46D6-BFDA-DD5D72D3C6B9}"/>
    <cellStyle name="Normal 22 11 3 2" xfId="36367" xr:uid="{7BD2FC90-3430-4AF2-A227-E0B77CAB43AD}"/>
    <cellStyle name="Normal 22 11 3 3" xfId="51251" xr:uid="{CE988447-05AB-408C-8F36-3897C2FD05A6}"/>
    <cellStyle name="Normal 22 11 4" xfId="15831" xr:uid="{E2233750-A374-4247-B2AD-71DF87C98A87}"/>
    <cellStyle name="Normal 22 11 5" xfId="29521" xr:uid="{5468A5EC-B3FF-4CE2-B946-B43C13E342D9}"/>
    <cellStyle name="Normal 22 11 6" xfId="44405" xr:uid="{FDC4E0CC-0D42-42FD-A0BA-72389275A6D5}"/>
    <cellStyle name="Normal 22 12" xfId="10695" xr:uid="{8B5AC858-452C-4BCD-9944-7982F6B6449F}"/>
    <cellStyle name="Normal 22 12 2" xfId="24385" xr:uid="{2ACE4E75-AD68-49BA-80F4-C0788BDED23F}"/>
    <cellStyle name="Normal 22 12 2 2" xfId="38077" xr:uid="{C8035998-DEE3-478F-8D29-A2873389A065}"/>
    <cellStyle name="Normal 22 12 2 3" xfId="52961" xr:uid="{10B2C36B-1873-4E7D-914A-C8224906B838}"/>
    <cellStyle name="Normal 22 12 3" xfId="17541" xr:uid="{304B310F-D1EA-4C69-8DF6-93CE94E84D09}"/>
    <cellStyle name="Normal 22 12 4" xfId="31231" xr:uid="{BB903E23-47C6-497C-A541-5F587B0945E5}"/>
    <cellStyle name="Normal 22 12 5" xfId="46115" xr:uid="{851C38AF-9501-44B2-BC94-7D91664A6812}"/>
    <cellStyle name="Normal 22 13" xfId="20963" xr:uid="{1A23EC1E-3201-460A-9F03-630374A38170}"/>
    <cellStyle name="Normal 22 13 2" xfId="34655" xr:uid="{1515528D-0E7E-4211-B686-DDCD4FB9051E}"/>
    <cellStyle name="Normal 22 13 3" xfId="49539" xr:uid="{9D721932-6AF2-407A-B304-52B85F5EBD7B}"/>
    <cellStyle name="Normal 22 14" xfId="14119" xr:uid="{653C467E-E8CA-4DB0-904F-972A70BB41DA}"/>
    <cellStyle name="Normal 22 14 2" xfId="40802" xr:uid="{03A3ABE4-7C6F-42A0-AB0D-C6F81E481994}"/>
    <cellStyle name="Normal 22 15" xfId="27809" xr:uid="{96419827-CAE6-404C-ABDA-3E282FF28BD0}"/>
    <cellStyle name="Normal 22 16" xfId="42693" xr:uid="{8708FA96-E266-4780-ABD0-A584ED91C836}"/>
    <cellStyle name="Normal 22 17" xfId="7272" xr:uid="{632CAC9C-0992-405A-8D18-CCA5483883F5}"/>
    <cellStyle name="Normal 22 2" xfId="445" xr:uid="{CB6C9DD7-F306-46CB-9782-8503C7250D64}"/>
    <cellStyle name="Normal 22 2 10" xfId="8987" xr:uid="{72548DF6-4588-4A5F-A8C8-A74A1AAAC455}"/>
    <cellStyle name="Normal 22 2 10 2" xfId="12409" xr:uid="{F22CE69C-A1BC-4A9C-A353-226616EA4039}"/>
    <cellStyle name="Normal 22 2 10 2 2" xfId="26099" xr:uid="{14BE0149-434E-4985-AC24-3FE1D39A5788}"/>
    <cellStyle name="Normal 22 2 10 2 2 2" xfId="39791" xr:uid="{0980DC34-2F86-4D86-9605-6DBFDB2B5B37}"/>
    <cellStyle name="Normal 22 2 10 2 2 3" xfId="54675" xr:uid="{549B9C0F-2324-4DDC-B065-14103366AB87}"/>
    <cellStyle name="Normal 22 2 10 2 3" xfId="19255" xr:uid="{390FE07F-34DB-4D1E-81CA-057D2D317E69}"/>
    <cellStyle name="Normal 22 2 10 2 4" xfId="32945" xr:uid="{FDB2685D-CA8F-4F9F-842B-0A57030002DA}"/>
    <cellStyle name="Normal 22 2 10 2 5" xfId="47829" xr:uid="{00BCF1DC-88D6-4BEA-BD38-537E17A9C5B2}"/>
    <cellStyle name="Normal 22 2 10 3" xfId="22677" xr:uid="{B72FF1CA-7F8D-4CDC-9199-A98001876769}"/>
    <cellStyle name="Normal 22 2 10 3 2" xfId="36369" xr:uid="{B8E85CA4-7BDE-4EBC-AB8F-2B163FE4113C}"/>
    <cellStyle name="Normal 22 2 10 3 3" xfId="51253" xr:uid="{3463B44B-0AE0-47AF-A793-B760405DFF14}"/>
    <cellStyle name="Normal 22 2 10 4" xfId="15833" xr:uid="{CEAE0F53-9C39-4D2D-9AA7-FC3E8E31DFDA}"/>
    <cellStyle name="Normal 22 2 10 5" xfId="29523" xr:uid="{BD9A7072-1E80-4751-975C-0B3F49C498BF}"/>
    <cellStyle name="Normal 22 2 10 6" xfId="44407" xr:uid="{CB9CEF34-0140-4B7A-8615-A1662E5729E5}"/>
    <cellStyle name="Normal 22 2 11" xfId="10697" xr:uid="{C96627F0-EB37-44A7-8F23-61D23FC1C3D5}"/>
    <cellStyle name="Normal 22 2 11 2" xfId="24387" xr:uid="{0FE8E09E-E859-4950-88EE-2A2FB6084FCC}"/>
    <cellStyle name="Normal 22 2 11 2 2" xfId="38079" xr:uid="{F7DF2341-D1A0-4398-A7AD-4DD30BB9309D}"/>
    <cellStyle name="Normal 22 2 11 2 3" xfId="52963" xr:uid="{D7AEB299-E13A-43AF-A06C-C6CB6A2F86C1}"/>
    <cellStyle name="Normal 22 2 11 3" xfId="17543" xr:uid="{4FBD7A26-0FF0-459E-9EAF-009F13D1F6AA}"/>
    <cellStyle name="Normal 22 2 11 4" xfId="31233" xr:uid="{C37782E8-C3A4-4DF8-BE2D-3A86E06FA947}"/>
    <cellStyle name="Normal 22 2 11 5" xfId="46117" xr:uid="{632F8AA4-3120-41C5-9915-6C3436A0EEFA}"/>
    <cellStyle name="Normal 22 2 12" xfId="20965" xr:uid="{3D00EC18-951A-4FB4-8070-A8A66DCC5369}"/>
    <cellStyle name="Normal 22 2 12 2" xfId="34657" xr:uid="{D5A080D0-C9BF-472C-86BF-10DF002489E3}"/>
    <cellStyle name="Normal 22 2 12 3" xfId="49541" xr:uid="{2D18CF7A-1C41-4423-A6B7-AA0E1B7CD375}"/>
    <cellStyle name="Normal 22 2 13" xfId="14121" xr:uid="{BC99BCE4-3EF5-474F-9980-D61DB72DE19D}"/>
    <cellStyle name="Normal 22 2 13 2" xfId="40803" xr:uid="{B056ADB8-4E49-4546-9B6B-E5E96269030A}"/>
    <cellStyle name="Normal 22 2 14" xfId="27811" xr:uid="{85FE6D7F-6810-4A9D-8CD4-58F2915320DF}"/>
    <cellStyle name="Normal 22 2 15" xfId="42695" xr:uid="{C0933760-6224-4164-BD04-40D1901A7D5B}"/>
    <cellStyle name="Normal 22 2 16" xfId="7274" xr:uid="{6D449780-0D30-440A-B7E6-ECFC3A7C18A5}"/>
    <cellStyle name="Normal 22 2 2" xfId="7275" xr:uid="{F26A555C-A1E6-4310-9ED0-8078D0BDF4DA}"/>
    <cellStyle name="Normal 22 2 2 10" xfId="20966" xr:uid="{18309378-7917-412E-AC02-2C2204EF03A5}"/>
    <cellStyle name="Normal 22 2 2 10 2" xfId="34658" xr:uid="{22B0CD0F-4D82-4717-9B44-818853B08FDD}"/>
    <cellStyle name="Normal 22 2 2 10 3" xfId="49542" xr:uid="{0A329E7A-52D6-42F3-957E-04CC561153F1}"/>
    <cellStyle name="Normal 22 2 2 11" xfId="14122" xr:uid="{CD4C5243-06D7-4535-AFCA-36E4C78D5EE9}"/>
    <cellStyle name="Normal 22 2 2 12" xfId="27812" xr:uid="{6CF5460E-1307-4CEE-B3AE-4DEC5913F115}"/>
    <cellStyle name="Normal 22 2 2 13" xfId="42696" xr:uid="{1D7345D5-AC46-4005-9D41-EBFED21C7696}"/>
    <cellStyle name="Normal 22 2 2 2" xfId="7276" xr:uid="{30B26899-77EA-472E-AC31-9B706CC0CF10}"/>
    <cellStyle name="Normal 22 2 2 2 10" xfId="14123" xr:uid="{B1EDA3F8-18B1-4AB9-9538-D084A48AC612}"/>
    <cellStyle name="Normal 22 2 2 2 11" xfId="27813" xr:uid="{03EED9E3-590A-41A7-B0DB-57BA71C21A5E}"/>
    <cellStyle name="Normal 22 2 2 2 12" xfId="42697" xr:uid="{F8F15790-6409-4025-86C1-B3D534ED2CC3}"/>
    <cellStyle name="Normal 22 2 2 2 2" xfId="7277" xr:uid="{D7C4FB2A-BCAF-4904-96F5-52BBFCEBDF9A}"/>
    <cellStyle name="Normal 22 2 2 2 2 10" xfId="42698" xr:uid="{E94902F3-42D5-447A-8F9A-757461F8C948}"/>
    <cellStyle name="Normal 22 2 2 2 2 2" xfId="7278" xr:uid="{AF948988-9D93-491A-A8E4-14FBDFA6B6DF}"/>
    <cellStyle name="Normal 22 2 2 2 2 2 2" xfId="7279" xr:uid="{8C36AB76-6B12-4090-BE08-BC48FE33ACA2}"/>
    <cellStyle name="Normal 22 2 2 2 2 2 2 2" xfId="8992" xr:uid="{7CA49ACF-7AA5-41DA-B186-880385A3D277}"/>
    <cellStyle name="Normal 22 2 2 2 2 2 2 2 2" xfId="12414" xr:uid="{179A011F-F67F-4976-9EB8-12DEE25CC093}"/>
    <cellStyle name="Normal 22 2 2 2 2 2 2 2 2 2" xfId="26104" xr:uid="{531E5E04-D508-48CA-8BCC-5BAB0D214FDF}"/>
    <cellStyle name="Normal 22 2 2 2 2 2 2 2 2 2 2" xfId="39796" xr:uid="{D88AFEFD-75E0-471B-93AF-7A2917A862E0}"/>
    <cellStyle name="Normal 22 2 2 2 2 2 2 2 2 2 3" xfId="54680" xr:uid="{3E688558-EC17-42B3-BFC4-F2E3D1B8BFB8}"/>
    <cellStyle name="Normal 22 2 2 2 2 2 2 2 2 3" xfId="19260" xr:uid="{50765C03-9B8E-4A9E-8E20-8C9318CC6BB3}"/>
    <cellStyle name="Normal 22 2 2 2 2 2 2 2 2 4" xfId="32950" xr:uid="{26451479-BED3-4E8F-AB91-1F573A416213}"/>
    <cellStyle name="Normal 22 2 2 2 2 2 2 2 2 5" xfId="47834" xr:uid="{C5236CA2-5135-48F1-9452-46EA0DF02605}"/>
    <cellStyle name="Normal 22 2 2 2 2 2 2 2 3" xfId="22682" xr:uid="{4856C945-8E6D-43D2-9CEA-871BB8961C95}"/>
    <cellStyle name="Normal 22 2 2 2 2 2 2 2 3 2" xfId="36374" xr:uid="{5D748173-DE17-46F6-A216-D608C25EA428}"/>
    <cellStyle name="Normal 22 2 2 2 2 2 2 2 3 3" xfId="51258" xr:uid="{AC0B8050-7BF9-4ED4-B4BD-25A58EDC732B}"/>
    <cellStyle name="Normal 22 2 2 2 2 2 2 2 4" xfId="15838" xr:uid="{C5E46006-39DA-4279-AC19-8116EFBD4A34}"/>
    <cellStyle name="Normal 22 2 2 2 2 2 2 2 5" xfId="29528" xr:uid="{0A5B595E-C6E5-4C61-8AAE-34DAC6418E77}"/>
    <cellStyle name="Normal 22 2 2 2 2 2 2 2 6" xfId="44412" xr:uid="{4CDD383C-4EA5-44D5-A060-985CE398DA75}"/>
    <cellStyle name="Normal 22 2 2 2 2 2 2 3" xfId="10702" xr:uid="{90A44287-DD7B-48AE-9E5F-C48A41BAA66B}"/>
    <cellStyle name="Normal 22 2 2 2 2 2 2 3 2" xfId="24392" xr:uid="{D7A27FE9-D642-49B5-B089-E60AF9640238}"/>
    <cellStyle name="Normal 22 2 2 2 2 2 2 3 2 2" xfId="38084" xr:uid="{1DE9F023-9495-4964-B6F3-966E984B2DD6}"/>
    <cellStyle name="Normal 22 2 2 2 2 2 2 3 2 3" xfId="52968" xr:uid="{ECCFF3EC-274F-4C0E-AE88-3055A48E4086}"/>
    <cellStyle name="Normal 22 2 2 2 2 2 2 3 3" xfId="17548" xr:uid="{8507D793-2B1E-40CE-A1FE-C55B81C80A33}"/>
    <cellStyle name="Normal 22 2 2 2 2 2 2 3 4" xfId="31238" xr:uid="{7D67401D-B140-4366-8B95-A66A56EDC900}"/>
    <cellStyle name="Normal 22 2 2 2 2 2 2 3 5" xfId="46122" xr:uid="{E2508F45-AA51-43EE-991E-4D82932CADB2}"/>
    <cellStyle name="Normal 22 2 2 2 2 2 2 4" xfId="20970" xr:uid="{B5FCFC1E-622A-4D05-AD20-49F154B0B1F7}"/>
    <cellStyle name="Normal 22 2 2 2 2 2 2 4 2" xfId="34662" xr:uid="{0D34921B-BE7C-48F6-A3C8-A4E4EDC220E3}"/>
    <cellStyle name="Normal 22 2 2 2 2 2 2 4 3" xfId="49546" xr:uid="{3F5308C8-B115-44E5-B8DF-2760D9947A1F}"/>
    <cellStyle name="Normal 22 2 2 2 2 2 2 5" xfId="14126" xr:uid="{51A44B7C-2C09-48D3-8F90-268544AB4561}"/>
    <cellStyle name="Normal 22 2 2 2 2 2 2 6" xfId="27816" xr:uid="{56F76A1C-E63E-454A-B0E9-BD627D9A37E7}"/>
    <cellStyle name="Normal 22 2 2 2 2 2 2 7" xfId="42700" xr:uid="{063AFF83-0636-4D45-AC1D-044BFC2E3FB0}"/>
    <cellStyle name="Normal 22 2 2 2 2 2 3" xfId="8991" xr:uid="{E0F7F837-1FB6-4C5F-B1B6-536038AC13D3}"/>
    <cellStyle name="Normal 22 2 2 2 2 2 3 2" xfId="12413" xr:uid="{11623586-3D62-4AFB-AB5B-87E11352F4D8}"/>
    <cellStyle name="Normal 22 2 2 2 2 2 3 2 2" xfId="26103" xr:uid="{C94B3062-DFE1-4F4B-ADFF-27FF99147BBF}"/>
    <cellStyle name="Normal 22 2 2 2 2 2 3 2 2 2" xfId="39795" xr:uid="{3F92CDC9-FE7F-4717-AA6F-CACCA0496898}"/>
    <cellStyle name="Normal 22 2 2 2 2 2 3 2 2 3" xfId="54679" xr:uid="{42070630-0291-4ED2-933D-F3215765C324}"/>
    <cellStyle name="Normal 22 2 2 2 2 2 3 2 3" xfId="19259" xr:uid="{4B564F0F-9616-442D-B1FD-438DA4A0F7AC}"/>
    <cellStyle name="Normal 22 2 2 2 2 2 3 2 4" xfId="32949" xr:uid="{AECDCBDA-B691-4EB7-8363-8A02316D1658}"/>
    <cellStyle name="Normal 22 2 2 2 2 2 3 2 5" xfId="47833" xr:uid="{E5CC29AD-E2C4-46AD-B037-9B6CEE3D0706}"/>
    <cellStyle name="Normal 22 2 2 2 2 2 3 3" xfId="22681" xr:uid="{9FEC3A54-0A13-4ADE-A091-19E2686BD0BC}"/>
    <cellStyle name="Normal 22 2 2 2 2 2 3 3 2" xfId="36373" xr:uid="{83CE2DD8-866F-4E03-A945-993A1988D099}"/>
    <cellStyle name="Normal 22 2 2 2 2 2 3 3 3" xfId="51257" xr:uid="{3FB98BBC-6708-4844-87B9-352BF0A6DE4C}"/>
    <cellStyle name="Normal 22 2 2 2 2 2 3 4" xfId="15837" xr:uid="{CA60DAB2-E7F2-4BB8-8982-F9E739CF2D4A}"/>
    <cellStyle name="Normal 22 2 2 2 2 2 3 5" xfId="29527" xr:uid="{41F47C42-62AD-419F-BE47-19258548EADA}"/>
    <cellStyle name="Normal 22 2 2 2 2 2 3 6" xfId="44411" xr:uid="{D6A5BCE8-5B05-4A26-8C2B-573E103FA597}"/>
    <cellStyle name="Normal 22 2 2 2 2 2 4" xfId="10701" xr:uid="{71222C1C-D569-433C-84E7-F3803AFB3843}"/>
    <cellStyle name="Normal 22 2 2 2 2 2 4 2" xfId="24391" xr:uid="{BF18966E-0080-4BAE-ADF8-F078F05AFCD4}"/>
    <cellStyle name="Normal 22 2 2 2 2 2 4 2 2" xfId="38083" xr:uid="{5BEB5665-C0BD-4195-A50E-DF102EAE3453}"/>
    <cellStyle name="Normal 22 2 2 2 2 2 4 2 3" xfId="52967" xr:uid="{DB4AA0B3-CAE5-49C3-A7FA-FCB42C86ADE5}"/>
    <cellStyle name="Normal 22 2 2 2 2 2 4 3" xfId="17547" xr:uid="{45554284-6612-4D2C-A070-BEC1FF5F9929}"/>
    <cellStyle name="Normal 22 2 2 2 2 2 4 4" xfId="31237" xr:uid="{6CE9D6BC-6AE2-4D4D-B15B-27602C9DEA18}"/>
    <cellStyle name="Normal 22 2 2 2 2 2 4 5" xfId="46121" xr:uid="{221CCE5C-DA27-47BC-B3EE-B0216BD354DE}"/>
    <cellStyle name="Normal 22 2 2 2 2 2 5" xfId="20969" xr:uid="{BA190AC3-ADFF-4806-8C4D-ED6ECBAD5FBF}"/>
    <cellStyle name="Normal 22 2 2 2 2 2 5 2" xfId="34661" xr:uid="{683C41F1-1E6E-4279-ADFB-0CEF57AF60AF}"/>
    <cellStyle name="Normal 22 2 2 2 2 2 5 3" xfId="49545" xr:uid="{88B786BE-CD23-40EC-BFEF-50DC47E79053}"/>
    <cellStyle name="Normal 22 2 2 2 2 2 6" xfId="14125" xr:uid="{C97DC6B1-30CB-412C-9038-8D6B8455F915}"/>
    <cellStyle name="Normal 22 2 2 2 2 2 7" xfId="27815" xr:uid="{611D932E-4BC5-47B2-B9E5-23E79BC38128}"/>
    <cellStyle name="Normal 22 2 2 2 2 2 8" xfId="42699" xr:uid="{52A92D1E-46E1-4CC5-B4E0-BBA211FC8D85}"/>
    <cellStyle name="Normal 22 2 2 2 2 3" xfId="7280" xr:uid="{8BB0B997-2C1D-46A8-82E6-3B3129040102}"/>
    <cellStyle name="Normal 22 2 2 2 2 3 2" xfId="8993" xr:uid="{AAA5925E-1248-458C-9F9D-87CAF07DE22E}"/>
    <cellStyle name="Normal 22 2 2 2 2 3 2 2" xfId="12415" xr:uid="{A419C98F-0FB5-4C6E-A463-A6173982463C}"/>
    <cellStyle name="Normal 22 2 2 2 2 3 2 2 2" xfId="26105" xr:uid="{CF597C83-0D8A-44A2-8286-67B5276979BA}"/>
    <cellStyle name="Normal 22 2 2 2 2 3 2 2 2 2" xfId="39797" xr:uid="{ED686535-8A84-4AE4-A484-19865883754D}"/>
    <cellStyle name="Normal 22 2 2 2 2 3 2 2 2 3" xfId="54681" xr:uid="{AF47A10E-B798-47D7-96C8-D3A855299909}"/>
    <cellStyle name="Normal 22 2 2 2 2 3 2 2 3" xfId="19261" xr:uid="{9263EBE8-C42B-44B8-AD88-253C2145E79B}"/>
    <cellStyle name="Normal 22 2 2 2 2 3 2 2 4" xfId="32951" xr:uid="{ADDD3550-EBFC-4085-8A37-5F75039F8A7A}"/>
    <cellStyle name="Normal 22 2 2 2 2 3 2 2 5" xfId="47835" xr:uid="{0D07130E-5C2B-4DDC-AB89-02971C244E32}"/>
    <cellStyle name="Normal 22 2 2 2 2 3 2 3" xfId="22683" xr:uid="{8B08FB38-E0D3-457C-AADC-BAB39121AFB6}"/>
    <cellStyle name="Normal 22 2 2 2 2 3 2 3 2" xfId="36375" xr:uid="{CDC209A6-22EC-40B1-8354-1FC7E9C51C9A}"/>
    <cellStyle name="Normal 22 2 2 2 2 3 2 3 3" xfId="51259" xr:uid="{8A9897D5-039E-423C-B345-D4BBAA09D96D}"/>
    <cellStyle name="Normal 22 2 2 2 2 3 2 4" xfId="15839" xr:uid="{F988B0AA-AFA0-49B6-8376-5E34C07DD51A}"/>
    <cellStyle name="Normal 22 2 2 2 2 3 2 5" xfId="29529" xr:uid="{9DA08804-6B0A-4BEC-A9AE-729F9D5413F7}"/>
    <cellStyle name="Normal 22 2 2 2 2 3 2 6" xfId="44413" xr:uid="{AD96B5BA-673E-4705-977A-F1EA8C8EF944}"/>
    <cellStyle name="Normal 22 2 2 2 2 3 3" xfId="10703" xr:uid="{396ACFC5-8AAC-4F92-82A6-89AB1E3EEE9C}"/>
    <cellStyle name="Normal 22 2 2 2 2 3 3 2" xfId="24393" xr:uid="{EE58AF4B-AFB1-425B-B89B-AF1AF3D077D9}"/>
    <cellStyle name="Normal 22 2 2 2 2 3 3 2 2" xfId="38085" xr:uid="{A31ED316-0949-4D4C-8365-C98B8F8C4A28}"/>
    <cellStyle name="Normal 22 2 2 2 2 3 3 2 3" xfId="52969" xr:uid="{3302E842-6D7C-4D37-8828-4FA80E561E32}"/>
    <cellStyle name="Normal 22 2 2 2 2 3 3 3" xfId="17549" xr:uid="{8F0D726B-0372-41CB-A1CC-EBF108CBBE87}"/>
    <cellStyle name="Normal 22 2 2 2 2 3 3 4" xfId="31239" xr:uid="{D9A7C9EE-78CC-4986-8ED6-5D692CB083A9}"/>
    <cellStyle name="Normal 22 2 2 2 2 3 3 5" xfId="46123" xr:uid="{3D607B48-2E52-4CC9-8BD0-F74ACEEC567B}"/>
    <cellStyle name="Normal 22 2 2 2 2 3 4" xfId="20971" xr:uid="{AF80CC90-C45A-4CF7-BA51-A407E5125576}"/>
    <cellStyle name="Normal 22 2 2 2 2 3 4 2" xfId="34663" xr:uid="{0F1BB78B-F0EE-44B1-B91E-AD8C7AAC1E2C}"/>
    <cellStyle name="Normal 22 2 2 2 2 3 4 3" xfId="49547" xr:uid="{D4AEE119-AA64-4B27-BDF9-3694D3221B4A}"/>
    <cellStyle name="Normal 22 2 2 2 2 3 5" xfId="14127" xr:uid="{0E22CE8D-C041-4D13-AAD6-6ECC0751F5C3}"/>
    <cellStyle name="Normal 22 2 2 2 2 3 6" xfId="27817" xr:uid="{5DC75B9D-8D8C-44BA-A14F-D6B5DC835B01}"/>
    <cellStyle name="Normal 22 2 2 2 2 3 7" xfId="42701" xr:uid="{95C2FE58-67E5-476B-BCAC-9A00CBDD762E}"/>
    <cellStyle name="Normal 22 2 2 2 2 4" xfId="7281" xr:uid="{C942C7FB-F02F-4B15-A628-04EC2464162D}"/>
    <cellStyle name="Normal 22 2 2 2 2 4 2" xfId="8994" xr:uid="{52105D5E-5B7C-4268-9E7B-3FEC6CCAB86A}"/>
    <cellStyle name="Normal 22 2 2 2 2 4 2 2" xfId="12416" xr:uid="{4DA8DEAD-6757-4E51-B286-719B316097C7}"/>
    <cellStyle name="Normal 22 2 2 2 2 4 2 2 2" xfId="26106" xr:uid="{F54C5B3D-1C1A-48BD-8EB6-8739A2DCDBD9}"/>
    <cellStyle name="Normal 22 2 2 2 2 4 2 2 2 2" xfId="39798" xr:uid="{86BB28F6-42A9-4A9C-9E23-638FF87FC1CF}"/>
    <cellStyle name="Normal 22 2 2 2 2 4 2 2 2 3" xfId="54682" xr:uid="{AA37D9FA-7ECB-4CA2-BCF5-581629FF5AB0}"/>
    <cellStyle name="Normal 22 2 2 2 2 4 2 2 3" xfId="19262" xr:uid="{0C0A9CC1-B51B-4C9E-9A55-A1D533691574}"/>
    <cellStyle name="Normal 22 2 2 2 2 4 2 2 4" xfId="32952" xr:uid="{1B37A540-CE9C-4FA3-A5B5-1AE4074474FC}"/>
    <cellStyle name="Normal 22 2 2 2 2 4 2 2 5" xfId="47836" xr:uid="{15107754-5008-4CAB-B776-690117ABE141}"/>
    <cellStyle name="Normal 22 2 2 2 2 4 2 3" xfId="22684" xr:uid="{843BDB36-23A9-4902-8AAB-AC1244B237D0}"/>
    <cellStyle name="Normal 22 2 2 2 2 4 2 3 2" xfId="36376" xr:uid="{10E7DDFC-EF04-496F-91D3-EF17D8741912}"/>
    <cellStyle name="Normal 22 2 2 2 2 4 2 3 3" xfId="51260" xr:uid="{E5AD7D24-6695-463D-900C-7A4C5969345E}"/>
    <cellStyle name="Normal 22 2 2 2 2 4 2 4" xfId="15840" xr:uid="{7054D606-E806-484C-A0BD-FA67321778C1}"/>
    <cellStyle name="Normal 22 2 2 2 2 4 2 5" xfId="29530" xr:uid="{46816B78-F90C-40B7-8F35-E48188B62F01}"/>
    <cellStyle name="Normal 22 2 2 2 2 4 2 6" xfId="44414" xr:uid="{D1CD485E-BE59-4002-B244-DB8B2407541C}"/>
    <cellStyle name="Normal 22 2 2 2 2 4 3" xfId="10704" xr:uid="{5723E0B4-9059-49D0-8213-714A498DFC71}"/>
    <cellStyle name="Normal 22 2 2 2 2 4 3 2" xfId="24394" xr:uid="{2D2E8BE0-23D1-49C3-9696-7BD55EEB3CBF}"/>
    <cellStyle name="Normal 22 2 2 2 2 4 3 2 2" xfId="38086" xr:uid="{DB655185-3B26-4F04-8E24-E28E14D69989}"/>
    <cellStyle name="Normal 22 2 2 2 2 4 3 2 3" xfId="52970" xr:uid="{2DF40C81-05BC-4A79-A2F0-2D7E0BC8161B}"/>
    <cellStyle name="Normal 22 2 2 2 2 4 3 3" xfId="17550" xr:uid="{5A947027-3444-46E7-957E-67B6ACA5744C}"/>
    <cellStyle name="Normal 22 2 2 2 2 4 3 4" xfId="31240" xr:uid="{A2E84202-6B58-44AD-A528-9DC412E1DBE4}"/>
    <cellStyle name="Normal 22 2 2 2 2 4 3 5" xfId="46124" xr:uid="{CD97FBAA-1343-4D43-B72A-4DC79296B879}"/>
    <cellStyle name="Normal 22 2 2 2 2 4 4" xfId="20972" xr:uid="{0123D4E6-DE81-4BAE-801B-80CBDB9E58AE}"/>
    <cellStyle name="Normal 22 2 2 2 2 4 4 2" xfId="34664" xr:uid="{34DAC440-E58C-4954-98CC-529C5CE8C7F1}"/>
    <cellStyle name="Normal 22 2 2 2 2 4 4 3" xfId="49548" xr:uid="{D6A82406-6F1F-4534-9C84-1D91821D4691}"/>
    <cellStyle name="Normal 22 2 2 2 2 4 5" xfId="14128" xr:uid="{4F53F4F0-B000-44FB-97E2-7C3A13AC3D39}"/>
    <cellStyle name="Normal 22 2 2 2 2 4 6" xfId="27818" xr:uid="{BE19BEDA-0E52-4700-A900-1FF28F042231}"/>
    <cellStyle name="Normal 22 2 2 2 2 4 7" xfId="42702" xr:uid="{913BDEB8-5C0C-4F70-89CE-6832E5CBF136}"/>
    <cellStyle name="Normal 22 2 2 2 2 5" xfId="8990" xr:uid="{CD68071A-AB47-4783-A479-87D11D16249E}"/>
    <cellStyle name="Normal 22 2 2 2 2 5 2" xfId="12412" xr:uid="{BA1088B9-76E6-462E-9A61-64F27A5802FB}"/>
    <cellStyle name="Normal 22 2 2 2 2 5 2 2" xfId="26102" xr:uid="{0516B14E-F179-4FCB-A553-DC900B5094F4}"/>
    <cellStyle name="Normal 22 2 2 2 2 5 2 2 2" xfId="39794" xr:uid="{A88EC558-D800-4946-A50B-67417C3DA796}"/>
    <cellStyle name="Normal 22 2 2 2 2 5 2 2 3" xfId="54678" xr:uid="{438F3639-2794-485A-BB53-57B5DBDF0760}"/>
    <cellStyle name="Normal 22 2 2 2 2 5 2 3" xfId="19258" xr:uid="{0EFE3E5A-3E9B-4FD3-B557-5E726B02F149}"/>
    <cellStyle name="Normal 22 2 2 2 2 5 2 4" xfId="32948" xr:uid="{2E17434C-C18C-4D7E-94EC-B35232FC703D}"/>
    <cellStyle name="Normal 22 2 2 2 2 5 2 5" xfId="47832" xr:uid="{CB92B3D6-4FAF-4865-A000-CF4B308A5C84}"/>
    <cellStyle name="Normal 22 2 2 2 2 5 3" xfId="22680" xr:uid="{84DDF199-0A1A-4769-98F3-F105D25C862B}"/>
    <cellStyle name="Normal 22 2 2 2 2 5 3 2" xfId="36372" xr:uid="{7500F21C-3646-42B0-B3B9-6C6F2DF62E60}"/>
    <cellStyle name="Normal 22 2 2 2 2 5 3 3" xfId="51256" xr:uid="{5B415C72-6027-4020-9BCE-39E049C0BC95}"/>
    <cellStyle name="Normal 22 2 2 2 2 5 4" xfId="15836" xr:uid="{A31E578E-D091-4429-8FD5-144942BB7FEB}"/>
    <cellStyle name="Normal 22 2 2 2 2 5 5" xfId="29526" xr:uid="{1DDCCBA3-8AC0-4114-9CD9-DEF73DEE1323}"/>
    <cellStyle name="Normal 22 2 2 2 2 5 6" xfId="44410" xr:uid="{731281F7-34A1-45FE-88C5-BEDF0FC1948A}"/>
    <cellStyle name="Normal 22 2 2 2 2 6" xfId="10700" xr:uid="{18A5BAA0-DB6D-4C0A-B8E2-0983A129EC43}"/>
    <cellStyle name="Normal 22 2 2 2 2 6 2" xfId="24390" xr:uid="{9B604A68-3CE8-4CFE-8AAA-A0083E8D7BFE}"/>
    <cellStyle name="Normal 22 2 2 2 2 6 2 2" xfId="38082" xr:uid="{9273C413-1819-474A-8562-0E1D139D5AB6}"/>
    <cellStyle name="Normal 22 2 2 2 2 6 2 3" xfId="52966" xr:uid="{6ACE7A08-DBB2-4DB4-9600-67FCB47FB34F}"/>
    <cellStyle name="Normal 22 2 2 2 2 6 3" xfId="17546" xr:uid="{2A81D4D0-A944-46A0-A8FB-31976B06FFA1}"/>
    <cellStyle name="Normal 22 2 2 2 2 6 4" xfId="31236" xr:uid="{D1571BF4-5468-4F5A-A001-4D3B67CD98FF}"/>
    <cellStyle name="Normal 22 2 2 2 2 6 5" xfId="46120" xr:uid="{436B7EB5-8756-4486-B562-BD36563CF796}"/>
    <cellStyle name="Normal 22 2 2 2 2 7" xfId="20968" xr:uid="{8A8D99BA-3359-4517-B3EC-50431C1A78EA}"/>
    <cellStyle name="Normal 22 2 2 2 2 7 2" xfId="34660" xr:uid="{5B132894-EF7E-45C5-A1E5-A1A0ADE671B3}"/>
    <cellStyle name="Normal 22 2 2 2 2 7 3" xfId="49544" xr:uid="{E865BC74-FC42-40A9-AAC9-A6C94743ADCB}"/>
    <cellStyle name="Normal 22 2 2 2 2 8" xfId="14124" xr:uid="{EE99CD79-3473-430E-88F7-62741747B910}"/>
    <cellStyle name="Normal 22 2 2 2 2 9" xfId="27814" xr:uid="{2B9FEEC9-8737-4B95-8183-39A338F9A44E}"/>
    <cellStyle name="Normal 22 2 2 2 3" xfId="7282" xr:uid="{3B11B6F0-A602-43C8-8AEB-1F255F39EAA8}"/>
    <cellStyle name="Normal 22 2 2 2 3 10" xfId="42703" xr:uid="{57FD0F81-1E29-4EBA-9110-4DB8B0044474}"/>
    <cellStyle name="Normal 22 2 2 2 3 2" xfId="7283" xr:uid="{690C274F-60BD-4692-8D07-9D6932DCF128}"/>
    <cellStyle name="Normal 22 2 2 2 3 2 2" xfId="7284" xr:uid="{667C9E66-18C6-4F13-BD14-ACCC2B21C7D2}"/>
    <cellStyle name="Normal 22 2 2 2 3 2 2 2" xfId="8997" xr:uid="{6EB818B4-4423-40F1-8F5E-F3219CC93206}"/>
    <cellStyle name="Normal 22 2 2 2 3 2 2 2 2" xfId="12419" xr:uid="{A960879C-9673-475E-8D1B-C2245FEA7BD2}"/>
    <cellStyle name="Normal 22 2 2 2 3 2 2 2 2 2" xfId="26109" xr:uid="{5F11D68A-6FEF-47E2-A391-552CB9F53B52}"/>
    <cellStyle name="Normal 22 2 2 2 3 2 2 2 2 2 2" xfId="39801" xr:uid="{174B89D1-C8E9-4BA7-B11B-077C2458EDEE}"/>
    <cellStyle name="Normal 22 2 2 2 3 2 2 2 2 2 3" xfId="54685" xr:uid="{DD8A0C2E-BAB3-43F3-AFD4-F809B93C11E1}"/>
    <cellStyle name="Normal 22 2 2 2 3 2 2 2 2 3" xfId="19265" xr:uid="{0EA2B6F8-20C7-45B4-A0F1-2727BC3BC3F3}"/>
    <cellStyle name="Normal 22 2 2 2 3 2 2 2 2 4" xfId="32955" xr:uid="{F4AB832A-BC3A-41F2-8E9D-7DFE8F402CF9}"/>
    <cellStyle name="Normal 22 2 2 2 3 2 2 2 2 5" xfId="47839" xr:uid="{1073EB00-091E-440F-BF64-5143E55DFFEE}"/>
    <cellStyle name="Normal 22 2 2 2 3 2 2 2 3" xfId="22687" xr:uid="{E62E209C-C0AA-47D8-80D8-59535F90AD60}"/>
    <cellStyle name="Normal 22 2 2 2 3 2 2 2 3 2" xfId="36379" xr:uid="{141CF4AB-8674-4415-BEB8-82C465F3BD4B}"/>
    <cellStyle name="Normal 22 2 2 2 3 2 2 2 3 3" xfId="51263" xr:uid="{6747DA9D-C888-4689-9344-FDEAC8E88B76}"/>
    <cellStyle name="Normal 22 2 2 2 3 2 2 2 4" xfId="15843" xr:uid="{F5094F21-C24C-4417-A2C0-6842D40CF784}"/>
    <cellStyle name="Normal 22 2 2 2 3 2 2 2 5" xfId="29533" xr:uid="{51255BD5-A5E8-45F0-9F83-93232E7766F2}"/>
    <cellStyle name="Normal 22 2 2 2 3 2 2 2 6" xfId="44417" xr:uid="{3E75AA1A-6534-49C7-B614-5AC2BA8920F4}"/>
    <cellStyle name="Normal 22 2 2 2 3 2 2 3" xfId="10707" xr:uid="{2409F3B6-4D67-46F0-8BD2-78DAFFBB2435}"/>
    <cellStyle name="Normal 22 2 2 2 3 2 2 3 2" xfId="24397" xr:uid="{2680F13A-3D81-41B8-970B-F95FA809858A}"/>
    <cellStyle name="Normal 22 2 2 2 3 2 2 3 2 2" xfId="38089" xr:uid="{C3B45835-B4A1-4A03-8308-B23329EA6597}"/>
    <cellStyle name="Normal 22 2 2 2 3 2 2 3 2 3" xfId="52973" xr:uid="{865BA2E6-B781-418A-AE9B-B0F4A0084835}"/>
    <cellStyle name="Normal 22 2 2 2 3 2 2 3 3" xfId="17553" xr:uid="{A5E83D1E-E3A6-4B01-AD71-E08D2591552B}"/>
    <cellStyle name="Normal 22 2 2 2 3 2 2 3 4" xfId="31243" xr:uid="{8EC654B9-B491-4817-88D4-C498538C3BB2}"/>
    <cellStyle name="Normal 22 2 2 2 3 2 2 3 5" xfId="46127" xr:uid="{41BB6140-F11D-459D-8DD8-24C2B5CD97BA}"/>
    <cellStyle name="Normal 22 2 2 2 3 2 2 4" xfId="20975" xr:uid="{3B11F4C0-9AA6-4C99-AA6A-C746B00B163C}"/>
    <cellStyle name="Normal 22 2 2 2 3 2 2 4 2" xfId="34667" xr:uid="{51DD099C-2A62-43EB-A4DA-D61BCA3388FB}"/>
    <cellStyle name="Normal 22 2 2 2 3 2 2 4 3" xfId="49551" xr:uid="{4562FA5E-FC50-4D96-9DA9-6400AE43E0B9}"/>
    <cellStyle name="Normal 22 2 2 2 3 2 2 5" xfId="14131" xr:uid="{E87949E0-6A30-4AB0-AFEF-03F1133F2E28}"/>
    <cellStyle name="Normal 22 2 2 2 3 2 2 6" xfId="27821" xr:uid="{9EC673CC-27B3-4DFF-88DA-9C813434B4A2}"/>
    <cellStyle name="Normal 22 2 2 2 3 2 2 7" xfId="42705" xr:uid="{AEC12605-3AA3-476E-B4DD-A78D5DAEA294}"/>
    <cellStyle name="Normal 22 2 2 2 3 2 3" xfId="8996" xr:uid="{EA62A210-AE9C-4D33-8953-786AFFF11E25}"/>
    <cellStyle name="Normal 22 2 2 2 3 2 3 2" xfId="12418" xr:uid="{BB477C18-1117-4564-A86F-7A42CDB6902D}"/>
    <cellStyle name="Normal 22 2 2 2 3 2 3 2 2" xfId="26108" xr:uid="{62D980DD-0853-4FD8-A3A8-0A7C7F423014}"/>
    <cellStyle name="Normal 22 2 2 2 3 2 3 2 2 2" xfId="39800" xr:uid="{FBACDADE-2E26-4E32-851B-D4B70CBEAB41}"/>
    <cellStyle name="Normal 22 2 2 2 3 2 3 2 2 3" xfId="54684" xr:uid="{AFF24B7B-0099-4FE1-B7DA-F105D7D10B1A}"/>
    <cellStyle name="Normal 22 2 2 2 3 2 3 2 3" xfId="19264" xr:uid="{6F31D6D4-779E-4DA8-AF38-3E6ACD342B42}"/>
    <cellStyle name="Normal 22 2 2 2 3 2 3 2 4" xfId="32954" xr:uid="{408F128F-C920-407C-B967-00DBCED05E6A}"/>
    <cellStyle name="Normal 22 2 2 2 3 2 3 2 5" xfId="47838" xr:uid="{2783522E-CE67-4480-B85C-D7BB6E84EF33}"/>
    <cellStyle name="Normal 22 2 2 2 3 2 3 3" xfId="22686" xr:uid="{0939DEE3-8F83-4188-8EF7-B2C5C5116652}"/>
    <cellStyle name="Normal 22 2 2 2 3 2 3 3 2" xfId="36378" xr:uid="{579B2ACD-2759-451F-B2A5-C75A3D12402E}"/>
    <cellStyle name="Normal 22 2 2 2 3 2 3 3 3" xfId="51262" xr:uid="{A436FEDD-7EC2-4B5A-8989-6E67408CD9B7}"/>
    <cellStyle name="Normal 22 2 2 2 3 2 3 4" xfId="15842" xr:uid="{827FB99C-F866-4DBB-9916-2337352922C9}"/>
    <cellStyle name="Normal 22 2 2 2 3 2 3 5" xfId="29532" xr:uid="{7535E833-508E-40CF-8653-718672952378}"/>
    <cellStyle name="Normal 22 2 2 2 3 2 3 6" xfId="44416" xr:uid="{E55495F1-AB00-4F97-94F0-98341F0B7200}"/>
    <cellStyle name="Normal 22 2 2 2 3 2 4" xfId="10706" xr:uid="{BF1E6281-9852-4C95-B7B1-D34B1C835DA5}"/>
    <cellStyle name="Normal 22 2 2 2 3 2 4 2" xfId="24396" xr:uid="{A741623D-AE9D-4D24-B887-7B4AD1F05CA1}"/>
    <cellStyle name="Normal 22 2 2 2 3 2 4 2 2" xfId="38088" xr:uid="{AA785DCC-B093-404E-9A32-7BFF8363748A}"/>
    <cellStyle name="Normal 22 2 2 2 3 2 4 2 3" xfId="52972" xr:uid="{F230F5F3-CEAC-4C2E-A6DD-90BC326597B4}"/>
    <cellStyle name="Normal 22 2 2 2 3 2 4 3" xfId="17552" xr:uid="{CC1BC22D-7391-4B51-9899-46440478F479}"/>
    <cellStyle name="Normal 22 2 2 2 3 2 4 4" xfId="31242" xr:uid="{117AC985-B963-414E-ABED-3049D36337F3}"/>
    <cellStyle name="Normal 22 2 2 2 3 2 4 5" xfId="46126" xr:uid="{C6F1029D-DE20-4F8A-B64E-00641B75C041}"/>
    <cellStyle name="Normal 22 2 2 2 3 2 5" xfId="20974" xr:uid="{373C7133-19E1-4121-9521-6939B9AA65E4}"/>
    <cellStyle name="Normal 22 2 2 2 3 2 5 2" xfId="34666" xr:uid="{C2F487C9-2583-46DE-B76E-1D57A393446E}"/>
    <cellStyle name="Normal 22 2 2 2 3 2 5 3" xfId="49550" xr:uid="{9D60E0A1-923F-441D-82EE-DA4F1973652C}"/>
    <cellStyle name="Normal 22 2 2 2 3 2 6" xfId="14130" xr:uid="{A9FE2D20-B326-4AAE-BE63-BD91AAABFD57}"/>
    <cellStyle name="Normal 22 2 2 2 3 2 7" xfId="27820" xr:uid="{F1BA6C07-1766-4DEA-A5B1-FFE1F2D1BA89}"/>
    <cellStyle name="Normal 22 2 2 2 3 2 8" xfId="42704" xr:uid="{F4A80B3E-0A05-4920-98C7-AFC1D4F3F726}"/>
    <cellStyle name="Normal 22 2 2 2 3 3" xfId="7285" xr:uid="{67E3A640-5EA0-43A5-8862-2BA23CB601F4}"/>
    <cellStyle name="Normal 22 2 2 2 3 3 2" xfId="8998" xr:uid="{261DD670-0FAF-4480-A570-205982F562D3}"/>
    <cellStyle name="Normal 22 2 2 2 3 3 2 2" xfId="12420" xr:uid="{A3B84A79-B536-4222-B589-8B3F8590284E}"/>
    <cellStyle name="Normal 22 2 2 2 3 3 2 2 2" xfId="26110" xr:uid="{E51BDE2A-CAD5-44A0-8A0A-4938BDE6B547}"/>
    <cellStyle name="Normal 22 2 2 2 3 3 2 2 2 2" xfId="39802" xr:uid="{EE4AD53D-A550-4382-B819-1D020EF5F23C}"/>
    <cellStyle name="Normal 22 2 2 2 3 3 2 2 2 3" xfId="54686" xr:uid="{6B453B46-6235-4018-8723-BB6C60B930BA}"/>
    <cellStyle name="Normal 22 2 2 2 3 3 2 2 3" xfId="19266" xr:uid="{9D3F3698-206D-4118-BF98-6B946AE011F6}"/>
    <cellStyle name="Normal 22 2 2 2 3 3 2 2 4" xfId="32956" xr:uid="{1EB09184-3D0D-4A1E-AD3A-6D2133E7F758}"/>
    <cellStyle name="Normal 22 2 2 2 3 3 2 2 5" xfId="47840" xr:uid="{F7655312-BA17-49DE-9F63-01CAD18FE33E}"/>
    <cellStyle name="Normal 22 2 2 2 3 3 2 3" xfId="22688" xr:uid="{D467FA60-D790-498F-AB36-4B7F3E545609}"/>
    <cellStyle name="Normal 22 2 2 2 3 3 2 3 2" xfId="36380" xr:uid="{0FBE3C8D-6B04-4979-80C3-18B1D2975862}"/>
    <cellStyle name="Normal 22 2 2 2 3 3 2 3 3" xfId="51264" xr:uid="{1E8F20C2-4D24-4C2E-BEE0-0968EFCDBC97}"/>
    <cellStyle name="Normal 22 2 2 2 3 3 2 4" xfId="15844" xr:uid="{5EF0CFBD-A544-4767-AAC1-A24F0BA9CA8A}"/>
    <cellStyle name="Normal 22 2 2 2 3 3 2 5" xfId="29534" xr:uid="{0EB7D1F8-56A6-4DBF-BFD0-C8A43BBB0B68}"/>
    <cellStyle name="Normal 22 2 2 2 3 3 2 6" xfId="44418" xr:uid="{F2CDF58A-31A9-4CC0-9BBD-ED84D9B72331}"/>
    <cellStyle name="Normal 22 2 2 2 3 3 3" xfId="10708" xr:uid="{0A42D050-339B-4F4C-85F7-8F2517F3F579}"/>
    <cellStyle name="Normal 22 2 2 2 3 3 3 2" xfId="24398" xr:uid="{3BAE3D50-CF9C-4381-B7B3-91CD054CBC6B}"/>
    <cellStyle name="Normal 22 2 2 2 3 3 3 2 2" xfId="38090" xr:uid="{7574A607-35B1-4214-8BAA-4F800E8350B9}"/>
    <cellStyle name="Normal 22 2 2 2 3 3 3 2 3" xfId="52974" xr:uid="{C2C11A99-EAA6-457B-9DB9-74168CF76FEF}"/>
    <cellStyle name="Normal 22 2 2 2 3 3 3 3" xfId="17554" xr:uid="{D11023A5-AC29-4620-BE53-623AF443F802}"/>
    <cellStyle name="Normal 22 2 2 2 3 3 3 4" xfId="31244" xr:uid="{A32395CB-F43B-4E88-88BB-7823A814F717}"/>
    <cellStyle name="Normal 22 2 2 2 3 3 3 5" xfId="46128" xr:uid="{C6FDF646-4658-45E3-A42C-F1FB1326DFEF}"/>
    <cellStyle name="Normal 22 2 2 2 3 3 4" xfId="20976" xr:uid="{D79B9AE6-DDB8-4C96-9EB5-B26EC0C0C2A2}"/>
    <cellStyle name="Normal 22 2 2 2 3 3 4 2" xfId="34668" xr:uid="{DAB8E93D-A42A-4DA8-9919-B45C3E570A0F}"/>
    <cellStyle name="Normal 22 2 2 2 3 3 4 3" xfId="49552" xr:uid="{A8FA31AC-EE70-4509-8A33-19E277C8DB95}"/>
    <cellStyle name="Normal 22 2 2 2 3 3 5" xfId="14132" xr:uid="{31DD045B-16BD-48E3-9321-68C53E0EEEE8}"/>
    <cellStyle name="Normal 22 2 2 2 3 3 6" xfId="27822" xr:uid="{EC24DD88-A3E1-4D4C-A742-647FC1AFB415}"/>
    <cellStyle name="Normal 22 2 2 2 3 3 7" xfId="42706" xr:uid="{DAF3493A-22EC-4C59-B6D7-222BE83D6AF2}"/>
    <cellStyle name="Normal 22 2 2 2 3 4" xfId="7286" xr:uid="{EB0C4EE6-8F01-4F5A-8C1A-7A5CBD0026A9}"/>
    <cellStyle name="Normal 22 2 2 2 3 4 2" xfId="8999" xr:uid="{3478DA3A-A8C2-4B6C-82CA-0B8B4FB801BA}"/>
    <cellStyle name="Normal 22 2 2 2 3 4 2 2" xfId="12421" xr:uid="{84C5EA0E-C59E-41E9-86D2-F55E27445341}"/>
    <cellStyle name="Normal 22 2 2 2 3 4 2 2 2" xfId="26111" xr:uid="{2823B139-DCE4-4A71-B5CF-8D35331CDE23}"/>
    <cellStyle name="Normal 22 2 2 2 3 4 2 2 2 2" xfId="39803" xr:uid="{494083AB-2A7F-4E63-BE1B-CF8674C42DE6}"/>
    <cellStyle name="Normal 22 2 2 2 3 4 2 2 2 3" xfId="54687" xr:uid="{2F50C36C-1BCF-4AF2-89B6-D7698067EE63}"/>
    <cellStyle name="Normal 22 2 2 2 3 4 2 2 3" xfId="19267" xr:uid="{C182177F-C4B0-4629-B264-B5F34B91A6E4}"/>
    <cellStyle name="Normal 22 2 2 2 3 4 2 2 4" xfId="32957" xr:uid="{77BBA1E2-EB17-48C9-BAF9-BA949313B8DF}"/>
    <cellStyle name="Normal 22 2 2 2 3 4 2 2 5" xfId="47841" xr:uid="{E4B9903A-BF68-483E-8DB1-8923AC53BB37}"/>
    <cellStyle name="Normal 22 2 2 2 3 4 2 3" xfId="22689" xr:uid="{582ED484-4B1E-49F9-B297-770C01E91525}"/>
    <cellStyle name="Normal 22 2 2 2 3 4 2 3 2" xfId="36381" xr:uid="{FBE021BC-D0A6-426E-965C-48964B06171F}"/>
    <cellStyle name="Normal 22 2 2 2 3 4 2 3 3" xfId="51265" xr:uid="{24F40A23-6491-4F60-AF94-015AB759E361}"/>
    <cellStyle name="Normal 22 2 2 2 3 4 2 4" xfId="15845" xr:uid="{58909F43-F891-4FB9-9D3E-01C53BECD9DB}"/>
    <cellStyle name="Normal 22 2 2 2 3 4 2 5" xfId="29535" xr:uid="{67A3D5CB-11B5-41AA-9D95-DF01D41001E5}"/>
    <cellStyle name="Normal 22 2 2 2 3 4 2 6" xfId="44419" xr:uid="{CE1F4C9B-E0C2-40E3-815E-3CB2C466A20B}"/>
    <cellStyle name="Normal 22 2 2 2 3 4 3" xfId="10709" xr:uid="{E1D57AE1-9AE8-4879-9600-EE2EE2FD62EE}"/>
    <cellStyle name="Normal 22 2 2 2 3 4 3 2" xfId="24399" xr:uid="{EE302D2B-6B02-439F-8A0D-FB2185B4D013}"/>
    <cellStyle name="Normal 22 2 2 2 3 4 3 2 2" xfId="38091" xr:uid="{DE2FAFFE-5010-43DA-AB90-D73F0A6C964A}"/>
    <cellStyle name="Normal 22 2 2 2 3 4 3 2 3" xfId="52975" xr:uid="{1EA49A7D-1193-490B-B0F6-F1305281F2CD}"/>
    <cellStyle name="Normal 22 2 2 2 3 4 3 3" xfId="17555" xr:uid="{42873EDF-3BE8-4C29-9B46-AEEA78ADC7FC}"/>
    <cellStyle name="Normal 22 2 2 2 3 4 3 4" xfId="31245" xr:uid="{227C0040-2CD5-4339-808C-E93AC2D77C4A}"/>
    <cellStyle name="Normal 22 2 2 2 3 4 3 5" xfId="46129" xr:uid="{A1AEE985-C89D-4B71-B781-6F4A3FD5BCB0}"/>
    <cellStyle name="Normal 22 2 2 2 3 4 4" xfId="20977" xr:uid="{307F84BA-083C-4246-ACC9-7AA689147F70}"/>
    <cellStyle name="Normal 22 2 2 2 3 4 4 2" xfId="34669" xr:uid="{FAB34BC6-42A3-4F46-94A3-E417514BCB07}"/>
    <cellStyle name="Normal 22 2 2 2 3 4 4 3" xfId="49553" xr:uid="{3C662D25-2D6C-4762-A417-489CE5967970}"/>
    <cellStyle name="Normal 22 2 2 2 3 4 5" xfId="14133" xr:uid="{61D583E4-9287-459F-9AFB-1794D9E9D13C}"/>
    <cellStyle name="Normal 22 2 2 2 3 4 6" xfId="27823" xr:uid="{28EBE452-9371-4A87-A210-AA6AE2537B91}"/>
    <cellStyle name="Normal 22 2 2 2 3 4 7" xfId="42707" xr:uid="{BD9AFA5C-E133-44A1-BDBA-E97B3EE5018F}"/>
    <cellStyle name="Normal 22 2 2 2 3 5" xfId="8995" xr:uid="{4116401A-E282-423A-8D7F-1C697ACCDC9E}"/>
    <cellStyle name="Normal 22 2 2 2 3 5 2" xfId="12417" xr:uid="{853440C6-9659-4C28-8D5D-E03969A17B0B}"/>
    <cellStyle name="Normal 22 2 2 2 3 5 2 2" xfId="26107" xr:uid="{579478EB-3007-443E-BB92-E602B94D1871}"/>
    <cellStyle name="Normal 22 2 2 2 3 5 2 2 2" xfId="39799" xr:uid="{0A8BA71C-ACD6-4E37-9F8C-4F3CD9E89FFC}"/>
    <cellStyle name="Normal 22 2 2 2 3 5 2 2 3" xfId="54683" xr:uid="{60517EC8-E6D3-446E-8B3C-A8366B16C1C4}"/>
    <cellStyle name="Normal 22 2 2 2 3 5 2 3" xfId="19263" xr:uid="{AB158D92-338F-4551-B212-B86AF6B7A99F}"/>
    <cellStyle name="Normal 22 2 2 2 3 5 2 4" xfId="32953" xr:uid="{F6D2E8AF-84E9-49A4-B808-804EFFA5B29B}"/>
    <cellStyle name="Normal 22 2 2 2 3 5 2 5" xfId="47837" xr:uid="{C5DCF5B8-B0F1-49E1-A16A-278C4EE01CBE}"/>
    <cellStyle name="Normal 22 2 2 2 3 5 3" xfId="22685" xr:uid="{702060AA-D5D4-429E-ADFC-F47E6E951B0E}"/>
    <cellStyle name="Normal 22 2 2 2 3 5 3 2" xfId="36377" xr:uid="{CB1FF2AE-3BB4-423D-903F-D2CDB0610284}"/>
    <cellStyle name="Normal 22 2 2 2 3 5 3 3" xfId="51261" xr:uid="{AD8C13D7-E57D-4AA7-9A59-9E93C90AE7AD}"/>
    <cellStyle name="Normal 22 2 2 2 3 5 4" xfId="15841" xr:uid="{E92A3196-CF2D-4AB3-9E28-F5E2F39D3037}"/>
    <cellStyle name="Normal 22 2 2 2 3 5 5" xfId="29531" xr:uid="{D49DF809-93DE-4ADA-B1A1-96B732601527}"/>
    <cellStyle name="Normal 22 2 2 2 3 5 6" xfId="44415" xr:uid="{0D99455B-22F2-4238-8E81-4755B70736CF}"/>
    <cellStyle name="Normal 22 2 2 2 3 6" xfId="10705" xr:uid="{D9C99176-8A27-49B3-A227-10841DA1F2CA}"/>
    <cellStyle name="Normal 22 2 2 2 3 6 2" xfId="24395" xr:uid="{D93F2332-39E8-4BE2-A5DF-347C4D65A2A0}"/>
    <cellStyle name="Normal 22 2 2 2 3 6 2 2" xfId="38087" xr:uid="{1E9AA2C6-6B30-4A44-92BA-B4B17A3BAAE4}"/>
    <cellStyle name="Normal 22 2 2 2 3 6 2 3" xfId="52971" xr:uid="{ECCE81BD-C2DA-4B8F-8061-7F93481515F8}"/>
    <cellStyle name="Normal 22 2 2 2 3 6 3" xfId="17551" xr:uid="{C2C1B155-AEAE-4534-91A1-3D8CAC471BF1}"/>
    <cellStyle name="Normal 22 2 2 2 3 6 4" xfId="31241" xr:uid="{2310ED21-C199-40B9-BD0C-1DED32770FE8}"/>
    <cellStyle name="Normal 22 2 2 2 3 6 5" xfId="46125" xr:uid="{3A1C2E7E-A7ED-4F4C-97DC-A039849E812B}"/>
    <cellStyle name="Normal 22 2 2 2 3 7" xfId="20973" xr:uid="{3ACCA71C-AE2E-4024-BA77-1EE044ECC510}"/>
    <cellStyle name="Normal 22 2 2 2 3 7 2" xfId="34665" xr:uid="{9A316A7E-5700-4E7C-8EE4-64D5DD463537}"/>
    <cellStyle name="Normal 22 2 2 2 3 7 3" xfId="49549" xr:uid="{59EC6AEF-060A-4819-A373-2AD1459A89C9}"/>
    <cellStyle name="Normal 22 2 2 2 3 8" xfId="14129" xr:uid="{4DD510F5-9319-4388-B7E6-9D8D2AD5CF04}"/>
    <cellStyle name="Normal 22 2 2 2 3 9" xfId="27819" xr:uid="{B62E8FF5-6265-4E2A-BA00-F60B06B5644A}"/>
    <cellStyle name="Normal 22 2 2 2 4" xfId="7287" xr:uid="{4F9D6C97-367B-42CA-8957-C69E4895B223}"/>
    <cellStyle name="Normal 22 2 2 2 4 2" xfId="7288" xr:uid="{B5C11497-D44C-47C2-B471-846F0AE5893E}"/>
    <cellStyle name="Normal 22 2 2 2 4 2 2" xfId="9001" xr:uid="{55874B12-1F8C-4CE5-AA88-9C005132A70A}"/>
    <cellStyle name="Normal 22 2 2 2 4 2 2 2" xfId="12423" xr:uid="{56B27317-9DE8-49C3-AE1D-397633B6EA45}"/>
    <cellStyle name="Normal 22 2 2 2 4 2 2 2 2" xfId="26113" xr:uid="{BC2E7BEC-D28B-44BA-AD76-873BFAA63726}"/>
    <cellStyle name="Normal 22 2 2 2 4 2 2 2 2 2" xfId="39805" xr:uid="{8234FD64-373B-4039-9D17-C145959F5E39}"/>
    <cellStyle name="Normal 22 2 2 2 4 2 2 2 2 3" xfId="54689" xr:uid="{CB5F374B-702F-48C4-B6D4-0CC8DDA82C25}"/>
    <cellStyle name="Normal 22 2 2 2 4 2 2 2 3" xfId="19269" xr:uid="{33BEE89D-263B-4EBF-8B5B-5014882818C4}"/>
    <cellStyle name="Normal 22 2 2 2 4 2 2 2 4" xfId="32959" xr:uid="{EFC16A70-0DFC-4C3E-8665-6AAD7B2FFD3E}"/>
    <cellStyle name="Normal 22 2 2 2 4 2 2 2 5" xfId="47843" xr:uid="{8A2C844E-F94E-47F9-942A-FB81C5B9512B}"/>
    <cellStyle name="Normal 22 2 2 2 4 2 2 3" xfId="22691" xr:uid="{1A51C426-0A0C-4CB7-BD37-D618E6BF92F8}"/>
    <cellStyle name="Normal 22 2 2 2 4 2 2 3 2" xfId="36383" xr:uid="{30525BB7-A579-46B2-8CCE-7701BC643F7E}"/>
    <cellStyle name="Normal 22 2 2 2 4 2 2 3 3" xfId="51267" xr:uid="{5757A8FF-E5B1-424A-8CF6-0B050049DCD2}"/>
    <cellStyle name="Normal 22 2 2 2 4 2 2 4" xfId="15847" xr:uid="{675CD8AC-31C1-4094-A92B-78D6986E5FCB}"/>
    <cellStyle name="Normal 22 2 2 2 4 2 2 5" xfId="29537" xr:uid="{B5F3FD2E-4412-4AE6-90F5-0414AB209C86}"/>
    <cellStyle name="Normal 22 2 2 2 4 2 2 6" xfId="44421" xr:uid="{FB1484F7-7233-42F0-99C3-C39C8D4911A3}"/>
    <cellStyle name="Normal 22 2 2 2 4 2 3" xfId="10711" xr:uid="{EEFFB0B0-2C6D-4491-B035-47DCAD6CE662}"/>
    <cellStyle name="Normal 22 2 2 2 4 2 3 2" xfId="24401" xr:uid="{75FC8EB9-6F3D-48EB-B2C3-42C416E68D54}"/>
    <cellStyle name="Normal 22 2 2 2 4 2 3 2 2" xfId="38093" xr:uid="{BC5FCBD2-192A-43F2-B0E3-CD87D208D50E}"/>
    <cellStyle name="Normal 22 2 2 2 4 2 3 2 3" xfId="52977" xr:uid="{9EA41BB0-173C-4E0D-98B9-6DAF8AA22DD5}"/>
    <cellStyle name="Normal 22 2 2 2 4 2 3 3" xfId="17557" xr:uid="{1598D438-E21C-4FFD-9D1D-766DE3751C39}"/>
    <cellStyle name="Normal 22 2 2 2 4 2 3 4" xfId="31247" xr:uid="{B6E213C6-5F6B-46D7-9820-5D3BBC0FF516}"/>
    <cellStyle name="Normal 22 2 2 2 4 2 3 5" xfId="46131" xr:uid="{77623B3D-EAB5-402B-BC89-2167E3452AA2}"/>
    <cellStyle name="Normal 22 2 2 2 4 2 4" xfId="20979" xr:uid="{2BC47297-E34D-46F2-AF18-0E348C6F0013}"/>
    <cellStyle name="Normal 22 2 2 2 4 2 4 2" xfId="34671" xr:uid="{37A4BF0E-40E1-4EB3-ADB4-DB8F09BFC91E}"/>
    <cellStyle name="Normal 22 2 2 2 4 2 4 3" xfId="49555" xr:uid="{16A90D56-2FA7-4CEE-990C-CF283AD3531C}"/>
    <cellStyle name="Normal 22 2 2 2 4 2 5" xfId="14135" xr:uid="{E20C6A08-9B8C-4A7C-8F00-04C2D63BF5A5}"/>
    <cellStyle name="Normal 22 2 2 2 4 2 6" xfId="27825" xr:uid="{FBE95D1C-B0C4-4CF8-B6EC-DD5E036C3575}"/>
    <cellStyle name="Normal 22 2 2 2 4 2 7" xfId="42709" xr:uid="{5C82B925-CD01-433B-B1A4-ADB67200368E}"/>
    <cellStyle name="Normal 22 2 2 2 4 3" xfId="9000" xr:uid="{DCF87746-9A1E-4113-8BDC-65AF1D9D60D8}"/>
    <cellStyle name="Normal 22 2 2 2 4 3 2" xfId="12422" xr:uid="{075D65F8-7DF1-4AB1-9316-B229393300DE}"/>
    <cellStyle name="Normal 22 2 2 2 4 3 2 2" xfId="26112" xr:uid="{52521E97-A858-4D59-A8AA-473BE9F5D7A3}"/>
    <cellStyle name="Normal 22 2 2 2 4 3 2 2 2" xfId="39804" xr:uid="{AA4D7967-98BB-459E-88C3-9A8249358F0E}"/>
    <cellStyle name="Normal 22 2 2 2 4 3 2 2 3" xfId="54688" xr:uid="{32097CDC-B79C-488D-84FA-6D7F550B2708}"/>
    <cellStyle name="Normal 22 2 2 2 4 3 2 3" xfId="19268" xr:uid="{24D4F425-7938-4424-AE7D-F1E2B1D3D612}"/>
    <cellStyle name="Normal 22 2 2 2 4 3 2 4" xfId="32958" xr:uid="{3EF75614-D489-44A8-9F21-71148DF442A8}"/>
    <cellStyle name="Normal 22 2 2 2 4 3 2 5" xfId="47842" xr:uid="{0BE2756C-00C1-4884-A705-ECFD93AFEC0B}"/>
    <cellStyle name="Normal 22 2 2 2 4 3 3" xfId="22690" xr:uid="{4429FDE5-9089-47AE-916E-104A4C457C2D}"/>
    <cellStyle name="Normal 22 2 2 2 4 3 3 2" xfId="36382" xr:uid="{056091D8-0518-494A-A11A-16C58C19BB04}"/>
    <cellStyle name="Normal 22 2 2 2 4 3 3 3" xfId="51266" xr:uid="{D5FB2D47-B668-4A6B-B99A-A5F871DF6570}"/>
    <cellStyle name="Normal 22 2 2 2 4 3 4" xfId="15846" xr:uid="{6D681BB9-F2BF-4606-A419-60ACB2724235}"/>
    <cellStyle name="Normal 22 2 2 2 4 3 5" xfId="29536" xr:uid="{64CF9503-186D-4913-9A21-63627D1182EE}"/>
    <cellStyle name="Normal 22 2 2 2 4 3 6" xfId="44420" xr:uid="{D07434A4-4755-447B-AC3B-1EC2C0E819D5}"/>
    <cellStyle name="Normal 22 2 2 2 4 4" xfId="10710" xr:uid="{7F70B9D1-0BEE-45E2-8394-8B4F4F285869}"/>
    <cellStyle name="Normal 22 2 2 2 4 4 2" xfId="24400" xr:uid="{43283AF2-29DB-453C-99AB-C5449374AF70}"/>
    <cellStyle name="Normal 22 2 2 2 4 4 2 2" xfId="38092" xr:uid="{F4737871-D87E-49D7-B517-CC72011E7559}"/>
    <cellStyle name="Normal 22 2 2 2 4 4 2 3" xfId="52976" xr:uid="{5CC60776-D09A-4130-8D55-4DE88CFCD705}"/>
    <cellStyle name="Normal 22 2 2 2 4 4 3" xfId="17556" xr:uid="{731C9951-48F8-41D0-8423-B7F31268FDB5}"/>
    <cellStyle name="Normal 22 2 2 2 4 4 4" xfId="31246" xr:uid="{2BBD7FC6-5BD4-4736-97D6-92CFCC37C4B6}"/>
    <cellStyle name="Normal 22 2 2 2 4 4 5" xfId="46130" xr:uid="{3547C82D-4370-4BFC-9A65-4E8D45AC97F2}"/>
    <cellStyle name="Normal 22 2 2 2 4 5" xfId="20978" xr:uid="{63708E9D-F3B5-452A-BFBC-031FEFB3AFC6}"/>
    <cellStyle name="Normal 22 2 2 2 4 5 2" xfId="34670" xr:uid="{072F8684-2B80-429E-9C07-B686E6C2B1B7}"/>
    <cellStyle name="Normal 22 2 2 2 4 5 3" xfId="49554" xr:uid="{0A9AE8AD-995B-42B5-9CAE-91198546BB52}"/>
    <cellStyle name="Normal 22 2 2 2 4 6" xfId="14134" xr:uid="{408F0CE5-87BC-4256-B9D6-217BB610C223}"/>
    <cellStyle name="Normal 22 2 2 2 4 7" xfId="27824" xr:uid="{16C528BA-E969-4890-A918-7539F0D72F74}"/>
    <cellStyle name="Normal 22 2 2 2 4 8" xfId="42708" xr:uid="{16450858-E52E-4A76-BF9D-3A4217873C26}"/>
    <cellStyle name="Normal 22 2 2 2 5" xfId="7289" xr:uid="{164947B3-A12B-45AF-A920-AE3DC4064E93}"/>
    <cellStyle name="Normal 22 2 2 2 5 2" xfId="9002" xr:uid="{AAD9D2B7-1E32-4122-84B9-45DB5F7D609C}"/>
    <cellStyle name="Normal 22 2 2 2 5 2 2" xfId="12424" xr:uid="{C7E0D556-2C82-4BEF-A6A3-E88FD9318D96}"/>
    <cellStyle name="Normal 22 2 2 2 5 2 2 2" xfId="26114" xr:uid="{93EED611-10D1-4672-ABE5-5471E51F62C9}"/>
    <cellStyle name="Normal 22 2 2 2 5 2 2 2 2" xfId="39806" xr:uid="{30368CE3-C25F-4AF8-AAB1-13B60E23520E}"/>
    <cellStyle name="Normal 22 2 2 2 5 2 2 2 3" xfId="54690" xr:uid="{DED1B72B-9378-4057-8B39-EA202196CCBA}"/>
    <cellStyle name="Normal 22 2 2 2 5 2 2 3" xfId="19270" xr:uid="{512A2F43-E60A-404F-9228-DD859B92C149}"/>
    <cellStyle name="Normal 22 2 2 2 5 2 2 4" xfId="32960" xr:uid="{CE4675D1-0704-4EB5-BE50-4F9053F745AF}"/>
    <cellStyle name="Normal 22 2 2 2 5 2 2 5" xfId="47844" xr:uid="{0BDB86D8-BC33-4633-A768-2235741B8E7A}"/>
    <cellStyle name="Normal 22 2 2 2 5 2 3" xfId="22692" xr:uid="{C11313A7-B985-479C-998D-D293996E624D}"/>
    <cellStyle name="Normal 22 2 2 2 5 2 3 2" xfId="36384" xr:uid="{05F6B70C-D2CD-41E3-8C5C-439ED2AE510B}"/>
    <cellStyle name="Normal 22 2 2 2 5 2 3 3" xfId="51268" xr:uid="{607C7490-1BF1-4CA5-A6B5-1B470270C521}"/>
    <cellStyle name="Normal 22 2 2 2 5 2 4" xfId="15848" xr:uid="{8967FCA2-19C9-434A-A4B2-A815F09D2014}"/>
    <cellStyle name="Normal 22 2 2 2 5 2 5" xfId="29538" xr:uid="{0B9E41EE-9C4F-4B00-B278-FBC0954785DC}"/>
    <cellStyle name="Normal 22 2 2 2 5 2 6" xfId="44422" xr:uid="{706C94C0-3481-403C-BC28-026D69E49BC3}"/>
    <cellStyle name="Normal 22 2 2 2 5 3" xfId="10712" xr:uid="{DFB90B46-86A4-4D05-8F90-68ED161FAB5C}"/>
    <cellStyle name="Normal 22 2 2 2 5 3 2" xfId="24402" xr:uid="{56C6A8CF-8AAC-4BCB-99C3-36A8BE9E9583}"/>
    <cellStyle name="Normal 22 2 2 2 5 3 2 2" xfId="38094" xr:uid="{1019CF2D-872C-40AA-9E83-582002DF40B9}"/>
    <cellStyle name="Normal 22 2 2 2 5 3 2 3" xfId="52978" xr:uid="{0349FD55-8A37-4A34-9851-C92FF7F3C7B9}"/>
    <cellStyle name="Normal 22 2 2 2 5 3 3" xfId="17558" xr:uid="{FC4069E4-B0CC-46FF-B02D-444BEC8ACB33}"/>
    <cellStyle name="Normal 22 2 2 2 5 3 4" xfId="31248" xr:uid="{CB14FD14-D318-4C1B-A82D-1F50E381B8A2}"/>
    <cellStyle name="Normal 22 2 2 2 5 3 5" xfId="46132" xr:uid="{B3DCCA09-D8AF-48FF-B79B-4DE05716B4E5}"/>
    <cellStyle name="Normal 22 2 2 2 5 4" xfId="20980" xr:uid="{90BCFF37-80A0-4999-BD90-C7C7BD8B071E}"/>
    <cellStyle name="Normal 22 2 2 2 5 4 2" xfId="34672" xr:uid="{F0B61BC3-C45C-4A1C-A774-4434BF1A4F83}"/>
    <cellStyle name="Normal 22 2 2 2 5 4 3" xfId="49556" xr:uid="{4621D7EA-B89B-4E67-B820-A997A4F89E0B}"/>
    <cellStyle name="Normal 22 2 2 2 5 5" xfId="14136" xr:uid="{5087F2C8-9CD2-425C-87C6-A225BA6098D1}"/>
    <cellStyle name="Normal 22 2 2 2 5 6" xfId="27826" xr:uid="{042BD3D3-1380-4975-B5E3-E902965AB835}"/>
    <cellStyle name="Normal 22 2 2 2 5 7" xfId="42710" xr:uid="{935C81CC-662B-4646-83C4-7A0BFFB35861}"/>
    <cellStyle name="Normal 22 2 2 2 6" xfId="7290" xr:uid="{11BABD6E-B067-4AAD-89C0-2AC9781D2D8A}"/>
    <cellStyle name="Normal 22 2 2 2 6 2" xfId="9003" xr:uid="{50683116-7658-4472-A6A4-05A8E248115F}"/>
    <cellStyle name="Normal 22 2 2 2 6 2 2" xfId="12425" xr:uid="{B920E992-52DD-41DA-B8DA-DB646C82E839}"/>
    <cellStyle name="Normal 22 2 2 2 6 2 2 2" xfId="26115" xr:uid="{93FE1839-0B39-4C40-96CD-56570139CF7B}"/>
    <cellStyle name="Normal 22 2 2 2 6 2 2 2 2" xfId="39807" xr:uid="{E8F51325-980E-425F-8C8D-EA5A69874396}"/>
    <cellStyle name="Normal 22 2 2 2 6 2 2 2 3" xfId="54691" xr:uid="{B37A26F8-3FD0-4068-9A22-7CBAF6B33D4B}"/>
    <cellStyle name="Normal 22 2 2 2 6 2 2 3" xfId="19271" xr:uid="{D1D43E5F-5A5B-42F3-A8B2-B109A219F05C}"/>
    <cellStyle name="Normal 22 2 2 2 6 2 2 4" xfId="32961" xr:uid="{F1EFD522-C0B7-461D-BCC9-578CD4043CFF}"/>
    <cellStyle name="Normal 22 2 2 2 6 2 2 5" xfId="47845" xr:uid="{428D52EC-283C-4600-916D-398D20C86F06}"/>
    <cellStyle name="Normal 22 2 2 2 6 2 3" xfId="22693" xr:uid="{F253CC33-97CB-4862-B5FB-81390F575571}"/>
    <cellStyle name="Normal 22 2 2 2 6 2 3 2" xfId="36385" xr:uid="{E11A5138-B9D5-4B2D-B468-D307D4A4AD55}"/>
    <cellStyle name="Normal 22 2 2 2 6 2 3 3" xfId="51269" xr:uid="{325B29F2-1666-4FAD-B9A6-7FD0EC105287}"/>
    <cellStyle name="Normal 22 2 2 2 6 2 4" xfId="15849" xr:uid="{C66522A6-F3A6-42E3-8266-19A38ECC5611}"/>
    <cellStyle name="Normal 22 2 2 2 6 2 5" xfId="29539" xr:uid="{0D6FB57A-5298-4E5F-9E92-1A35B4B1DDCC}"/>
    <cellStyle name="Normal 22 2 2 2 6 2 6" xfId="44423" xr:uid="{0BA38903-FC6E-4FB9-9ECE-7AF1D51FCCF0}"/>
    <cellStyle name="Normal 22 2 2 2 6 3" xfId="10713" xr:uid="{0EF6E9F0-4C20-4706-A297-ECEF7B32358F}"/>
    <cellStyle name="Normal 22 2 2 2 6 3 2" xfId="24403" xr:uid="{9F4487D6-F78A-4E00-8BF9-C0C9C82E5813}"/>
    <cellStyle name="Normal 22 2 2 2 6 3 2 2" xfId="38095" xr:uid="{BCC7A82A-093B-4B71-BE92-4DDABDFF1528}"/>
    <cellStyle name="Normal 22 2 2 2 6 3 2 3" xfId="52979" xr:uid="{3B3ECF15-6B0D-4F1E-8ED8-C88FE904CF6A}"/>
    <cellStyle name="Normal 22 2 2 2 6 3 3" xfId="17559" xr:uid="{F2A08918-C501-41BA-AE9A-4572B2FD6A23}"/>
    <cellStyle name="Normal 22 2 2 2 6 3 4" xfId="31249" xr:uid="{3AEACB1B-6948-42DE-AE3A-4A854CAB2CD3}"/>
    <cellStyle name="Normal 22 2 2 2 6 3 5" xfId="46133" xr:uid="{EC72FB13-BB2F-4A65-BEB0-F97A7021FF6D}"/>
    <cellStyle name="Normal 22 2 2 2 6 4" xfId="20981" xr:uid="{539A091C-638B-4201-9823-3F57EB80B3EC}"/>
    <cellStyle name="Normal 22 2 2 2 6 4 2" xfId="34673" xr:uid="{51ED06F4-758E-4563-BB1A-F5EAA54B4943}"/>
    <cellStyle name="Normal 22 2 2 2 6 4 3" xfId="49557" xr:uid="{B8CA40F6-FC67-449C-A975-4815E8EA35EC}"/>
    <cellStyle name="Normal 22 2 2 2 6 5" xfId="14137" xr:uid="{159AA8DF-00F3-40CA-AE82-B100FDDEA5EC}"/>
    <cellStyle name="Normal 22 2 2 2 6 6" xfId="27827" xr:uid="{563FAE9B-28E9-4CEF-829D-759A6ECDF939}"/>
    <cellStyle name="Normal 22 2 2 2 6 7" xfId="42711" xr:uid="{F26221F0-9150-4B63-8A9E-2883236ADF31}"/>
    <cellStyle name="Normal 22 2 2 2 7" xfId="8989" xr:uid="{47037D65-CA8C-4EEB-87A0-3A12909E5C55}"/>
    <cellStyle name="Normal 22 2 2 2 7 2" xfId="12411" xr:uid="{69D96911-9F14-4667-89E2-4FD121CE24DF}"/>
    <cellStyle name="Normal 22 2 2 2 7 2 2" xfId="26101" xr:uid="{D4315ED5-08F7-496F-8FB3-D11BF18BC154}"/>
    <cellStyle name="Normal 22 2 2 2 7 2 2 2" xfId="39793" xr:uid="{AD56A6D9-3529-4502-80B0-B01572215DBD}"/>
    <cellStyle name="Normal 22 2 2 2 7 2 2 3" xfId="54677" xr:uid="{F1C525C3-EF6A-4CB6-98B9-AD005DBABBA6}"/>
    <cellStyle name="Normal 22 2 2 2 7 2 3" xfId="19257" xr:uid="{BE1B3B15-2B72-42E0-87BF-B1CAC6327447}"/>
    <cellStyle name="Normal 22 2 2 2 7 2 4" xfId="32947" xr:uid="{69E0413F-71FB-4467-929E-1CCF164AB751}"/>
    <cellStyle name="Normal 22 2 2 2 7 2 5" xfId="47831" xr:uid="{6364773D-27F2-4C42-96A6-808E62BBB87A}"/>
    <cellStyle name="Normal 22 2 2 2 7 3" xfId="22679" xr:uid="{A48EB272-EA3A-4458-92F3-CE5A66309600}"/>
    <cellStyle name="Normal 22 2 2 2 7 3 2" xfId="36371" xr:uid="{D1B21ACE-A49B-4C2D-A047-B4320030A50E}"/>
    <cellStyle name="Normal 22 2 2 2 7 3 3" xfId="51255" xr:uid="{232EBEAE-0C34-4346-AF46-6CD09982F071}"/>
    <cellStyle name="Normal 22 2 2 2 7 4" xfId="15835" xr:uid="{DB39D9F1-38CC-4CA2-8283-A394A8D3FF48}"/>
    <cellStyle name="Normal 22 2 2 2 7 5" xfId="29525" xr:uid="{F4A27817-F3BF-487C-BC16-A45646D240D5}"/>
    <cellStyle name="Normal 22 2 2 2 7 6" xfId="44409" xr:uid="{0BE16BC8-B78D-4E18-AF27-3E58838802F2}"/>
    <cellStyle name="Normal 22 2 2 2 8" xfId="10699" xr:uid="{BF18C431-5733-4D47-A39A-24F03A598A4D}"/>
    <cellStyle name="Normal 22 2 2 2 8 2" xfId="24389" xr:uid="{EDF22232-78CC-4CCC-A943-B3BA1BB27DF4}"/>
    <cellStyle name="Normal 22 2 2 2 8 2 2" xfId="38081" xr:uid="{3C6BA7AE-A474-453C-9A90-C444467EFDDB}"/>
    <cellStyle name="Normal 22 2 2 2 8 2 3" xfId="52965" xr:uid="{B8C07605-B764-42A8-AA84-0AE57DB232BA}"/>
    <cellStyle name="Normal 22 2 2 2 8 3" xfId="17545" xr:uid="{E9726E22-9506-4DEF-9C3C-146EE068B46E}"/>
    <cellStyle name="Normal 22 2 2 2 8 4" xfId="31235" xr:uid="{7172D99A-586C-429D-B39D-F3923A9DEFCF}"/>
    <cellStyle name="Normal 22 2 2 2 8 5" xfId="46119" xr:uid="{EBC8F919-8D4F-47F8-AB4B-2AB633F22B06}"/>
    <cellStyle name="Normal 22 2 2 2 9" xfId="20967" xr:uid="{F9F79F26-817E-4C63-9751-70ACD82BC9A5}"/>
    <cellStyle name="Normal 22 2 2 2 9 2" xfId="34659" xr:uid="{9A8C4162-6446-4563-9198-2372F339B30E}"/>
    <cellStyle name="Normal 22 2 2 2 9 3" xfId="49543" xr:uid="{0B66336B-AA6A-414F-AA0D-0DF1B3427D58}"/>
    <cellStyle name="Normal 22 2 2 3" xfId="7291" xr:uid="{10B07D00-444F-411D-90FA-6690A7C9F98E}"/>
    <cellStyle name="Normal 22 2 2 3 10" xfId="42712" xr:uid="{4305E2C5-0ECD-4006-81EC-2BBB0660F752}"/>
    <cellStyle name="Normal 22 2 2 3 2" xfId="7292" xr:uid="{F12F9012-CAF9-4A1C-B32F-B8DE16393691}"/>
    <cellStyle name="Normal 22 2 2 3 2 2" xfId="7293" xr:uid="{7C15C428-9C00-471C-B1F3-1553B820F22A}"/>
    <cellStyle name="Normal 22 2 2 3 2 2 2" xfId="9006" xr:uid="{1B96D858-1F96-4C65-B3AD-E4C0E2FF53C2}"/>
    <cellStyle name="Normal 22 2 2 3 2 2 2 2" xfId="12428" xr:uid="{981E978E-3AA7-4A5E-B4D0-419BD4DFEC82}"/>
    <cellStyle name="Normal 22 2 2 3 2 2 2 2 2" xfId="26118" xr:uid="{532E6695-739F-41A0-A8AC-01C3FD965508}"/>
    <cellStyle name="Normal 22 2 2 3 2 2 2 2 2 2" xfId="39810" xr:uid="{266B5A73-5980-41CB-A1EC-936427D04C50}"/>
    <cellStyle name="Normal 22 2 2 3 2 2 2 2 2 3" xfId="54694" xr:uid="{85E13FC9-B86C-4817-9A00-4C4F78D731D4}"/>
    <cellStyle name="Normal 22 2 2 3 2 2 2 2 3" xfId="19274" xr:uid="{4E7514B7-002B-436F-B340-34D391CE514B}"/>
    <cellStyle name="Normal 22 2 2 3 2 2 2 2 4" xfId="32964" xr:uid="{F6E8C0E4-E8FE-407F-9EB9-23A60C92E151}"/>
    <cellStyle name="Normal 22 2 2 3 2 2 2 2 5" xfId="47848" xr:uid="{4D6394D6-0878-49F7-A365-B80A09895ACF}"/>
    <cellStyle name="Normal 22 2 2 3 2 2 2 3" xfId="22696" xr:uid="{88610332-4578-491F-9E77-C446D8FAD3ED}"/>
    <cellStyle name="Normal 22 2 2 3 2 2 2 3 2" xfId="36388" xr:uid="{4C7C27FE-8EFE-4945-BB7A-E32EFEA511AB}"/>
    <cellStyle name="Normal 22 2 2 3 2 2 2 3 3" xfId="51272" xr:uid="{BD90337A-DF0B-46C6-A05B-E7157A842310}"/>
    <cellStyle name="Normal 22 2 2 3 2 2 2 4" xfId="15852" xr:uid="{62176572-4304-445D-87D4-442813CF4C1A}"/>
    <cellStyle name="Normal 22 2 2 3 2 2 2 5" xfId="29542" xr:uid="{983E3CCE-5A6B-493B-8876-48C4CC212B91}"/>
    <cellStyle name="Normal 22 2 2 3 2 2 2 6" xfId="44426" xr:uid="{A3400452-DFA2-4646-A487-BA6FA9962A5D}"/>
    <cellStyle name="Normal 22 2 2 3 2 2 3" xfId="10716" xr:uid="{FF0A0900-2FAF-404A-9FB0-7D9518B872FC}"/>
    <cellStyle name="Normal 22 2 2 3 2 2 3 2" xfId="24406" xr:uid="{66A7B382-3643-4BDF-A6AE-DB46FA44E121}"/>
    <cellStyle name="Normal 22 2 2 3 2 2 3 2 2" xfId="38098" xr:uid="{1EC9C13E-5DDA-4E37-BDF3-5DF60F9FCCD9}"/>
    <cellStyle name="Normal 22 2 2 3 2 2 3 2 3" xfId="52982" xr:uid="{D37A221E-2A8E-40D9-ABBE-38FCCBE39E73}"/>
    <cellStyle name="Normal 22 2 2 3 2 2 3 3" xfId="17562" xr:uid="{37F437D8-2D2D-4819-93F7-C9082AD98D4F}"/>
    <cellStyle name="Normal 22 2 2 3 2 2 3 4" xfId="31252" xr:uid="{47AECA95-30EA-4E11-807B-A3CDC3BDFB9A}"/>
    <cellStyle name="Normal 22 2 2 3 2 2 3 5" xfId="46136" xr:uid="{C2333DD9-DAB5-4235-9959-56C78E1B7F84}"/>
    <cellStyle name="Normal 22 2 2 3 2 2 4" xfId="20984" xr:uid="{F592BC11-8637-40CC-8044-D3EA03F46CCA}"/>
    <cellStyle name="Normal 22 2 2 3 2 2 4 2" xfId="34676" xr:uid="{EFFC15B4-9AD0-4162-8B4E-49416558AD73}"/>
    <cellStyle name="Normal 22 2 2 3 2 2 4 3" xfId="49560" xr:uid="{9279A08E-D33A-41BD-BD70-7CEC2FC68185}"/>
    <cellStyle name="Normal 22 2 2 3 2 2 5" xfId="14140" xr:uid="{30BB9B1E-6E1C-419F-8EE4-94A0F938DC16}"/>
    <cellStyle name="Normal 22 2 2 3 2 2 6" xfId="27830" xr:uid="{E5BE7F38-A93C-40D5-A24E-51E672AFD0B5}"/>
    <cellStyle name="Normal 22 2 2 3 2 2 7" xfId="42714" xr:uid="{F17AEDA5-4C4B-426A-9760-22A5091D4849}"/>
    <cellStyle name="Normal 22 2 2 3 2 3" xfId="9005" xr:uid="{809E6EC9-D0A9-45C2-976C-17FA15CB90A4}"/>
    <cellStyle name="Normal 22 2 2 3 2 3 2" xfId="12427" xr:uid="{AEC8C060-A08D-4C18-B5F4-3091AB10D284}"/>
    <cellStyle name="Normal 22 2 2 3 2 3 2 2" xfId="26117" xr:uid="{2FB9044E-0537-408B-98D6-406B0E876872}"/>
    <cellStyle name="Normal 22 2 2 3 2 3 2 2 2" xfId="39809" xr:uid="{4EB4D939-3A8D-4784-8EAE-AC3B2B32C956}"/>
    <cellStyle name="Normal 22 2 2 3 2 3 2 2 3" xfId="54693" xr:uid="{2D8263D5-9466-48FB-AE46-0D0FD16E4F98}"/>
    <cellStyle name="Normal 22 2 2 3 2 3 2 3" xfId="19273" xr:uid="{8AB9A1BD-BDD2-4C1F-9343-85A50E9E279B}"/>
    <cellStyle name="Normal 22 2 2 3 2 3 2 4" xfId="32963" xr:uid="{57E3FBC3-6C59-455C-BF93-6227909CD6B3}"/>
    <cellStyle name="Normal 22 2 2 3 2 3 2 5" xfId="47847" xr:uid="{735C0B1A-D501-4CD5-A030-D4AAAD166B36}"/>
    <cellStyle name="Normal 22 2 2 3 2 3 3" xfId="22695" xr:uid="{CA31BC09-5934-4854-892E-C49DC7624D82}"/>
    <cellStyle name="Normal 22 2 2 3 2 3 3 2" xfId="36387" xr:uid="{2E2AD003-D344-4C70-A80A-0D86F8520AE1}"/>
    <cellStyle name="Normal 22 2 2 3 2 3 3 3" xfId="51271" xr:uid="{2959B741-9F53-4400-B657-353BA4FB0447}"/>
    <cellStyle name="Normal 22 2 2 3 2 3 4" xfId="15851" xr:uid="{B4AD201D-E346-42C3-81A4-52F50F66ABD3}"/>
    <cellStyle name="Normal 22 2 2 3 2 3 5" xfId="29541" xr:uid="{90A1C75D-B6A7-422B-BDF7-25590661998F}"/>
    <cellStyle name="Normal 22 2 2 3 2 3 6" xfId="44425" xr:uid="{AB02E15E-7144-4C5A-8A99-E327BBCA0878}"/>
    <cellStyle name="Normal 22 2 2 3 2 4" xfId="10715" xr:uid="{10BB97C1-5BB2-42D3-91BA-7A1FD413E3F0}"/>
    <cellStyle name="Normal 22 2 2 3 2 4 2" xfId="24405" xr:uid="{64C43E03-E533-4234-B557-55AB001556B1}"/>
    <cellStyle name="Normal 22 2 2 3 2 4 2 2" xfId="38097" xr:uid="{4EE14D91-4C68-42B9-B3A1-A1F405FE7D8D}"/>
    <cellStyle name="Normal 22 2 2 3 2 4 2 3" xfId="52981" xr:uid="{49313E9D-ECF3-497B-8AF5-CFEB8768C71D}"/>
    <cellStyle name="Normal 22 2 2 3 2 4 3" xfId="17561" xr:uid="{AA8AA2BF-AD52-42F8-8747-E7E6AB0B5196}"/>
    <cellStyle name="Normal 22 2 2 3 2 4 4" xfId="31251" xr:uid="{F546CD3F-20BA-4FDF-933C-4B1340F3885F}"/>
    <cellStyle name="Normal 22 2 2 3 2 4 5" xfId="46135" xr:uid="{CB03E5D5-1E5A-4508-8B2C-E51837096512}"/>
    <cellStyle name="Normal 22 2 2 3 2 5" xfId="20983" xr:uid="{AEC27A93-A0F1-4B25-995E-EF1462CA8CAB}"/>
    <cellStyle name="Normal 22 2 2 3 2 5 2" xfId="34675" xr:uid="{78CDF42A-CF7B-4035-8A32-97B091103135}"/>
    <cellStyle name="Normal 22 2 2 3 2 5 3" xfId="49559" xr:uid="{189FF735-AF36-4866-AE3F-3AA030929411}"/>
    <cellStyle name="Normal 22 2 2 3 2 6" xfId="14139" xr:uid="{3582A62D-CBCC-499D-97C7-7B23532D5CD7}"/>
    <cellStyle name="Normal 22 2 2 3 2 7" xfId="27829" xr:uid="{530739D8-B6A0-4921-B889-04AE1B1E1A3C}"/>
    <cellStyle name="Normal 22 2 2 3 2 8" xfId="42713" xr:uid="{9DA5381C-AAFE-4D1D-AC17-A3C983CDAA42}"/>
    <cellStyle name="Normal 22 2 2 3 3" xfId="7294" xr:uid="{4F49AC38-81FB-46F7-A847-06E5CAD634A5}"/>
    <cellStyle name="Normal 22 2 2 3 3 2" xfId="9007" xr:uid="{51483D81-463E-4C17-8A79-C354586EB267}"/>
    <cellStyle name="Normal 22 2 2 3 3 2 2" xfId="12429" xr:uid="{EF9C5EF9-28E9-4AA9-A54D-E54EC83D856A}"/>
    <cellStyle name="Normal 22 2 2 3 3 2 2 2" xfId="26119" xr:uid="{75C61E7B-0655-408B-A420-B8F9DCCFC61F}"/>
    <cellStyle name="Normal 22 2 2 3 3 2 2 2 2" xfId="39811" xr:uid="{216D9081-3C03-4546-8C77-86A7C463963D}"/>
    <cellStyle name="Normal 22 2 2 3 3 2 2 2 3" xfId="54695" xr:uid="{3C176AEE-26A9-4A8E-9B23-846507A15913}"/>
    <cellStyle name="Normal 22 2 2 3 3 2 2 3" xfId="19275" xr:uid="{1B0DAC2A-911C-4E0E-A289-DD21060D8F84}"/>
    <cellStyle name="Normal 22 2 2 3 3 2 2 4" xfId="32965" xr:uid="{107732D9-4DC1-4638-AF10-D0D66816322D}"/>
    <cellStyle name="Normal 22 2 2 3 3 2 2 5" xfId="47849" xr:uid="{9D2C9F72-3458-4B67-8F1A-2FB726C13037}"/>
    <cellStyle name="Normal 22 2 2 3 3 2 3" xfId="22697" xr:uid="{EE13FFF9-C2CC-4D1C-A6BE-21A8AC686BB7}"/>
    <cellStyle name="Normal 22 2 2 3 3 2 3 2" xfId="36389" xr:uid="{8BACDA56-86A5-40FE-BB84-6B4961BF2677}"/>
    <cellStyle name="Normal 22 2 2 3 3 2 3 3" xfId="51273" xr:uid="{072CE8F4-32B0-4285-B566-836865ADD3D1}"/>
    <cellStyle name="Normal 22 2 2 3 3 2 4" xfId="15853" xr:uid="{13894AD9-2BD1-4683-A6AC-B8A582F44685}"/>
    <cellStyle name="Normal 22 2 2 3 3 2 5" xfId="29543" xr:uid="{9E2C30DE-DA76-407B-A5BF-F2C226C99D5A}"/>
    <cellStyle name="Normal 22 2 2 3 3 2 6" xfId="44427" xr:uid="{5BD9F6AE-78F8-47C6-8A2C-7A0059A6ABA0}"/>
    <cellStyle name="Normal 22 2 2 3 3 3" xfId="10717" xr:uid="{EB5A6787-77C3-4195-A9E2-CF17203B9193}"/>
    <cellStyle name="Normal 22 2 2 3 3 3 2" xfId="24407" xr:uid="{F9B7AE27-694C-4207-B3E1-2C02A0D5F8C2}"/>
    <cellStyle name="Normal 22 2 2 3 3 3 2 2" xfId="38099" xr:uid="{C8F0B7E3-A84F-472E-A958-59F90832FC5E}"/>
    <cellStyle name="Normal 22 2 2 3 3 3 2 3" xfId="52983" xr:uid="{092763D4-2CD3-4A3B-97C6-059452191980}"/>
    <cellStyle name="Normal 22 2 2 3 3 3 3" xfId="17563" xr:uid="{C8F787D8-7D7C-4077-BC8A-E1EDD8D52057}"/>
    <cellStyle name="Normal 22 2 2 3 3 3 4" xfId="31253" xr:uid="{6A54DD1E-40B5-4A10-9C07-B6B2B34EFDCE}"/>
    <cellStyle name="Normal 22 2 2 3 3 3 5" xfId="46137" xr:uid="{62D1222E-8052-4402-AF0D-4BED2DBEC507}"/>
    <cellStyle name="Normal 22 2 2 3 3 4" xfId="20985" xr:uid="{8AABC36F-0FA0-46CC-839F-2CCA28F0E75E}"/>
    <cellStyle name="Normal 22 2 2 3 3 4 2" xfId="34677" xr:uid="{8495D35B-4DF0-4017-A6FA-2EB806335183}"/>
    <cellStyle name="Normal 22 2 2 3 3 4 3" xfId="49561" xr:uid="{CFF706AB-F592-4129-8580-3BFDE97F517A}"/>
    <cellStyle name="Normal 22 2 2 3 3 5" xfId="14141" xr:uid="{76B59676-D5DC-40E4-89C3-95BD52340EE8}"/>
    <cellStyle name="Normal 22 2 2 3 3 6" xfId="27831" xr:uid="{36D6B042-969F-4A90-86E0-FBC1A5337AA8}"/>
    <cellStyle name="Normal 22 2 2 3 3 7" xfId="42715" xr:uid="{97269C5F-18C9-4434-B50D-A3899E947848}"/>
    <cellStyle name="Normal 22 2 2 3 4" xfId="7295" xr:uid="{3904A481-FE96-4B68-AF0E-DB2A0680E4ED}"/>
    <cellStyle name="Normal 22 2 2 3 4 2" xfId="9008" xr:uid="{71F282A3-4530-45D0-8AE6-8E485743E044}"/>
    <cellStyle name="Normal 22 2 2 3 4 2 2" xfId="12430" xr:uid="{C9254B27-6E49-4C0C-8BA5-A683397EC7F6}"/>
    <cellStyle name="Normal 22 2 2 3 4 2 2 2" xfId="26120" xr:uid="{996F876D-67D2-4F95-AEB6-3986394B2C00}"/>
    <cellStyle name="Normal 22 2 2 3 4 2 2 2 2" xfId="39812" xr:uid="{68F0EA4A-BD85-4ED1-8A63-9F0E1C41E80E}"/>
    <cellStyle name="Normal 22 2 2 3 4 2 2 2 3" xfId="54696" xr:uid="{230A393F-777E-4A71-B0B0-7490FCD59EA0}"/>
    <cellStyle name="Normal 22 2 2 3 4 2 2 3" xfId="19276" xr:uid="{DB237B9B-FAB6-4A83-A41F-CCD01A77296C}"/>
    <cellStyle name="Normal 22 2 2 3 4 2 2 4" xfId="32966" xr:uid="{97E7709F-DC47-49E4-A316-ED5D36E37708}"/>
    <cellStyle name="Normal 22 2 2 3 4 2 2 5" xfId="47850" xr:uid="{6C55AAA4-DC8F-45C1-B8E4-0862853D024E}"/>
    <cellStyle name="Normal 22 2 2 3 4 2 3" xfId="22698" xr:uid="{001D1E59-781E-40AD-9720-8CDB052F9187}"/>
    <cellStyle name="Normal 22 2 2 3 4 2 3 2" xfId="36390" xr:uid="{8793CE50-5059-47DA-8BF2-2AE547AA1260}"/>
    <cellStyle name="Normal 22 2 2 3 4 2 3 3" xfId="51274" xr:uid="{5849FA15-D580-42D5-8A23-0A3E1B882533}"/>
    <cellStyle name="Normal 22 2 2 3 4 2 4" xfId="15854" xr:uid="{219F4585-9A6A-4CF2-9871-4E172806AC61}"/>
    <cellStyle name="Normal 22 2 2 3 4 2 5" xfId="29544" xr:uid="{1A187F7B-70E3-4D0D-A28D-08D2CDE4CC0D}"/>
    <cellStyle name="Normal 22 2 2 3 4 2 6" xfId="44428" xr:uid="{2EFBBF68-BA12-4495-921D-7F37B6AC3FDA}"/>
    <cellStyle name="Normal 22 2 2 3 4 3" xfId="10718" xr:uid="{EC9AB239-97BB-44FA-B822-551C6CCAAA38}"/>
    <cellStyle name="Normal 22 2 2 3 4 3 2" xfId="24408" xr:uid="{C0B1EDA5-C357-44A7-8311-114E11AAECF6}"/>
    <cellStyle name="Normal 22 2 2 3 4 3 2 2" xfId="38100" xr:uid="{58AF378A-804B-4918-8648-5DFFA3861EFF}"/>
    <cellStyle name="Normal 22 2 2 3 4 3 2 3" xfId="52984" xr:uid="{2B1F85E9-667B-49B6-B001-36DD5DCF9D13}"/>
    <cellStyle name="Normal 22 2 2 3 4 3 3" xfId="17564" xr:uid="{01BC41D0-7FDE-4F3A-B6B2-09C74AEBC61A}"/>
    <cellStyle name="Normal 22 2 2 3 4 3 4" xfId="31254" xr:uid="{EE5BBB9A-2A65-49EC-B6AC-22DF40CED7C1}"/>
    <cellStyle name="Normal 22 2 2 3 4 3 5" xfId="46138" xr:uid="{FD5501DF-46CF-4816-83E6-FF72319139B8}"/>
    <cellStyle name="Normal 22 2 2 3 4 4" xfId="20986" xr:uid="{FA24A4EB-DAFC-41A1-B527-49A65755A2C1}"/>
    <cellStyle name="Normal 22 2 2 3 4 4 2" xfId="34678" xr:uid="{9B2F83FB-8254-4E6D-B77C-6C45562E1492}"/>
    <cellStyle name="Normal 22 2 2 3 4 4 3" xfId="49562" xr:uid="{917BADFD-9C1F-4150-B409-C5681425BE5A}"/>
    <cellStyle name="Normal 22 2 2 3 4 5" xfId="14142" xr:uid="{B8082579-22FB-486C-BA83-D2570209031C}"/>
    <cellStyle name="Normal 22 2 2 3 4 6" xfId="27832" xr:uid="{A8A023FA-F4A5-4858-AD4D-6430807CF7A9}"/>
    <cellStyle name="Normal 22 2 2 3 4 7" xfId="42716" xr:uid="{EAE77A99-A9F8-4C08-966F-323AC65A3FFB}"/>
    <cellStyle name="Normal 22 2 2 3 5" xfId="9004" xr:uid="{62E1CE32-196D-467C-B5ED-F96328CDB6E7}"/>
    <cellStyle name="Normal 22 2 2 3 5 2" xfId="12426" xr:uid="{3EC220F3-1A5C-4FC1-AC72-E731B681EBA9}"/>
    <cellStyle name="Normal 22 2 2 3 5 2 2" xfId="26116" xr:uid="{B0A72416-BAD9-439F-A896-3E6B65942EAF}"/>
    <cellStyle name="Normal 22 2 2 3 5 2 2 2" xfId="39808" xr:uid="{3DA27C5C-F58D-42E1-8AE7-B09CC3A8EA8C}"/>
    <cellStyle name="Normal 22 2 2 3 5 2 2 3" xfId="54692" xr:uid="{97869845-A2FE-4832-8390-9F0CBC755CE5}"/>
    <cellStyle name="Normal 22 2 2 3 5 2 3" xfId="19272" xr:uid="{74A895EE-ED6A-46B9-983E-0CB363AEB284}"/>
    <cellStyle name="Normal 22 2 2 3 5 2 4" xfId="32962" xr:uid="{C54F3C9C-8EB3-4DD1-A267-295AB8C8DFD5}"/>
    <cellStyle name="Normal 22 2 2 3 5 2 5" xfId="47846" xr:uid="{E78A4BA9-DCA2-4686-BEB9-0D9827E869C5}"/>
    <cellStyle name="Normal 22 2 2 3 5 3" xfId="22694" xr:uid="{7C06645A-9ADA-4623-AF71-029BD76BB75E}"/>
    <cellStyle name="Normal 22 2 2 3 5 3 2" xfId="36386" xr:uid="{10B7E820-11A8-4A84-9ED1-F408C6EED93B}"/>
    <cellStyle name="Normal 22 2 2 3 5 3 3" xfId="51270" xr:uid="{BB1FBD70-977F-469A-AB34-A73223436063}"/>
    <cellStyle name="Normal 22 2 2 3 5 4" xfId="15850" xr:uid="{BE528B23-A585-4675-A3A2-04964E708AB0}"/>
    <cellStyle name="Normal 22 2 2 3 5 5" xfId="29540" xr:uid="{10558496-49A8-458F-88DF-A2C69A8E7CA4}"/>
    <cellStyle name="Normal 22 2 2 3 5 6" xfId="44424" xr:uid="{67625B47-793D-4BE5-8F02-C345D8984BB7}"/>
    <cellStyle name="Normal 22 2 2 3 6" xfId="10714" xr:uid="{CA5C3191-EF05-4095-8B61-2EF1C00191B9}"/>
    <cellStyle name="Normal 22 2 2 3 6 2" xfId="24404" xr:uid="{FB423E8C-C6F2-47F4-93A4-AE3B631C6FA8}"/>
    <cellStyle name="Normal 22 2 2 3 6 2 2" xfId="38096" xr:uid="{CE1C70BD-EB4A-41B8-9932-56AA7D9EE39D}"/>
    <cellStyle name="Normal 22 2 2 3 6 2 3" xfId="52980" xr:uid="{26B9734D-6EDB-4EE2-A535-A77198317E98}"/>
    <cellStyle name="Normal 22 2 2 3 6 3" xfId="17560" xr:uid="{272D0542-56B2-4F62-988A-C516AF925B6A}"/>
    <cellStyle name="Normal 22 2 2 3 6 4" xfId="31250" xr:uid="{9B94FD68-AB0C-4B84-A342-2BBB65E9BA08}"/>
    <cellStyle name="Normal 22 2 2 3 6 5" xfId="46134" xr:uid="{0C5F5F60-DDC5-4106-9395-732B9FDA5F8B}"/>
    <cellStyle name="Normal 22 2 2 3 7" xfId="20982" xr:uid="{5A13295D-D1AA-40E3-BA5F-D28B2862F40A}"/>
    <cellStyle name="Normal 22 2 2 3 7 2" xfId="34674" xr:uid="{F05892E4-4E2B-412B-9F9E-430BF64F2F4B}"/>
    <cellStyle name="Normal 22 2 2 3 7 3" xfId="49558" xr:uid="{FFAA1566-53A9-4571-AEEA-18577C1B0F72}"/>
    <cellStyle name="Normal 22 2 2 3 8" xfId="14138" xr:uid="{98DD2EBA-49F1-48A2-8A95-BE52489EE4DA}"/>
    <cellStyle name="Normal 22 2 2 3 9" xfId="27828" xr:uid="{5D67FAA2-BE8F-454F-9503-3D9B7178407E}"/>
    <cellStyle name="Normal 22 2 2 4" xfId="7296" xr:uid="{BB2A29DD-D482-4110-807D-AB7133ACFA45}"/>
    <cellStyle name="Normal 22 2 2 4 10" xfId="42717" xr:uid="{BA47CA8C-6BDE-4166-AB5C-B22FBFB47CF2}"/>
    <cellStyle name="Normal 22 2 2 4 2" xfId="7297" xr:uid="{E73D7438-D990-42CC-B6AA-A89C59D7E2F3}"/>
    <cellStyle name="Normal 22 2 2 4 2 2" xfId="7298" xr:uid="{B2A8CFEA-DE0A-4C87-ABAA-5A3C574E7F2F}"/>
    <cellStyle name="Normal 22 2 2 4 2 2 2" xfId="9011" xr:uid="{504857F2-79C3-4F2B-AB92-2C4A6E3F8C99}"/>
    <cellStyle name="Normal 22 2 2 4 2 2 2 2" xfId="12433" xr:uid="{CEF115EE-E70C-412A-98A8-A72A94C9A4A3}"/>
    <cellStyle name="Normal 22 2 2 4 2 2 2 2 2" xfId="26123" xr:uid="{5368A721-7780-4D5A-8FF3-85E5A43233CE}"/>
    <cellStyle name="Normal 22 2 2 4 2 2 2 2 2 2" xfId="39815" xr:uid="{25554B34-96D6-4951-8BE5-708F47C3DDD0}"/>
    <cellStyle name="Normal 22 2 2 4 2 2 2 2 2 3" xfId="54699" xr:uid="{75D663EB-7BDC-4DA9-9B58-F2E4491697A6}"/>
    <cellStyle name="Normal 22 2 2 4 2 2 2 2 3" xfId="19279" xr:uid="{5EC659DA-B7E0-42F9-B5DA-A7719BBB4AED}"/>
    <cellStyle name="Normal 22 2 2 4 2 2 2 2 4" xfId="32969" xr:uid="{D645A635-5482-4FB8-99E2-FB088AEC1863}"/>
    <cellStyle name="Normal 22 2 2 4 2 2 2 2 5" xfId="47853" xr:uid="{020594D8-927D-46CE-BAD7-3C47ECA03D6D}"/>
    <cellStyle name="Normal 22 2 2 4 2 2 2 3" xfId="22701" xr:uid="{CEEF4C16-8436-42DF-B0AC-B985CD4C277E}"/>
    <cellStyle name="Normal 22 2 2 4 2 2 2 3 2" xfId="36393" xr:uid="{2902BAE5-10CE-4BC6-A362-128E61CD2245}"/>
    <cellStyle name="Normal 22 2 2 4 2 2 2 3 3" xfId="51277" xr:uid="{950F99AC-2892-4C92-A76C-ADB08B8BE226}"/>
    <cellStyle name="Normal 22 2 2 4 2 2 2 4" xfId="15857" xr:uid="{FAEAACC9-8B9C-4532-94CB-4D75AD6A8189}"/>
    <cellStyle name="Normal 22 2 2 4 2 2 2 5" xfId="29547" xr:uid="{48841CD1-7163-463F-9013-EF05DDEC24D0}"/>
    <cellStyle name="Normal 22 2 2 4 2 2 2 6" xfId="44431" xr:uid="{CB2A899D-C68E-48F3-8A1B-8E74219588B3}"/>
    <cellStyle name="Normal 22 2 2 4 2 2 3" xfId="10721" xr:uid="{FC78DDDE-2B75-4A57-9E71-40491782760E}"/>
    <cellStyle name="Normal 22 2 2 4 2 2 3 2" xfId="24411" xr:uid="{E37AEA7F-C3B7-4E9B-BAA4-D9829F29D23B}"/>
    <cellStyle name="Normal 22 2 2 4 2 2 3 2 2" xfId="38103" xr:uid="{B8AE3538-5E30-47C8-8444-938A12D7BD01}"/>
    <cellStyle name="Normal 22 2 2 4 2 2 3 2 3" xfId="52987" xr:uid="{76879CAF-5D72-4FDB-B7EC-122D1F61230A}"/>
    <cellStyle name="Normal 22 2 2 4 2 2 3 3" xfId="17567" xr:uid="{53D2A7D0-1F6A-4BFB-A2CA-8D34EA0CF605}"/>
    <cellStyle name="Normal 22 2 2 4 2 2 3 4" xfId="31257" xr:uid="{B5AA68A9-2F96-4117-ACF1-D014957CB112}"/>
    <cellStyle name="Normal 22 2 2 4 2 2 3 5" xfId="46141" xr:uid="{A58ADF9A-7FB2-4071-AD33-2D6A1B664BDC}"/>
    <cellStyle name="Normal 22 2 2 4 2 2 4" xfId="20989" xr:uid="{433DD2D9-34F9-4861-84C7-0A62DA3647F1}"/>
    <cellStyle name="Normal 22 2 2 4 2 2 4 2" xfId="34681" xr:uid="{631802C4-BA37-4912-BE7B-20440E7B39EE}"/>
    <cellStyle name="Normal 22 2 2 4 2 2 4 3" xfId="49565" xr:uid="{0112A299-1583-410C-A9BF-B7A212D2D988}"/>
    <cellStyle name="Normal 22 2 2 4 2 2 5" xfId="14145" xr:uid="{E41EB505-8C5F-42E8-BFDF-1432031E6DBC}"/>
    <cellStyle name="Normal 22 2 2 4 2 2 6" xfId="27835" xr:uid="{23F30D41-3863-4A46-8C50-A7DFF994B96B}"/>
    <cellStyle name="Normal 22 2 2 4 2 2 7" xfId="42719" xr:uid="{4FB5DA25-92F9-4B86-ABF8-D0B26965C93E}"/>
    <cellStyle name="Normal 22 2 2 4 2 3" xfId="9010" xr:uid="{B77CDF61-AB10-4420-BCFD-6149BCAB9DA0}"/>
    <cellStyle name="Normal 22 2 2 4 2 3 2" xfId="12432" xr:uid="{DDCEA33D-2BA7-41D2-A3FD-8CF472F62156}"/>
    <cellStyle name="Normal 22 2 2 4 2 3 2 2" xfId="26122" xr:uid="{0F0ED5C2-4504-4531-8E57-4009828BB025}"/>
    <cellStyle name="Normal 22 2 2 4 2 3 2 2 2" xfId="39814" xr:uid="{C4C0265E-3C3C-4187-8E17-17A527869645}"/>
    <cellStyle name="Normal 22 2 2 4 2 3 2 2 3" xfId="54698" xr:uid="{4D47D5F9-8B88-456D-9309-8307A5837819}"/>
    <cellStyle name="Normal 22 2 2 4 2 3 2 3" xfId="19278" xr:uid="{EDBC494F-1A84-40D6-B164-774EAFD3C473}"/>
    <cellStyle name="Normal 22 2 2 4 2 3 2 4" xfId="32968" xr:uid="{7F9CD2AB-F4B1-4514-9845-8F8AB1FDBFF2}"/>
    <cellStyle name="Normal 22 2 2 4 2 3 2 5" xfId="47852" xr:uid="{63747CA7-BD60-4276-A040-512BFA2A47A4}"/>
    <cellStyle name="Normal 22 2 2 4 2 3 3" xfId="22700" xr:uid="{0769367C-4FE6-4E8A-A492-8C80BDE78124}"/>
    <cellStyle name="Normal 22 2 2 4 2 3 3 2" xfId="36392" xr:uid="{571A30A9-C810-4953-A1F2-4B1843A1293B}"/>
    <cellStyle name="Normal 22 2 2 4 2 3 3 3" xfId="51276" xr:uid="{ECEB5758-E7BA-4036-90ED-6B6274B00A81}"/>
    <cellStyle name="Normal 22 2 2 4 2 3 4" xfId="15856" xr:uid="{5F939293-3659-404F-99D6-91A513983FB6}"/>
    <cellStyle name="Normal 22 2 2 4 2 3 5" xfId="29546" xr:uid="{DCF65DDA-B014-4983-9101-1F5B3639C0F3}"/>
    <cellStyle name="Normal 22 2 2 4 2 3 6" xfId="44430" xr:uid="{271D5356-65FD-4919-898D-EBB1161FF4DF}"/>
    <cellStyle name="Normal 22 2 2 4 2 4" xfId="10720" xr:uid="{33BEDA0E-84EE-4808-9078-F4AB3ADE2251}"/>
    <cellStyle name="Normal 22 2 2 4 2 4 2" xfId="24410" xr:uid="{5FF28F69-3EB7-4610-8018-AC22CD90F781}"/>
    <cellStyle name="Normal 22 2 2 4 2 4 2 2" xfId="38102" xr:uid="{DEB03ABC-60B2-4CA1-907F-0E953AE3CF9A}"/>
    <cellStyle name="Normal 22 2 2 4 2 4 2 3" xfId="52986" xr:uid="{328DD5E7-21F4-4219-B0C9-01F78C84BA33}"/>
    <cellStyle name="Normal 22 2 2 4 2 4 3" xfId="17566" xr:uid="{5F607A87-2754-4A4B-93E9-67F42AF70615}"/>
    <cellStyle name="Normal 22 2 2 4 2 4 4" xfId="31256" xr:uid="{7409170D-AC04-4964-9A69-A02ABCD40D62}"/>
    <cellStyle name="Normal 22 2 2 4 2 4 5" xfId="46140" xr:uid="{9F0C74EB-A101-45CB-8B61-29C7C5066D1D}"/>
    <cellStyle name="Normal 22 2 2 4 2 5" xfId="20988" xr:uid="{8C596114-B554-4AF9-AEE4-3F1B38A30E5D}"/>
    <cellStyle name="Normal 22 2 2 4 2 5 2" xfId="34680" xr:uid="{5AA437F4-4699-4F6E-AE03-7CFEBBD5EDCE}"/>
    <cellStyle name="Normal 22 2 2 4 2 5 3" xfId="49564" xr:uid="{241AA0B1-34FB-4A2D-AD32-C99AFB3B978A}"/>
    <cellStyle name="Normal 22 2 2 4 2 6" xfId="14144" xr:uid="{5DDB0D26-B9C8-4360-805C-62CFDB016FBE}"/>
    <cellStyle name="Normal 22 2 2 4 2 7" xfId="27834" xr:uid="{CA17D5FE-FD1A-4B79-9D41-4E05B7414DFB}"/>
    <cellStyle name="Normal 22 2 2 4 2 8" xfId="42718" xr:uid="{A89D6964-CE36-4F03-A533-CCA45CBB94C0}"/>
    <cellStyle name="Normal 22 2 2 4 3" xfId="7299" xr:uid="{F0352140-DC3C-451E-B493-9B30E6D0D004}"/>
    <cellStyle name="Normal 22 2 2 4 3 2" xfId="9012" xr:uid="{F5ED0861-91DF-472C-9A93-507849F2088A}"/>
    <cellStyle name="Normal 22 2 2 4 3 2 2" xfId="12434" xr:uid="{A86693FA-28E8-4F70-89E9-38925F4924BB}"/>
    <cellStyle name="Normal 22 2 2 4 3 2 2 2" xfId="26124" xr:uid="{A4F89A07-5EFC-4932-B319-AB04F2DF3603}"/>
    <cellStyle name="Normal 22 2 2 4 3 2 2 2 2" xfId="39816" xr:uid="{E7AAC9BC-FB9B-4936-A03E-1045169972CE}"/>
    <cellStyle name="Normal 22 2 2 4 3 2 2 2 3" xfId="54700" xr:uid="{A6B4885E-8F81-4970-ACE1-927864410F47}"/>
    <cellStyle name="Normal 22 2 2 4 3 2 2 3" xfId="19280" xr:uid="{B8933CB6-999B-4E30-B198-61DA9E623C15}"/>
    <cellStyle name="Normal 22 2 2 4 3 2 2 4" xfId="32970" xr:uid="{F4B91173-BD8C-4953-8AF8-EBB70694B994}"/>
    <cellStyle name="Normal 22 2 2 4 3 2 2 5" xfId="47854" xr:uid="{D9F9DB8C-58D2-4F66-A27A-97A76E4D9D65}"/>
    <cellStyle name="Normal 22 2 2 4 3 2 3" xfId="22702" xr:uid="{090A0C8C-6867-4092-8FDF-410A07FBECF9}"/>
    <cellStyle name="Normal 22 2 2 4 3 2 3 2" xfId="36394" xr:uid="{5CC70366-57D3-4204-8699-433881FBB60C}"/>
    <cellStyle name="Normal 22 2 2 4 3 2 3 3" xfId="51278" xr:uid="{3E28D680-6554-4EFF-BD21-9B548A25BCB2}"/>
    <cellStyle name="Normal 22 2 2 4 3 2 4" xfId="15858" xr:uid="{E03DB0D9-1553-4280-8FA7-05FBFBBA2D64}"/>
    <cellStyle name="Normal 22 2 2 4 3 2 5" xfId="29548" xr:uid="{6372A225-3406-4E35-9091-F189235F1528}"/>
    <cellStyle name="Normal 22 2 2 4 3 2 6" xfId="44432" xr:uid="{0D937C52-D057-4E07-807C-42DAFAA21EBB}"/>
    <cellStyle name="Normal 22 2 2 4 3 3" xfId="10722" xr:uid="{75ED2557-8A7C-45A4-B7FC-A6CB71BFC516}"/>
    <cellStyle name="Normal 22 2 2 4 3 3 2" xfId="24412" xr:uid="{A4BC9D75-8A15-41F3-AF4A-911446BAF7F4}"/>
    <cellStyle name="Normal 22 2 2 4 3 3 2 2" xfId="38104" xr:uid="{D5850939-7A93-443B-91DC-4DF2F10908EB}"/>
    <cellStyle name="Normal 22 2 2 4 3 3 2 3" xfId="52988" xr:uid="{09218FF0-5793-42AB-8D57-6885EE73E9EC}"/>
    <cellStyle name="Normal 22 2 2 4 3 3 3" xfId="17568" xr:uid="{F7E0F032-4615-4D09-810E-7A7E8AF0D8E4}"/>
    <cellStyle name="Normal 22 2 2 4 3 3 4" xfId="31258" xr:uid="{FE30E364-766A-4532-8EC4-5CAC76CEA7B4}"/>
    <cellStyle name="Normal 22 2 2 4 3 3 5" xfId="46142" xr:uid="{3E1E49FB-F39F-48B6-A02B-D22225279A9F}"/>
    <cellStyle name="Normal 22 2 2 4 3 4" xfId="20990" xr:uid="{99004BAE-B460-43ED-840A-436D1C6D1136}"/>
    <cellStyle name="Normal 22 2 2 4 3 4 2" xfId="34682" xr:uid="{CB8A237D-F8BA-45D2-8BB8-B4FF5164927C}"/>
    <cellStyle name="Normal 22 2 2 4 3 4 3" xfId="49566" xr:uid="{76732F64-C202-4D92-8229-981BAD2D7752}"/>
    <cellStyle name="Normal 22 2 2 4 3 5" xfId="14146" xr:uid="{66B04FC3-6209-43B4-AE92-79FDB1F09B94}"/>
    <cellStyle name="Normal 22 2 2 4 3 6" xfId="27836" xr:uid="{8EAD6946-1106-47F3-B658-FD69E53F8BF6}"/>
    <cellStyle name="Normal 22 2 2 4 3 7" xfId="42720" xr:uid="{42F961AC-DC90-4A0C-B9F7-3AA90DF5BEA5}"/>
    <cellStyle name="Normal 22 2 2 4 4" xfId="7300" xr:uid="{237F1741-8B81-4509-8140-5856FF718E9F}"/>
    <cellStyle name="Normal 22 2 2 4 4 2" xfId="9013" xr:uid="{1CBD5758-1F41-4AC3-815B-B6CA9A5B5D2A}"/>
    <cellStyle name="Normal 22 2 2 4 4 2 2" xfId="12435" xr:uid="{8EC2B306-5064-4CF3-BC80-0A8099349035}"/>
    <cellStyle name="Normal 22 2 2 4 4 2 2 2" xfId="26125" xr:uid="{AF3FAE47-AD5F-4E2D-8BED-A7A4C2469EE6}"/>
    <cellStyle name="Normal 22 2 2 4 4 2 2 2 2" xfId="39817" xr:uid="{FADACFA6-AEE3-488E-8A5E-B51CB44CECBC}"/>
    <cellStyle name="Normal 22 2 2 4 4 2 2 2 3" xfId="54701" xr:uid="{E6A8535C-BBA8-49EA-9CBA-8ED476FC4077}"/>
    <cellStyle name="Normal 22 2 2 4 4 2 2 3" xfId="19281" xr:uid="{81E6C7AF-01EC-4A83-AFB1-2A8362C16360}"/>
    <cellStyle name="Normal 22 2 2 4 4 2 2 4" xfId="32971" xr:uid="{FD318F18-7744-4B9D-B7FB-0FC49A26B24E}"/>
    <cellStyle name="Normal 22 2 2 4 4 2 2 5" xfId="47855" xr:uid="{8BCE67DA-02D2-42CF-B9BA-3F9862452093}"/>
    <cellStyle name="Normal 22 2 2 4 4 2 3" xfId="22703" xr:uid="{C8320D0E-FC0D-4AEC-8777-7CE23A849EB7}"/>
    <cellStyle name="Normal 22 2 2 4 4 2 3 2" xfId="36395" xr:uid="{1A57522F-4903-4391-92AF-5DCE8CFBF571}"/>
    <cellStyle name="Normal 22 2 2 4 4 2 3 3" xfId="51279" xr:uid="{9EBB60FF-CCC4-4AA5-BE80-269E1AA48536}"/>
    <cellStyle name="Normal 22 2 2 4 4 2 4" xfId="15859" xr:uid="{A8283A60-60A4-44AE-8239-0B623DDA1477}"/>
    <cellStyle name="Normal 22 2 2 4 4 2 5" xfId="29549" xr:uid="{F869B0E0-5D7E-47A5-ACB6-DA210CAB2466}"/>
    <cellStyle name="Normal 22 2 2 4 4 2 6" xfId="44433" xr:uid="{28E94506-7D63-4E86-AF13-52FE2671C074}"/>
    <cellStyle name="Normal 22 2 2 4 4 3" xfId="10723" xr:uid="{86044287-C9E0-4552-B8D5-BAFA6F51FEE4}"/>
    <cellStyle name="Normal 22 2 2 4 4 3 2" xfId="24413" xr:uid="{8D464471-6CBC-4A9C-8572-9D956E17DAA0}"/>
    <cellStyle name="Normal 22 2 2 4 4 3 2 2" xfId="38105" xr:uid="{D774AF9E-8B45-494A-AE1F-6F614CDF6597}"/>
    <cellStyle name="Normal 22 2 2 4 4 3 2 3" xfId="52989" xr:uid="{8924B323-812E-48E0-90F3-EAAE79AE3C7E}"/>
    <cellStyle name="Normal 22 2 2 4 4 3 3" xfId="17569" xr:uid="{DCFD0AE4-4F7E-4B6A-AE69-905887BF0F1B}"/>
    <cellStyle name="Normal 22 2 2 4 4 3 4" xfId="31259" xr:uid="{961A0C97-874F-42F3-A4DA-A4C3E17F84E5}"/>
    <cellStyle name="Normal 22 2 2 4 4 3 5" xfId="46143" xr:uid="{EF8F6896-0110-41CA-ABFC-443FCD3E1C0E}"/>
    <cellStyle name="Normal 22 2 2 4 4 4" xfId="20991" xr:uid="{1128239E-CF1A-427C-BF09-24177B7C59A9}"/>
    <cellStyle name="Normal 22 2 2 4 4 4 2" xfId="34683" xr:uid="{BADA7369-6232-451C-8771-409CC1CB80D5}"/>
    <cellStyle name="Normal 22 2 2 4 4 4 3" xfId="49567" xr:uid="{C0AABA84-B17A-40B8-9A91-FD62F5F15EE1}"/>
    <cellStyle name="Normal 22 2 2 4 4 5" xfId="14147" xr:uid="{5E2308CF-C58C-45A3-B2FA-7D2DDBF0DE61}"/>
    <cellStyle name="Normal 22 2 2 4 4 6" xfId="27837" xr:uid="{147A84B7-7C6F-4951-BB1C-EF0AC1F7AE39}"/>
    <cellStyle name="Normal 22 2 2 4 4 7" xfId="42721" xr:uid="{689ECBD1-6652-4468-8080-04B16B21F0FC}"/>
    <cellStyle name="Normal 22 2 2 4 5" xfId="9009" xr:uid="{03B4F53D-992B-4B4E-9619-7C868791D480}"/>
    <cellStyle name="Normal 22 2 2 4 5 2" xfId="12431" xr:uid="{3B7C8142-EC10-4065-9E7A-29CA2135AEFD}"/>
    <cellStyle name="Normal 22 2 2 4 5 2 2" xfId="26121" xr:uid="{5D999E29-93BB-428F-8C6E-5EFDD0AEC3E7}"/>
    <cellStyle name="Normal 22 2 2 4 5 2 2 2" xfId="39813" xr:uid="{CD72780F-7191-451B-83CD-94E3BEE8E26A}"/>
    <cellStyle name="Normal 22 2 2 4 5 2 2 3" xfId="54697" xr:uid="{D3CD738E-41FF-405E-B728-C14F77740C6A}"/>
    <cellStyle name="Normal 22 2 2 4 5 2 3" xfId="19277" xr:uid="{DEC3B926-0544-46A7-8539-F0D77BC57F2F}"/>
    <cellStyle name="Normal 22 2 2 4 5 2 4" xfId="32967" xr:uid="{B2D323D4-36A5-4090-9C07-BF0875FB35BD}"/>
    <cellStyle name="Normal 22 2 2 4 5 2 5" xfId="47851" xr:uid="{B8D78E63-F606-42F2-A5FE-754A6A1428CE}"/>
    <cellStyle name="Normal 22 2 2 4 5 3" xfId="22699" xr:uid="{8B0F8BAF-6DA9-45EC-B23A-84BB0B67A8DB}"/>
    <cellStyle name="Normal 22 2 2 4 5 3 2" xfId="36391" xr:uid="{F0AEEB6C-4EC1-4022-8699-7B50E34EDDD4}"/>
    <cellStyle name="Normal 22 2 2 4 5 3 3" xfId="51275" xr:uid="{4EE8B4DF-ECA6-4895-9EBD-021D886B4752}"/>
    <cellStyle name="Normal 22 2 2 4 5 4" xfId="15855" xr:uid="{A95CB4B7-DD17-4EC3-BA54-AA44B4915465}"/>
    <cellStyle name="Normal 22 2 2 4 5 5" xfId="29545" xr:uid="{D66FDEE2-B634-4006-8423-2A66C7E02B46}"/>
    <cellStyle name="Normal 22 2 2 4 5 6" xfId="44429" xr:uid="{FE0422D2-2A2F-4FD2-B280-C56E12C8D782}"/>
    <cellStyle name="Normal 22 2 2 4 6" xfId="10719" xr:uid="{A91099FF-B394-42BD-9218-86A9B0A8B325}"/>
    <cellStyle name="Normal 22 2 2 4 6 2" xfId="24409" xr:uid="{5CB4BA24-E12E-4393-910A-15503B1EFEBA}"/>
    <cellStyle name="Normal 22 2 2 4 6 2 2" xfId="38101" xr:uid="{CD13D515-1281-4466-A649-7CCC864D3C09}"/>
    <cellStyle name="Normal 22 2 2 4 6 2 3" xfId="52985" xr:uid="{DDCE4F2F-BD0D-4990-ABBE-FB8E7284C94A}"/>
    <cellStyle name="Normal 22 2 2 4 6 3" xfId="17565" xr:uid="{3AF9EDBF-CA61-445E-962B-2218B0F69E8E}"/>
    <cellStyle name="Normal 22 2 2 4 6 4" xfId="31255" xr:uid="{EE9C37F2-B6F1-48DF-A34D-DAD809F6B6C8}"/>
    <cellStyle name="Normal 22 2 2 4 6 5" xfId="46139" xr:uid="{9E63E3CD-79A2-45CD-AF9B-EC662DEB9959}"/>
    <cellStyle name="Normal 22 2 2 4 7" xfId="20987" xr:uid="{D1C10BD4-E066-4974-91AC-35573D7B7211}"/>
    <cellStyle name="Normal 22 2 2 4 7 2" xfId="34679" xr:uid="{5C31AC47-6429-4F6E-AE05-4F233FBDEEC2}"/>
    <cellStyle name="Normal 22 2 2 4 7 3" xfId="49563" xr:uid="{4EDBBDB8-9265-4A4C-8CDA-A5E73A3BF996}"/>
    <cellStyle name="Normal 22 2 2 4 8" xfId="14143" xr:uid="{611B78FA-5183-45B8-B255-FED2306814A1}"/>
    <cellStyle name="Normal 22 2 2 4 9" xfId="27833" xr:uid="{84F3FA92-8DDD-4B77-8019-0CC5FFD642AC}"/>
    <cellStyle name="Normal 22 2 2 5" xfId="7301" xr:uid="{1A9DEF21-D951-40E9-9C7A-CA266223C904}"/>
    <cellStyle name="Normal 22 2 2 5 2" xfId="7302" xr:uid="{E9EF0704-AF9C-4029-A3E8-D200068B5A94}"/>
    <cellStyle name="Normal 22 2 2 5 2 2" xfId="9015" xr:uid="{64D044D2-BFD5-4DE1-AC8E-C619C86E695E}"/>
    <cellStyle name="Normal 22 2 2 5 2 2 2" xfId="12437" xr:uid="{3286D0D1-B891-42D1-A892-C81C1D7211C8}"/>
    <cellStyle name="Normal 22 2 2 5 2 2 2 2" xfId="26127" xr:uid="{F15FF6AA-F90C-4F05-94C0-177C4CA93EAA}"/>
    <cellStyle name="Normal 22 2 2 5 2 2 2 2 2" xfId="39819" xr:uid="{14044B3D-5410-4653-882A-11FD59CDAE80}"/>
    <cellStyle name="Normal 22 2 2 5 2 2 2 2 3" xfId="54703" xr:uid="{443A810A-718E-4769-B374-19CD26AE50A8}"/>
    <cellStyle name="Normal 22 2 2 5 2 2 2 3" xfId="19283" xr:uid="{22810298-0AD8-41EA-B2FE-8FDC11597E7A}"/>
    <cellStyle name="Normal 22 2 2 5 2 2 2 4" xfId="32973" xr:uid="{CCD08854-1B14-499E-92D4-339763302465}"/>
    <cellStyle name="Normal 22 2 2 5 2 2 2 5" xfId="47857" xr:uid="{DE03FF56-B264-4A00-B8D8-231ADF0C02EC}"/>
    <cellStyle name="Normal 22 2 2 5 2 2 3" xfId="22705" xr:uid="{ECE72887-9B99-4DDF-8C1A-20DACBFB79E0}"/>
    <cellStyle name="Normal 22 2 2 5 2 2 3 2" xfId="36397" xr:uid="{F1D494AC-E97D-4B4A-8DAE-012841F167CA}"/>
    <cellStyle name="Normal 22 2 2 5 2 2 3 3" xfId="51281" xr:uid="{9B425ADD-83EF-44BB-8498-B0509269831B}"/>
    <cellStyle name="Normal 22 2 2 5 2 2 4" xfId="15861" xr:uid="{8F6E7D42-4067-4096-8392-4BEB5775EC83}"/>
    <cellStyle name="Normal 22 2 2 5 2 2 5" xfId="29551" xr:uid="{5A2A593A-442D-45C4-9F16-8203F9C49098}"/>
    <cellStyle name="Normal 22 2 2 5 2 2 6" xfId="44435" xr:uid="{CDAFE317-21B3-4711-99CD-C7947D27962B}"/>
    <cellStyle name="Normal 22 2 2 5 2 3" xfId="10725" xr:uid="{520B110D-799E-49EB-8D20-9B237F1A8D46}"/>
    <cellStyle name="Normal 22 2 2 5 2 3 2" xfId="24415" xr:uid="{C65BC6B7-79DE-4B5C-88E5-13D890BD4318}"/>
    <cellStyle name="Normal 22 2 2 5 2 3 2 2" xfId="38107" xr:uid="{9B349478-ED9A-4E81-8FB8-886C554511DF}"/>
    <cellStyle name="Normal 22 2 2 5 2 3 2 3" xfId="52991" xr:uid="{439B4CBF-0263-432A-9735-7DC81846C360}"/>
    <cellStyle name="Normal 22 2 2 5 2 3 3" xfId="17571" xr:uid="{182B1D68-F744-4D43-BEED-2BFECD0E05CD}"/>
    <cellStyle name="Normal 22 2 2 5 2 3 4" xfId="31261" xr:uid="{E3D8750D-91F3-43C3-BC07-E08E0DB7D74A}"/>
    <cellStyle name="Normal 22 2 2 5 2 3 5" xfId="46145" xr:uid="{6808FC1B-40D6-4E05-8CAF-9ECF6FD7C8EB}"/>
    <cellStyle name="Normal 22 2 2 5 2 4" xfId="20993" xr:uid="{8483612A-C8C7-41C8-AA50-38ECD2D11CE8}"/>
    <cellStyle name="Normal 22 2 2 5 2 4 2" xfId="34685" xr:uid="{1AFCA8A0-4F9C-4FCD-AAE9-A4AF680053D8}"/>
    <cellStyle name="Normal 22 2 2 5 2 4 3" xfId="49569" xr:uid="{7D6646D8-1770-4540-9771-9C3CCB6D982C}"/>
    <cellStyle name="Normal 22 2 2 5 2 5" xfId="14149" xr:uid="{8CFE4C6A-9CDD-4CE3-BB99-6492B1BC922C}"/>
    <cellStyle name="Normal 22 2 2 5 2 6" xfId="27839" xr:uid="{505D4F76-B4FC-4EAD-BC39-3B35BFC8D013}"/>
    <cellStyle name="Normal 22 2 2 5 2 7" xfId="42723" xr:uid="{52A86E44-134B-4103-868C-8A1A7B4CE1FB}"/>
    <cellStyle name="Normal 22 2 2 5 3" xfId="9014" xr:uid="{88C2F7A9-9F9E-48C2-BE68-D5CBA9DC64D5}"/>
    <cellStyle name="Normal 22 2 2 5 3 2" xfId="12436" xr:uid="{B76E1280-EECF-43C1-ADE8-5261CB1CF3E7}"/>
    <cellStyle name="Normal 22 2 2 5 3 2 2" xfId="26126" xr:uid="{E86129A6-8238-4CA3-88A2-7058EBA92CD6}"/>
    <cellStyle name="Normal 22 2 2 5 3 2 2 2" xfId="39818" xr:uid="{739A4252-71E0-4E1C-B060-62AD13504FF5}"/>
    <cellStyle name="Normal 22 2 2 5 3 2 2 3" xfId="54702" xr:uid="{5558ED56-4E72-4635-B57A-D99AF7352D5E}"/>
    <cellStyle name="Normal 22 2 2 5 3 2 3" xfId="19282" xr:uid="{FBC7B066-AEA8-4E95-889D-95BF7B45A667}"/>
    <cellStyle name="Normal 22 2 2 5 3 2 4" xfId="32972" xr:uid="{CE745B4A-24D8-4794-8E54-48F09E264651}"/>
    <cellStyle name="Normal 22 2 2 5 3 2 5" xfId="47856" xr:uid="{E016633D-9FA7-43BA-9B11-95AA9FE358C5}"/>
    <cellStyle name="Normal 22 2 2 5 3 3" xfId="22704" xr:uid="{A310F60F-500A-4668-B1F8-401F218D5A9B}"/>
    <cellStyle name="Normal 22 2 2 5 3 3 2" xfId="36396" xr:uid="{9E642AAF-CF4E-4370-8378-994F7DDE978F}"/>
    <cellStyle name="Normal 22 2 2 5 3 3 3" xfId="51280" xr:uid="{56152699-76CE-4289-AD27-50384C034A04}"/>
    <cellStyle name="Normal 22 2 2 5 3 4" xfId="15860" xr:uid="{1AFDF46D-A34D-4BF2-A903-ED3CF3C94736}"/>
    <cellStyle name="Normal 22 2 2 5 3 5" xfId="29550" xr:uid="{59DEC411-EB20-4335-AC33-EA22FC8020E7}"/>
    <cellStyle name="Normal 22 2 2 5 3 6" xfId="44434" xr:uid="{270E98C2-394D-406E-AC25-772ABAB628DB}"/>
    <cellStyle name="Normal 22 2 2 5 4" xfId="10724" xr:uid="{4697CF5C-006F-48C6-8220-1AF35FA61566}"/>
    <cellStyle name="Normal 22 2 2 5 4 2" xfId="24414" xr:uid="{CBE5246F-8528-402D-B663-8EBB01B0E83B}"/>
    <cellStyle name="Normal 22 2 2 5 4 2 2" xfId="38106" xr:uid="{EEC6756A-9240-480F-A409-4FD954051E74}"/>
    <cellStyle name="Normal 22 2 2 5 4 2 3" xfId="52990" xr:uid="{EB5B4595-A4CF-4D30-98BA-DD5E4AF03394}"/>
    <cellStyle name="Normal 22 2 2 5 4 3" xfId="17570" xr:uid="{AB732E72-E008-4F6C-9148-BE0E5CF6EBFA}"/>
    <cellStyle name="Normal 22 2 2 5 4 4" xfId="31260" xr:uid="{ABE81F8A-09C8-4957-B130-F12705C2F70B}"/>
    <cellStyle name="Normal 22 2 2 5 4 5" xfId="46144" xr:uid="{98BDF09A-CBFD-41CC-AE1A-86631CC7812D}"/>
    <cellStyle name="Normal 22 2 2 5 5" xfId="20992" xr:uid="{310B8673-745A-4D96-BDD2-B02A881334F8}"/>
    <cellStyle name="Normal 22 2 2 5 5 2" xfId="34684" xr:uid="{4303C30E-B2FE-4068-A7F1-33DBBBBC193D}"/>
    <cellStyle name="Normal 22 2 2 5 5 3" xfId="49568" xr:uid="{F969179C-EA15-4C3A-9CB2-CA1E992B5BAB}"/>
    <cellStyle name="Normal 22 2 2 5 6" xfId="14148" xr:uid="{6CF4BFDB-05B4-4567-95FE-24D72B6D10FF}"/>
    <cellStyle name="Normal 22 2 2 5 7" xfId="27838" xr:uid="{8F011B93-F70C-4D63-895C-2668E5D579DD}"/>
    <cellStyle name="Normal 22 2 2 5 8" xfId="42722" xr:uid="{0F6E73F5-0EE1-49D3-BBFC-2665A8C14827}"/>
    <cellStyle name="Normal 22 2 2 6" xfId="7303" xr:uid="{F72A49FC-5AF0-427F-BED3-58B557B85163}"/>
    <cellStyle name="Normal 22 2 2 6 2" xfId="9016" xr:uid="{D884B209-5B9A-4077-88CA-DA97D8A1E16D}"/>
    <cellStyle name="Normal 22 2 2 6 2 2" xfId="12438" xr:uid="{1C12A4FF-3B52-411E-92F4-CE4E57563AC6}"/>
    <cellStyle name="Normal 22 2 2 6 2 2 2" xfId="26128" xr:uid="{7F2EFEDE-F8FB-43C0-A02E-C4F1CE03ABCA}"/>
    <cellStyle name="Normal 22 2 2 6 2 2 2 2" xfId="39820" xr:uid="{C564BEE7-1B46-4958-B459-C6A0C73EF6A2}"/>
    <cellStyle name="Normal 22 2 2 6 2 2 2 3" xfId="54704" xr:uid="{8DE36950-7B10-4BA2-AE0C-F4D15D250641}"/>
    <cellStyle name="Normal 22 2 2 6 2 2 3" xfId="19284" xr:uid="{D561E5AC-FDEE-4938-895D-9E9CEA8A246F}"/>
    <cellStyle name="Normal 22 2 2 6 2 2 4" xfId="32974" xr:uid="{77D18F04-8DFB-4DFA-B480-E2A453DAFDB1}"/>
    <cellStyle name="Normal 22 2 2 6 2 2 5" xfId="47858" xr:uid="{C8B7ACB6-4785-46FA-98B3-9220C4096DF0}"/>
    <cellStyle name="Normal 22 2 2 6 2 3" xfId="22706" xr:uid="{8F2BD937-D087-4D50-9E79-D401467D2B16}"/>
    <cellStyle name="Normal 22 2 2 6 2 3 2" xfId="36398" xr:uid="{CF8223C9-2A72-4F8E-A84B-C15831B0451C}"/>
    <cellStyle name="Normal 22 2 2 6 2 3 3" xfId="51282" xr:uid="{0B8CE09E-59F4-4C2F-8AAE-3AADF9C92AA0}"/>
    <cellStyle name="Normal 22 2 2 6 2 4" xfId="15862" xr:uid="{97A441E9-04A2-43C2-A389-971417F4C366}"/>
    <cellStyle name="Normal 22 2 2 6 2 5" xfId="29552" xr:uid="{EF24BBCC-E3FD-4249-BDAC-A9D697282800}"/>
    <cellStyle name="Normal 22 2 2 6 2 6" xfId="44436" xr:uid="{B6C41094-CB9F-4597-9499-11392457906E}"/>
    <cellStyle name="Normal 22 2 2 6 3" xfId="10726" xr:uid="{5DFADF56-F29C-417A-A06E-89582352F3CA}"/>
    <cellStyle name="Normal 22 2 2 6 3 2" xfId="24416" xr:uid="{A898B854-8ECE-4BEE-A517-FC75D9285509}"/>
    <cellStyle name="Normal 22 2 2 6 3 2 2" xfId="38108" xr:uid="{CACDD03C-5FDE-4C81-B51B-110004049E98}"/>
    <cellStyle name="Normal 22 2 2 6 3 2 3" xfId="52992" xr:uid="{C9E7D84A-9D69-4B9E-BF32-0C4EFF4C04B8}"/>
    <cellStyle name="Normal 22 2 2 6 3 3" xfId="17572" xr:uid="{C60FDAC7-0394-4AB5-A014-436455F5375C}"/>
    <cellStyle name="Normal 22 2 2 6 3 4" xfId="31262" xr:uid="{E204C4BA-2526-4B10-9A93-4893BFDC375D}"/>
    <cellStyle name="Normal 22 2 2 6 3 5" xfId="46146" xr:uid="{9560B245-6C32-42AB-90E1-D969F119EFD3}"/>
    <cellStyle name="Normal 22 2 2 6 4" xfId="20994" xr:uid="{F5FBC1F9-7E38-403F-99FB-DD03FFCF958F}"/>
    <cellStyle name="Normal 22 2 2 6 4 2" xfId="34686" xr:uid="{ECFED949-42AE-4FBC-8751-F2EA51E1A636}"/>
    <cellStyle name="Normal 22 2 2 6 4 3" xfId="49570" xr:uid="{59C1CA7C-ED79-49BB-B085-7E57CDC4755B}"/>
    <cellStyle name="Normal 22 2 2 6 5" xfId="14150" xr:uid="{CE68A196-5D14-4EA8-B4F8-83C9CBE76D44}"/>
    <cellStyle name="Normal 22 2 2 6 6" xfId="27840" xr:uid="{318CCA0E-F7C0-497A-AC64-A7BAB2DD5785}"/>
    <cellStyle name="Normal 22 2 2 6 7" xfId="42724" xr:uid="{9688DFFA-EA00-454D-BCA1-06359879A385}"/>
    <cellStyle name="Normal 22 2 2 7" xfId="7304" xr:uid="{2BA802CA-51B3-4D9D-90DA-37D527B8DB5A}"/>
    <cellStyle name="Normal 22 2 2 7 2" xfId="9017" xr:uid="{EC264118-87ED-4A3A-9850-B01EE599BAC8}"/>
    <cellStyle name="Normal 22 2 2 7 2 2" xfId="12439" xr:uid="{50F71F34-E755-4509-B1B6-DE10DA9BD8BA}"/>
    <cellStyle name="Normal 22 2 2 7 2 2 2" xfId="26129" xr:uid="{A708AC48-5290-4C67-9651-3ECE80DD0F1B}"/>
    <cellStyle name="Normal 22 2 2 7 2 2 2 2" xfId="39821" xr:uid="{D4E99E1A-5049-4A7E-9644-5C19D051DA6E}"/>
    <cellStyle name="Normal 22 2 2 7 2 2 2 3" xfId="54705" xr:uid="{C8842B96-B509-4739-8982-64CB2185697A}"/>
    <cellStyle name="Normal 22 2 2 7 2 2 3" xfId="19285" xr:uid="{B6DF7BAF-C5EC-4B44-8D74-E9E436520CB4}"/>
    <cellStyle name="Normal 22 2 2 7 2 2 4" xfId="32975" xr:uid="{E998C581-474D-4689-989A-65A406309E65}"/>
    <cellStyle name="Normal 22 2 2 7 2 2 5" xfId="47859" xr:uid="{90287B21-86EA-4FBF-A063-4B5471A9AE14}"/>
    <cellStyle name="Normal 22 2 2 7 2 3" xfId="22707" xr:uid="{10274234-62D7-4517-84E8-62130E3C01D5}"/>
    <cellStyle name="Normal 22 2 2 7 2 3 2" xfId="36399" xr:uid="{2ED68D00-B264-4C3C-AF2A-AA2C256E42D2}"/>
    <cellStyle name="Normal 22 2 2 7 2 3 3" xfId="51283" xr:uid="{386C8E6D-4F91-4DAB-80FD-FDC3C917E067}"/>
    <cellStyle name="Normal 22 2 2 7 2 4" xfId="15863" xr:uid="{2B64D1BF-3422-4CA8-B693-96405E04E0F3}"/>
    <cellStyle name="Normal 22 2 2 7 2 5" xfId="29553" xr:uid="{B3965014-D11F-495B-B7AC-779DFF153957}"/>
    <cellStyle name="Normal 22 2 2 7 2 6" xfId="44437" xr:uid="{2B58BD2F-218F-4E24-A1E5-9ED48976DAC4}"/>
    <cellStyle name="Normal 22 2 2 7 3" xfId="10727" xr:uid="{04A27647-009C-438F-866B-B13341635868}"/>
    <cellStyle name="Normal 22 2 2 7 3 2" xfId="24417" xr:uid="{B00BF334-5733-499A-B226-B9A57CA87897}"/>
    <cellStyle name="Normal 22 2 2 7 3 2 2" xfId="38109" xr:uid="{8A02650A-F6C3-4D73-BAAF-21C674ECE063}"/>
    <cellStyle name="Normal 22 2 2 7 3 2 3" xfId="52993" xr:uid="{6284A2C7-F8B7-46B0-B993-F01368E67826}"/>
    <cellStyle name="Normal 22 2 2 7 3 3" xfId="17573" xr:uid="{EA8B9A7A-FFCB-400E-9A6B-0CEFFF2B410F}"/>
    <cellStyle name="Normal 22 2 2 7 3 4" xfId="31263" xr:uid="{5E052DC7-F442-4B9F-B4A3-F9B15C29DCC0}"/>
    <cellStyle name="Normal 22 2 2 7 3 5" xfId="46147" xr:uid="{2B32D703-923A-4EE7-8810-CD1913BCFB63}"/>
    <cellStyle name="Normal 22 2 2 7 4" xfId="20995" xr:uid="{EF914DAF-4BD2-4991-B298-8383E9B83343}"/>
    <cellStyle name="Normal 22 2 2 7 4 2" xfId="34687" xr:uid="{F0CEA54D-8DDE-4F7F-935B-FE0AC93D52E3}"/>
    <cellStyle name="Normal 22 2 2 7 4 3" xfId="49571" xr:uid="{A5D52739-C9AA-43C1-A399-85D754B8F933}"/>
    <cellStyle name="Normal 22 2 2 7 5" xfId="14151" xr:uid="{68B4E250-2433-4DC6-ACAD-BCD480909404}"/>
    <cellStyle name="Normal 22 2 2 7 6" xfId="27841" xr:uid="{E08BDF7A-A27A-4A03-873D-B0036C57FD29}"/>
    <cellStyle name="Normal 22 2 2 7 7" xfId="42725" xr:uid="{4918B047-F57A-4A93-BF73-632E7062AB64}"/>
    <cellStyle name="Normal 22 2 2 8" xfId="8988" xr:uid="{A0729B2F-02DF-423C-8FD5-3DFD3559E8E0}"/>
    <cellStyle name="Normal 22 2 2 8 2" xfId="12410" xr:uid="{44DD5E72-57A3-4864-92D9-2F674B03116F}"/>
    <cellStyle name="Normal 22 2 2 8 2 2" xfId="26100" xr:uid="{6F3142F0-E8AD-475C-A478-5EC71A81B3B0}"/>
    <cellStyle name="Normal 22 2 2 8 2 2 2" xfId="39792" xr:uid="{4A93B6E1-AB28-4965-AD8D-CC45D5639B06}"/>
    <cellStyle name="Normal 22 2 2 8 2 2 3" xfId="54676" xr:uid="{6C93E7C9-466A-499D-B4EB-6B58B61FCA6D}"/>
    <cellStyle name="Normal 22 2 2 8 2 3" xfId="19256" xr:uid="{D5848087-C017-46AB-9FFB-7428B057F3FA}"/>
    <cellStyle name="Normal 22 2 2 8 2 4" xfId="32946" xr:uid="{57B19A4E-F731-4083-B80E-D0CF72E66C18}"/>
    <cellStyle name="Normal 22 2 2 8 2 5" xfId="47830" xr:uid="{A52EA6DA-F2C8-4B58-B852-D66C2513B43E}"/>
    <cellStyle name="Normal 22 2 2 8 3" xfId="22678" xr:uid="{08BA311F-9400-4CCB-80BB-D78DDFD961CF}"/>
    <cellStyle name="Normal 22 2 2 8 3 2" xfId="36370" xr:uid="{7B5BDB64-B5BD-4E9E-90A6-CC776A66ABB5}"/>
    <cellStyle name="Normal 22 2 2 8 3 3" xfId="51254" xr:uid="{654B3803-0B3F-4EAA-8A09-BE7A9BEB65BC}"/>
    <cellStyle name="Normal 22 2 2 8 4" xfId="15834" xr:uid="{A81ECCC0-8CF4-46E0-82F3-DFC88321BF8F}"/>
    <cellStyle name="Normal 22 2 2 8 5" xfId="29524" xr:uid="{C9843BCF-D72A-41DC-8E39-29AEA62CA2EF}"/>
    <cellStyle name="Normal 22 2 2 8 6" xfId="44408" xr:uid="{23C9BF5C-5776-442F-9B7C-CCE583DE9EB7}"/>
    <cellStyle name="Normal 22 2 2 9" xfId="10698" xr:uid="{556DCDD2-44B7-4A9D-BE51-AE7B43460389}"/>
    <cellStyle name="Normal 22 2 2 9 2" xfId="24388" xr:uid="{CAD1DFCD-9B15-4787-AFEA-B6AD804E47E4}"/>
    <cellStyle name="Normal 22 2 2 9 2 2" xfId="38080" xr:uid="{9F33C4C7-80B7-45EB-85E9-5187A578509F}"/>
    <cellStyle name="Normal 22 2 2 9 2 3" xfId="52964" xr:uid="{F5C01E9B-DCD2-4BA5-8A33-6DA5AF5FDCEC}"/>
    <cellStyle name="Normal 22 2 2 9 3" xfId="17544" xr:uid="{C4459267-7FB5-42A8-AE8E-B815A59E8722}"/>
    <cellStyle name="Normal 22 2 2 9 4" xfId="31234" xr:uid="{0C639EC5-634A-48DA-A8DE-D2AD3A0DC04E}"/>
    <cellStyle name="Normal 22 2 2 9 5" xfId="46118" xr:uid="{978856F2-8E31-4493-8A23-6EFBBE4E5F0D}"/>
    <cellStyle name="Normal 22 2 3" xfId="7305" xr:uid="{1E824710-F01C-4C3C-BF6A-E53B395CAC33}"/>
    <cellStyle name="Normal 22 2 3 10" xfId="14152" xr:uid="{7284B470-CFA2-448F-8F43-7F5312AA172B}"/>
    <cellStyle name="Normal 22 2 3 11" xfId="27842" xr:uid="{FC6B492E-19F3-479E-84DE-4CEB8A6B4AAB}"/>
    <cellStyle name="Normal 22 2 3 12" xfId="42726" xr:uid="{DABBFA96-CF87-4E6E-AA9B-F2D8B9B1622D}"/>
    <cellStyle name="Normal 22 2 3 2" xfId="7306" xr:uid="{CB2CF227-4D9F-48E9-A397-9687BDB156B9}"/>
    <cellStyle name="Normal 22 2 3 2 10" xfId="42727" xr:uid="{6D31CBCE-D14C-45AF-BBD7-486ACAB13D00}"/>
    <cellStyle name="Normal 22 2 3 2 2" xfId="7307" xr:uid="{36E7FBA3-FBD1-46F9-BF4D-4EB380847566}"/>
    <cellStyle name="Normal 22 2 3 2 2 2" xfId="7308" xr:uid="{58884000-0BD0-4D92-BFF0-7468DA6594A8}"/>
    <cellStyle name="Normal 22 2 3 2 2 2 2" xfId="9021" xr:uid="{634C1486-04DA-476A-8FE5-5E2400DC0DBB}"/>
    <cellStyle name="Normal 22 2 3 2 2 2 2 2" xfId="12443" xr:uid="{5464402F-E8D0-41F2-87CD-E14E479059AC}"/>
    <cellStyle name="Normal 22 2 3 2 2 2 2 2 2" xfId="26133" xr:uid="{466F70CE-DE05-405F-A57E-4CE6A3EDC624}"/>
    <cellStyle name="Normal 22 2 3 2 2 2 2 2 2 2" xfId="39825" xr:uid="{B7DD6E71-262B-441F-9A85-E257DC68174B}"/>
    <cellStyle name="Normal 22 2 3 2 2 2 2 2 2 3" xfId="54709" xr:uid="{B0A78BBD-E58E-4B6D-BA65-3EC740E5BF81}"/>
    <cellStyle name="Normal 22 2 3 2 2 2 2 2 3" xfId="19289" xr:uid="{08D8214C-1F6F-4EFA-B23F-0F4176B76482}"/>
    <cellStyle name="Normal 22 2 3 2 2 2 2 2 4" xfId="32979" xr:uid="{CF9C3A1B-68C5-44E9-9CFF-C55852834D16}"/>
    <cellStyle name="Normal 22 2 3 2 2 2 2 2 5" xfId="47863" xr:uid="{2C3BACD3-0CF0-4286-A9A9-F3BC02545EF1}"/>
    <cellStyle name="Normal 22 2 3 2 2 2 2 3" xfId="22711" xr:uid="{3C91C0B4-BD82-47BB-82CE-436887EF4B1D}"/>
    <cellStyle name="Normal 22 2 3 2 2 2 2 3 2" xfId="36403" xr:uid="{BD90422B-910D-4F9B-8D4F-AEA7FD9ABEF8}"/>
    <cellStyle name="Normal 22 2 3 2 2 2 2 3 3" xfId="51287" xr:uid="{01E3E0A3-DB03-4E17-86F5-BB26A78DD72B}"/>
    <cellStyle name="Normal 22 2 3 2 2 2 2 4" xfId="15867" xr:uid="{D03912B6-1BD6-4673-9ABC-7EEE52CF0501}"/>
    <cellStyle name="Normal 22 2 3 2 2 2 2 5" xfId="29557" xr:uid="{984CD02A-0FFE-4B58-B735-680B1ADC4922}"/>
    <cellStyle name="Normal 22 2 3 2 2 2 2 6" xfId="44441" xr:uid="{6A893B79-EAF1-470E-9C2F-9C669018952A}"/>
    <cellStyle name="Normal 22 2 3 2 2 2 3" xfId="10731" xr:uid="{156D96E5-57F9-486F-B1D7-3186B5215367}"/>
    <cellStyle name="Normal 22 2 3 2 2 2 3 2" xfId="24421" xr:uid="{5093D67C-7845-4749-B907-5581C03E6420}"/>
    <cellStyle name="Normal 22 2 3 2 2 2 3 2 2" xfId="38113" xr:uid="{495F99FC-60AB-4703-8743-49CF246B265F}"/>
    <cellStyle name="Normal 22 2 3 2 2 2 3 2 3" xfId="52997" xr:uid="{20F0CE12-5385-4D56-84AD-B08BEA574901}"/>
    <cellStyle name="Normal 22 2 3 2 2 2 3 3" xfId="17577" xr:uid="{2CD11832-9BE5-42D7-B944-3B86B64EC5B2}"/>
    <cellStyle name="Normal 22 2 3 2 2 2 3 4" xfId="31267" xr:uid="{AEA55E5C-51FE-4C53-A78C-123D1FE796B0}"/>
    <cellStyle name="Normal 22 2 3 2 2 2 3 5" xfId="46151" xr:uid="{7D56F4E6-EEDD-4113-8698-38C27500FF22}"/>
    <cellStyle name="Normal 22 2 3 2 2 2 4" xfId="20999" xr:uid="{F45E599B-2D27-4211-93AD-38B54CB662C3}"/>
    <cellStyle name="Normal 22 2 3 2 2 2 4 2" xfId="34691" xr:uid="{17BC60A6-E037-408C-9D25-A2C4FDE46170}"/>
    <cellStyle name="Normal 22 2 3 2 2 2 4 3" xfId="49575" xr:uid="{1B4CF30D-FFE8-4854-BB70-BA18733E468F}"/>
    <cellStyle name="Normal 22 2 3 2 2 2 5" xfId="14155" xr:uid="{AE037383-0EC5-4BE1-BA46-2FCC630084E0}"/>
    <cellStyle name="Normal 22 2 3 2 2 2 6" xfId="27845" xr:uid="{A59115E1-1EF0-4C92-BDD5-824B058B1DC7}"/>
    <cellStyle name="Normal 22 2 3 2 2 2 7" xfId="42729" xr:uid="{8D1EF2E9-A034-4F91-9049-39B0FCC8B06D}"/>
    <cellStyle name="Normal 22 2 3 2 2 3" xfId="9020" xr:uid="{8AAAA1E9-ED91-4FB9-974E-5626B739ADAC}"/>
    <cellStyle name="Normal 22 2 3 2 2 3 2" xfId="12442" xr:uid="{FDF83C12-1A76-4B21-BACA-EF2278DE3D13}"/>
    <cellStyle name="Normal 22 2 3 2 2 3 2 2" xfId="26132" xr:uid="{7B0A2239-FA2E-4DA7-BB08-9AA1B27022DC}"/>
    <cellStyle name="Normal 22 2 3 2 2 3 2 2 2" xfId="39824" xr:uid="{62413500-303E-4B9E-91C4-8868B3751887}"/>
    <cellStyle name="Normal 22 2 3 2 2 3 2 2 3" xfId="54708" xr:uid="{6D60430A-2C4A-4B0A-ACCA-C08F0B0F18F5}"/>
    <cellStyle name="Normal 22 2 3 2 2 3 2 3" xfId="19288" xr:uid="{1CE0136F-BBA5-496F-851E-9D65E1FFB184}"/>
    <cellStyle name="Normal 22 2 3 2 2 3 2 4" xfId="32978" xr:uid="{AEAD46A8-B69D-4508-A5A9-2F56542E602A}"/>
    <cellStyle name="Normal 22 2 3 2 2 3 2 5" xfId="47862" xr:uid="{5FFB349C-B021-4B73-B027-331D378C35FE}"/>
    <cellStyle name="Normal 22 2 3 2 2 3 3" xfId="22710" xr:uid="{AB9255DB-7211-4610-900A-DE111751E3BF}"/>
    <cellStyle name="Normal 22 2 3 2 2 3 3 2" xfId="36402" xr:uid="{473A05F7-7AEE-423F-AC24-DEC3E98FF573}"/>
    <cellStyle name="Normal 22 2 3 2 2 3 3 3" xfId="51286" xr:uid="{BE474F78-47BE-40EB-A37E-98CAEC52072E}"/>
    <cellStyle name="Normal 22 2 3 2 2 3 4" xfId="15866" xr:uid="{B749404A-B921-4DE3-9DBB-C35DE2167774}"/>
    <cellStyle name="Normal 22 2 3 2 2 3 5" xfId="29556" xr:uid="{C5E9A20C-A7CC-49A6-A992-A1771EDF3E95}"/>
    <cellStyle name="Normal 22 2 3 2 2 3 6" xfId="44440" xr:uid="{424E229C-373C-47A5-A8E9-2DD2F2DC22E1}"/>
    <cellStyle name="Normal 22 2 3 2 2 4" xfId="10730" xr:uid="{914B8D8A-D05D-4C67-95D5-602CEB5A73FF}"/>
    <cellStyle name="Normal 22 2 3 2 2 4 2" xfId="24420" xr:uid="{22698438-8BCA-4BC4-841E-DF8A6A81F66E}"/>
    <cellStyle name="Normal 22 2 3 2 2 4 2 2" xfId="38112" xr:uid="{CD7D0CE2-62B1-477F-9ACA-0B0D7FF6165C}"/>
    <cellStyle name="Normal 22 2 3 2 2 4 2 3" xfId="52996" xr:uid="{8301A13D-F310-42A9-BC86-456935A0A04C}"/>
    <cellStyle name="Normal 22 2 3 2 2 4 3" xfId="17576" xr:uid="{208ACB7A-E77C-4ECF-B391-05BBE742522C}"/>
    <cellStyle name="Normal 22 2 3 2 2 4 4" xfId="31266" xr:uid="{79F551D2-2902-42DD-A638-3AFD635BF367}"/>
    <cellStyle name="Normal 22 2 3 2 2 4 5" xfId="46150" xr:uid="{A0706F49-0CDA-409D-A487-5CC29213B4A3}"/>
    <cellStyle name="Normal 22 2 3 2 2 5" xfId="20998" xr:uid="{3C482E96-0F5F-4952-8F5E-A83A867580C0}"/>
    <cellStyle name="Normal 22 2 3 2 2 5 2" xfId="34690" xr:uid="{D1EB26A8-6291-4EFC-BC5B-1BBAAEBE4249}"/>
    <cellStyle name="Normal 22 2 3 2 2 5 3" xfId="49574" xr:uid="{D692DD62-F4C0-408A-9332-177765C4F1E5}"/>
    <cellStyle name="Normal 22 2 3 2 2 6" xfId="14154" xr:uid="{6F7D5417-8880-42B1-A84C-DE28D2219D88}"/>
    <cellStyle name="Normal 22 2 3 2 2 7" xfId="27844" xr:uid="{E4E66819-DB73-4C73-92A2-87A4CBF9373F}"/>
    <cellStyle name="Normal 22 2 3 2 2 8" xfId="42728" xr:uid="{EF14CF1B-C66C-4512-B794-FB9CC414FB7C}"/>
    <cellStyle name="Normal 22 2 3 2 3" xfId="7309" xr:uid="{3B6B0533-4453-45C8-BEF0-716951F2501D}"/>
    <cellStyle name="Normal 22 2 3 2 3 2" xfId="9022" xr:uid="{2EBE5905-5CC6-4D5C-AC49-140D343BBD48}"/>
    <cellStyle name="Normal 22 2 3 2 3 2 2" xfId="12444" xr:uid="{8DCE91D9-6514-4D2F-9DAD-C4C625AB0106}"/>
    <cellStyle name="Normal 22 2 3 2 3 2 2 2" xfId="26134" xr:uid="{ED66954B-45A8-4342-BF0D-31B986DFD2F6}"/>
    <cellStyle name="Normal 22 2 3 2 3 2 2 2 2" xfId="39826" xr:uid="{3BD075E0-7D18-4186-9944-BAB56008C597}"/>
    <cellStyle name="Normal 22 2 3 2 3 2 2 2 3" xfId="54710" xr:uid="{85D52985-FDF7-4D90-9994-3669016662EC}"/>
    <cellStyle name="Normal 22 2 3 2 3 2 2 3" xfId="19290" xr:uid="{B0E1037F-85D2-48C1-AD97-B988E608DC1A}"/>
    <cellStyle name="Normal 22 2 3 2 3 2 2 4" xfId="32980" xr:uid="{79C10023-461D-4285-9E83-7A3454EB9D9E}"/>
    <cellStyle name="Normal 22 2 3 2 3 2 2 5" xfId="47864" xr:uid="{9B65CFDB-54EC-47B9-8EAC-FA87D16F7783}"/>
    <cellStyle name="Normal 22 2 3 2 3 2 3" xfId="22712" xr:uid="{5243D0A9-FDC1-49D0-82CE-28410E74E0DF}"/>
    <cellStyle name="Normal 22 2 3 2 3 2 3 2" xfId="36404" xr:uid="{84350E31-1204-4B28-A5C8-FD1EB09CCC1C}"/>
    <cellStyle name="Normal 22 2 3 2 3 2 3 3" xfId="51288" xr:uid="{288F663F-0CFC-46DC-8448-5FFAF8D46DA4}"/>
    <cellStyle name="Normal 22 2 3 2 3 2 4" xfId="15868" xr:uid="{93865AED-BA3B-4F93-92F5-23324BD31EC4}"/>
    <cellStyle name="Normal 22 2 3 2 3 2 5" xfId="29558" xr:uid="{7F06BED7-E887-47EF-95BB-9C8D180C5559}"/>
    <cellStyle name="Normal 22 2 3 2 3 2 6" xfId="44442" xr:uid="{0239499D-7771-456E-82C7-C0E8F83F17F0}"/>
    <cellStyle name="Normal 22 2 3 2 3 3" xfId="10732" xr:uid="{F4D39C82-4D06-483E-8813-1D42B2F3D642}"/>
    <cellStyle name="Normal 22 2 3 2 3 3 2" xfId="24422" xr:uid="{4C0467D0-C698-49EF-9A96-42A9DC87C0DD}"/>
    <cellStyle name="Normal 22 2 3 2 3 3 2 2" xfId="38114" xr:uid="{482868CF-B757-43A8-B462-BBDF41CAEB02}"/>
    <cellStyle name="Normal 22 2 3 2 3 3 2 3" xfId="52998" xr:uid="{A6E97834-90D0-45E7-BF73-36D88B6FF9EA}"/>
    <cellStyle name="Normal 22 2 3 2 3 3 3" xfId="17578" xr:uid="{A4A1A1FD-6AC0-48CA-A1C7-BE3765D0398B}"/>
    <cellStyle name="Normal 22 2 3 2 3 3 4" xfId="31268" xr:uid="{A383A643-4CAB-4ED9-9024-63092B778A7E}"/>
    <cellStyle name="Normal 22 2 3 2 3 3 5" xfId="46152" xr:uid="{17F6AA08-CAF8-4193-BE15-CA54044E4DF4}"/>
    <cellStyle name="Normal 22 2 3 2 3 4" xfId="21000" xr:uid="{3E6B08CC-5AD5-43CF-AEFD-52589FAFBECD}"/>
    <cellStyle name="Normal 22 2 3 2 3 4 2" xfId="34692" xr:uid="{19B8BD0B-7972-4233-810E-402C3B6F9640}"/>
    <cellStyle name="Normal 22 2 3 2 3 4 3" xfId="49576" xr:uid="{C2A1BB13-A18E-4360-A076-6A8C5509ABF5}"/>
    <cellStyle name="Normal 22 2 3 2 3 5" xfId="14156" xr:uid="{1D68118E-F7EE-4AB2-854B-7F25185596AF}"/>
    <cellStyle name="Normal 22 2 3 2 3 6" xfId="27846" xr:uid="{FF7F9C54-D418-4C82-BC8C-C5FFA9029435}"/>
    <cellStyle name="Normal 22 2 3 2 3 7" xfId="42730" xr:uid="{706FE04C-2A5D-4E6B-8286-E90F18A205D6}"/>
    <cellStyle name="Normal 22 2 3 2 4" xfId="7310" xr:uid="{ECB19C65-7D78-4A7C-9DF3-819DBB7C5FE0}"/>
    <cellStyle name="Normal 22 2 3 2 4 2" xfId="9023" xr:uid="{84D6B422-FD77-4940-9084-84F0ADCCDB76}"/>
    <cellStyle name="Normal 22 2 3 2 4 2 2" xfId="12445" xr:uid="{A768DC81-021D-44F3-83B6-D29CF748120E}"/>
    <cellStyle name="Normal 22 2 3 2 4 2 2 2" xfId="26135" xr:uid="{93420580-BB1C-46D8-A7E8-8FEC4605229E}"/>
    <cellStyle name="Normal 22 2 3 2 4 2 2 2 2" xfId="39827" xr:uid="{BB9BA868-0CE5-4D4E-904E-68B35B422ADF}"/>
    <cellStyle name="Normal 22 2 3 2 4 2 2 2 3" xfId="54711" xr:uid="{F1D3417C-EEDB-4516-B244-96716F15B1F4}"/>
    <cellStyle name="Normal 22 2 3 2 4 2 2 3" xfId="19291" xr:uid="{6AB882E2-F4EB-47A5-81C7-AAB7D51EAF2E}"/>
    <cellStyle name="Normal 22 2 3 2 4 2 2 4" xfId="32981" xr:uid="{27870566-F53C-41B8-839D-A825C60D7D55}"/>
    <cellStyle name="Normal 22 2 3 2 4 2 2 5" xfId="47865" xr:uid="{5D768204-4017-4087-ADC0-747F431133A4}"/>
    <cellStyle name="Normal 22 2 3 2 4 2 3" xfId="22713" xr:uid="{B9729C36-A93A-4D1D-A6C5-238004906B5A}"/>
    <cellStyle name="Normal 22 2 3 2 4 2 3 2" xfId="36405" xr:uid="{4B8D1FCA-196B-4887-B2E7-696923B96CC8}"/>
    <cellStyle name="Normal 22 2 3 2 4 2 3 3" xfId="51289" xr:uid="{13C25F6C-B736-44CB-A0B0-8DD798F894C1}"/>
    <cellStyle name="Normal 22 2 3 2 4 2 4" xfId="15869" xr:uid="{9581243A-FCF6-4979-94AA-6EB5692D94F9}"/>
    <cellStyle name="Normal 22 2 3 2 4 2 5" xfId="29559" xr:uid="{5D7F413D-92D7-40E6-83E8-1E5DEA3B121C}"/>
    <cellStyle name="Normal 22 2 3 2 4 2 6" xfId="44443" xr:uid="{1CCD97F2-76CA-44A6-BFB0-03F5D54EBE4C}"/>
    <cellStyle name="Normal 22 2 3 2 4 3" xfId="10733" xr:uid="{70B40355-269A-401D-8540-7935D5EEAA02}"/>
    <cellStyle name="Normal 22 2 3 2 4 3 2" xfId="24423" xr:uid="{10100FC5-6C8C-4B2C-8958-2DB2C5ED61D6}"/>
    <cellStyle name="Normal 22 2 3 2 4 3 2 2" xfId="38115" xr:uid="{5B5C02BC-49D7-4DC0-98F9-4332CC20986B}"/>
    <cellStyle name="Normal 22 2 3 2 4 3 2 3" xfId="52999" xr:uid="{CB81F0AD-835B-47E4-91D0-D10AAEB544FB}"/>
    <cellStyle name="Normal 22 2 3 2 4 3 3" xfId="17579" xr:uid="{8C732C7F-9F10-44A3-8B95-FF75F71ACE2F}"/>
    <cellStyle name="Normal 22 2 3 2 4 3 4" xfId="31269" xr:uid="{0666C2F4-89A5-4971-B89C-25A28F2382AE}"/>
    <cellStyle name="Normal 22 2 3 2 4 3 5" xfId="46153" xr:uid="{BD79C05E-8843-4030-A27A-48267A9414DD}"/>
    <cellStyle name="Normal 22 2 3 2 4 4" xfId="21001" xr:uid="{2DBBAF13-DE01-4A64-AB18-E49E2AA6BE63}"/>
    <cellStyle name="Normal 22 2 3 2 4 4 2" xfId="34693" xr:uid="{A83341D9-BD6A-40DF-887C-95BD730FA7E2}"/>
    <cellStyle name="Normal 22 2 3 2 4 4 3" xfId="49577" xr:uid="{6029B32B-60D0-4989-BABB-F540F78EAC23}"/>
    <cellStyle name="Normal 22 2 3 2 4 5" xfId="14157" xr:uid="{7344B92F-6C5D-458F-921E-D904BC740E71}"/>
    <cellStyle name="Normal 22 2 3 2 4 6" xfId="27847" xr:uid="{5C1AD635-A568-4FB3-988A-0D5C54CCF7B9}"/>
    <cellStyle name="Normal 22 2 3 2 4 7" xfId="42731" xr:uid="{1B18F3EC-9104-4844-B95A-1BF2B44C30DC}"/>
    <cellStyle name="Normal 22 2 3 2 5" xfId="9019" xr:uid="{B8C21077-8F25-441F-9976-3BB3515B4C55}"/>
    <cellStyle name="Normal 22 2 3 2 5 2" xfId="12441" xr:uid="{7926A743-5CBC-4CB3-908B-3078EF1D3D02}"/>
    <cellStyle name="Normal 22 2 3 2 5 2 2" xfId="26131" xr:uid="{AE5C43FD-4FD0-4654-AEDB-AE41A7F90AA4}"/>
    <cellStyle name="Normal 22 2 3 2 5 2 2 2" xfId="39823" xr:uid="{291E549C-58A2-46BC-BEC7-2C4ADB877C57}"/>
    <cellStyle name="Normal 22 2 3 2 5 2 2 3" xfId="54707" xr:uid="{B7C01D81-A006-4D93-83E3-DD2D7AEAAD08}"/>
    <cellStyle name="Normal 22 2 3 2 5 2 3" xfId="19287" xr:uid="{BF48CE24-B728-4776-BB84-24D50B0127DA}"/>
    <cellStyle name="Normal 22 2 3 2 5 2 4" xfId="32977" xr:uid="{00DAC9DC-5601-4D83-AC5B-7E8215ECA6B1}"/>
    <cellStyle name="Normal 22 2 3 2 5 2 5" xfId="47861" xr:uid="{E8F33E85-FE39-458C-9B8C-5514AB499368}"/>
    <cellStyle name="Normal 22 2 3 2 5 3" xfId="22709" xr:uid="{498801ED-6549-4DB4-B7E4-DB21729E4EC7}"/>
    <cellStyle name="Normal 22 2 3 2 5 3 2" xfId="36401" xr:uid="{ED1D7BB3-D547-427F-BA3F-7766E09E2D42}"/>
    <cellStyle name="Normal 22 2 3 2 5 3 3" xfId="51285" xr:uid="{2B7DCD51-FAA2-45AE-9660-06BB1497E85D}"/>
    <cellStyle name="Normal 22 2 3 2 5 4" xfId="15865" xr:uid="{0BFBAEF0-EA87-4FA3-9610-C92DFAEEA39D}"/>
    <cellStyle name="Normal 22 2 3 2 5 5" xfId="29555" xr:uid="{7D6C1F34-788E-4DE7-86D4-49DECF378178}"/>
    <cellStyle name="Normal 22 2 3 2 5 6" xfId="44439" xr:uid="{FE4BC167-F2DD-4012-A309-D6C5E16AA475}"/>
    <cellStyle name="Normal 22 2 3 2 6" xfId="10729" xr:uid="{C17F1B27-CFF7-4852-BEE4-04C236979A48}"/>
    <cellStyle name="Normal 22 2 3 2 6 2" xfId="24419" xr:uid="{90BC2362-477A-408C-B178-A2E4703CF7A1}"/>
    <cellStyle name="Normal 22 2 3 2 6 2 2" xfId="38111" xr:uid="{52F4D680-329D-4245-AE6F-869F99F3FA8C}"/>
    <cellStyle name="Normal 22 2 3 2 6 2 3" xfId="52995" xr:uid="{131B8539-8390-4C89-98CB-BBD8C2793BC6}"/>
    <cellStyle name="Normal 22 2 3 2 6 3" xfId="17575" xr:uid="{E5C11365-EDE1-4E51-BFFD-1E94A71DB989}"/>
    <cellStyle name="Normal 22 2 3 2 6 4" xfId="31265" xr:uid="{A5200096-407C-4636-8B8C-CFB3C3D89E08}"/>
    <cellStyle name="Normal 22 2 3 2 6 5" xfId="46149" xr:uid="{6C2ADCAB-8152-48D4-A205-49E8527686DE}"/>
    <cellStyle name="Normal 22 2 3 2 7" xfId="20997" xr:uid="{ED7807BE-3615-43B8-AE5A-B10CB835CE6E}"/>
    <cellStyle name="Normal 22 2 3 2 7 2" xfId="34689" xr:uid="{CB184195-DCBA-4030-9CBD-058B576F5804}"/>
    <cellStyle name="Normal 22 2 3 2 7 3" xfId="49573" xr:uid="{E6CA3A6C-F86B-4F27-89BA-512B592C9448}"/>
    <cellStyle name="Normal 22 2 3 2 8" xfId="14153" xr:uid="{DC1CBB26-2FC5-40E8-8CBB-2B6BD331B7E7}"/>
    <cellStyle name="Normal 22 2 3 2 9" xfId="27843" xr:uid="{ADD2DE96-C10B-453E-9CDB-81A291954618}"/>
    <cellStyle name="Normal 22 2 3 3" xfId="7311" xr:uid="{4A9F0D7E-5A35-4178-BA03-D970CDA6AF1D}"/>
    <cellStyle name="Normal 22 2 3 3 10" xfId="42732" xr:uid="{816B75A5-5684-4238-B2EF-6D8C41EFA87B}"/>
    <cellStyle name="Normal 22 2 3 3 2" xfId="7312" xr:uid="{41063BFD-7D14-47BD-BE20-7481392C5423}"/>
    <cellStyle name="Normal 22 2 3 3 2 2" xfId="7313" xr:uid="{1E2A6C6F-E97D-498A-9F94-AAF9CD3C6A52}"/>
    <cellStyle name="Normal 22 2 3 3 2 2 2" xfId="9026" xr:uid="{90C3B773-BB18-4B28-85A4-5C25DAFFE018}"/>
    <cellStyle name="Normal 22 2 3 3 2 2 2 2" xfId="12448" xr:uid="{912CAAD2-F111-49CC-8FED-CDCDBB2EC2EA}"/>
    <cellStyle name="Normal 22 2 3 3 2 2 2 2 2" xfId="26138" xr:uid="{B121E0B3-571D-419C-97B7-3F253CA022B3}"/>
    <cellStyle name="Normal 22 2 3 3 2 2 2 2 2 2" xfId="39830" xr:uid="{2014FCBE-BCFC-4857-A8FD-9F4CBF022D31}"/>
    <cellStyle name="Normal 22 2 3 3 2 2 2 2 2 3" xfId="54714" xr:uid="{6A84ACC0-BDF4-45D7-9E1C-0E9482F3D506}"/>
    <cellStyle name="Normal 22 2 3 3 2 2 2 2 3" xfId="19294" xr:uid="{ED165B55-ED63-4F41-AA27-C7FFC81D6F44}"/>
    <cellStyle name="Normal 22 2 3 3 2 2 2 2 4" xfId="32984" xr:uid="{286B16BA-08F9-4AFC-B4C2-84AD4E16DE71}"/>
    <cellStyle name="Normal 22 2 3 3 2 2 2 2 5" xfId="47868" xr:uid="{B54688FC-A226-405B-B948-9F3B63620C0F}"/>
    <cellStyle name="Normal 22 2 3 3 2 2 2 3" xfId="22716" xr:uid="{483A164E-C1DC-41F7-B4A6-4F9C04D6ACF2}"/>
    <cellStyle name="Normal 22 2 3 3 2 2 2 3 2" xfId="36408" xr:uid="{112605F0-3B4A-49F3-927C-E03025D58720}"/>
    <cellStyle name="Normal 22 2 3 3 2 2 2 3 3" xfId="51292" xr:uid="{E6E0BB01-6E1D-4939-8DBA-0E319F039BBF}"/>
    <cellStyle name="Normal 22 2 3 3 2 2 2 4" xfId="15872" xr:uid="{7EE14DC2-F61F-4AE8-992F-2E2087806757}"/>
    <cellStyle name="Normal 22 2 3 3 2 2 2 5" xfId="29562" xr:uid="{B20C2145-246C-4C8C-862C-1D8DF1203475}"/>
    <cellStyle name="Normal 22 2 3 3 2 2 2 6" xfId="44446" xr:uid="{49761C68-4186-4B4E-AC2A-826F7BD2CE12}"/>
    <cellStyle name="Normal 22 2 3 3 2 2 3" xfId="10736" xr:uid="{ECD8AD0B-1CEF-4F38-9247-492F355451F0}"/>
    <cellStyle name="Normal 22 2 3 3 2 2 3 2" xfId="24426" xr:uid="{036223A3-F49A-4236-96B7-88B02EBBECA2}"/>
    <cellStyle name="Normal 22 2 3 3 2 2 3 2 2" xfId="38118" xr:uid="{851B1F47-4FCF-4503-8F00-33388517A9E8}"/>
    <cellStyle name="Normal 22 2 3 3 2 2 3 2 3" xfId="53002" xr:uid="{F0887DA0-858D-4F00-9858-7D55482B6578}"/>
    <cellStyle name="Normal 22 2 3 3 2 2 3 3" xfId="17582" xr:uid="{978AC698-4EBC-4C69-A1E8-6C89C9FE1CE1}"/>
    <cellStyle name="Normal 22 2 3 3 2 2 3 4" xfId="31272" xr:uid="{150D126E-B7F9-4450-88CD-7BE087446779}"/>
    <cellStyle name="Normal 22 2 3 3 2 2 3 5" xfId="46156" xr:uid="{17391573-27FF-44F5-8AB1-3948B0221EBA}"/>
    <cellStyle name="Normal 22 2 3 3 2 2 4" xfId="21004" xr:uid="{7082A8D3-E61F-4A6F-B8D8-100B59B4FA8A}"/>
    <cellStyle name="Normal 22 2 3 3 2 2 4 2" xfId="34696" xr:uid="{AC814C96-4C0A-4C2F-A1A1-5980338D47DE}"/>
    <cellStyle name="Normal 22 2 3 3 2 2 4 3" xfId="49580" xr:uid="{C6CC7A23-5DA8-4AAA-8B5A-DAD2A98CD885}"/>
    <cellStyle name="Normal 22 2 3 3 2 2 5" xfId="14160" xr:uid="{2A263A83-8188-461A-83D8-C51C5E06E526}"/>
    <cellStyle name="Normal 22 2 3 3 2 2 6" xfId="27850" xr:uid="{BA6492FD-E3A2-478E-A084-D4BA62CF8E57}"/>
    <cellStyle name="Normal 22 2 3 3 2 2 7" xfId="42734" xr:uid="{0A12EA2E-4B86-4340-B73B-6159CD46B649}"/>
    <cellStyle name="Normal 22 2 3 3 2 3" xfId="9025" xr:uid="{76C53D5B-2E4F-4692-AA2E-C52D3419D0BA}"/>
    <cellStyle name="Normal 22 2 3 3 2 3 2" xfId="12447" xr:uid="{A572BCE3-6995-4324-ABC3-AA8FA55621FD}"/>
    <cellStyle name="Normal 22 2 3 3 2 3 2 2" xfId="26137" xr:uid="{197E7B70-1DAC-4B0C-A4D2-AEF04FB5E949}"/>
    <cellStyle name="Normal 22 2 3 3 2 3 2 2 2" xfId="39829" xr:uid="{AE2D4649-0258-4F4B-A52D-DE5D970D26B9}"/>
    <cellStyle name="Normal 22 2 3 3 2 3 2 2 3" xfId="54713" xr:uid="{5C2F5F6E-0EF6-41FF-96DF-984ED0F9395C}"/>
    <cellStyle name="Normal 22 2 3 3 2 3 2 3" xfId="19293" xr:uid="{C5CF6965-1F36-442B-8FCD-CECCEBED5BB9}"/>
    <cellStyle name="Normal 22 2 3 3 2 3 2 4" xfId="32983" xr:uid="{D4532050-79E2-4D4D-A811-193C49D9830B}"/>
    <cellStyle name="Normal 22 2 3 3 2 3 2 5" xfId="47867" xr:uid="{8750398F-A552-40B8-A322-7E46421F1EC1}"/>
    <cellStyle name="Normal 22 2 3 3 2 3 3" xfId="22715" xr:uid="{740C6B52-6C18-4FC7-817D-AAACC868A40D}"/>
    <cellStyle name="Normal 22 2 3 3 2 3 3 2" xfId="36407" xr:uid="{5169CC7E-C4C4-4F85-AC7E-8058AF363373}"/>
    <cellStyle name="Normal 22 2 3 3 2 3 3 3" xfId="51291" xr:uid="{81EDB11A-9C52-4CE0-BCCE-EC50DC328BB4}"/>
    <cellStyle name="Normal 22 2 3 3 2 3 4" xfId="15871" xr:uid="{60F3F4C0-40F3-47EB-9CF7-111D9FF8270F}"/>
    <cellStyle name="Normal 22 2 3 3 2 3 5" xfId="29561" xr:uid="{DA1198E7-6810-4074-BDBE-A764E7F8D104}"/>
    <cellStyle name="Normal 22 2 3 3 2 3 6" xfId="44445" xr:uid="{8B3EDEE9-418B-4A1D-981D-7BC80CFEE2AB}"/>
    <cellStyle name="Normal 22 2 3 3 2 4" xfId="10735" xr:uid="{7299F5CF-CDCA-42AF-97C9-F6896F9E75F0}"/>
    <cellStyle name="Normal 22 2 3 3 2 4 2" xfId="24425" xr:uid="{46C71C56-8640-4FA7-95F8-267DF9B5B5B4}"/>
    <cellStyle name="Normal 22 2 3 3 2 4 2 2" xfId="38117" xr:uid="{C3D9DBBE-3586-426C-98B2-13E67A8B548F}"/>
    <cellStyle name="Normal 22 2 3 3 2 4 2 3" xfId="53001" xr:uid="{F16EAB4A-F328-4E7D-8F41-998FB54D5D8E}"/>
    <cellStyle name="Normal 22 2 3 3 2 4 3" xfId="17581" xr:uid="{DC63CE6D-A496-4902-8752-EC2D96A731E3}"/>
    <cellStyle name="Normal 22 2 3 3 2 4 4" xfId="31271" xr:uid="{02B59C18-ACFE-461C-897D-D06FD294F626}"/>
    <cellStyle name="Normal 22 2 3 3 2 4 5" xfId="46155" xr:uid="{D8C2DCC4-C08A-4CA6-81E6-1755025497CE}"/>
    <cellStyle name="Normal 22 2 3 3 2 5" xfId="21003" xr:uid="{6F70CA45-70A1-4BE1-B7BC-D1A797E71F3E}"/>
    <cellStyle name="Normal 22 2 3 3 2 5 2" xfId="34695" xr:uid="{D1EF7D96-D3C1-4285-9B3B-BCEA34F3F278}"/>
    <cellStyle name="Normal 22 2 3 3 2 5 3" xfId="49579" xr:uid="{F908F6F3-3FB8-4347-ACC1-34B11110B2F1}"/>
    <cellStyle name="Normal 22 2 3 3 2 6" xfId="14159" xr:uid="{D3DD6BEF-1206-4036-A91B-DC7E247770DC}"/>
    <cellStyle name="Normal 22 2 3 3 2 7" xfId="27849" xr:uid="{61C17778-EDBE-4DAB-B7DE-33E242E7F48E}"/>
    <cellStyle name="Normal 22 2 3 3 2 8" xfId="42733" xr:uid="{40F756A8-E1AA-423D-8500-84D6E5AFFA1D}"/>
    <cellStyle name="Normal 22 2 3 3 3" xfId="7314" xr:uid="{6928E482-0EEA-4170-8761-E147F9503BE1}"/>
    <cellStyle name="Normal 22 2 3 3 3 2" xfId="9027" xr:uid="{36AAF3C7-1D2D-484D-BAFB-CA889C380BBC}"/>
    <cellStyle name="Normal 22 2 3 3 3 2 2" xfId="12449" xr:uid="{593AAC40-7117-4A8F-90CC-F7D2C505AC9D}"/>
    <cellStyle name="Normal 22 2 3 3 3 2 2 2" xfId="26139" xr:uid="{8CF36A3B-5683-46DD-91AE-67FCD36522D7}"/>
    <cellStyle name="Normal 22 2 3 3 3 2 2 2 2" xfId="39831" xr:uid="{33CC1936-4F33-473D-BA0A-9A639360F85E}"/>
    <cellStyle name="Normal 22 2 3 3 3 2 2 2 3" xfId="54715" xr:uid="{8487A4AA-3ED1-421A-9BC5-E0E64CF4AA24}"/>
    <cellStyle name="Normal 22 2 3 3 3 2 2 3" xfId="19295" xr:uid="{5DB3C025-1CE2-43B0-91A2-1416AFAC18EB}"/>
    <cellStyle name="Normal 22 2 3 3 3 2 2 4" xfId="32985" xr:uid="{8E4DF2B5-26AF-401B-82F2-357F97855846}"/>
    <cellStyle name="Normal 22 2 3 3 3 2 2 5" xfId="47869" xr:uid="{C97D27D7-43EC-44C6-B6A5-1DE045A09CB8}"/>
    <cellStyle name="Normal 22 2 3 3 3 2 3" xfId="22717" xr:uid="{732CCD63-209C-4F55-947D-EE60B2354051}"/>
    <cellStyle name="Normal 22 2 3 3 3 2 3 2" xfId="36409" xr:uid="{A164AC6A-3F16-461C-9CAD-2C42657088FD}"/>
    <cellStyle name="Normal 22 2 3 3 3 2 3 3" xfId="51293" xr:uid="{A51B35BB-3CA0-475A-88D2-B26A58CA36F5}"/>
    <cellStyle name="Normal 22 2 3 3 3 2 4" xfId="15873" xr:uid="{2107ECA7-B112-41A6-B396-36F09CB9B609}"/>
    <cellStyle name="Normal 22 2 3 3 3 2 5" xfId="29563" xr:uid="{C085A9C4-0D1D-49B1-9126-2AF1254BCB7B}"/>
    <cellStyle name="Normal 22 2 3 3 3 2 6" xfId="44447" xr:uid="{1A3FB587-761E-4CA4-BC92-1958F2031B3A}"/>
    <cellStyle name="Normal 22 2 3 3 3 3" xfId="10737" xr:uid="{C0461DA8-10DD-4141-8DD2-18D1192E357E}"/>
    <cellStyle name="Normal 22 2 3 3 3 3 2" xfId="24427" xr:uid="{A34CD92A-A53A-47AC-84FF-A32E44F833A1}"/>
    <cellStyle name="Normal 22 2 3 3 3 3 2 2" xfId="38119" xr:uid="{0F0FC016-0562-4F46-853E-59B56CCD25C8}"/>
    <cellStyle name="Normal 22 2 3 3 3 3 2 3" xfId="53003" xr:uid="{10EAA10F-43C2-4E6A-9F80-B8F44146253A}"/>
    <cellStyle name="Normal 22 2 3 3 3 3 3" xfId="17583" xr:uid="{FA0EEDE8-F633-481F-BB46-7470B2DBDC53}"/>
    <cellStyle name="Normal 22 2 3 3 3 3 4" xfId="31273" xr:uid="{0FC78E32-D85B-4034-A6C8-2920332F0121}"/>
    <cellStyle name="Normal 22 2 3 3 3 3 5" xfId="46157" xr:uid="{97C3FEE1-DD8F-493C-8243-24DD6E50FF52}"/>
    <cellStyle name="Normal 22 2 3 3 3 4" xfId="21005" xr:uid="{602BB919-84B1-498B-AE2A-541581796FDC}"/>
    <cellStyle name="Normal 22 2 3 3 3 4 2" xfId="34697" xr:uid="{B151D12A-1793-48DC-A2D5-1B7507D48B72}"/>
    <cellStyle name="Normal 22 2 3 3 3 4 3" xfId="49581" xr:uid="{CE248D55-8FC5-414F-A472-4BE48A685FC8}"/>
    <cellStyle name="Normal 22 2 3 3 3 5" xfId="14161" xr:uid="{20452F62-10FC-4109-A1A4-FA10E04246D2}"/>
    <cellStyle name="Normal 22 2 3 3 3 6" xfId="27851" xr:uid="{B4B91400-C4AA-4E07-BAB0-85236A7714B3}"/>
    <cellStyle name="Normal 22 2 3 3 3 7" xfId="42735" xr:uid="{BB9C41A9-C958-43C6-B953-0169CE54B1CF}"/>
    <cellStyle name="Normal 22 2 3 3 4" xfId="7315" xr:uid="{D6895234-6276-4338-99C2-558AB04D1399}"/>
    <cellStyle name="Normal 22 2 3 3 4 2" xfId="9028" xr:uid="{1ABE1978-C751-48D4-A571-9727C3D8CD76}"/>
    <cellStyle name="Normal 22 2 3 3 4 2 2" xfId="12450" xr:uid="{65CC32AD-2513-40E9-B5E7-5C87C273ABB6}"/>
    <cellStyle name="Normal 22 2 3 3 4 2 2 2" xfId="26140" xr:uid="{E45A8944-F16D-458B-9C55-453097A9622D}"/>
    <cellStyle name="Normal 22 2 3 3 4 2 2 2 2" xfId="39832" xr:uid="{1F74234E-CD7A-4722-8DD2-D7732C7FEE21}"/>
    <cellStyle name="Normal 22 2 3 3 4 2 2 2 3" xfId="54716" xr:uid="{E6C3D747-F72D-4D3E-A5A2-F5471B779A4C}"/>
    <cellStyle name="Normal 22 2 3 3 4 2 2 3" xfId="19296" xr:uid="{18C24DB4-ADB9-45F6-8EAC-6200461FDC2E}"/>
    <cellStyle name="Normal 22 2 3 3 4 2 2 4" xfId="32986" xr:uid="{5B1D42A8-D363-4D40-8BE8-7748E2FC75DB}"/>
    <cellStyle name="Normal 22 2 3 3 4 2 2 5" xfId="47870" xr:uid="{1EC2957B-1C00-4AF4-A54E-156DE003F700}"/>
    <cellStyle name="Normal 22 2 3 3 4 2 3" xfId="22718" xr:uid="{BE1B1DEB-9082-4BA2-A84F-5E2504EA99C3}"/>
    <cellStyle name="Normal 22 2 3 3 4 2 3 2" xfId="36410" xr:uid="{22B66097-E84C-4685-B986-4B3986CA8621}"/>
    <cellStyle name="Normal 22 2 3 3 4 2 3 3" xfId="51294" xr:uid="{538451CD-27AF-4A22-B73B-A5BED795B194}"/>
    <cellStyle name="Normal 22 2 3 3 4 2 4" xfId="15874" xr:uid="{B7FC2C74-116C-4CB5-B27C-3085A4C28FE5}"/>
    <cellStyle name="Normal 22 2 3 3 4 2 5" xfId="29564" xr:uid="{C4065323-4B39-4902-84FA-484A3D749EE2}"/>
    <cellStyle name="Normal 22 2 3 3 4 2 6" xfId="44448" xr:uid="{0A38A969-50FE-4354-AEA2-C8D154EA6DDB}"/>
    <cellStyle name="Normal 22 2 3 3 4 3" xfId="10738" xr:uid="{0F1B393C-F94A-46E4-B9EA-12B4AB364F54}"/>
    <cellStyle name="Normal 22 2 3 3 4 3 2" xfId="24428" xr:uid="{922B3B54-C54C-495C-98DE-A839F3D17939}"/>
    <cellStyle name="Normal 22 2 3 3 4 3 2 2" xfId="38120" xr:uid="{994551E5-FEBE-425F-902B-06A33AB66B84}"/>
    <cellStyle name="Normal 22 2 3 3 4 3 2 3" xfId="53004" xr:uid="{6FA14C84-EC14-4EAF-86E7-1D4823C33C3A}"/>
    <cellStyle name="Normal 22 2 3 3 4 3 3" xfId="17584" xr:uid="{5D18E21E-F584-4032-A781-2DB184A2E650}"/>
    <cellStyle name="Normal 22 2 3 3 4 3 4" xfId="31274" xr:uid="{BECAEB46-E1B5-4310-BAFD-7E3792682CFA}"/>
    <cellStyle name="Normal 22 2 3 3 4 3 5" xfId="46158" xr:uid="{A3D3FBD9-2A84-4F56-93CA-E41D593B069E}"/>
    <cellStyle name="Normal 22 2 3 3 4 4" xfId="21006" xr:uid="{75EF5033-9CF7-4090-89C9-F9710D5FBCE7}"/>
    <cellStyle name="Normal 22 2 3 3 4 4 2" xfId="34698" xr:uid="{8FDA2A8E-FCC4-4CA9-8A21-5636536747BC}"/>
    <cellStyle name="Normal 22 2 3 3 4 4 3" xfId="49582" xr:uid="{94A9A122-124A-4E73-9DDB-97583135DBBF}"/>
    <cellStyle name="Normal 22 2 3 3 4 5" xfId="14162" xr:uid="{05E3A60A-C60F-46F6-99BF-C3C0D3B2C705}"/>
    <cellStyle name="Normal 22 2 3 3 4 6" xfId="27852" xr:uid="{B676FB18-1C99-4D84-BC15-92BD9E51D446}"/>
    <cellStyle name="Normal 22 2 3 3 4 7" xfId="42736" xr:uid="{8DF4740C-D364-4898-AF7B-809DA93BB23F}"/>
    <cellStyle name="Normal 22 2 3 3 5" xfId="9024" xr:uid="{68CFD605-250C-4A9B-8532-D8D9487EC86B}"/>
    <cellStyle name="Normal 22 2 3 3 5 2" xfId="12446" xr:uid="{9606B649-4222-462A-958C-10F744F6B94B}"/>
    <cellStyle name="Normal 22 2 3 3 5 2 2" xfId="26136" xr:uid="{2F088517-B2C1-42CB-AAE1-3D01DD9604B9}"/>
    <cellStyle name="Normal 22 2 3 3 5 2 2 2" xfId="39828" xr:uid="{0F99067A-1087-4E5A-9CCA-F57EF9635C60}"/>
    <cellStyle name="Normal 22 2 3 3 5 2 2 3" xfId="54712" xr:uid="{3B421DF2-0320-4FB8-B25C-6FD791BCB1BC}"/>
    <cellStyle name="Normal 22 2 3 3 5 2 3" xfId="19292" xr:uid="{09605A02-A44E-4FA4-ABD5-A25932A1A9FB}"/>
    <cellStyle name="Normal 22 2 3 3 5 2 4" xfId="32982" xr:uid="{53FE1FF6-FC5F-46F2-9828-A3A77CC7D00A}"/>
    <cellStyle name="Normal 22 2 3 3 5 2 5" xfId="47866" xr:uid="{AB577849-013B-4C88-A7F2-527546814EAE}"/>
    <cellStyle name="Normal 22 2 3 3 5 3" xfId="22714" xr:uid="{74AD37B2-CF4B-44B8-90BE-A58046E71643}"/>
    <cellStyle name="Normal 22 2 3 3 5 3 2" xfId="36406" xr:uid="{2E2B0401-1FDC-45D6-BE47-B8EF74934E66}"/>
    <cellStyle name="Normal 22 2 3 3 5 3 3" xfId="51290" xr:uid="{08DD21A4-D1C4-47B3-8095-65DEE883FDA6}"/>
    <cellStyle name="Normal 22 2 3 3 5 4" xfId="15870" xr:uid="{846FB945-EFCD-47D0-8142-D38F69441051}"/>
    <cellStyle name="Normal 22 2 3 3 5 5" xfId="29560" xr:uid="{1D4FCC62-96BF-4BEB-8BB8-C25FD8D485C9}"/>
    <cellStyle name="Normal 22 2 3 3 5 6" xfId="44444" xr:uid="{A3CCDE6B-B41D-422B-A296-C33807C749CE}"/>
    <cellStyle name="Normal 22 2 3 3 6" xfId="10734" xr:uid="{524F8003-3285-4AD2-9CE7-7607634073A2}"/>
    <cellStyle name="Normal 22 2 3 3 6 2" xfId="24424" xr:uid="{B598D618-A5EF-46E2-9587-C56B2B51D3FB}"/>
    <cellStyle name="Normal 22 2 3 3 6 2 2" xfId="38116" xr:uid="{5F0A78B9-16A7-4265-9A6C-8BA1B4DF675F}"/>
    <cellStyle name="Normal 22 2 3 3 6 2 3" xfId="53000" xr:uid="{DC244427-EC07-4C26-9333-2855EC9B0FF6}"/>
    <cellStyle name="Normal 22 2 3 3 6 3" xfId="17580" xr:uid="{B0376B3A-DB6A-4714-9991-29F5467D0501}"/>
    <cellStyle name="Normal 22 2 3 3 6 4" xfId="31270" xr:uid="{A255E1BC-85B2-44DF-B6FC-79986876B391}"/>
    <cellStyle name="Normal 22 2 3 3 6 5" xfId="46154" xr:uid="{E15F95AA-9CCB-43AD-9912-6F22FF21A3A7}"/>
    <cellStyle name="Normal 22 2 3 3 7" xfId="21002" xr:uid="{D8E27430-77A8-4D10-B126-35ED55540968}"/>
    <cellStyle name="Normal 22 2 3 3 7 2" xfId="34694" xr:uid="{7CCE0400-E9AE-4C49-AE23-9B356A85706A}"/>
    <cellStyle name="Normal 22 2 3 3 7 3" xfId="49578" xr:uid="{9658C361-E940-4591-BE48-C2F64131FD9D}"/>
    <cellStyle name="Normal 22 2 3 3 8" xfId="14158" xr:uid="{D09CA78F-EAA1-4B9D-8DFF-36C26EDB18C3}"/>
    <cellStyle name="Normal 22 2 3 3 9" xfId="27848" xr:uid="{479CFFF9-1C80-4062-859F-AB55BF046471}"/>
    <cellStyle name="Normal 22 2 3 4" xfId="7316" xr:uid="{5BBB0F9D-DD2D-4E3A-90C8-B6A44E811AA1}"/>
    <cellStyle name="Normal 22 2 3 4 2" xfId="7317" xr:uid="{92008DB6-2432-499C-8A5F-205220269F60}"/>
    <cellStyle name="Normal 22 2 3 4 2 2" xfId="9030" xr:uid="{D478A92F-351E-4B78-887F-44FB65B34D62}"/>
    <cellStyle name="Normal 22 2 3 4 2 2 2" xfId="12452" xr:uid="{A4C1CE25-336C-4017-98F2-7DC8A1150858}"/>
    <cellStyle name="Normal 22 2 3 4 2 2 2 2" xfId="26142" xr:uid="{280D3F3D-DF7B-4297-93A3-BE9234F8627B}"/>
    <cellStyle name="Normal 22 2 3 4 2 2 2 2 2" xfId="39834" xr:uid="{112DEA3C-75D4-42D5-B956-8D548028C250}"/>
    <cellStyle name="Normal 22 2 3 4 2 2 2 2 3" xfId="54718" xr:uid="{FFB7C7B2-3937-4AF5-8652-67D59D18E909}"/>
    <cellStyle name="Normal 22 2 3 4 2 2 2 3" xfId="19298" xr:uid="{22CA4318-1FFE-47E5-B317-8298A661223A}"/>
    <cellStyle name="Normal 22 2 3 4 2 2 2 4" xfId="32988" xr:uid="{495F0903-D596-4CE6-8CB0-1E87EFC81AB6}"/>
    <cellStyle name="Normal 22 2 3 4 2 2 2 5" xfId="47872" xr:uid="{51C8CFC4-49FD-407A-8556-B62D82AF752E}"/>
    <cellStyle name="Normal 22 2 3 4 2 2 3" xfId="22720" xr:uid="{4F7321FE-5C7D-45B9-983D-03794D0D8BA2}"/>
    <cellStyle name="Normal 22 2 3 4 2 2 3 2" xfId="36412" xr:uid="{1A207050-A0D3-4DDE-A73B-7B5FD585C402}"/>
    <cellStyle name="Normal 22 2 3 4 2 2 3 3" xfId="51296" xr:uid="{E0DB5217-6E6A-4B09-96B5-5C59146E2128}"/>
    <cellStyle name="Normal 22 2 3 4 2 2 4" xfId="15876" xr:uid="{50DBFDEE-9679-4246-97DC-4092291DB2D8}"/>
    <cellStyle name="Normal 22 2 3 4 2 2 5" xfId="29566" xr:uid="{3C3A8893-0E6A-4847-A642-6C8E66623490}"/>
    <cellStyle name="Normal 22 2 3 4 2 2 6" xfId="44450" xr:uid="{735C679C-C0EC-40FE-9E5E-C5DC98994C8F}"/>
    <cellStyle name="Normal 22 2 3 4 2 3" xfId="10740" xr:uid="{4B9553C8-0EDA-46A6-A117-B013CFB3768F}"/>
    <cellStyle name="Normal 22 2 3 4 2 3 2" xfId="24430" xr:uid="{55930AA6-C2C3-40EA-81FA-3F39089EBD73}"/>
    <cellStyle name="Normal 22 2 3 4 2 3 2 2" xfId="38122" xr:uid="{EFAF763D-5420-40FD-886F-9A2A4DCF8F97}"/>
    <cellStyle name="Normal 22 2 3 4 2 3 2 3" xfId="53006" xr:uid="{CF2EDE2D-51E7-444E-82C6-9E0A8FE2959A}"/>
    <cellStyle name="Normal 22 2 3 4 2 3 3" xfId="17586" xr:uid="{C04DBF1F-8BA8-4984-8085-BB9B392AF220}"/>
    <cellStyle name="Normal 22 2 3 4 2 3 4" xfId="31276" xr:uid="{485E7B2D-5E38-4ECA-A913-BEF9E2011E49}"/>
    <cellStyle name="Normal 22 2 3 4 2 3 5" xfId="46160" xr:uid="{35A01B04-D95B-4AE0-9696-A2B81F3374FD}"/>
    <cellStyle name="Normal 22 2 3 4 2 4" xfId="21008" xr:uid="{6BB28FFB-F0FD-4DDF-B0C8-FDCA589471B0}"/>
    <cellStyle name="Normal 22 2 3 4 2 4 2" xfId="34700" xr:uid="{54E77BDD-D001-44E8-8161-B80D1433E47B}"/>
    <cellStyle name="Normal 22 2 3 4 2 4 3" xfId="49584" xr:uid="{A24CB32A-D732-4889-8E54-99C6C2243625}"/>
    <cellStyle name="Normal 22 2 3 4 2 5" xfId="14164" xr:uid="{9538B06E-20BB-45F1-97E6-C4A6F64F90D9}"/>
    <cellStyle name="Normal 22 2 3 4 2 6" xfId="27854" xr:uid="{CFDF62C6-2BDD-48DB-97D6-88055642D5B1}"/>
    <cellStyle name="Normal 22 2 3 4 2 7" xfId="42738" xr:uid="{53F4C3AC-F732-4960-856D-9E717E052027}"/>
    <cellStyle name="Normal 22 2 3 4 3" xfId="9029" xr:uid="{9C3C468A-C4D8-4F78-B7CF-E9BBC7A5712A}"/>
    <cellStyle name="Normal 22 2 3 4 3 2" xfId="12451" xr:uid="{CC65F469-2039-408B-82CB-8F5EDB98C02D}"/>
    <cellStyle name="Normal 22 2 3 4 3 2 2" xfId="26141" xr:uid="{E9E505AA-2143-4BAE-8586-177D4218EC95}"/>
    <cellStyle name="Normal 22 2 3 4 3 2 2 2" xfId="39833" xr:uid="{2E18D718-01CC-40EA-8320-CB4B57069D9D}"/>
    <cellStyle name="Normal 22 2 3 4 3 2 2 3" xfId="54717" xr:uid="{1663BA8E-2AEE-445B-A67B-2D5FB4A041DE}"/>
    <cellStyle name="Normal 22 2 3 4 3 2 3" xfId="19297" xr:uid="{88C91496-17D3-4AC1-8F4C-A22229C898BC}"/>
    <cellStyle name="Normal 22 2 3 4 3 2 4" xfId="32987" xr:uid="{489B3F36-A4F1-493F-A375-A66F49E08C25}"/>
    <cellStyle name="Normal 22 2 3 4 3 2 5" xfId="47871" xr:uid="{1214E72E-B90A-4164-B1BB-4DCF9BEE88BE}"/>
    <cellStyle name="Normal 22 2 3 4 3 3" xfId="22719" xr:uid="{9DA20BD0-A385-44CA-B453-EA0376BADDB0}"/>
    <cellStyle name="Normal 22 2 3 4 3 3 2" xfId="36411" xr:uid="{51A813C8-8325-4760-BD60-7DF400071A9F}"/>
    <cellStyle name="Normal 22 2 3 4 3 3 3" xfId="51295" xr:uid="{3AE0D668-0C45-4AB2-BB43-AD3D34BFA24B}"/>
    <cellStyle name="Normal 22 2 3 4 3 4" xfId="15875" xr:uid="{16A01667-469C-472A-9561-D7C47FD6D099}"/>
    <cellStyle name="Normal 22 2 3 4 3 5" xfId="29565" xr:uid="{E568E324-365B-40DD-AA51-35F15E08B00F}"/>
    <cellStyle name="Normal 22 2 3 4 3 6" xfId="44449" xr:uid="{A698905F-993E-4253-9CA0-9F5BD117594A}"/>
    <cellStyle name="Normal 22 2 3 4 4" xfId="10739" xr:uid="{A3D2D641-B3B2-4D94-9111-623832FB1414}"/>
    <cellStyle name="Normal 22 2 3 4 4 2" xfId="24429" xr:uid="{438CF572-B165-4822-BE7C-74B34FE55372}"/>
    <cellStyle name="Normal 22 2 3 4 4 2 2" xfId="38121" xr:uid="{D44EBEE5-96EF-4225-AA3D-847D84EB8866}"/>
    <cellStyle name="Normal 22 2 3 4 4 2 3" xfId="53005" xr:uid="{734932A9-40DF-4FB7-B4E2-D3D2F746F094}"/>
    <cellStyle name="Normal 22 2 3 4 4 3" xfId="17585" xr:uid="{BFB76962-35B1-4FA0-81AF-494DDB24580B}"/>
    <cellStyle name="Normal 22 2 3 4 4 4" xfId="31275" xr:uid="{ACA7EED5-9DDB-47AD-8438-A29C83F14854}"/>
    <cellStyle name="Normal 22 2 3 4 4 5" xfId="46159" xr:uid="{9FAFF6E4-9035-434B-9572-C9787B53DD33}"/>
    <cellStyle name="Normal 22 2 3 4 5" xfId="21007" xr:uid="{F2E171C7-0A9D-4706-A105-DE262751EC84}"/>
    <cellStyle name="Normal 22 2 3 4 5 2" xfId="34699" xr:uid="{C3CAA36C-8089-458B-8BA9-EBF55541DDA8}"/>
    <cellStyle name="Normal 22 2 3 4 5 3" xfId="49583" xr:uid="{DE99A250-B3DA-4CD6-92C5-78F0773511EA}"/>
    <cellStyle name="Normal 22 2 3 4 6" xfId="14163" xr:uid="{97161C19-1533-4C69-B215-DBFB43F1572A}"/>
    <cellStyle name="Normal 22 2 3 4 7" xfId="27853" xr:uid="{1EB534E9-973A-4874-A4FB-C0450889D25B}"/>
    <cellStyle name="Normal 22 2 3 4 8" xfId="42737" xr:uid="{900A8208-C35D-4DDD-9C5F-08CFA23A8739}"/>
    <cellStyle name="Normal 22 2 3 5" xfId="7318" xr:uid="{15FCB974-009B-47E0-9041-FD4EAF877FC8}"/>
    <cellStyle name="Normal 22 2 3 5 2" xfId="9031" xr:uid="{D6D0A4E9-A47F-4C74-827F-E6E5AF439DE9}"/>
    <cellStyle name="Normal 22 2 3 5 2 2" xfId="12453" xr:uid="{D83610B2-4AB4-49E1-9843-B545A48849B7}"/>
    <cellStyle name="Normal 22 2 3 5 2 2 2" xfId="26143" xr:uid="{713BD628-8F1B-44E0-B62E-1836673A5B37}"/>
    <cellStyle name="Normal 22 2 3 5 2 2 2 2" xfId="39835" xr:uid="{617FCD37-AA88-4245-9087-4D221C2DF406}"/>
    <cellStyle name="Normal 22 2 3 5 2 2 2 3" xfId="54719" xr:uid="{EC74ABDC-9795-4505-B62D-55C2E47787BF}"/>
    <cellStyle name="Normal 22 2 3 5 2 2 3" xfId="19299" xr:uid="{D5F6FE77-B338-432E-B6BD-A88749CDD43F}"/>
    <cellStyle name="Normal 22 2 3 5 2 2 4" xfId="32989" xr:uid="{3F0BEB07-82D6-45B6-8E46-B7ACEF7B71B4}"/>
    <cellStyle name="Normal 22 2 3 5 2 2 5" xfId="47873" xr:uid="{59EA34E4-4D99-44AB-B112-0E68AD8994B0}"/>
    <cellStyle name="Normal 22 2 3 5 2 3" xfId="22721" xr:uid="{04F979C3-23B3-4EC2-A659-1F1FFEB8A1D4}"/>
    <cellStyle name="Normal 22 2 3 5 2 3 2" xfId="36413" xr:uid="{096AB7B7-C880-40F6-B575-9FE1802107AC}"/>
    <cellStyle name="Normal 22 2 3 5 2 3 3" xfId="51297" xr:uid="{FC112EBA-2F23-4288-9C88-1417B1768202}"/>
    <cellStyle name="Normal 22 2 3 5 2 4" xfId="15877" xr:uid="{4F996A26-4216-44D0-87C7-E1B67E75F897}"/>
    <cellStyle name="Normal 22 2 3 5 2 5" xfId="29567" xr:uid="{EF957E6D-0F35-4FC5-9820-C26BBFD70625}"/>
    <cellStyle name="Normal 22 2 3 5 2 6" xfId="44451" xr:uid="{9C150F35-8001-4A96-B5E4-83B403545DA4}"/>
    <cellStyle name="Normal 22 2 3 5 3" xfId="10741" xr:uid="{E78E0A34-AE83-4EDB-94E6-F5AE9D1E1DDF}"/>
    <cellStyle name="Normal 22 2 3 5 3 2" xfId="24431" xr:uid="{31CA5699-B8EC-4861-9CE9-ACA4489E0706}"/>
    <cellStyle name="Normal 22 2 3 5 3 2 2" xfId="38123" xr:uid="{0A19F437-CAAA-4EC7-96AD-C49C0DFC554A}"/>
    <cellStyle name="Normal 22 2 3 5 3 2 3" xfId="53007" xr:uid="{7607D6E2-8ADC-48B3-8384-22E14B7145D5}"/>
    <cellStyle name="Normal 22 2 3 5 3 3" xfId="17587" xr:uid="{96830E28-7568-4FEC-AFD8-2274037AB23F}"/>
    <cellStyle name="Normal 22 2 3 5 3 4" xfId="31277" xr:uid="{730EA9DB-ADB7-43C5-AA28-19F9C1F3E515}"/>
    <cellStyle name="Normal 22 2 3 5 3 5" xfId="46161" xr:uid="{10EFAF2B-5BA5-4F30-B8E7-D03B37AE15E9}"/>
    <cellStyle name="Normal 22 2 3 5 4" xfId="21009" xr:uid="{8447B614-7697-4ABA-B63D-8288A241EB89}"/>
    <cellStyle name="Normal 22 2 3 5 4 2" xfId="34701" xr:uid="{C06B66FC-5B11-4CD3-9FED-69079849543A}"/>
    <cellStyle name="Normal 22 2 3 5 4 3" xfId="49585" xr:uid="{6D1F79E5-2CAC-43D9-BAF3-5EBF1344EB51}"/>
    <cellStyle name="Normal 22 2 3 5 5" xfId="14165" xr:uid="{060FFF25-F2E3-46C9-AEFA-FB504309DBB8}"/>
    <cellStyle name="Normal 22 2 3 5 6" xfId="27855" xr:uid="{DF44E33E-58A1-43EF-873D-0F6335320C4C}"/>
    <cellStyle name="Normal 22 2 3 5 7" xfId="42739" xr:uid="{CFDEBF8B-D034-49EE-91DD-B7110309BF5C}"/>
    <cellStyle name="Normal 22 2 3 6" xfId="7319" xr:uid="{3D8E8519-907A-47EC-B234-87C432D773B5}"/>
    <cellStyle name="Normal 22 2 3 6 2" xfId="9032" xr:uid="{87D17475-88B5-4672-975B-7237003F1BD9}"/>
    <cellStyle name="Normal 22 2 3 6 2 2" xfId="12454" xr:uid="{9909C7C7-7ACB-4962-A520-1C4D56DCDFAF}"/>
    <cellStyle name="Normal 22 2 3 6 2 2 2" xfId="26144" xr:uid="{411A2252-F4CE-421B-AB35-AF0EA6B7BF49}"/>
    <cellStyle name="Normal 22 2 3 6 2 2 2 2" xfId="39836" xr:uid="{BC10EF4B-7186-4DE6-AF9A-EA74941BBB66}"/>
    <cellStyle name="Normal 22 2 3 6 2 2 2 3" xfId="54720" xr:uid="{1CB882BC-7F6A-4A8D-AB13-DD1D2B4BD8D6}"/>
    <cellStyle name="Normal 22 2 3 6 2 2 3" xfId="19300" xr:uid="{C82400E1-0E03-47D1-A17F-10A10339BFD1}"/>
    <cellStyle name="Normal 22 2 3 6 2 2 4" xfId="32990" xr:uid="{F8A2C923-A87D-4B97-93FB-E3891FBB4ABF}"/>
    <cellStyle name="Normal 22 2 3 6 2 2 5" xfId="47874" xr:uid="{2F6EEB46-3ADE-4781-BC52-7E5EF14F19AF}"/>
    <cellStyle name="Normal 22 2 3 6 2 3" xfId="22722" xr:uid="{5262EAD0-C026-471E-AA5D-E3870887AA42}"/>
    <cellStyle name="Normal 22 2 3 6 2 3 2" xfId="36414" xr:uid="{B939FB56-7471-4F0F-9D60-4E0B61F37669}"/>
    <cellStyle name="Normal 22 2 3 6 2 3 3" xfId="51298" xr:uid="{44E9BF6A-5E3F-40F1-B1DD-8A842C1EED6A}"/>
    <cellStyle name="Normal 22 2 3 6 2 4" xfId="15878" xr:uid="{564955D6-76EF-4804-9906-4473A4EB2FE8}"/>
    <cellStyle name="Normal 22 2 3 6 2 5" xfId="29568" xr:uid="{39947CD8-1F9B-499F-8C58-E271ADAAA183}"/>
    <cellStyle name="Normal 22 2 3 6 2 6" xfId="44452" xr:uid="{F46252BF-729A-4258-947D-8221B546B22B}"/>
    <cellStyle name="Normal 22 2 3 6 3" xfId="10742" xr:uid="{68931970-381F-4687-9088-D6AEFC30547B}"/>
    <cellStyle name="Normal 22 2 3 6 3 2" xfId="24432" xr:uid="{A8D2C83A-AA12-469D-86E9-67C247B686AC}"/>
    <cellStyle name="Normal 22 2 3 6 3 2 2" xfId="38124" xr:uid="{0B417C43-C07E-4EF2-867B-17385233A1B9}"/>
    <cellStyle name="Normal 22 2 3 6 3 2 3" xfId="53008" xr:uid="{5B414919-F78C-4051-9F96-F649A7DAF5FC}"/>
    <cellStyle name="Normal 22 2 3 6 3 3" xfId="17588" xr:uid="{11E99487-768D-4DB8-80FD-E939565713C2}"/>
    <cellStyle name="Normal 22 2 3 6 3 4" xfId="31278" xr:uid="{5640E227-3C17-4A34-A2B9-5FD3468CDDF8}"/>
    <cellStyle name="Normal 22 2 3 6 3 5" xfId="46162" xr:uid="{ABA7F499-7E61-48F4-A12B-774D7AA39C78}"/>
    <cellStyle name="Normal 22 2 3 6 4" xfId="21010" xr:uid="{965BE3C0-C367-4828-83A2-5F860ECD17E1}"/>
    <cellStyle name="Normal 22 2 3 6 4 2" xfId="34702" xr:uid="{A364E079-F854-4E64-9365-BDB09BDC57E7}"/>
    <cellStyle name="Normal 22 2 3 6 4 3" xfId="49586" xr:uid="{B8109532-4530-4666-8B4B-A6FB27D23DF3}"/>
    <cellStyle name="Normal 22 2 3 6 5" xfId="14166" xr:uid="{CF87649F-BA0D-49F8-AC4E-F6D6E63DC8C2}"/>
    <cellStyle name="Normal 22 2 3 6 6" xfId="27856" xr:uid="{DF1BADEA-F0B7-4AE8-8679-6BBC79D6B1B7}"/>
    <cellStyle name="Normal 22 2 3 6 7" xfId="42740" xr:uid="{33201B4C-3C1B-41B7-AE3D-06EF85C3E76B}"/>
    <cellStyle name="Normal 22 2 3 7" xfId="9018" xr:uid="{A37C19C3-484A-413A-8649-D2AEC0EF6B96}"/>
    <cellStyle name="Normal 22 2 3 7 2" xfId="12440" xr:uid="{F77C919C-95F2-41EA-86CE-1F01A3F2B8A1}"/>
    <cellStyle name="Normal 22 2 3 7 2 2" xfId="26130" xr:uid="{C1C66892-0D87-49CB-AFBC-07F89DDB34AC}"/>
    <cellStyle name="Normal 22 2 3 7 2 2 2" xfId="39822" xr:uid="{1AC0AFD3-59E4-4CB3-BE5C-9DAA07A3BA2D}"/>
    <cellStyle name="Normal 22 2 3 7 2 2 3" xfId="54706" xr:uid="{76C1BF93-744D-4F0B-853E-D27628A31798}"/>
    <cellStyle name="Normal 22 2 3 7 2 3" xfId="19286" xr:uid="{F1E5AA4F-D481-49FE-B16A-7D98F88F27B2}"/>
    <cellStyle name="Normal 22 2 3 7 2 4" xfId="32976" xr:uid="{FBCD1654-B6AF-4796-B85F-1669D65E0F00}"/>
    <cellStyle name="Normal 22 2 3 7 2 5" xfId="47860" xr:uid="{2F499BE0-148E-4DA9-A25F-22B5214FBA68}"/>
    <cellStyle name="Normal 22 2 3 7 3" xfId="22708" xr:uid="{AB4C6CE0-6C59-40F2-9C86-DD6AE027C88F}"/>
    <cellStyle name="Normal 22 2 3 7 3 2" xfId="36400" xr:uid="{DD5BFD0A-3832-43CE-8590-D4EC3BF7FAA8}"/>
    <cellStyle name="Normal 22 2 3 7 3 3" xfId="51284" xr:uid="{325685C4-A744-44BC-98CF-EF6075BFC6CE}"/>
    <cellStyle name="Normal 22 2 3 7 4" xfId="15864" xr:uid="{F11DB4DD-5E11-4E65-8671-5E4565F25544}"/>
    <cellStyle name="Normal 22 2 3 7 5" xfId="29554" xr:uid="{206F1668-288F-456E-A7DC-6BAD1C72BB00}"/>
    <cellStyle name="Normal 22 2 3 7 6" xfId="44438" xr:uid="{4A5CCB01-21BE-41D2-B876-7DCF2562FC5E}"/>
    <cellStyle name="Normal 22 2 3 8" xfId="10728" xr:uid="{4050FBF7-1E81-4B21-9155-7235EE4942E6}"/>
    <cellStyle name="Normal 22 2 3 8 2" xfId="24418" xr:uid="{441BF6C8-2C58-4726-8775-977A827BE1F8}"/>
    <cellStyle name="Normal 22 2 3 8 2 2" xfId="38110" xr:uid="{BBC2E319-8AE0-46FC-8EFF-3F40FDC6CAB8}"/>
    <cellStyle name="Normal 22 2 3 8 2 3" xfId="52994" xr:uid="{3E3E7BD4-88DF-496C-91A7-CD01CECC7AC9}"/>
    <cellStyle name="Normal 22 2 3 8 3" xfId="17574" xr:uid="{314D8AB3-8E50-4755-B3C9-E6BD806E535E}"/>
    <cellStyle name="Normal 22 2 3 8 4" xfId="31264" xr:uid="{A7700ADC-665C-4683-80D8-7F8576D3BB87}"/>
    <cellStyle name="Normal 22 2 3 8 5" xfId="46148" xr:uid="{7247DAF2-D291-495F-ADA1-900E094A0772}"/>
    <cellStyle name="Normal 22 2 3 9" xfId="20996" xr:uid="{7554301F-6DCD-4C5E-9A5E-D5B1C8B58E8A}"/>
    <cellStyle name="Normal 22 2 3 9 2" xfId="34688" xr:uid="{622F9D87-4396-4B60-92C9-5A03C23801A2}"/>
    <cellStyle name="Normal 22 2 3 9 3" xfId="49572" xr:uid="{A681DCD0-AAF8-48A3-9558-1897F0CE72DE}"/>
    <cellStyle name="Normal 22 2 4" xfId="7320" xr:uid="{C8B8A4E6-8882-44DA-990D-C3AB6777BAB5}"/>
    <cellStyle name="Normal 22 2 4 10" xfId="14167" xr:uid="{58FF0CED-03C3-455F-8B1E-B5C4A3405446}"/>
    <cellStyle name="Normal 22 2 4 11" xfId="27857" xr:uid="{EF2CD528-28ED-4705-9232-756360E9D1AF}"/>
    <cellStyle name="Normal 22 2 4 12" xfId="42741" xr:uid="{8819879E-985B-4169-A2BC-7D08E8956CC5}"/>
    <cellStyle name="Normal 22 2 4 2" xfId="7321" xr:uid="{6BAAB22C-1D1A-4EA0-AF99-2B68C2D57A96}"/>
    <cellStyle name="Normal 22 2 4 2 10" xfId="42742" xr:uid="{97D8269F-5927-4891-987F-BA7EBCBE09B5}"/>
    <cellStyle name="Normal 22 2 4 2 2" xfId="7322" xr:uid="{3574139F-C108-4166-A61E-EBC3DF18D2A1}"/>
    <cellStyle name="Normal 22 2 4 2 2 2" xfId="7323" xr:uid="{529F60E1-24E5-4275-897A-F0B06D07A889}"/>
    <cellStyle name="Normal 22 2 4 2 2 2 2" xfId="9036" xr:uid="{82D6C403-25C0-496A-A645-C02A16E6E5A4}"/>
    <cellStyle name="Normal 22 2 4 2 2 2 2 2" xfId="12458" xr:uid="{6782CE90-A5B0-4383-A1A7-68B9FE149CF4}"/>
    <cellStyle name="Normal 22 2 4 2 2 2 2 2 2" xfId="26148" xr:uid="{72BAA5F4-73BF-4789-961E-848CAC8C79B6}"/>
    <cellStyle name="Normal 22 2 4 2 2 2 2 2 2 2" xfId="39840" xr:uid="{8B1A5D3C-12B2-434F-A562-9B37DFF768EB}"/>
    <cellStyle name="Normal 22 2 4 2 2 2 2 2 2 3" xfId="54724" xr:uid="{8E1027DC-C877-4AF2-9EBD-4290FA966996}"/>
    <cellStyle name="Normal 22 2 4 2 2 2 2 2 3" xfId="19304" xr:uid="{DE35F1F0-5DE7-4ED3-98A6-F2CEE58F0C54}"/>
    <cellStyle name="Normal 22 2 4 2 2 2 2 2 4" xfId="32994" xr:uid="{70004C9D-AF28-434E-8959-296FB2A81682}"/>
    <cellStyle name="Normal 22 2 4 2 2 2 2 2 5" xfId="47878" xr:uid="{F0F5FDD8-D343-4B21-96E0-D9A70ABC206F}"/>
    <cellStyle name="Normal 22 2 4 2 2 2 2 3" xfId="22726" xr:uid="{70A8F07A-922E-4665-884C-0D4904804601}"/>
    <cellStyle name="Normal 22 2 4 2 2 2 2 3 2" xfId="36418" xr:uid="{4E3B0962-164F-4BC6-A037-B57BBA53B4FE}"/>
    <cellStyle name="Normal 22 2 4 2 2 2 2 3 3" xfId="51302" xr:uid="{206F5BEA-9B28-4DBE-ACE3-2C6E43965310}"/>
    <cellStyle name="Normal 22 2 4 2 2 2 2 4" xfId="15882" xr:uid="{CF469138-FEFC-449D-9E46-4B245CA635F1}"/>
    <cellStyle name="Normal 22 2 4 2 2 2 2 5" xfId="29572" xr:uid="{8146FF22-A3D7-4DE4-AD14-A5E7263A6E61}"/>
    <cellStyle name="Normal 22 2 4 2 2 2 2 6" xfId="44456" xr:uid="{AFCA64B6-E842-4A9D-9378-9D0FF20ABA25}"/>
    <cellStyle name="Normal 22 2 4 2 2 2 3" xfId="10746" xr:uid="{7B41E03D-095D-4A12-97D1-360834C7FA3C}"/>
    <cellStyle name="Normal 22 2 4 2 2 2 3 2" xfId="24436" xr:uid="{D41D5E66-0DC7-49E2-82F0-B68758A33703}"/>
    <cellStyle name="Normal 22 2 4 2 2 2 3 2 2" xfId="38128" xr:uid="{BB74E824-959C-4FF0-BFAE-13B572F4EFA7}"/>
    <cellStyle name="Normal 22 2 4 2 2 2 3 2 3" xfId="53012" xr:uid="{8A5A74F5-1CA3-4EE1-8185-840B4EE3B6B8}"/>
    <cellStyle name="Normal 22 2 4 2 2 2 3 3" xfId="17592" xr:uid="{A7BF9819-55C7-4147-869A-35E43B0D1DEC}"/>
    <cellStyle name="Normal 22 2 4 2 2 2 3 4" xfId="31282" xr:uid="{1C889D3D-C4DB-44E5-8E34-0A4774B3ED25}"/>
    <cellStyle name="Normal 22 2 4 2 2 2 3 5" xfId="46166" xr:uid="{C52F7A44-B666-40B1-BE5E-084CB5C8C6E4}"/>
    <cellStyle name="Normal 22 2 4 2 2 2 4" xfId="21014" xr:uid="{EEA327D4-D86B-4903-B35D-FFC929F90537}"/>
    <cellStyle name="Normal 22 2 4 2 2 2 4 2" xfId="34706" xr:uid="{26A9745E-0014-4B27-BEF3-7D2B24FF6474}"/>
    <cellStyle name="Normal 22 2 4 2 2 2 4 3" xfId="49590" xr:uid="{E8A08324-970E-42A8-BD68-73C3EA8041FB}"/>
    <cellStyle name="Normal 22 2 4 2 2 2 5" xfId="14170" xr:uid="{858F192F-F4E0-426D-9703-510F7BE82674}"/>
    <cellStyle name="Normal 22 2 4 2 2 2 6" xfId="27860" xr:uid="{521F15CB-F403-4E90-B81C-05DA252953B6}"/>
    <cellStyle name="Normal 22 2 4 2 2 2 7" xfId="42744" xr:uid="{D26FA1EA-53DF-4C7C-938F-0CB1C4C90B3F}"/>
    <cellStyle name="Normal 22 2 4 2 2 3" xfId="9035" xr:uid="{87AB260F-DE63-4DAE-A608-C6A82FAE6E6D}"/>
    <cellStyle name="Normal 22 2 4 2 2 3 2" xfId="12457" xr:uid="{79B8811A-48F9-4166-884D-99EDDC8A49A4}"/>
    <cellStyle name="Normal 22 2 4 2 2 3 2 2" xfId="26147" xr:uid="{9F0DC23A-1D8C-48F3-A6B4-43F5E962C2FE}"/>
    <cellStyle name="Normal 22 2 4 2 2 3 2 2 2" xfId="39839" xr:uid="{63E65BB9-C779-434A-ACF8-AA11AE4B7ABE}"/>
    <cellStyle name="Normal 22 2 4 2 2 3 2 2 3" xfId="54723" xr:uid="{C91500CD-586D-4D04-BA02-E0744519DECD}"/>
    <cellStyle name="Normal 22 2 4 2 2 3 2 3" xfId="19303" xr:uid="{2E50CFB5-D166-49DA-95AF-40759B5660A4}"/>
    <cellStyle name="Normal 22 2 4 2 2 3 2 4" xfId="32993" xr:uid="{BBC499BB-8853-4E72-A698-0FF5F9918BA5}"/>
    <cellStyle name="Normal 22 2 4 2 2 3 2 5" xfId="47877" xr:uid="{F741F558-E60F-4BBB-BAED-885115F666D4}"/>
    <cellStyle name="Normal 22 2 4 2 2 3 3" xfId="22725" xr:uid="{AB7A909D-E16C-4AC6-B9E1-A7C8DDDD2E50}"/>
    <cellStyle name="Normal 22 2 4 2 2 3 3 2" xfId="36417" xr:uid="{9B460115-07E3-4878-94B7-1D7E07363324}"/>
    <cellStyle name="Normal 22 2 4 2 2 3 3 3" xfId="51301" xr:uid="{E4E2858E-B86A-4092-AAAE-12BB390CF9A8}"/>
    <cellStyle name="Normal 22 2 4 2 2 3 4" xfId="15881" xr:uid="{035D0C6E-DD89-4AC6-84CF-4E8E7ACBDA30}"/>
    <cellStyle name="Normal 22 2 4 2 2 3 5" xfId="29571" xr:uid="{0418A778-D029-480F-BBA5-6856C30872BF}"/>
    <cellStyle name="Normal 22 2 4 2 2 3 6" xfId="44455" xr:uid="{2ECE6FE1-3445-4BCD-B454-CE79369D87BD}"/>
    <cellStyle name="Normal 22 2 4 2 2 4" xfId="10745" xr:uid="{217F0B43-265B-493C-AED6-BCEB64C687ED}"/>
    <cellStyle name="Normal 22 2 4 2 2 4 2" xfId="24435" xr:uid="{364C1126-ED6A-48FE-B408-436C56BB028C}"/>
    <cellStyle name="Normal 22 2 4 2 2 4 2 2" xfId="38127" xr:uid="{272245D6-4601-4298-BEE7-969918DBD778}"/>
    <cellStyle name="Normal 22 2 4 2 2 4 2 3" xfId="53011" xr:uid="{C50C4C2B-AA2B-442F-80DF-CF9725AD35E3}"/>
    <cellStyle name="Normal 22 2 4 2 2 4 3" xfId="17591" xr:uid="{068022CC-75C8-44E3-817F-D2150AC7CB23}"/>
    <cellStyle name="Normal 22 2 4 2 2 4 4" xfId="31281" xr:uid="{634CF289-9FA7-4F68-B616-439C916B84D2}"/>
    <cellStyle name="Normal 22 2 4 2 2 4 5" xfId="46165" xr:uid="{D8807045-C7ED-41F6-BA73-AA6D9A404AD0}"/>
    <cellStyle name="Normal 22 2 4 2 2 5" xfId="21013" xr:uid="{5C74259B-4A37-4B79-89F9-D19C102160BD}"/>
    <cellStyle name="Normal 22 2 4 2 2 5 2" xfId="34705" xr:uid="{580B6832-7465-47A1-B8BD-8194C8F6E699}"/>
    <cellStyle name="Normal 22 2 4 2 2 5 3" xfId="49589" xr:uid="{2D35B360-B1F8-4BAC-A66A-46FE4B522F99}"/>
    <cellStyle name="Normal 22 2 4 2 2 6" xfId="14169" xr:uid="{350D156B-868B-43D3-93A8-22DFD4715B9A}"/>
    <cellStyle name="Normal 22 2 4 2 2 7" xfId="27859" xr:uid="{DC465577-9531-4171-8942-DA347D9744FD}"/>
    <cellStyle name="Normal 22 2 4 2 2 8" xfId="42743" xr:uid="{766124B2-0536-4C67-95BA-5C79CC717B66}"/>
    <cellStyle name="Normal 22 2 4 2 3" xfId="7324" xr:uid="{9027B062-FFF5-4AD1-93C8-859A9010DA31}"/>
    <cellStyle name="Normal 22 2 4 2 3 2" xfId="9037" xr:uid="{61BD92FE-B03C-4235-BCF1-D89FF4F9880B}"/>
    <cellStyle name="Normal 22 2 4 2 3 2 2" xfId="12459" xr:uid="{940363F3-F892-4657-8C0F-6F1CE1155A9A}"/>
    <cellStyle name="Normal 22 2 4 2 3 2 2 2" xfId="26149" xr:uid="{90680A4B-4013-4D33-834E-40C53EADA9ED}"/>
    <cellStyle name="Normal 22 2 4 2 3 2 2 2 2" xfId="39841" xr:uid="{0836F69D-1E4A-4CA5-816B-F0C608050553}"/>
    <cellStyle name="Normal 22 2 4 2 3 2 2 2 3" xfId="54725" xr:uid="{C188655D-2E4A-4A6D-AE79-809BCBBF4FB1}"/>
    <cellStyle name="Normal 22 2 4 2 3 2 2 3" xfId="19305" xr:uid="{5E0F8EAB-47DC-4F17-A634-B185BD4F39F3}"/>
    <cellStyle name="Normal 22 2 4 2 3 2 2 4" xfId="32995" xr:uid="{DC84449D-E524-4841-9659-93A37E099D49}"/>
    <cellStyle name="Normal 22 2 4 2 3 2 2 5" xfId="47879" xr:uid="{C0EF718B-E08F-42A6-9EC4-6A338E3ADC41}"/>
    <cellStyle name="Normal 22 2 4 2 3 2 3" xfId="22727" xr:uid="{CCC2135A-8E29-4BB0-8EE5-72D7D68A03C8}"/>
    <cellStyle name="Normal 22 2 4 2 3 2 3 2" xfId="36419" xr:uid="{97958ACE-5E0D-4F48-9EDA-60BF90BAA3A4}"/>
    <cellStyle name="Normal 22 2 4 2 3 2 3 3" xfId="51303" xr:uid="{0B301F74-3611-4720-B4DD-0DC12AB7C993}"/>
    <cellStyle name="Normal 22 2 4 2 3 2 4" xfId="15883" xr:uid="{F954BC11-5029-4544-BD89-5F0825C72443}"/>
    <cellStyle name="Normal 22 2 4 2 3 2 5" xfId="29573" xr:uid="{440FE288-C63B-41E7-842C-0DCB7319C231}"/>
    <cellStyle name="Normal 22 2 4 2 3 2 6" xfId="44457" xr:uid="{15F98BB9-DC96-40D0-AF01-8A2B33D458D9}"/>
    <cellStyle name="Normal 22 2 4 2 3 3" xfId="10747" xr:uid="{9B6E3B8D-208F-42BC-810B-66B60908D4F8}"/>
    <cellStyle name="Normal 22 2 4 2 3 3 2" xfId="24437" xr:uid="{A9EC1DB8-2ACF-4D67-B78C-328AC6B0F1DF}"/>
    <cellStyle name="Normal 22 2 4 2 3 3 2 2" xfId="38129" xr:uid="{EDCCA311-964E-43E6-A5C2-D26346052269}"/>
    <cellStyle name="Normal 22 2 4 2 3 3 2 3" xfId="53013" xr:uid="{6DEE9FAD-E3A2-482E-8BB3-A50C4BB80E27}"/>
    <cellStyle name="Normal 22 2 4 2 3 3 3" xfId="17593" xr:uid="{CCCDF37D-B807-4EB1-B853-5BC9C7F1E113}"/>
    <cellStyle name="Normal 22 2 4 2 3 3 4" xfId="31283" xr:uid="{608D22FA-8397-48DD-B224-E0E7CD9392D3}"/>
    <cellStyle name="Normal 22 2 4 2 3 3 5" xfId="46167" xr:uid="{DEE2A563-52AF-425A-AFCB-31960E2C2D5A}"/>
    <cellStyle name="Normal 22 2 4 2 3 4" xfId="21015" xr:uid="{09CDF71E-528A-4B4A-B9E2-E198C59634F1}"/>
    <cellStyle name="Normal 22 2 4 2 3 4 2" xfId="34707" xr:uid="{F77C7F48-7D24-4839-9644-DD5B7C4219B6}"/>
    <cellStyle name="Normal 22 2 4 2 3 4 3" xfId="49591" xr:uid="{0CA1A32F-B10E-4140-B395-368D299DEE85}"/>
    <cellStyle name="Normal 22 2 4 2 3 5" xfId="14171" xr:uid="{BA298521-877F-4BBE-9DBD-94C6753CEAC2}"/>
    <cellStyle name="Normal 22 2 4 2 3 6" xfId="27861" xr:uid="{A56899FA-4C5B-4053-BF4B-11441E87ADD9}"/>
    <cellStyle name="Normal 22 2 4 2 3 7" xfId="42745" xr:uid="{B3866FAB-E6AE-4B84-83BC-B72672413EDC}"/>
    <cellStyle name="Normal 22 2 4 2 4" xfId="7325" xr:uid="{2F1EDCFF-13D2-46F6-BF47-332E3D1DAE08}"/>
    <cellStyle name="Normal 22 2 4 2 4 2" xfId="9038" xr:uid="{E6437BF0-A974-47B1-BFF8-C9A89F24DEA8}"/>
    <cellStyle name="Normal 22 2 4 2 4 2 2" xfId="12460" xr:uid="{D7EDDD39-D2A6-4CB1-BC53-07C56B2F643A}"/>
    <cellStyle name="Normal 22 2 4 2 4 2 2 2" xfId="26150" xr:uid="{5CAFE385-EC2D-43FD-A572-EA0258E09288}"/>
    <cellStyle name="Normal 22 2 4 2 4 2 2 2 2" xfId="39842" xr:uid="{6712DF19-88AF-4CEE-9147-060B6223813C}"/>
    <cellStyle name="Normal 22 2 4 2 4 2 2 2 3" xfId="54726" xr:uid="{11315934-5288-48D3-AEB2-F6D5109605C5}"/>
    <cellStyle name="Normal 22 2 4 2 4 2 2 3" xfId="19306" xr:uid="{0560D92D-0C29-468E-99D3-B841BCF6CE16}"/>
    <cellStyle name="Normal 22 2 4 2 4 2 2 4" xfId="32996" xr:uid="{94804564-6112-4D28-B8C3-9CA1AB304D0F}"/>
    <cellStyle name="Normal 22 2 4 2 4 2 2 5" xfId="47880" xr:uid="{53EE15A2-12E6-4E73-A26F-764374CB3F6C}"/>
    <cellStyle name="Normal 22 2 4 2 4 2 3" xfId="22728" xr:uid="{D64D1F41-90F9-4B9A-ACF6-2CD590D7DB6A}"/>
    <cellStyle name="Normal 22 2 4 2 4 2 3 2" xfId="36420" xr:uid="{F1A5B567-FC21-4A8F-B42B-57FF0C83961C}"/>
    <cellStyle name="Normal 22 2 4 2 4 2 3 3" xfId="51304" xr:uid="{1CC09937-AE25-419E-AAA5-B062AFF8738A}"/>
    <cellStyle name="Normal 22 2 4 2 4 2 4" xfId="15884" xr:uid="{9B1ECDA0-C3F0-414B-B62A-17DC13109DA7}"/>
    <cellStyle name="Normal 22 2 4 2 4 2 5" xfId="29574" xr:uid="{E2F6F5BD-C00E-4146-909E-C4F8972F10E1}"/>
    <cellStyle name="Normal 22 2 4 2 4 2 6" xfId="44458" xr:uid="{26D4978F-042E-4D8E-8763-26712337C569}"/>
    <cellStyle name="Normal 22 2 4 2 4 3" xfId="10748" xr:uid="{73DF9F58-378D-43EB-80AB-8DA549C3C7A2}"/>
    <cellStyle name="Normal 22 2 4 2 4 3 2" xfId="24438" xr:uid="{50221D0D-A805-4099-88EE-540AB20BC3EA}"/>
    <cellStyle name="Normal 22 2 4 2 4 3 2 2" xfId="38130" xr:uid="{4D8764C8-B6DB-45DE-8C02-5CB769D2BE13}"/>
    <cellStyle name="Normal 22 2 4 2 4 3 2 3" xfId="53014" xr:uid="{0D407224-EBAC-40C9-A7A1-B09F816B3F6A}"/>
    <cellStyle name="Normal 22 2 4 2 4 3 3" xfId="17594" xr:uid="{84898222-15A9-45D6-8F02-975570BE3F72}"/>
    <cellStyle name="Normal 22 2 4 2 4 3 4" xfId="31284" xr:uid="{044B8921-DF20-43E3-BB92-F409B51997DA}"/>
    <cellStyle name="Normal 22 2 4 2 4 3 5" xfId="46168" xr:uid="{9D5E98E8-2D67-4C1D-B1F9-D9D7C1EABC23}"/>
    <cellStyle name="Normal 22 2 4 2 4 4" xfId="21016" xr:uid="{072091EF-BF95-48F0-97C2-29C6720ED48D}"/>
    <cellStyle name="Normal 22 2 4 2 4 4 2" xfId="34708" xr:uid="{DAF3ADE9-F81B-4040-B46F-131EEAEBCFBB}"/>
    <cellStyle name="Normal 22 2 4 2 4 4 3" xfId="49592" xr:uid="{5BE2B621-F64F-4536-B644-4AD550DAAAB5}"/>
    <cellStyle name="Normal 22 2 4 2 4 5" xfId="14172" xr:uid="{5C2F1976-1331-478A-9FD4-75C03B611B60}"/>
    <cellStyle name="Normal 22 2 4 2 4 6" xfId="27862" xr:uid="{0C810D8B-DB6A-45B0-AF6E-216906882E04}"/>
    <cellStyle name="Normal 22 2 4 2 4 7" xfId="42746" xr:uid="{D41A79F1-30BD-45B8-9738-70D3B853EE15}"/>
    <cellStyle name="Normal 22 2 4 2 5" xfId="9034" xr:uid="{A5D1C784-5E7B-4C34-9E73-664F6A3AD60A}"/>
    <cellStyle name="Normal 22 2 4 2 5 2" xfId="12456" xr:uid="{BDE5548F-4132-478E-8C10-1B7F3CE4E821}"/>
    <cellStyle name="Normal 22 2 4 2 5 2 2" xfId="26146" xr:uid="{A250507D-B58F-4C77-9272-E6EFED302FE5}"/>
    <cellStyle name="Normal 22 2 4 2 5 2 2 2" xfId="39838" xr:uid="{6C0CFC08-A824-4EB9-AF86-411DE33327CF}"/>
    <cellStyle name="Normal 22 2 4 2 5 2 2 3" xfId="54722" xr:uid="{DFD2B56B-42B0-4B8A-B153-911F990DC5A6}"/>
    <cellStyle name="Normal 22 2 4 2 5 2 3" xfId="19302" xr:uid="{120BC397-307F-40ED-80E1-BF1E7A520F2E}"/>
    <cellStyle name="Normal 22 2 4 2 5 2 4" xfId="32992" xr:uid="{CEF28238-73C6-4B95-AC55-728889AD793E}"/>
    <cellStyle name="Normal 22 2 4 2 5 2 5" xfId="47876" xr:uid="{2D9AC382-F63F-46F7-8651-263BB2BB1AE1}"/>
    <cellStyle name="Normal 22 2 4 2 5 3" xfId="22724" xr:uid="{3B046568-5A82-47FD-8EF2-F3DDE31EA0D0}"/>
    <cellStyle name="Normal 22 2 4 2 5 3 2" xfId="36416" xr:uid="{6342E304-8EFE-4F04-B504-150D6C624C8C}"/>
    <cellStyle name="Normal 22 2 4 2 5 3 3" xfId="51300" xr:uid="{A8663DC3-4CD0-42C9-A8A2-A79B04EB29CB}"/>
    <cellStyle name="Normal 22 2 4 2 5 4" xfId="15880" xr:uid="{EC5884B0-E545-41E0-B4A5-DA780E814251}"/>
    <cellStyle name="Normal 22 2 4 2 5 5" xfId="29570" xr:uid="{54E943D9-2652-4D30-B8BC-6803F53F9047}"/>
    <cellStyle name="Normal 22 2 4 2 5 6" xfId="44454" xr:uid="{969D764F-FBB4-44A7-93C7-1524BBC6AF88}"/>
    <cellStyle name="Normal 22 2 4 2 6" xfId="10744" xr:uid="{47134425-6C08-430A-8215-B815F510751E}"/>
    <cellStyle name="Normal 22 2 4 2 6 2" xfId="24434" xr:uid="{BD04D0A8-6A72-48A8-B760-CD33BD381E68}"/>
    <cellStyle name="Normal 22 2 4 2 6 2 2" xfId="38126" xr:uid="{954F5439-B01A-4170-B7BB-47F8B5DC292B}"/>
    <cellStyle name="Normal 22 2 4 2 6 2 3" xfId="53010" xr:uid="{7FA47840-1F64-4386-B99F-9DE2444A562A}"/>
    <cellStyle name="Normal 22 2 4 2 6 3" xfId="17590" xr:uid="{E1EC37E2-0821-469B-BA5E-D19094A3ECB2}"/>
    <cellStyle name="Normal 22 2 4 2 6 4" xfId="31280" xr:uid="{5DC20A50-3A77-43E0-8DD9-564386B86734}"/>
    <cellStyle name="Normal 22 2 4 2 6 5" xfId="46164" xr:uid="{A0113774-E6DB-4964-8176-75FC8FFF1E87}"/>
    <cellStyle name="Normal 22 2 4 2 7" xfId="21012" xr:uid="{00721D91-F7C0-4A6D-8507-335D1A30DED3}"/>
    <cellStyle name="Normal 22 2 4 2 7 2" xfId="34704" xr:uid="{54ACC455-E445-415F-B618-D62114908B3B}"/>
    <cellStyle name="Normal 22 2 4 2 7 3" xfId="49588" xr:uid="{4AFC2BDE-F21A-4919-8E7C-538A244B8CAD}"/>
    <cellStyle name="Normal 22 2 4 2 8" xfId="14168" xr:uid="{4DB1D7D3-7DF8-4C68-A626-46CCD6F26E3B}"/>
    <cellStyle name="Normal 22 2 4 2 9" xfId="27858" xr:uid="{37153D9C-C769-4BA7-A97C-0F5F19EEF27E}"/>
    <cellStyle name="Normal 22 2 4 3" xfId="7326" xr:uid="{CEEE8105-A8B3-4A53-A026-EE40252C1D7A}"/>
    <cellStyle name="Normal 22 2 4 3 10" xfId="42747" xr:uid="{0EDBDF3E-E307-4490-8B66-D108B6AAE594}"/>
    <cellStyle name="Normal 22 2 4 3 2" xfId="7327" xr:uid="{652A575E-9170-4896-B04B-01F6513414E7}"/>
    <cellStyle name="Normal 22 2 4 3 2 2" xfId="7328" xr:uid="{429DB551-1386-4B30-BD3B-199A84EC0287}"/>
    <cellStyle name="Normal 22 2 4 3 2 2 2" xfId="9041" xr:uid="{B9B902AD-00B2-4771-9AF3-92A8B68B3766}"/>
    <cellStyle name="Normal 22 2 4 3 2 2 2 2" xfId="12463" xr:uid="{DE0D226D-5E14-4DE9-A502-B29E985992F5}"/>
    <cellStyle name="Normal 22 2 4 3 2 2 2 2 2" xfId="26153" xr:uid="{A6B5E846-79A3-4EDF-BBA9-DD5BD7AE0418}"/>
    <cellStyle name="Normal 22 2 4 3 2 2 2 2 2 2" xfId="39845" xr:uid="{50B5A2C8-2E5C-4384-9E35-9D62BE6DBEFC}"/>
    <cellStyle name="Normal 22 2 4 3 2 2 2 2 2 3" xfId="54729" xr:uid="{59E12EA1-9D87-4751-98F9-3A4DE8DCB809}"/>
    <cellStyle name="Normal 22 2 4 3 2 2 2 2 3" xfId="19309" xr:uid="{43671DDD-7893-4FE9-9751-D386D071D0B7}"/>
    <cellStyle name="Normal 22 2 4 3 2 2 2 2 4" xfId="32999" xr:uid="{49398D15-C548-4644-9191-DFBABE8D4A07}"/>
    <cellStyle name="Normal 22 2 4 3 2 2 2 2 5" xfId="47883" xr:uid="{84E2A3F2-02C0-4CB1-8556-9194911809AF}"/>
    <cellStyle name="Normal 22 2 4 3 2 2 2 3" xfId="22731" xr:uid="{CE963647-EB8A-463B-9E86-23F3BD94174A}"/>
    <cellStyle name="Normal 22 2 4 3 2 2 2 3 2" xfId="36423" xr:uid="{AD9F5576-B64E-4813-AC9C-0909986C8EF8}"/>
    <cellStyle name="Normal 22 2 4 3 2 2 2 3 3" xfId="51307" xr:uid="{7CE46B9B-4AE0-4803-890D-146114577F03}"/>
    <cellStyle name="Normal 22 2 4 3 2 2 2 4" xfId="15887" xr:uid="{C1D8DC50-E74C-4D7B-B080-B9E67139CA37}"/>
    <cellStyle name="Normal 22 2 4 3 2 2 2 5" xfId="29577" xr:uid="{E02A4AF1-93F4-409E-A445-4F66601C1249}"/>
    <cellStyle name="Normal 22 2 4 3 2 2 2 6" xfId="44461" xr:uid="{25381B90-514D-43D9-90AD-02BEFC329E61}"/>
    <cellStyle name="Normal 22 2 4 3 2 2 3" xfId="10751" xr:uid="{EBA29C9E-4941-4652-AB5F-2D1CDDC59587}"/>
    <cellStyle name="Normal 22 2 4 3 2 2 3 2" xfId="24441" xr:uid="{9CF3CC69-3CF3-444F-947E-915D4BC320F2}"/>
    <cellStyle name="Normal 22 2 4 3 2 2 3 2 2" xfId="38133" xr:uid="{1360B48C-FFFA-409B-A037-0ACFE02F31A7}"/>
    <cellStyle name="Normal 22 2 4 3 2 2 3 2 3" xfId="53017" xr:uid="{BE865672-9D85-42FD-9EF8-EA60340BC24C}"/>
    <cellStyle name="Normal 22 2 4 3 2 2 3 3" xfId="17597" xr:uid="{A3AF6D77-3F73-4130-8D15-440EF3E54244}"/>
    <cellStyle name="Normal 22 2 4 3 2 2 3 4" xfId="31287" xr:uid="{6C992EDB-0C82-42DC-B8D7-26D582202D88}"/>
    <cellStyle name="Normal 22 2 4 3 2 2 3 5" xfId="46171" xr:uid="{0A46F51C-F401-4330-88D3-ECEE674EDDA3}"/>
    <cellStyle name="Normal 22 2 4 3 2 2 4" xfId="21019" xr:uid="{219C945A-6231-444E-A7C8-E419F1644C47}"/>
    <cellStyle name="Normal 22 2 4 3 2 2 4 2" xfId="34711" xr:uid="{5627A2E0-2440-457A-BE37-4146B4C1CB09}"/>
    <cellStyle name="Normal 22 2 4 3 2 2 4 3" xfId="49595" xr:uid="{FC651182-E19C-474D-AFB3-EC55ED1F6962}"/>
    <cellStyle name="Normal 22 2 4 3 2 2 5" xfId="14175" xr:uid="{2C866F9B-4BF4-4F3D-B60D-8D6E27D97653}"/>
    <cellStyle name="Normal 22 2 4 3 2 2 6" xfId="27865" xr:uid="{9D65F865-4D83-4D76-AAE5-DBEC06A23FBD}"/>
    <cellStyle name="Normal 22 2 4 3 2 2 7" xfId="42749" xr:uid="{88F96FB9-33C3-446C-B330-73A27E146A00}"/>
    <cellStyle name="Normal 22 2 4 3 2 3" xfId="9040" xr:uid="{003D3433-5F9C-44D4-B851-F810734E3282}"/>
    <cellStyle name="Normal 22 2 4 3 2 3 2" xfId="12462" xr:uid="{1D27D4FA-7D18-402A-9DD3-AB8F9D279A5C}"/>
    <cellStyle name="Normal 22 2 4 3 2 3 2 2" xfId="26152" xr:uid="{F5CAA459-3C6E-4FAF-A033-4EE48B297D5F}"/>
    <cellStyle name="Normal 22 2 4 3 2 3 2 2 2" xfId="39844" xr:uid="{BC2D241B-3133-403B-BA35-EAAD4FA16F50}"/>
    <cellStyle name="Normal 22 2 4 3 2 3 2 2 3" xfId="54728" xr:uid="{77939EEE-F75E-497E-919B-F7789DD24F55}"/>
    <cellStyle name="Normal 22 2 4 3 2 3 2 3" xfId="19308" xr:uid="{F15B3BE9-91E6-418F-8633-799CF4E1E132}"/>
    <cellStyle name="Normal 22 2 4 3 2 3 2 4" xfId="32998" xr:uid="{50933BF5-DF55-4B11-A7A8-D0549C8B1C4E}"/>
    <cellStyle name="Normal 22 2 4 3 2 3 2 5" xfId="47882" xr:uid="{766286AC-5990-4798-9FDC-DF864699B702}"/>
    <cellStyle name="Normal 22 2 4 3 2 3 3" xfId="22730" xr:uid="{EF85CCF8-053D-491A-936D-FCC561DCF08C}"/>
    <cellStyle name="Normal 22 2 4 3 2 3 3 2" xfId="36422" xr:uid="{02BD84B4-F8AB-451F-B2E7-46E23C6E32AB}"/>
    <cellStyle name="Normal 22 2 4 3 2 3 3 3" xfId="51306" xr:uid="{6853D800-AA8A-4C93-B876-2F0E6D8912C6}"/>
    <cellStyle name="Normal 22 2 4 3 2 3 4" xfId="15886" xr:uid="{1E8DE70A-BCDB-483B-B377-14FE4B98CE23}"/>
    <cellStyle name="Normal 22 2 4 3 2 3 5" xfId="29576" xr:uid="{567EC715-1483-4A19-960F-AF331E02744B}"/>
    <cellStyle name="Normal 22 2 4 3 2 3 6" xfId="44460" xr:uid="{85C90CDF-0A3E-40B6-8D7F-94124852CC0E}"/>
    <cellStyle name="Normal 22 2 4 3 2 4" xfId="10750" xr:uid="{D692D41A-374A-46B0-BF40-AE91C4091751}"/>
    <cellStyle name="Normal 22 2 4 3 2 4 2" xfId="24440" xr:uid="{CD572EE0-88D2-43BB-A2E6-A51E66A1AAE0}"/>
    <cellStyle name="Normal 22 2 4 3 2 4 2 2" xfId="38132" xr:uid="{96292400-851C-4A1E-BB8B-ABB36984CA01}"/>
    <cellStyle name="Normal 22 2 4 3 2 4 2 3" xfId="53016" xr:uid="{25DA6202-0777-4374-B80F-7702FD0EF0BD}"/>
    <cellStyle name="Normal 22 2 4 3 2 4 3" xfId="17596" xr:uid="{A9215F5A-8014-4E10-B755-12DEFC500D97}"/>
    <cellStyle name="Normal 22 2 4 3 2 4 4" xfId="31286" xr:uid="{D6DFE776-3BD1-4697-ADD2-445DFBAD358D}"/>
    <cellStyle name="Normal 22 2 4 3 2 4 5" xfId="46170" xr:uid="{301E2B47-551E-4433-BCD0-632CDF2311AD}"/>
    <cellStyle name="Normal 22 2 4 3 2 5" xfId="21018" xr:uid="{EEECF552-49AB-4CEA-9436-B13516FE40BE}"/>
    <cellStyle name="Normal 22 2 4 3 2 5 2" xfId="34710" xr:uid="{7816E5FA-04E9-4B84-8414-B6C516C9DE89}"/>
    <cellStyle name="Normal 22 2 4 3 2 5 3" xfId="49594" xr:uid="{06D33CEB-109B-445A-81F1-929EE4ACDF83}"/>
    <cellStyle name="Normal 22 2 4 3 2 6" xfId="14174" xr:uid="{15F27812-B9D7-47C1-BF30-5A395DABCFED}"/>
    <cellStyle name="Normal 22 2 4 3 2 7" xfId="27864" xr:uid="{C96C021A-61B0-4752-BB5A-63B8CD1411C0}"/>
    <cellStyle name="Normal 22 2 4 3 2 8" xfId="42748" xr:uid="{EF466EA9-F94C-41BC-8B68-D74B6E6A6B17}"/>
    <cellStyle name="Normal 22 2 4 3 3" xfId="7329" xr:uid="{78EEB918-8759-42BF-AB8C-CD4F4B38D9EB}"/>
    <cellStyle name="Normal 22 2 4 3 3 2" xfId="9042" xr:uid="{1449A792-92A0-41A9-BC6D-D0BD5CFC6AA8}"/>
    <cellStyle name="Normal 22 2 4 3 3 2 2" xfId="12464" xr:uid="{27769FB3-2A6D-4F21-84DD-F38BE53EEE85}"/>
    <cellStyle name="Normal 22 2 4 3 3 2 2 2" xfId="26154" xr:uid="{749BA0C8-433B-4A58-9727-B3F753245A9F}"/>
    <cellStyle name="Normal 22 2 4 3 3 2 2 2 2" xfId="39846" xr:uid="{FC405866-08A3-45BD-9688-98C8F80E5306}"/>
    <cellStyle name="Normal 22 2 4 3 3 2 2 2 3" xfId="54730" xr:uid="{D0E01760-78CB-4327-92CE-47E76B60FD58}"/>
    <cellStyle name="Normal 22 2 4 3 3 2 2 3" xfId="19310" xr:uid="{C9A1B281-8F0F-46CA-9435-D276D27F9BD7}"/>
    <cellStyle name="Normal 22 2 4 3 3 2 2 4" xfId="33000" xr:uid="{2998517A-3F6F-484B-B159-1928C39960EA}"/>
    <cellStyle name="Normal 22 2 4 3 3 2 2 5" xfId="47884" xr:uid="{ED4E934E-8FD2-4FB9-9FDC-B33BC04207B5}"/>
    <cellStyle name="Normal 22 2 4 3 3 2 3" xfId="22732" xr:uid="{276F90E8-0933-4FEE-B4E0-0C6115E3CDA7}"/>
    <cellStyle name="Normal 22 2 4 3 3 2 3 2" xfId="36424" xr:uid="{915B62F7-BCDC-44EA-B13C-687F9415B843}"/>
    <cellStyle name="Normal 22 2 4 3 3 2 3 3" xfId="51308" xr:uid="{C5BDAB98-6916-4A9E-8CF0-4D07AC01A668}"/>
    <cellStyle name="Normal 22 2 4 3 3 2 4" xfId="15888" xr:uid="{3AF66C5D-B11F-4D6D-8EB9-AC2C23618369}"/>
    <cellStyle name="Normal 22 2 4 3 3 2 5" xfId="29578" xr:uid="{74F26EB6-864C-4678-836D-C891CC1D4F6A}"/>
    <cellStyle name="Normal 22 2 4 3 3 2 6" xfId="44462" xr:uid="{1660CA17-B60D-4D84-846B-2BFC0CC9830A}"/>
    <cellStyle name="Normal 22 2 4 3 3 3" xfId="10752" xr:uid="{94097692-C736-40BD-91E1-A22AC0830309}"/>
    <cellStyle name="Normal 22 2 4 3 3 3 2" xfId="24442" xr:uid="{53F89350-69C5-4A1F-A67E-B8156E008A69}"/>
    <cellStyle name="Normal 22 2 4 3 3 3 2 2" xfId="38134" xr:uid="{EC63C42A-F443-492C-9BDC-C168706F84F0}"/>
    <cellStyle name="Normal 22 2 4 3 3 3 2 3" xfId="53018" xr:uid="{7D8D9241-7F53-4280-AE32-45CCC4481146}"/>
    <cellStyle name="Normal 22 2 4 3 3 3 3" xfId="17598" xr:uid="{61153821-C9D9-4271-BC89-14B075D1DEE5}"/>
    <cellStyle name="Normal 22 2 4 3 3 3 4" xfId="31288" xr:uid="{75B2CE1E-1C6E-4EF6-8611-90E1AF333FCF}"/>
    <cellStyle name="Normal 22 2 4 3 3 3 5" xfId="46172" xr:uid="{9FFF516B-1F36-4F87-A276-19B07DF7AEF3}"/>
    <cellStyle name="Normal 22 2 4 3 3 4" xfId="21020" xr:uid="{92290AB8-0960-4E0E-9038-871360E6F6F2}"/>
    <cellStyle name="Normal 22 2 4 3 3 4 2" xfId="34712" xr:uid="{889A214A-AFB6-4BB3-8C0A-A2B9DEABC8B0}"/>
    <cellStyle name="Normal 22 2 4 3 3 4 3" xfId="49596" xr:uid="{060DA4E5-5F0D-4D18-BB93-0A074E8B2440}"/>
    <cellStyle name="Normal 22 2 4 3 3 5" xfId="14176" xr:uid="{8571D2F5-39A9-474B-BECE-F13CACCBD334}"/>
    <cellStyle name="Normal 22 2 4 3 3 6" xfId="27866" xr:uid="{66F28DCA-DBBB-44D1-AE72-3C6750E0C29D}"/>
    <cellStyle name="Normal 22 2 4 3 3 7" xfId="42750" xr:uid="{B403217B-B813-4779-8B2A-7A2D3E7FA20D}"/>
    <cellStyle name="Normal 22 2 4 3 4" xfId="7330" xr:uid="{65FD316E-8837-478C-8D4A-672873E6563F}"/>
    <cellStyle name="Normal 22 2 4 3 4 2" xfId="9043" xr:uid="{83932970-207C-461D-9016-71B3A56FC134}"/>
    <cellStyle name="Normal 22 2 4 3 4 2 2" xfId="12465" xr:uid="{ACD5D6E6-6725-4EED-B819-4CD8ADA8706E}"/>
    <cellStyle name="Normal 22 2 4 3 4 2 2 2" xfId="26155" xr:uid="{14CFC687-CDF4-46CF-92C6-DB6999FE51D2}"/>
    <cellStyle name="Normal 22 2 4 3 4 2 2 2 2" xfId="39847" xr:uid="{92AFCABB-A12C-4565-BEED-2A946898EABE}"/>
    <cellStyle name="Normal 22 2 4 3 4 2 2 2 3" xfId="54731" xr:uid="{A98E7DE2-3BBD-4154-8531-CFE16B7A86ED}"/>
    <cellStyle name="Normal 22 2 4 3 4 2 2 3" xfId="19311" xr:uid="{031B75A6-15BA-42B2-A5B9-A4B65EB55BA1}"/>
    <cellStyle name="Normal 22 2 4 3 4 2 2 4" xfId="33001" xr:uid="{CF4BD078-B171-478C-B893-98AA0DC17469}"/>
    <cellStyle name="Normal 22 2 4 3 4 2 2 5" xfId="47885" xr:uid="{04F345A8-48C4-4E01-BE5D-5A124B7693F2}"/>
    <cellStyle name="Normal 22 2 4 3 4 2 3" xfId="22733" xr:uid="{64EC9D3C-0378-4698-84FA-49E0D7507B23}"/>
    <cellStyle name="Normal 22 2 4 3 4 2 3 2" xfId="36425" xr:uid="{B11367F8-5B25-4354-B494-9162F6661C42}"/>
    <cellStyle name="Normal 22 2 4 3 4 2 3 3" xfId="51309" xr:uid="{73412985-89D4-455C-AD94-D824764E7DD0}"/>
    <cellStyle name="Normal 22 2 4 3 4 2 4" xfId="15889" xr:uid="{C248846A-BCC2-438C-AF7B-3C4D0C4D9AC7}"/>
    <cellStyle name="Normal 22 2 4 3 4 2 5" xfId="29579" xr:uid="{8A4E9CEB-CA37-4251-8755-9BEB039E726B}"/>
    <cellStyle name="Normal 22 2 4 3 4 2 6" xfId="44463" xr:uid="{407C95AC-9A19-40C9-909E-DD4CB1894B9A}"/>
    <cellStyle name="Normal 22 2 4 3 4 3" xfId="10753" xr:uid="{9A62E571-5286-4F67-B65C-5742AB4CD207}"/>
    <cellStyle name="Normal 22 2 4 3 4 3 2" xfId="24443" xr:uid="{7D40F5BC-283B-4758-B8A2-2D75597D3EBF}"/>
    <cellStyle name="Normal 22 2 4 3 4 3 2 2" xfId="38135" xr:uid="{4DBADB19-221C-43A0-A042-05BD1BADB91B}"/>
    <cellStyle name="Normal 22 2 4 3 4 3 2 3" xfId="53019" xr:uid="{7C81EBB9-EED8-493E-9DB2-D9919DA797BB}"/>
    <cellStyle name="Normal 22 2 4 3 4 3 3" xfId="17599" xr:uid="{785761C3-FDFC-4457-9276-63BF7C8E42FC}"/>
    <cellStyle name="Normal 22 2 4 3 4 3 4" xfId="31289" xr:uid="{5E5F098D-7F8E-43E7-B0FD-14ACB613B87B}"/>
    <cellStyle name="Normal 22 2 4 3 4 3 5" xfId="46173" xr:uid="{9767EE00-3294-4075-9A69-131292128679}"/>
    <cellStyle name="Normal 22 2 4 3 4 4" xfId="21021" xr:uid="{C9816B45-7CC5-4640-8837-20DBDBD06E75}"/>
    <cellStyle name="Normal 22 2 4 3 4 4 2" xfId="34713" xr:uid="{0F202DC6-F809-4705-B2F2-BC178F689E55}"/>
    <cellStyle name="Normal 22 2 4 3 4 4 3" xfId="49597" xr:uid="{42C72FCC-C79B-4144-BC13-C018B5522178}"/>
    <cellStyle name="Normal 22 2 4 3 4 5" xfId="14177" xr:uid="{726F3CC0-0A9D-4968-9DCA-3D10B943A051}"/>
    <cellStyle name="Normal 22 2 4 3 4 6" xfId="27867" xr:uid="{49AE1E10-3283-40A2-93EE-314F639DDFC7}"/>
    <cellStyle name="Normal 22 2 4 3 4 7" xfId="42751" xr:uid="{A8BEEB97-8EA8-45E5-B672-B69FC17E1DC8}"/>
    <cellStyle name="Normal 22 2 4 3 5" xfId="9039" xr:uid="{0DD266FF-17EE-4664-A317-BFD4F209686A}"/>
    <cellStyle name="Normal 22 2 4 3 5 2" xfId="12461" xr:uid="{87955FFA-E1B7-462A-8872-1E87D263FCC8}"/>
    <cellStyle name="Normal 22 2 4 3 5 2 2" xfId="26151" xr:uid="{E343FB68-1129-4CC1-AA8F-92502DAE9EFE}"/>
    <cellStyle name="Normal 22 2 4 3 5 2 2 2" xfId="39843" xr:uid="{751F8ECE-F3C8-4C56-B193-78F3E73B55F9}"/>
    <cellStyle name="Normal 22 2 4 3 5 2 2 3" xfId="54727" xr:uid="{1227CC7B-5B9F-4B1E-8D55-89785EF92DE1}"/>
    <cellStyle name="Normal 22 2 4 3 5 2 3" xfId="19307" xr:uid="{7A4CEB15-400E-4AE5-9B06-4FD19A43AE10}"/>
    <cellStyle name="Normal 22 2 4 3 5 2 4" xfId="32997" xr:uid="{BB871972-2ACA-4751-A121-8ED295EF4DA1}"/>
    <cellStyle name="Normal 22 2 4 3 5 2 5" xfId="47881" xr:uid="{713CA9A1-B0BB-41D3-9417-A3A72BB8CA17}"/>
    <cellStyle name="Normal 22 2 4 3 5 3" xfId="22729" xr:uid="{D1F53639-6E7A-4EC4-B712-B6B3E96FFA90}"/>
    <cellStyle name="Normal 22 2 4 3 5 3 2" xfId="36421" xr:uid="{7F183AE0-7627-4FC4-A317-46623309D191}"/>
    <cellStyle name="Normal 22 2 4 3 5 3 3" xfId="51305" xr:uid="{BE000162-A5E4-469E-93C8-2749BC54E403}"/>
    <cellStyle name="Normal 22 2 4 3 5 4" xfId="15885" xr:uid="{3421B547-6E7E-4164-87C8-283BA49E4495}"/>
    <cellStyle name="Normal 22 2 4 3 5 5" xfId="29575" xr:uid="{07EDA8EB-429F-4DDF-8401-67A303E2DCC3}"/>
    <cellStyle name="Normal 22 2 4 3 5 6" xfId="44459" xr:uid="{64BE4A6A-AE22-45DA-9EDE-83A15923D68F}"/>
    <cellStyle name="Normal 22 2 4 3 6" xfId="10749" xr:uid="{93ED8CFC-9CF9-4938-90F5-009CCEECF698}"/>
    <cellStyle name="Normal 22 2 4 3 6 2" xfId="24439" xr:uid="{779A1082-C489-4B90-B370-7DD1A6AD06D4}"/>
    <cellStyle name="Normal 22 2 4 3 6 2 2" xfId="38131" xr:uid="{A330D297-6C38-4FF6-954E-E72D7CDDD651}"/>
    <cellStyle name="Normal 22 2 4 3 6 2 3" xfId="53015" xr:uid="{5BC1E779-9523-49F3-A75F-B6188E4CCB60}"/>
    <cellStyle name="Normal 22 2 4 3 6 3" xfId="17595" xr:uid="{4CCCB847-80E5-4683-B460-196372FA6460}"/>
    <cellStyle name="Normal 22 2 4 3 6 4" xfId="31285" xr:uid="{4D663DD8-09B5-461A-BB79-6075A7A4EAD1}"/>
    <cellStyle name="Normal 22 2 4 3 6 5" xfId="46169" xr:uid="{51EAF6E6-8FB4-4661-BD6B-7741A49A47E0}"/>
    <cellStyle name="Normal 22 2 4 3 7" xfId="21017" xr:uid="{D932C9A5-50BA-4757-9D9B-5719A07ABD26}"/>
    <cellStyle name="Normal 22 2 4 3 7 2" xfId="34709" xr:uid="{4B7C297B-6A98-4468-99B4-34C7FED1564D}"/>
    <cellStyle name="Normal 22 2 4 3 7 3" xfId="49593" xr:uid="{0EFA38DF-1A59-4718-812B-9260C11580E3}"/>
    <cellStyle name="Normal 22 2 4 3 8" xfId="14173" xr:uid="{523C8FF0-0E5B-4287-B3BA-9E2B03CB93D5}"/>
    <cellStyle name="Normal 22 2 4 3 9" xfId="27863" xr:uid="{AA275047-9DB6-48A5-AB4E-77B481CDD930}"/>
    <cellStyle name="Normal 22 2 4 4" xfId="7331" xr:uid="{6948C98C-CB2A-4554-BBD8-BD8A538C287A}"/>
    <cellStyle name="Normal 22 2 4 4 2" xfId="7332" xr:uid="{D32C9191-A3FD-4966-9990-F64498C24DE1}"/>
    <cellStyle name="Normal 22 2 4 4 2 2" xfId="9045" xr:uid="{9EFF0F09-CC92-4267-9D58-1C241A823D32}"/>
    <cellStyle name="Normal 22 2 4 4 2 2 2" xfId="12467" xr:uid="{7046A7A8-91DD-4CC1-B04A-674C3EDFAC19}"/>
    <cellStyle name="Normal 22 2 4 4 2 2 2 2" xfId="26157" xr:uid="{0ECD45B2-236F-4A39-A630-F83D20B1DBD2}"/>
    <cellStyle name="Normal 22 2 4 4 2 2 2 2 2" xfId="39849" xr:uid="{7A8D436F-8043-456D-89AE-22BD03A3BA31}"/>
    <cellStyle name="Normal 22 2 4 4 2 2 2 2 3" xfId="54733" xr:uid="{5366E2A0-94FE-48E9-912B-84D5B0C32CB7}"/>
    <cellStyle name="Normal 22 2 4 4 2 2 2 3" xfId="19313" xr:uid="{6DC31412-96A3-461E-9ADE-3E2EA0F5763F}"/>
    <cellStyle name="Normal 22 2 4 4 2 2 2 4" xfId="33003" xr:uid="{B0F150DE-968E-4DD2-82CE-E6492C020ACD}"/>
    <cellStyle name="Normal 22 2 4 4 2 2 2 5" xfId="47887" xr:uid="{8323EF95-CA4B-45C2-8501-A9ED0E384CF6}"/>
    <cellStyle name="Normal 22 2 4 4 2 2 3" xfId="22735" xr:uid="{F859DDF1-8AF1-4563-9B35-B2AE885ADCB2}"/>
    <cellStyle name="Normal 22 2 4 4 2 2 3 2" xfId="36427" xr:uid="{5F312731-A77D-4F7E-8D23-73CF2E492696}"/>
    <cellStyle name="Normal 22 2 4 4 2 2 3 3" xfId="51311" xr:uid="{7762B0D1-69F5-4FB5-83AA-1D46D41ACD02}"/>
    <cellStyle name="Normal 22 2 4 4 2 2 4" xfId="15891" xr:uid="{653AEA0C-305F-4452-9BEB-660A66CF0C52}"/>
    <cellStyle name="Normal 22 2 4 4 2 2 5" xfId="29581" xr:uid="{A27D829A-B742-4A7E-98FD-0309449A449D}"/>
    <cellStyle name="Normal 22 2 4 4 2 2 6" xfId="44465" xr:uid="{33B1A3B3-3773-4BA2-ACC2-857F46661D46}"/>
    <cellStyle name="Normal 22 2 4 4 2 3" xfId="10755" xr:uid="{4625894D-E942-411F-8D04-0B1BFACC70B1}"/>
    <cellStyle name="Normal 22 2 4 4 2 3 2" xfId="24445" xr:uid="{5F1883CD-F4DA-4E55-A5C3-F3B0A2AA76F8}"/>
    <cellStyle name="Normal 22 2 4 4 2 3 2 2" xfId="38137" xr:uid="{F0877CBB-D1AA-4725-923D-6C1ECEF1B10C}"/>
    <cellStyle name="Normal 22 2 4 4 2 3 2 3" xfId="53021" xr:uid="{6E07F549-68D6-4DC6-AB29-D2F537CA10D6}"/>
    <cellStyle name="Normal 22 2 4 4 2 3 3" xfId="17601" xr:uid="{79094332-3808-408A-ABD9-570E99138959}"/>
    <cellStyle name="Normal 22 2 4 4 2 3 4" xfId="31291" xr:uid="{78A34B73-C118-42BF-A6C5-68DF2505CF8C}"/>
    <cellStyle name="Normal 22 2 4 4 2 3 5" xfId="46175" xr:uid="{86114671-10AE-47EE-A192-E12C4AB6B338}"/>
    <cellStyle name="Normal 22 2 4 4 2 4" xfId="21023" xr:uid="{F47A90E1-56EB-4287-9B9E-7161965BF6B0}"/>
    <cellStyle name="Normal 22 2 4 4 2 4 2" xfId="34715" xr:uid="{AD962088-C636-4D3D-AC19-5C170CE5A4F3}"/>
    <cellStyle name="Normal 22 2 4 4 2 4 3" xfId="49599" xr:uid="{BC118752-EB06-4D3D-8327-3B66AF089FF1}"/>
    <cellStyle name="Normal 22 2 4 4 2 5" xfId="14179" xr:uid="{7488F338-63DD-4553-9F32-FE91ECC0A027}"/>
    <cellStyle name="Normal 22 2 4 4 2 6" xfId="27869" xr:uid="{0EF46C7D-DECB-4004-B146-C5F80D8610F8}"/>
    <cellStyle name="Normal 22 2 4 4 2 7" xfId="42753" xr:uid="{25080185-26C3-4553-8F1C-6055ED4C6388}"/>
    <cellStyle name="Normal 22 2 4 4 3" xfId="9044" xr:uid="{0A89DCE4-B19B-4304-8253-79425A1D21F2}"/>
    <cellStyle name="Normal 22 2 4 4 3 2" xfId="12466" xr:uid="{D4399D01-E723-4AC8-8E22-FE4D6294061B}"/>
    <cellStyle name="Normal 22 2 4 4 3 2 2" xfId="26156" xr:uid="{107181BE-9133-45A0-B251-687DF3C38B27}"/>
    <cellStyle name="Normal 22 2 4 4 3 2 2 2" xfId="39848" xr:uid="{8E15101D-1F66-4336-A326-59B9C707BBD3}"/>
    <cellStyle name="Normal 22 2 4 4 3 2 2 3" xfId="54732" xr:uid="{48B4BF2D-F1AD-4B4E-B61C-CA685FB0EAB5}"/>
    <cellStyle name="Normal 22 2 4 4 3 2 3" xfId="19312" xr:uid="{54F0838C-9004-4EF6-B77E-9FFC5688C5E4}"/>
    <cellStyle name="Normal 22 2 4 4 3 2 4" xfId="33002" xr:uid="{BEB07D7A-63E3-46B9-A825-B41E10A8DB86}"/>
    <cellStyle name="Normal 22 2 4 4 3 2 5" xfId="47886" xr:uid="{DACCF9E3-20E2-4683-B590-D39C58F20E1C}"/>
    <cellStyle name="Normal 22 2 4 4 3 3" xfId="22734" xr:uid="{066AB34B-1564-4CA7-B251-51DB483DCF1E}"/>
    <cellStyle name="Normal 22 2 4 4 3 3 2" xfId="36426" xr:uid="{291D02A4-51CF-4F63-B709-F9981ABDB399}"/>
    <cellStyle name="Normal 22 2 4 4 3 3 3" xfId="51310" xr:uid="{8772667A-9239-4D3B-A071-3719AFB6B79A}"/>
    <cellStyle name="Normal 22 2 4 4 3 4" xfId="15890" xr:uid="{F619D35B-37BA-4375-85D7-E8A33BF21107}"/>
    <cellStyle name="Normal 22 2 4 4 3 5" xfId="29580" xr:uid="{DE1608BB-4A9C-4D8A-AF03-CD6BB8F85AE6}"/>
    <cellStyle name="Normal 22 2 4 4 3 6" xfId="44464" xr:uid="{E917AA61-1438-4CE6-A621-A9824D35FAF5}"/>
    <cellStyle name="Normal 22 2 4 4 4" xfId="10754" xr:uid="{DBB2C0CE-B9DC-4EEA-B653-CBB75738CFF7}"/>
    <cellStyle name="Normal 22 2 4 4 4 2" xfId="24444" xr:uid="{F2363D8A-0596-43D0-9667-1B0E06FE76A9}"/>
    <cellStyle name="Normal 22 2 4 4 4 2 2" xfId="38136" xr:uid="{9361E224-80FE-48A5-ADC1-51DA8438F2EC}"/>
    <cellStyle name="Normal 22 2 4 4 4 2 3" xfId="53020" xr:uid="{562CD3AF-95AE-4542-A8B6-7A8BD13E2EC7}"/>
    <cellStyle name="Normal 22 2 4 4 4 3" xfId="17600" xr:uid="{0E7826BC-2EF7-412C-B07C-B4028FD33B19}"/>
    <cellStyle name="Normal 22 2 4 4 4 4" xfId="31290" xr:uid="{B8F4A7E1-B81D-42D2-B46A-9C0D2B91CE2B}"/>
    <cellStyle name="Normal 22 2 4 4 4 5" xfId="46174" xr:uid="{741CD609-02AA-4EA3-BF91-E28560A64772}"/>
    <cellStyle name="Normal 22 2 4 4 5" xfId="21022" xr:uid="{F4388C36-8F20-46BB-8671-E83EE3EDE39A}"/>
    <cellStyle name="Normal 22 2 4 4 5 2" xfId="34714" xr:uid="{4AAC2B6A-83EB-45BE-AE40-7D22AF700C19}"/>
    <cellStyle name="Normal 22 2 4 4 5 3" xfId="49598" xr:uid="{8D4619E1-59E1-40E0-83EF-5576B71E105A}"/>
    <cellStyle name="Normal 22 2 4 4 6" xfId="14178" xr:uid="{9FF83496-75F2-41DB-9C93-5F43DBB0CE6A}"/>
    <cellStyle name="Normal 22 2 4 4 7" xfId="27868" xr:uid="{3753F61E-BFC6-4EFF-94CF-30904DB767EE}"/>
    <cellStyle name="Normal 22 2 4 4 8" xfId="42752" xr:uid="{DBA86AB3-F5DF-448B-9F7C-846DE7F218ED}"/>
    <cellStyle name="Normal 22 2 4 5" xfId="7333" xr:uid="{558EF82C-E7DF-46C9-B0B4-E3AA549AD83A}"/>
    <cellStyle name="Normal 22 2 4 5 2" xfId="9046" xr:uid="{F20F2931-6AE4-419E-A3E8-0B9FE4D915AC}"/>
    <cellStyle name="Normal 22 2 4 5 2 2" xfId="12468" xr:uid="{70BD6E62-E213-4F8B-8847-BA24BE8ABE06}"/>
    <cellStyle name="Normal 22 2 4 5 2 2 2" xfId="26158" xr:uid="{182A1304-66B6-4D64-8321-81B931B99387}"/>
    <cellStyle name="Normal 22 2 4 5 2 2 2 2" xfId="39850" xr:uid="{E101DBC7-F107-46E2-95FF-A0CBD9F33430}"/>
    <cellStyle name="Normal 22 2 4 5 2 2 2 3" xfId="54734" xr:uid="{0F4280CC-5B18-4FF3-85C3-A07A102E6B4C}"/>
    <cellStyle name="Normal 22 2 4 5 2 2 3" xfId="19314" xr:uid="{AF40F027-E2E2-46E7-925F-F37CCEEB51EF}"/>
    <cellStyle name="Normal 22 2 4 5 2 2 4" xfId="33004" xr:uid="{C0AF3D9C-BBC5-40DB-842D-7E6C45C45051}"/>
    <cellStyle name="Normal 22 2 4 5 2 2 5" xfId="47888" xr:uid="{528D99B8-B229-4D23-9674-EE73C1FEA0A8}"/>
    <cellStyle name="Normal 22 2 4 5 2 3" xfId="22736" xr:uid="{C7665DF5-740E-4666-85ED-95169A7DA6E9}"/>
    <cellStyle name="Normal 22 2 4 5 2 3 2" xfId="36428" xr:uid="{9485F8C6-E351-43BA-A9AE-7AA518918E38}"/>
    <cellStyle name="Normal 22 2 4 5 2 3 3" xfId="51312" xr:uid="{0071123B-BB82-4DAB-AA17-BC03E81EA2BF}"/>
    <cellStyle name="Normal 22 2 4 5 2 4" xfId="15892" xr:uid="{DECC07F5-C0D5-41DE-85C7-258CEC57B68A}"/>
    <cellStyle name="Normal 22 2 4 5 2 5" xfId="29582" xr:uid="{F863BDE7-99F6-47DE-98B6-95EDCC2416D7}"/>
    <cellStyle name="Normal 22 2 4 5 2 6" xfId="44466" xr:uid="{C8C36924-1207-4A58-959E-2CC287980711}"/>
    <cellStyle name="Normal 22 2 4 5 3" xfId="10756" xr:uid="{9C4D11CC-2907-4DF8-94A6-8AA0466E4DFA}"/>
    <cellStyle name="Normal 22 2 4 5 3 2" xfId="24446" xr:uid="{8989073D-A8A2-43C9-A7A3-E14E1866A9BD}"/>
    <cellStyle name="Normal 22 2 4 5 3 2 2" xfId="38138" xr:uid="{113E058A-9011-4F23-8064-0966604C78DE}"/>
    <cellStyle name="Normal 22 2 4 5 3 2 3" xfId="53022" xr:uid="{C7C2CB1E-F544-42F0-B49C-C53C6F30093A}"/>
    <cellStyle name="Normal 22 2 4 5 3 3" xfId="17602" xr:uid="{8982BC55-B6CD-4F8A-9B97-71F619B1C54F}"/>
    <cellStyle name="Normal 22 2 4 5 3 4" xfId="31292" xr:uid="{1284C5BD-457D-4E5A-938A-58CFD721AEA2}"/>
    <cellStyle name="Normal 22 2 4 5 3 5" xfId="46176" xr:uid="{D8FCBDE9-4FC8-4D5B-843C-2943823405A7}"/>
    <cellStyle name="Normal 22 2 4 5 4" xfId="21024" xr:uid="{52F5EB07-6ED3-4A9A-AFD3-674AEB8733D0}"/>
    <cellStyle name="Normal 22 2 4 5 4 2" xfId="34716" xr:uid="{B739C2B9-C9F3-4360-94B7-41B8EC05726E}"/>
    <cellStyle name="Normal 22 2 4 5 4 3" xfId="49600" xr:uid="{D39B98BA-4142-43C2-9CCC-213568248721}"/>
    <cellStyle name="Normal 22 2 4 5 5" xfId="14180" xr:uid="{E4D441A3-9AD7-47EE-9A2D-911E8564BE4D}"/>
    <cellStyle name="Normal 22 2 4 5 6" xfId="27870" xr:uid="{F00F3183-667E-49EA-B5F2-9EC395520678}"/>
    <cellStyle name="Normal 22 2 4 5 7" xfId="42754" xr:uid="{02843411-D48A-4441-B3CE-AB995A919932}"/>
    <cellStyle name="Normal 22 2 4 6" xfId="7334" xr:uid="{F1B8F292-B8A9-492B-BFD7-9B9C285BF892}"/>
    <cellStyle name="Normal 22 2 4 6 2" xfId="9047" xr:uid="{6229F224-5C39-4400-A2D7-6AE2E0448E67}"/>
    <cellStyle name="Normal 22 2 4 6 2 2" xfId="12469" xr:uid="{828702EB-A1F9-4A20-8D9E-039303B8E9AC}"/>
    <cellStyle name="Normal 22 2 4 6 2 2 2" xfId="26159" xr:uid="{E5FB217D-261A-4B10-8072-CD85AB75ABAF}"/>
    <cellStyle name="Normal 22 2 4 6 2 2 2 2" xfId="39851" xr:uid="{EFA24872-C31C-4222-BA2B-96A2F8077127}"/>
    <cellStyle name="Normal 22 2 4 6 2 2 2 3" xfId="54735" xr:uid="{581DF403-F25D-4AF6-9D29-3919798A5089}"/>
    <cellStyle name="Normal 22 2 4 6 2 2 3" xfId="19315" xr:uid="{8F8A80B0-360D-4E05-9C2B-7E6DFF115819}"/>
    <cellStyle name="Normal 22 2 4 6 2 2 4" xfId="33005" xr:uid="{F731966E-9FC3-4927-966C-BF04A826A8EA}"/>
    <cellStyle name="Normal 22 2 4 6 2 2 5" xfId="47889" xr:uid="{4F5BE852-17AA-4294-9843-AA91A4E1379C}"/>
    <cellStyle name="Normal 22 2 4 6 2 3" xfId="22737" xr:uid="{AE44B49F-4652-4FBC-A5ED-127B6DF69900}"/>
    <cellStyle name="Normal 22 2 4 6 2 3 2" xfId="36429" xr:uid="{56B7F238-DCC9-4597-B598-F739324ADC3C}"/>
    <cellStyle name="Normal 22 2 4 6 2 3 3" xfId="51313" xr:uid="{3D77DA82-77F1-4DE3-8BBE-FEE278072824}"/>
    <cellStyle name="Normal 22 2 4 6 2 4" xfId="15893" xr:uid="{BBB1BC0E-1D6A-4D51-A5AB-13251DD8D338}"/>
    <cellStyle name="Normal 22 2 4 6 2 5" xfId="29583" xr:uid="{A6B809F7-3BA7-42B4-B6DB-922DFD56E204}"/>
    <cellStyle name="Normal 22 2 4 6 2 6" xfId="44467" xr:uid="{607AE8D4-A6C1-45BB-8696-8177F6B8B368}"/>
    <cellStyle name="Normal 22 2 4 6 3" xfId="10757" xr:uid="{43CA7D2F-AF79-4EBC-AD7F-8F0584913E45}"/>
    <cellStyle name="Normal 22 2 4 6 3 2" xfId="24447" xr:uid="{CE0ABCE9-8CB6-468B-A176-8BD4FE242D41}"/>
    <cellStyle name="Normal 22 2 4 6 3 2 2" xfId="38139" xr:uid="{B5F19856-C7F8-4E30-B727-31FD37DC90F5}"/>
    <cellStyle name="Normal 22 2 4 6 3 2 3" xfId="53023" xr:uid="{6E10548D-4516-4DFA-BF69-63C45B3CE130}"/>
    <cellStyle name="Normal 22 2 4 6 3 3" xfId="17603" xr:uid="{4B2C9CCF-420E-4E6D-B382-7C87524F002B}"/>
    <cellStyle name="Normal 22 2 4 6 3 4" xfId="31293" xr:uid="{0B7886E3-A89E-4603-8245-022A52588E7D}"/>
    <cellStyle name="Normal 22 2 4 6 3 5" xfId="46177" xr:uid="{8B561B14-62C1-40F4-A6C0-24BC61CD9F3A}"/>
    <cellStyle name="Normal 22 2 4 6 4" xfId="21025" xr:uid="{8DB460EB-F26A-4BF4-9B53-D8FB64C5C438}"/>
    <cellStyle name="Normal 22 2 4 6 4 2" xfId="34717" xr:uid="{E0AC71D7-BCD6-4453-AB61-DA7B5B1A69BE}"/>
    <cellStyle name="Normal 22 2 4 6 4 3" xfId="49601" xr:uid="{9E085DAB-677C-44B9-B99D-32E2260C40C7}"/>
    <cellStyle name="Normal 22 2 4 6 5" xfId="14181" xr:uid="{33C82C40-D473-44FB-8904-D67F89698F59}"/>
    <cellStyle name="Normal 22 2 4 6 6" xfId="27871" xr:uid="{3A07682C-9A3C-456D-89A7-20633AE0A45B}"/>
    <cellStyle name="Normal 22 2 4 6 7" xfId="42755" xr:uid="{6743176C-880E-4413-B541-60CD8D021C53}"/>
    <cellStyle name="Normal 22 2 4 7" xfId="9033" xr:uid="{95D4B776-87CB-4C45-AFD5-E61CB691EC3F}"/>
    <cellStyle name="Normal 22 2 4 7 2" xfId="12455" xr:uid="{0452CCA5-C58E-4816-9358-6AE4A501D355}"/>
    <cellStyle name="Normal 22 2 4 7 2 2" xfId="26145" xr:uid="{210A552A-AB5C-4EF4-82EB-8566C885E394}"/>
    <cellStyle name="Normal 22 2 4 7 2 2 2" xfId="39837" xr:uid="{497DC2DF-15E3-4B4E-B0CB-4B11C5F847E8}"/>
    <cellStyle name="Normal 22 2 4 7 2 2 3" xfId="54721" xr:uid="{02EB2E91-C8F7-4F6F-827B-BE0B8C72669E}"/>
    <cellStyle name="Normal 22 2 4 7 2 3" xfId="19301" xr:uid="{09154B67-0DBB-47B9-A989-A0658970F486}"/>
    <cellStyle name="Normal 22 2 4 7 2 4" xfId="32991" xr:uid="{1F36B403-FA76-4199-8911-13BD4A68415E}"/>
    <cellStyle name="Normal 22 2 4 7 2 5" xfId="47875" xr:uid="{1FE7D654-4536-41F7-B3DD-F43F04E54DDD}"/>
    <cellStyle name="Normal 22 2 4 7 3" xfId="22723" xr:uid="{49679503-E6C7-43B9-B32A-E2842BE6BEBC}"/>
    <cellStyle name="Normal 22 2 4 7 3 2" xfId="36415" xr:uid="{FBC6A4C1-2489-4BDA-AF8C-4F9E80EB888C}"/>
    <cellStyle name="Normal 22 2 4 7 3 3" xfId="51299" xr:uid="{9EF0B6D0-9830-4B3D-AA8A-526E7D41F86F}"/>
    <cellStyle name="Normal 22 2 4 7 4" xfId="15879" xr:uid="{2D9898DB-9C96-402D-A936-9773DA605290}"/>
    <cellStyle name="Normal 22 2 4 7 5" xfId="29569" xr:uid="{F02CEBFB-4D48-4F8A-B355-804AF6F717B8}"/>
    <cellStyle name="Normal 22 2 4 7 6" xfId="44453" xr:uid="{658B17EB-3BD4-44C5-8B80-944423807927}"/>
    <cellStyle name="Normal 22 2 4 8" xfId="10743" xr:uid="{0D9212A0-E3EE-41ED-BE5D-1D945A92C25B}"/>
    <cellStyle name="Normal 22 2 4 8 2" xfId="24433" xr:uid="{64B2CA3E-45BA-44DC-A75B-3998CCD11B39}"/>
    <cellStyle name="Normal 22 2 4 8 2 2" xfId="38125" xr:uid="{6E1B6C96-5A9A-467A-A790-1C9EC52B1A6D}"/>
    <cellStyle name="Normal 22 2 4 8 2 3" xfId="53009" xr:uid="{25368E40-04CC-4424-AC94-42C36BA6BCB7}"/>
    <cellStyle name="Normal 22 2 4 8 3" xfId="17589" xr:uid="{7E5EA7CE-C60A-4194-8513-A71E530D28C2}"/>
    <cellStyle name="Normal 22 2 4 8 4" xfId="31279" xr:uid="{969B95EE-DA07-4E9C-AA52-8C9E65EC3763}"/>
    <cellStyle name="Normal 22 2 4 8 5" xfId="46163" xr:uid="{42476872-3FE3-443B-99A4-6DE15FA0AD94}"/>
    <cellStyle name="Normal 22 2 4 9" xfId="21011" xr:uid="{680753AE-2EF7-442A-B55E-843B8D1BA1C3}"/>
    <cellStyle name="Normal 22 2 4 9 2" xfId="34703" xr:uid="{EACDBEC9-266C-4FDA-B3C1-26C7F364361C}"/>
    <cellStyle name="Normal 22 2 4 9 3" xfId="49587" xr:uid="{06D72082-7E7E-483C-8805-F6F884A130C1}"/>
    <cellStyle name="Normal 22 2 5" xfId="7335" xr:uid="{69F89CA2-FE13-4C33-83F5-C9D179711854}"/>
    <cellStyle name="Normal 22 2 5 10" xfId="42756" xr:uid="{23129365-23B1-4FD4-8ED9-D386BF0791FF}"/>
    <cellStyle name="Normal 22 2 5 2" xfId="7336" xr:uid="{F3F97228-B835-4891-A097-CD14121D20EB}"/>
    <cellStyle name="Normal 22 2 5 2 2" xfId="7337" xr:uid="{EBC4D660-7200-49C4-AF41-28C6EBEF44E3}"/>
    <cellStyle name="Normal 22 2 5 2 2 2" xfId="9050" xr:uid="{92DB9B25-E514-4AC7-8F5D-8E77DEF26710}"/>
    <cellStyle name="Normal 22 2 5 2 2 2 2" xfId="12472" xr:uid="{199B266A-CD0B-43CE-8922-DC547FEDF62E}"/>
    <cellStyle name="Normal 22 2 5 2 2 2 2 2" xfId="26162" xr:uid="{088D4F8C-A256-4833-9101-D6200654B4AF}"/>
    <cellStyle name="Normal 22 2 5 2 2 2 2 2 2" xfId="39854" xr:uid="{A1D6B01F-78EE-4C4F-B9B3-C6CF0791214C}"/>
    <cellStyle name="Normal 22 2 5 2 2 2 2 2 3" xfId="54738" xr:uid="{46C26A13-7D20-47E8-9621-DBC97771C321}"/>
    <cellStyle name="Normal 22 2 5 2 2 2 2 3" xfId="19318" xr:uid="{783EA3AF-6A25-42B9-A25A-BC5C341604BE}"/>
    <cellStyle name="Normal 22 2 5 2 2 2 2 4" xfId="33008" xr:uid="{18484F2D-0791-4DF2-BE95-B6E9DDB9CDF0}"/>
    <cellStyle name="Normal 22 2 5 2 2 2 2 5" xfId="47892" xr:uid="{C8E8EEEE-A012-44A3-A773-B6D0A2A42009}"/>
    <cellStyle name="Normal 22 2 5 2 2 2 3" xfId="22740" xr:uid="{4E12DC91-5635-4EE4-B77C-2690C2D6169B}"/>
    <cellStyle name="Normal 22 2 5 2 2 2 3 2" xfId="36432" xr:uid="{851DD7CA-7959-4F34-A349-B4CB5FCE502E}"/>
    <cellStyle name="Normal 22 2 5 2 2 2 3 3" xfId="51316" xr:uid="{49A558A7-1157-45BA-9F71-F690F2CC6A69}"/>
    <cellStyle name="Normal 22 2 5 2 2 2 4" xfId="15896" xr:uid="{B0911E5F-3664-4CA8-8AED-2FFB1727DEA6}"/>
    <cellStyle name="Normal 22 2 5 2 2 2 5" xfId="29586" xr:uid="{E554B8D0-0AED-40D8-A8CF-A1BE4FDCDF78}"/>
    <cellStyle name="Normal 22 2 5 2 2 2 6" xfId="44470" xr:uid="{86209082-2CBA-44CD-81B7-FBA9C0C11CB9}"/>
    <cellStyle name="Normal 22 2 5 2 2 3" xfId="10760" xr:uid="{78283D38-06F9-45FB-B9FF-9379144B7BB4}"/>
    <cellStyle name="Normal 22 2 5 2 2 3 2" xfId="24450" xr:uid="{D95C5A9C-D037-46FA-B002-0A4A5586763F}"/>
    <cellStyle name="Normal 22 2 5 2 2 3 2 2" xfId="38142" xr:uid="{A6F48618-0FBF-42F2-A8BC-D4509C891A64}"/>
    <cellStyle name="Normal 22 2 5 2 2 3 2 3" xfId="53026" xr:uid="{6957C34B-4671-4048-B4FE-A87807402911}"/>
    <cellStyle name="Normal 22 2 5 2 2 3 3" xfId="17606" xr:uid="{CE04B0B5-56D6-4383-8F25-C6B423A95586}"/>
    <cellStyle name="Normal 22 2 5 2 2 3 4" xfId="31296" xr:uid="{CE087ABD-A4C5-47C1-9B80-34C7554496F9}"/>
    <cellStyle name="Normal 22 2 5 2 2 3 5" xfId="46180" xr:uid="{9370AAAA-0034-48E5-A4F8-30D26D97F7E7}"/>
    <cellStyle name="Normal 22 2 5 2 2 4" xfId="21028" xr:uid="{865D25EB-53A7-44C5-93EA-934E5D109F82}"/>
    <cellStyle name="Normal 22 2 5 2 2 4 2" xfId="34720" xr:uid="{7192E8F2-71F3-4726-A658-6799F3A9EBEE}"/>
    <cellStyle name="Normal 22 2 5 2 2 4 3" xfId="49604" xr:uid="{91615A8D-B4EE-4FDE-ACEF-EFD649CD3A1B}"/>
    <cellStyle name="Normal 22 2 5 2 2 5" xfId="14184" xr:uid="{386B2D15-79BD-456F-B13B-B1CAB96B9F05}"/>
    <cellStyle name="Normal 22 2 5 2 2 6" xfId="27874" xr:uid="{4DCA2574-4447-4E25-849F-1AE6F6B8BDA5}"/>
    <cellStyle name="Normal 22 2 5 2 2 7" xfId="42758" xr:uid="{A1FEBBEE-9E98-4679-A2D0-2B9F3DA83B8C}"/>
    <cellStyle name="Normal 22 2 5 2 3" xfId="9049" xr:uid="{E736CC3C-5548-4FF2-B0F3-BD37C3024137}"/>
    <cellStyle name="Normal 22 2 5 2 3 2" xfId="12471" xr:uid="{EBD9B9A6-BFF4-4233-8DD7-D80DC9B5B6D4}"/>
    <cellStyle name="Normal 22 2 5 2 3 2 2" xfId="26161" xr:uid="{1261BC28-31BA-44EF-A153-632A8B554DCB}"/>
    <cellStyle name="Normal 22 2 5 2 3 2 2 2" xfId="39853" xr:uid="{2C21D77F-E959-432E-BE7A-A5EB12140E7F}"/>
    <cellStyle name="Normal 22 2 5 2 3 2 2 3" xfId="54737" xr:uid="{F7A679BD-F0BA-46DD-A067-4AF92924DB8C}"/>
    <cellStyle name="Normal 22 2 5 2 3 2 3" xfId="19317" xr:uid="{B5782B81-8004-4F24-83EC-0D17B937FEC4}"/>
    <cellStyle name="Normal 22 2 5 2 3 2 4" xfId="33007" xr:uid="{35BD0061-89A7-4F76-B9D0-4BDA8AEA7AF5}"/>
    <cellStyle name="Normal 22 2 5 2 3 2 5" xfId="47891" xr:uid="{02153060-27DD-40F6-BAFB-388750611A6A}"/>
    <cellStyle name="Normal 22 2 5 2 3 3" xfId="22739" xr:uid="{A89311B3-0000-4FB9-B52E-93D78408AF95}"/>
    <cellStyle name="Normal 22 2 5 2 3 3 2" xfId="36431" xr:uid="{D04822F3-5FD4-4076-9684-9DEF3B75563B}"/>
    <cellStyle name="Normal 22 2 5 2 3 3 3" xfId="51315" xr:uid="{69C50CA9-2603-4241-85B1-C07FE71F17C1}"/>
    <cellStyle name="Normal 22 2 5 2 3 4" xfId="15895" xr:uid="{58A44076-29B6-4455-B5A8-0FCE24901134}"/>
    <cellStyle name="Normal 22 2 5 2 3 5" xfId="29585" xr:uid="{44789DFF-1390-4A47-AD9E-71DE9435FB01}"/>
    <cellStyle name="Normal 22 2 5 2 3 6" xfId="44469" xr:uid="{808EF84F-E029-4B8A-A2DE-D4E622E5C756}"/>
    <cellStyle name="Normal 22 2 5 2 4" xfId="10759" xr:uid="{9658E8F6-4833-42BC-A289-A942BCFD210A}"/>
    <cellStyle name="Normal 22 2 5 2 4 2" xfId="24449" xr:uid="{EE9107BF-5D83-40AD-9377-DB797068FD80}"/>
    <cellStyle name="Normal 22 2 5 2 4 2 2" xfId="38141" xr:uid="{62B9351D-C375-428B-9D80-F36047581CD6}"/>
    <cellStyle name="Normal 22 2 5 2 4 2 3" xfId="53025" xr:uid="{037C9430-F948-49F5-A64E-D26E99A05044}"/>
    <cellStyle name="Normal 22 2 5 2 4 3" xfId="17605" xr:uid="{801B04F2-C09F-4FE8-B8C7-4C338F3F1540}"/>
    <cellStyle name="Normal 22 2 5 2 4 4" xfId="31295" xr:uid="{00A31494-C9E1-452F-9E68-DE276478B7E3}"/>
    <cellStyle name="Normal 22 2 5 2 4 5" xfId="46179" xr:uid="{0E3FCA8C-D186-44E4-80FC-600E45575601}"/>
    <cellStyle name="Normal 22 2 5 2 5" xfId="21027" xr:uid="{DF49D720-4836-477A-83FE-0CEE9642A793}"/>
    <cellStyle name="Normal 22 2 5 2 5 2" xfId="34719" xr:uid="{2809097B-883A-498A-8DA2-D405B9B29709}"/>
    <cellStyle name="Normal 22 2 5 2 5 3" xfId="49603" xr:uid="{5F66CEC1-3A5D-4940-9D94-744D282FEA7C}"/>
    <cellStyle name="Normal 22 2 5 2 6" xfId="14183" xr:uid="{C4350502-434A-4F6E-84CD-58539F2D7813}"/>
    <cellStyle name="Normal 22 2 5 2 7" xfId="27873" xr:uid="{63992B35-7C78-4A98-9B61-2ECA6D47D765}"/>
    <cellStyle name="Normal 22 2 5 2 8" xfId="42757" xr:uid="{A403EAC6-D89B-4FD0-B8F4-63CE9BB68E52}"/>
    <cellStyle name="Normal 22 2 5 3" xfId="7338" xr:uid="{1608AE57-9C87-4462-AAB5-F8DE318CC325}"/>
    <cellStyle name="Normal 22 2 5 3 2" xfId="9051" xr:uid="{681F8EF2-55D8-4CFE-BD29-89B9919183BC}"/>
    <cellStyle name="Normal 22 2 5 3 2 2" xfId="12473" xr:uid="{AAD23B0C-4914-4F4E-969A-8B032B85D71A}"/>
    <cellStyle name="Normal 22 2 5 3 2 2 2" xfId="26163" xr:uid="{47C05271-AD0B-4191-97D1-AB2F52EAB41F}"/>
    <cellStyle name="Normal 22 2 5 3 2 2 2 2" xfId="39855" xr:uid="{2912D9ED-D048-49D6-AD38-D9D81D55108C}"/>
    <cellStyle name="Normal 22 2 5 3 2 2 2 3" xfId="54739" xr:uid="{6E7F98FA-A7B3-47CA-B247-73542FE78CC5}"/>
    <cellStyle name="Normal 22 2 5 3 2 2 3" xfId="19319" xr:uid="{395E8AF6-FD7E-45DF-9116-E532C52E4B12}"/>
    <cellStyle name="Normal 22 2 5 3 2 2 4" xfId="33009" xr:uid="{743941D1-A2C8-4F92-B47A-E1B725A9A4D4}"/>
    <cellStyle name="Normal 22 2 5 3 2 2 5" xfId="47893" xr:uid="{9603B277-C9EA-4B5A-9FD6-0C31DF9D762F}"/>
    <cellStyle name="Normal 22 2 5 3 2 3" xfId="22741" xr:uid="{EC68FF1B-3CF2-4C52-9385-DFCE3518A585}"/>
    <cellStyle name="Normal 22 2 5 3 2 3 2" xfId="36433" xr:uid="{86863C1F-C67D-4CCF-AC47-C8E3D63FE459}"/>
    <cellStyle name="Normal 22 2 5 3 2 3 3" xfId="51317" xr:uid="{0AA41C84-5DBC-491B-87C9-E01FFE201141}"/>
    <cellStyle name="Normal 22 2 5 3 2 4" xfId="15897" xr:uid="{CEC33009-A4D6-4397-8D58-747178B14F58}"/>
    <cellStyle name="Normal 22 2 5 3 2 5" xfId="29587" xr:uid="{6E7F1C93-38F4-4AEF-9FF2-59CB35806DA0}"/>
    <cellStyle name="Normal 22 2 5 3 2 6" xfId="44471" xr:uid="{13CF4A58-A9E9-4D15-9E41-1798A7055F23}"/>
    <cellStyle name="Normal 22 2 5 3 3" xfId="10761" xr:uid="{0C8BB859-4AE9-4F1E-977A-E7975EC09767}"/>
    <cellStyle name="Normal 22 2 5 3 3 2" xfId="24451" xr:uid="{9E7E5CDF-DE2A-4F1D-9DC5-B478EAC283F0}"/>
    <cellStyle name="Normal 22 2 5 3 3 2 2" xfId="38143" xr:uid="{E5FD127A-78A3-4106-AAC6-240C2000629B}"/>
    <cellStyle name="Normal 22 2 5 3 3 2 3" xfId="53027" xr:uid="{35A8EB3F-F06F-438F-BEF5-978FE55A2629}"/>
    <cellStyle name="Normal 22 2 5 3 3 3" xfId="17607" xr:uid="{DFC331BC-20F1-4369-9B26-48C148A3785D}"/>
    <cellStyle name="Normal 22 2 5 3 3 4" xfId="31297" xr:uid="{C24CD1DD-A523-47F2-92CF-4F51AE27D1A7}"/>
    <cellStyle name="Normal 22 2 5 3 3 5" xfId="46181" xr:uid="{0D061E47-D04F-40E8-BE14-CC540C629DA8}"/>
    <cellStyle name="Normal 22 2 5 3 4" xfId="21029" xr:uid="{E586E15D-48D7-4214-B211-68E2BD628767}"/>
    <cellStyle name="Normal 22 2 5 3 4 2" xfId="34721" xr:uid="{FD9F4676-5637-4697-93BF-66CEE13E45B7}"/>
    <cellStyle name="Normal 22 2 5 3 4 3" xfId="49605" xr:uid="{6A1CCD82-54FE-428D-8771-BD5E7E047EEC}"/>
    <cellStyle name="Normal 22 2 5 3 5" xfId="14185" xr:uid="{F58BC21C-BDC0-402F-A608-F4F2CB991A3D}"/>
    <cellStyle name="Normal 22 2 5 3 6" xfId="27875" xr:uid="{8899BF09-C858-4CA4-8C38-E7846EAD3073}"/>
    <cellStyle name="Normal 22 2 5 3 7" xfId="42759" xr:uid="{8F8DBF26-194F-4621-9E15-E020F384F89B}"/>
    <cellStyle name="Normal 22 2 5 4" xfId="7339" xr:uid="{FD7666DF-1517-4AF7-8473-4A052DEF7755}"/>
    <cellStyle name="Normal 22 2 5 4 2" xfId="9052" xr:uid="{1210EBEC-B837-4D75-9691-5CAE231F40D3}"/>
    <cellStyle name="Normal 22 2 5 4 2 2" xfId="12474" xr:uid="{5EC9A47A-1266-48F3-B19B-741738371670}"/>
    <cellStyle name="Normal 22 2 5 4 2 2 2" xfId="26164" xr:uid="{5C1D773A-E198-4FB4-81FA-56D194EE1927}"/>
    <cellStyle name="Normal 22 2 5 4 2 2 2 2" xfId="39856" xr:uid="{33E0F626-CDD3-4189-A3C6-14D08CBC6499}"/>
    <cellStyle name="Normal 22 2 5 4 2 2 2 3" xfId="54740" xr:uid="{00331E8D-7E16-47E4-BF50-8DF5526BC354}"/>
    <cellStyle name="Normal 22 2 5 4 2 2 3" xfId="19320" xr:uid="{73056F36-3024-4856-9F5E-C0469D053F45}"/>
    <cellStyle name="Normal 22 2 5 4 2 2 4" xfId="33010" xr:uid="{F152AB3D-B555-4654-98AA-72C0F217308F}"/>
    <cellStyle name="Normal 22 2 5 4 2 2 5" xfId="47894" xr:uid="{D7A45695-5570-4392-951C-17D3AB4F31FB}"/>
    <cellStyle name="Normal 22 2 5 4 2 3" xfId="22742" xr:uid="{84257C4F-185E-4C40-9AF3-B0A19FE1670D}"/>
    <cellStyle name="Normal 22 2 5 4 2 3 2" xfId="36434" xr:uid="{EF3B9E6B-2165-4966-9584-BDD11B1CD3C5}"/>
    <cellStyle name="Normal 22 2 5 4 2 3 3" xfId="51318" xr:uid="{9C60D5A5-82D3-4B23-AF5F-F2EB2138CDAB}"/>
    <cellStyle name="Normal 22 2 5 4 2 4" xfId="15898" xr:uid="{8558E096-74B0-45F0-A1E8-59A113FDE9B0}"/>
    <cellStyle name="Normal 22 2 5 4 2 5" xfId="29588" xr:uid="{4A8A939B-FF39-4B0F-A1E5-B23AD049C600}"/>
    <cellStyle name="Normal 22 2 5 4 2 6" xfId="44472" xr:uid="{8D5E03E7-B83E-4620-A24D-C12B0BA8C468}"/>
    <cellStyle name="Normal 22 2 5 4 3" xfId="10762" xr:uid="{53EB318B-51BA-4167-BA9F-D3432CAE6C36}"/>
    <cellStyle name="Normal 22 2 5 4 3 2" xfId="24452" xr:uid="{6AFA30EB-1FF2-41FD-95D6-01D145B022BD}"/>
    <cellStyle name="Normal 22 2 5 4 3 2 2" xfId="38144" xr:uid="{B5DF0AF5-CE9D-4068-9F4F-18050F8163CE}"/>
    <cellStyle name="Normal 22 2 5 4 3 2 3" xfId="53028" xr:uid="{D26CA932-2174-4110-BE7F-0BDE61D48DCF}"/>
    <cellStyle name="Normal 22 2 5 4 3 3" xfId="17608" xr:uid="{8BE6BC78-2D67-4F84-8138-B1AFE681CB69}"/>
    <cellStyle name="Normal 22 2 5 4 3 4" xfId="31298" xr:uid="{56E0E73D-C260-416A-8069-94F965402FD6}"/>
    <cellStyle name="Normal 22 2 5 4 3 5" xfId="46182" xr:uid="{57F4CD66-5DE5-4326-A7BD-88C22FA1C9C4}"/>
    <cellStyle name="Normal 22 2 5 4 4" xfId="21030" xr:uid="{E96A0449-5EB4-44F4-B7BB-C1E592031299}"/>
    <cellStyle name="Normal 22 2 5 4 4 2" xfId="34722" xr:uid="{748A7206-0B03-435A-8502-E1768DB5FB9A}"/>
    <cellStyle name="Normal 22 2 5 4 4 3" xfId="49606" xr:uid="{140BF563-B619-4567-9DAA-0358FD135BD2}"/>
    <cellStyle name="Normal 22 2 5 4 5" xfId="14186" xr:uid="{6C3489B4-0A7A-43C6-8936-F5939A51619F}"/>
    <cellStyle name="Normal 22 2 5 4 6" xfId="27876" xr:uid="{41A8BB90-C14F-4C23-BDC4-ABE8ADEA3867}"/>
    <cellStyle name="Normal 22 2 5 4 7" xfId="42760" xr:uid="{B718EBDE-C629-4107-B907-F93CC67909E6}"/>
    <cellStyle name="Normal 22 2 5 5" xfId="9048" xr:uid="{A51D851E-50CA-470B-A098-9AF3894FD594}"/>
    <cellStyle name="Normal 22 2 5 5 2" xfId="12470" xr:uid="{90509F39-470F-4E62-AD9A-EBF679EFC656}"/>
    <cellStyle name="Normal 22 2 5 5 2 2" xfId="26160" xr:uid="{3C65D518-798E-4830-A2C7-B764DC72E0B9}"/>
    <cellStyle name="Normal 22 2 5 5 2 2 2" xfId="39852" xr:uid="{6825213B-40EF-47C2-984B-D921A8A96EBF}"/>
    <cellStyle name="Normal 22 2 5 5 2 2 3" xfId="54736" xr:uid="{3997471B-064A-4938-80FE-0A435EB315C9}"/>
    <cellStyle name="Normal 22 2 5 5 2 3" xfId="19316" xr:uid="{AE39D462-9A8A-408B-B633-2E3E714E7BBF}"/>
    <cellStyle name="Normal 22 2 5 5 2 4" xfId="33006" xr:uid="{1D4AC23B-3963-4AE3-B7F3-4B59AC740F5A}"/>
    <cellStyle name="Normal 22 2 5 5 2 5" xfId="47890" xr:uid="{02D4CFF2-3609-4F96-839A-22A35BA7EC51}"/>
    <cellStyle name="Normal 22 2 5 5 3" xfId="22738" xr:uid="{10B9985C-D196-44A2-8780-9A9A39579329}"/>
    <cellStyle name="Normal 22 2 5 5 3 2" xfId="36430" xr:uid="{97AFA958-CDC2-4BA8-BF55-2C6455737C01}"/>
    <cellStyle name="Normal 22 2 5 5 3 3" xfId="51314" xr:uid="{A8E7DAC7-587E-4FBC-BA16-E94E62D358B5}"/>
    <cellStyle name="Normal 22 2 5 5 4" xfId="15894" xr:uid="{03D86759-4C76-41F7-9D6A-4926EBDADB05}"/>
    <cellStyle name="Normal 22 2 5 5 5" xfId="29584" xr:uid="{5B60ABA5-73CE-42DC-83A9-395D9C45A3F1}"/>
    <cellStyle name="Normal 22 2 5 5 6" xfId="44468" xr:uid="{FDD3B123-7148-4D56-8D85-DEF4C5418E26}"/>
    <cellStyle name="Normal 22 2 5 6" xfId="10758" xr:uid="{3BE9FE8D-9214-496D-BDDD-9A8AB180DF2B}"/>
    <cellStyle name="Normal 22 2 5 6 2" xfId="24448" xr:uid="{F92B28F1-0104-4B83-855C-124F4D984866}"/>
    <cellStyle name="Normal 22 2 5 6 2 2" xfId="38140" xr:uid="{3994B934-C684-48BD-A7BA-87555113145F}"/>
    <cellStyle name="Normal 22 2 5 6 2 3" xfId="53024" xr:uid="{19C73B35-908E-4B87-B60A-611C65918B50}"/>
    <cellStyle name="Normal 22 2 5 6 3" xfId="17604" xr:uid="{B2928D10-A124-4ADB-A293-3E3A927171B1}"/>
    <cellStyle name="Normal 22 2 5 6 4" xfId="31294" xr:uid="{B3AC8502-4635-4026-8F82-8D6A80F627A0}"/>
    <cellStyle name="Normal 22 2 5 6 5" xfId="46178" xr:uid="{7C94BA79-8FA7-425C-BB39-D3EBD3C34384}"/>
    <cellStyle name="Normal 22 2 5 7" xfId="21026" xr:uid="{81991448-EDB0-49DC-A987-16C4A2F2E31C}"/>
    <cellStyle name="Normal 22 2 5 7 2" xfId="34718" xr:uid="{6F9CD5CE-BEA3-406B-9FF5-14E469F62241}"/>
    <cellStyle name="Normal 22 2 5 7 3" xfId="49602" xr:uid="{508B322F-C441-477D-B2F3-ABAB2FBE09CB}"/>
    <cellStyle name="Normal 22 2 5 8" xfId="14182" xr:uid="{EADB373B-4E64-4EF3-9B98-F0C785626000}"/>
    <cellStyle name="Normal 22 2 5 9" xfId="27872" xr:uid="{706F8016-2E92-4195-9513-429875FCE110}"/>
    <cellStyle name="Normal 22 2 6" xfId="7340" xr:uid="{D27FB56D-3049-452A-A00A-89067E5CBEB4}"/>
    <cellStyle name="Normal 22 2 6 10" xfId="42761" xr:uid="{AD3A7A8A-6A54-4712-B5B1-93F071AC3501}"/>
    <cellStyle name="Normal 22 2 6 2" xfId="7341" xr:uid="{0E5685FA-D9B6-43AE-A721-4381A9AACEF9}"/>
    <cellStyle name="Normal 22 2 6 2 2" xfId="7342" xr:uid="{B2CEDC10-5B17-4558-A41F-DEF94644BF86}"/>
    <cellStyle name="Normal 22 2 6 2 2 2" xfId="9055" xr:uid="{F2B496E7-DE2F-4238-8518-83B638D18486}"/>
    <cellStyle name="Normal 22 2 6 2 2 2 2" xfId="12477" xr:uid="{AF6A6C75-B1C2-4B6D-B6DA-0D6A587F9B52}"/>
    <cellStyle name="Normal 22 2 6 2 2 2 2 2" xfId="26167" xr:uid="{FA986B56-3C46-4F0A-B79A-C0C6410DE762}"/>
    <cellStyle name="Normal 22 2 6 2 2 2 2 2 2" xfId="39859" xr:uid="{C40857D2-9290-4F7A-90D2-90629E35421C}"/>
    <cellStyle name="Normal 22 2 6 2 2 2 2 2 3" xfId="54743" xr:uid="{03922193-10B5-44C7-B509-2E9BA863A429}"/>
    <cellStyle name="Normal 22 2 6 2 2 2 2 3" xfId="19323" xr:uid="{51D004DE-CE4A-4439-BE03-E2BACEE36852}"/>
    <cellStyle name="Normal 22 2 6 2 2 2 2 4" xfId="33013" xr:uid="{922C86D1-26EE-4912-BF6E-23AACE799B0E}"/>
    <cellStyle name="Normal 22 2 6 2 2 2 2 5" xfId="47897" xr:uid="{E9749C42-355B-46E0-8225-63F5F8392FC3}"/>
    <cellStyle name="Normal 22 2 6 2 2 2 3" xfId="22745" xr:uid="{FB645A87-648A-4510-A23F-403EB3052346}"/>
    <cellStyle name="Normal 22 2 6 2 2 2 3 2" xfId="36437" xr:uid="{3D8A745C-76F2-4D1D-953F-5E85F94A3FF1}"/>
    <cellStyle name="Normal 22 2 6 2 2 2 3 3" xfId="51321" xr:uid="{070DC459-8EC3-40B9-9FE0-F1434A95777D}"/>
    <cellStyle name="Normal 22 2 6 2 2 2 4" xfId="15901" xr:uid="{F994178E-9CE8-4280-8987-9EAABE82DF1D}"/>
    <cellStyle name="Normal 22 2 6 2 2 2 5" xfId="29591" xr:uid="{94AECE6E-B256-44AB-94AC-DD725B1A65EE}"/>
    <cellStyle name="Normal 22 2 6 2 2 2 6" xfId="44475" xr:uid="{55883A37-D95B-42C1-8334-EAC704BD68EC}"/>
    <cellStyle name="Normal 22 2 6 2 2 3" xfId="10765" xr:uid="{4F5CD8B2-C0BA-4479-8B5E-0C2781B8329E}"/>
    <cellStyle name="Normal 22 2 6 2 2 3 2" xfId="24455" xr:uid="{B4268098-6CA2-47D0-A789-EA1E1658FF48}"/>
    <cellStyle name="Normal 22 2 6 2 2 3 2 2" xfId="38147" xr:uid="{27AC4B10-D71D-4B6B-82BB-D3ED9D1FF112}"/>
    <cellStyle name="Normal 22 2 6 2 2 3 2 3" xfId="53031" xr:uid="{2F415BE9-2FDC-4B92-AC72-233435706F23}"/>
    <cellStyle name="Normal 22 2 6 2 2 3 3" xfId="17611" xr:uid="{ED6FF30E-9D56-4A44-97E7-A03A55BD5E44}"/>
    <cellStyle name="Normal 22 2 6 2 2 3 4" xfId="31301" xr:uid="{29B76AFB-2DEA-4EEC-83B9-0BAFC4829F7D}"/>
    <cellStyle name="Normal 22 2 6 2 2 3 5" xfId="46185" xr:uid="{F1AF78B1-0638-4F77-9BEB-CABF88B1CF1D}"/>
    <cellStyle name="Normal 22 2 6 2 2 4" xfId="21033" xr:uid="{26166F8C-8FB1-4911-AB61-5EFB156E9DE3}"/>
    <cellStyle name="Normal 22 2 6 2 2 4 2" xfId="34725" xr:uid="{79A023F9-9783-4EE0-81A0-B89A80C19550}"/>
    <cellStyle name="Normal 22 2 6 2 2 4 3" xfId="49609" xr:uid="{9ACA8237-4593-4807-B1C2-5847CC70EA59}"/>
    <cellStyle name="Normal 22 2 6 2 2 5" xfId="14189" xr:uid="{8A7FBAA0-DC49-44C3-A42F-15A126925477}"/>
    <cellStyle name="Normal 22 2 6 2 2 6" xfId="27879" xr:uid="{89B72852-4D21-4619-AB05-3252D2EB6177}"/>
    <cellStyle name="Normal 22 2 6 2 2 7" xfId="42763" xr:uid="{A39215D3-E091-44E5-897C-A4684790D057}"/>
    <cellStyle name="Normal 22 2 6 2 3" xfId="9054" xr:uid="{18E23E7B-C86B-4CA9-A572-341A7E6B1DE2}"/>
    <cellStyle name="Normal 22 2 6 2 3 2" xfId="12476" xr:uid="{128F0A6B-6163-4519-A754-0E6CEC81A9DD}"/>
    <cellStyle name="Normal 22 2 6 2 3 2 2" xfId="26166" xr:uid="{E554226D-DA3F-4C4D-BDFE-DD238E92D70E}"/>
    <cellStyle name="Normal 22 2 6 2 3 2 2 2" xfId="39858" xr:uid="{9AC2A475-9BFE-4B8A-A07A-BFC3E3D88089}"/>
    <cellStyle name="Normal 22 2 6 2 3 2 2 3" xfId="54742" xr:uid="{325E0E29-136A-4340-ACD5-8283E3889E50}"/>
    <cellStyle name="Normal 22 2 6 2 3 2 3" xfId="19322" xr:uid="{534F0421-81D4-4C03-96F5-9C9E3770E8E8}"/>
    <cellStyle name="Normal 22 2 6 2 3 2 4" xfId="33012" xr:uid="{7DF7C4F2-F361-42BA-9052-DE64A3472AA4}"/>
    <cellStyle name="Normal 22 2 6 2 3 2 5" xfId="47896" xr:uid="{06B85B4B-1C5F-4923-BDEC-A7A91C3C97CD}"/>
    <cellStyle name="Normal 22 2 6 2 3 3" xfId="22744" xr:uid="{4683535E-2F4A-4BA8-ABDE-F6CCDEF0B4A4}"/>
    <cellStyle name="Normal 22 2 6 2 3 3 2" xfId="36436" xr:uid="{56938DDA-FBD3-4EB7-BFD9-0C96281E5C0C}"/>
    <cellStyle name="Normal 22 2 6 2 3 3 3" xfId="51320" xr:uid="{F60CD6CB-2C94-443C-B77C-24C0C9B9AF1F}"/>
    <cellStyle name="Normal 22 2 6 2 3 4" xfId="15900" xr:uid="{DBD9A345-000F-4BC0-A770-D6C228888EEF}"/>
    <cellStyle name="Normal 22 2 6 2 3 5" xfId="29590" xr:uid="{D44C047F-1EAE-4DB5-A6F7-C98C3F23D3D5}"/>
    <cellStyle name="Normal 22 2 6 2 3 6" xfId="44474" xr:uid="{3722DA1A-CB50-4D11-9AF1-9A78E8079959}"/>
    <cellStyle name="Normal 22 2 6 2 4" xfId="10764" xr:uid="{C4A91AFD-24B2-4D52-8B3A-8DA3ECC5FE60}"/>
    <cellStyle name="Normal 22 2 6 2 4 2" xfId="24454" xr:uid="{35A19A20-770F-42DA-86BB-50EF538786ED}"/>
    <cellStyle name="Normal 22 2 6 2 4 2 2" xfId="38146" xr:uid="{743187C2-5E9D-4164-A182-A54B2FF8A93B}"/>
    <cellStyle name="Normal 22 2 6 2 4 2 3" xfId="53030" xr:uid="{978EF17C-DD3D-40A6-B78D-A8492ADC7EB8}"/>
    <cellStyle name="Normal 22 2 6 2 4 3" xfId="17610" xr:uid="{DA61CCDD-3B27-438C-AF00-24D59200E1DB}"/>
    <cellStyle name="Normal 22 2 6 2 4 4" xfId="31300" xr:uid="{AB8794BB-4A63-4E41-A53D-75EAAF8DD557}"/>
    <cellStyle name="Normal 22 2 6 2 4 5" xfId="46184" xr:uid="{93CA9769-9A57-4A43-9C7B-7AB4402411E7}"/>
    <cellStyle name="Normal 22 2 6 2 5" xfId="21032" xr:uid="{5C8B4F3F-2E02-419E-A7DE-FB0A04945520}"/>
    <cellStyle name="Normal 22 2 6 2 5 2" xfId="34724" xr:uid="{01DDBBDA-8A0C-4A36-815A-FAF64BA81975}"/>
    <cellStyle name="Normal 22 2 6 2 5 3" xfId="49608" xr:uid="{A9A77F12-6996-449A-806A-42AC876E3722}"/>
    <cellStyle name="Normal 22 2 6 2 6" xfId="14188" xr:uid="{A2E3C89F-C9AE-460D-9C2C-F0945699C2C9}"/>
    <cellStyle name="Normal 22 2 6 2 7" xfId="27878" xr:uid="{8485C9F9-3BED-4673-8BA0-A7E7E7493C95}"/>
    <cellStyle name="Normal 22 2 6 2 8" xfId="42762" xr:uid="{21F92A5C-8F18-43A8-8934-D6335481DCF0}"/>
    <cellStyle name="Normal 22 2 6 3" xfId="7343" xr:uid="{B5EB2238-6E0F-4A5B-9415-8C541D511C97}"/>
    <cellStyle name="Normal 22 2 6 3 2" xfId="9056" xr:uid="{6D413CA0-8C70-40C0-BFC8-852B0A9FAAEA}"/>
    <cellStyle name="Normal 22 2 6 3 2 2" xfId="12478" xr:uid="{3E62C1CC-6631-4DE4-93DC-0995BC3EB064}"/>
    <cellStyle name="Normal 22 2 6 3 2 2 2" xfId="26168" xr:uid="{BFDB9FB5-3272-40E4-BF68-671832EF8118}"/>
    <cellStyle name="Normal 22 2 6 3 2 2 2 2" xfId="39860" xr:uid="{0C60886E-8012-4910-9372-C28F0E70257F}"/>
    <cellStyle name="Normal 22 2 6 3 2 2 2 3" xfId="54744" xr:uid="{7E3DFE31-4FCC-4704-B6DB-80F7C49D5D11}"/>
    <cellStyle name="Normal 22 2 6 3 2 2 3" xfId="19324" xr:uid="{8C02FAD7-0AB7-4BEF-B114-535251ECFA65}"/>
    <cellStyle name="Normal 22 2 6 3 2 2 4" xfId="33014" xr:uid="{815FFB74-5BB1-47A5-A6C9-A0461FAE0A11}"/>
    <cellStyle name="Normal 22 2 6 3 2 2 5" xfId="47898" xr:uid="{F9CAD213-393A-4BF0-901C-76CC20027171}"/>
    <cellStyle name="Normal 22 2 6 3 2 3" xfId="22746" xr:uid="{1B2CCBB0-54D2-451E-9BD8-C31AF87EDA3B}"/>
    <cellStyle name="Normal 22 2 6 3 2 3 2" xfId="36438" xr:uid="{9911FF13-CFC2-4400-904B-6999845173F1}"/>
    <cellStyle name="Normal 22 2 6 3 2 3 3" xfId="51322" xr:uid="{D186ADF3-FA60-45AE-9BC8-63B2E516FEF1}"/>
    <cellStyle name="Normal 22 2 6 3 2 4" xfId="15902" xr:uid="{AEF9C6E0-1387-468E-95E4-7FC01BEBF205}"/>
    <cellStyle name="Normal 22 2 6 3 2 5" xfId="29592" xr:uid="{ECB78FA2-4EAC-404F-894A-7B13796E2959}"/>
    <cellStyle name="Normal 22 2 6 3 2 6" xfId="44476" xr:uid="{03D767ED-C5CC-4B33-8686-43851F6306D6}"/>
    <cellStyle name="Normal 22 2 6 3 3" xfId="10766" xr:uid="{7445FA06-E7DD-4E8C-A577-0ED45DA92852}"/>
    <cellStyle name="Normal 22 2 6 3 3 2" xfId="24456" xr:uid="{C6D194AE-1C25-4078-897B-C3520928F124}"/>
    <cellStyle name="Normal 22 2 6 3 3 2 2" xfId="38148" xr:uid="{B567F24A-BD32-46EA-8014-BE1C9C97E2BF}"/>
    <cellStyle name="Normal 22 2 6 3 3 2 3" xfId="53032" xr:uid="{87A956BE-F2A6-4A02-B24A-14A909DB2F34}"/>
    <cellStyle name="Normal 22 2 6 3 3 3" xfId="17612" xr:uid="{E948738F-FD67-46EE-9EA1-13B86B3C5C4E}"/>
    <cellStyle name="Normal 22 2 6 3 3 4" xfId="31302" xr:uid="{4C20D26A-64AA-4721-9726-53BDCBC4F7F7}"/>
    <cellStyle name="Normal 22 2 6 3 3 5" xfId="46186" xr:uid="{C88A66FD-2FBA-4B71-8C40-3A6A47EBC251}"/>
    <cellStyle name="Normal 22 2 6 3 4" xfId="21034" xr:uid="{EB32148C-145A-498C-9832-4463548E6039}"/>
    <cellStyle name="Normal 22 2 6 3 4 2" xfId="34726" xr:uid="{B2E26C85-5DD2-448E-9F5A-0E4F784B7161}"/>
    <cellStyle name="Normal 22 2 6 3 4 3" xfId="49610" xr:uid="{D126B831-0738-48E3-A5CA-9CB57543FE06}"/>
    <cellStyle name="Normal 22 2 6 3 5" xfId="14190" xr:uid="{B1BBF2F1-92FB-4B13-9854-02D4E1C48549}"/>
    <cellStyle name="Normal 22 2 6 3 6" xfId="27880" xr:uid="{D94C5676-5A2D-4727-BD56-B80B856AC3F1}"/>
    <cellStyle name="Normal 22 2 6 3 7" xfId="42764" xr:uid="{2B660D85-2C55-4801-A491-1B099CE04EB6}"/>
    <cellStyle name="Normal 22 2 6 4" xfId="7344" xr:uid="{388D5867-E075-4D7D-8DBC-989F14B0798A}"/>
    <cellStyle name="Normal 22 2 6 4 2" xfId="9057" xr:uid="{0B8B0A78-A68C-4E5F-9138-4FB10EF8FD79}"/>
    <cellStyle name="Normal 22 2 6 4 2 2" xfId="12479" xr:uid="{B6A7A015-154B-41BB-89C8-1CF704F0894C}"/>
    <cellStyle name="Normal 22 2 6 4 2 2 2" xfId="26169" xr:uid="{359F0A47-1E41-410A-9B62-C39164C5323C}"/>
    <cellStyle name="Normal 22 2 6 4 2 2 2 2" xfId="39861" xr:uid="{514F078C-C5B0-4DD2-B61A-9041733D39EB}"/>
    <cellStyle name="Normal 22 2 6 4 2 2 2 3" xfId="54745" xr:uid="{0D01F9DA-F294-4193-A46E-37CDC5C89919}"/>
    <cellStyle name="Normal 22 2 6 4 2 2 3" xfId="19325" xr:uid="{33AB164C-09D9-4E71-A847-662D993D8C46}"/>
    <cellStyle name="Normal 22 2 6 4 2 2 4" xfId="33015" xr:uid="{7753F084-5885-484B-95AA-46C22526E4F5}"/>
    <cellStyle name="Normal 22 2 6 4 2 2 5" xfId="47899" xr:uid="{ED70E663-30F4-4175-B197-6E17079197A8}"/>
    <cellStyle name="Normal 22 2 6 4 2 3" xfId="22747" xr:uid="{5D2459FD-F848-418D-8C2C-53678EA1C9E0}"/>
    <cellStyle name="Normal 22 2 6 4 2 3 2" xfId="36439" xr:uid="{A97B764D-B2F2-4249-B3DD-EEDE380A13D5}"/>
    <cellStyle name="Normal 22 2 6 4 2 3 3" xfId="51323" xr:uid="{30C6D930-E40F-4A62-AF6C-628FC8109823}"/>
    <cellStyle name="Normal 22 2 6 4 2 4" xfId="15903" xr:uid="{7BF22160-BB71-4177-815F-0597C7E0EFD8}"/>
    <cellStyle name="Normal 22 2 6 4 2 5" xfId="29593" xr:uid="{F31BD3C7-5A4C-4C17-B464-A2574FA6A632}"/>
    <cellStyle name="Normal 22 2 6 4 2 6" xfId="44477" xr:uid="{7BE4C648-2D08-4BD2-86AD-86A94CFC4D67}"/>
    <cellStyle name="Normal 22 2 6 4 3" xfId="10767" xr:uid="{1C5C35BB-F158-411E-B847-1A176209D02A}"/>
    <cellStyle name="Normal 22 2 6 4 3 2" xfId="24457" xr:uid="{05022AB9-370A-4338-B2F4-740E0A2B7484}"/>
    <cellStyle name="Normal 22 2 6 4 3 2 2" xfId="38149" xr:uid="{6CDB02C5-1048-4133-B627-86F9964F2FEF}"/>
    <cellStyle name="Normal 22 2 6 4 3 2 3" xfId="53033" xr:uid="{D8862FDC-84E7-4DEA-8CCD-ADE2D2B78AC9}"/>
    <cellStyle name="Normal 22 2 6 4 3 3" xfId="17613" xr:uid="{F4BD3C4D-56C4-4491-A84F-C298CEFBD1B7}"/>
    <cellStyle name="Normal 22 2 6 4 3 4" xfId="31303" xr:uid="{913F94F3-F2E0-49AF-B457-AD5500FDD266}"/>
    <cellStyle name="Normal 22 2 6 4 3 5" xfId="46187" xr:uid="{80DD4692-11DF-4037-A28B-C8A247BB9C99}"/>
    <cellStyle name="Normal 22 2 6 4 4" xfId="21035" xr:uid="{FEC6EC28-A656-4230-B8AA-9DE6279FC3C9}"/>
    <cellStyle name="Normal 22 2 6 4 4 2" xfId="34727" xr:uid="{89D71155-F9B8-494B-AF58-59D67E0F57D1}"/>
    <cellStyle name="Normal 22 2 6 4 4 3" xfId="49611" xr:uid="{C8FB3059-E031-4737-B9C4-7B35CCBA2B66}"/>
    <cellStyle name="Normal 22 2 6 4 5" xfId="14191" xr:uid="{60682E5A-D2FE-4FB3-8CD8-BF673AB52F37}"/>
    <cellStyle name="Normal 22 2 6 4 6" xfId="27881" xr:uid="{F529626F-2B2F-4B0E-81AB-523863D0491D}"/>
    <cellStyle name="Normal 22 2 6 4 7" xfId="42765" xr:uid="{81C2AE97-5401-42C3-8CFE-1774332FA142}"/>
    <cellStyle name="Normal 22 2 6 5" xfId="9053" xr:uid="{3BE5F684-8B4B-419F-882B-D2707678FADA}"/>
    <cellStyle name="Normal 22 2 6 5 2" xfId="12475" xr:uid="{A673E850-C65F-4ECA-863F-10C45911BEFC}"/>
    <cellStyle name="Normal 22 2 6 5 2 2" xfId="26165" xr:uid="{DD3FA428-0272-4A16-B7EA-05E2383722EA}"/>
    <cellStyle name="Normal 22 2 6 5 2 2 2" xfId="39857" xr:uid="{69B7456B-05E0-4501-B33B-96461F136B09}"/>
    <cellStyle name="Normal 22 2 6 5 2 2 3" xfId="54741" xr:uid="{4BAE3763-0629-4B61-B95F-BEA79BD616D6}"/>
    <cellStyle name="Normal 22 2 6 5 2 3" xfId="19321" xr:uid="{7B549D88-F5EA-44B4-B00A-23CDB00D81BE}"/>
    <cellStyle name="Normal 22 2 6 5 2 4" xfId="33011" xr:uid="{E2E1B32B-B1E5-48F7-9B6A-5EDA0927D546}"/>
    <cellStyle name="Normal 22 2 6 5 2 5" xfId="47895" xr:uid="{8C719992-57C9-4958-96A8-274C31D0943C}"/>
    <cellStyle name="Normal 22 2 6 5 3" xfId="22743" xr:uid="{B54066EC-65B8-4DD0-9E9F-B9D64FA3958B}"/>
    <cellStyle name="Normal 22 2 6 5 3 2" xfId="36435" xr:uid="{A520B1EA-A8F9-49EA-B4DD-7935DC16215D}"/>
    <cellStyle name="Normal 22 2 6 5 3 3" xfId="51319" xr:uid="{5E2202D6-0B66-4005-A6F8-B074903E4D0B}"/>
    <cellStyle name="Normal 22 2 6 5 4" xfId="15899" xr:uid="{A4378175-1065-47E9-8D93-C83EDF9D5638}"/>
    <cellStyle name="Normal 22 2 6 5 5" xfId="29589" xr:uid="{303C8C8C-DB5A-41EE-89F7-54AF91B37269}"/>
    <cellStyle name="Normal 22 2 6 5 6" xfId="44473" xr:uid="{0FB2CBC5-F43B-4BE8-BA0A-FE1D89D0A1FB}"/>
    <cellStyle name="Normal 22 2 6 6" xfId="10763" xr:uid="{3EC74CAD-E0D5-4F6D-82E8-D9E20FB6CBFC}"/>
    <cellStyle name="Normal 22 2 6 6 2" xfId="24453" xr:uid="{F977CE6D-58DA-4A3A-A848-77039CFA896B}"/>
    <cellStyle name="Normal 22 2 6 6 2 2" xfId="38145" xr:uid="{576FDFF5-CA27-49CD-A5E0-EACFF6FD34EF}"/>
    <cellStyle name="Normal 22 2 6 6 2 3" xfId="53029" xr:uid="{88E606DE-BD73-435A-A636-D17BAB1201DE}"/>
    <cellStyle name="Normal 22 2 6 6 3" xfId="17609" xr:uid="{2E85BD26-3D57-4580-BC43-E1ED2035C91D}"/>
    <cellStyle name="Normal 22 2 6 6 4" xfId="31299" xr:uid="{D86E2EFF-A475-4521-8B98-DBBA6749CB8F}"/>
    <cellStyle name="Normal 22 2 6 6 5" xfId="46183" xr:uid="{C5FD5540-3670-4F2F-BEF8-86B47540A398}"/>
    <cellStyle name="Normal 22 2 6 7" xfId="21031" xr:uid="{C071B5EB-F3A3-4E00-BA33-B7AB78123EB6}"/>
    <cellStyle name="Normal 22 2 6 7 2" xfId="34723" xr:uid="{8CCA5E7E-83A6-4B2D-93CE-DBA43BEF22AE}"/>
    <cellStyle name="Normal 22 2 6 7 3" xfId="49607" xr:uid="{E5DE4C6C-3920-48C8-8316-C1826C780B9A}"/>
    <cellStyle name="Normal 22 2 6 8" xfId="14187" xr:uid="{B5720BB8-EF35-453B-9A32-EF01818FAAD3}"/>
    <cellStyle name="Normal 22 2 6 9" xfId="27877" xr:uid="{A64207AF-C4C7-4855-8D29-88B99DA9BA8B}"/>
    <cellStyle name="Normal 22 2 7" xfId="7345" xr:uid="{1602D182-FB8F-4144-A2FC-89508B2C230A}"/>
    <cellStyle name="Normal 22 2 7 2" xfId="7346" xr:uid="{C88690DC-721F-4CEF-A8D3-80AE8C9CA7F3}"/>
    <cellStyle name="Normal 22 2 7 2 2" xfId="9059" xr:uid="{49B6B7F3-6120-48B5-B2B2-9ECEEF4375EC}"/>
    <cellStyle name="Normal 22 2 7 2 2 2" xfId="12481" xr:uid="{4244FA54-8032-4017-9B17-C5571737CA52}"/>
    <cellStyle name="Normal 22 2 7 2 2 2 2" xfId="26171" xr:uid="{AAF8A7C1-0C0D-4B8E-BE45-C6962495A463}"/>
    <cellStyle name="Normal 22 2 7 2 2 2 2 2" xfId="39863" xr:uid="{997F8E70-CD7E-4502-8CE5-05D67DDB07BC}"/>
    <cellStyle name="Normal 22 2 7 2 2 2 2 3" xfId="54747" xr:uid="{1F749EB9-7B6F-4FFF-9096-554DEED36FB6}"/>
    <cellStyle name="Normal 22 2 7 2 2 2 3" xfId="19327" xr:uid="{A747B487-C36B-42F9-9725-8AAA262E25F6}"/>
    <cellStyle name="Normal 22 2 7 2 2 2 4" xfId="33017" xr:uid="{B02F63C4-8128-4065-B518-B8896944284B}"/>
    <cellStyle name="Normal 22 2 7 2 2 2 5" xfId="47901" xr:uid="{675D9512-4A5F-4170-842E-EB58B567F6C2}"/>
    <cellStyle name="Normal 22 2 7 2 2 3" xfId="22749" xr:uid="{369AD0D9-7A74-42DC-AE21-74E398925255}"/>
    <cellStyle name="Normal 22 2 7 2 2 3 2" xfId="36441" xr:uid="{70B91B71-E6E9-432A-A29D-D95BA18010B8}"/>
    <cellStyle name="Normal 22 2 7 2 2 3 3" xfId="51325" xr:uid="{5A509815-02EB-4731-B108-DD5C4F7C18F1}"/>
    <cellStyle name="Normal 22 2 7 2 2 4" xfId="15905" xr:uid="{D698F35A-3DE9-4F5D-9A32-6646D68102D4}"/>
    <cellStyle name="Normal 22 2 7 2 2 5" xfId="29595" xr:uid="{4AF3233D-5AEC-412E-80A9-DFF145BA2D2F}"/>
    <cellStyle name="Normal 22 2 7 2 2 6" xfId="44479" xr:uid="{C798985F-1B0F-4B3D-97FD-C9F50B54B6EF}"/>
    <cellStyle name="Normal 22 2 7 2 3" xfId="10769" xr:uid="{6036F8FE-3900-4D74-A02C-3BAAE3FB4737}"/>
    <cellStyle name="Normal 22 2 7 2 3 2" xfId="24459" xr:uid="{1A221B2A-FBBF-478E-BBEC-FC16C1D30DB4}"/>
    <cellStyle name="Normal 22 2 7 2 3 2 2" xfId="38151" xr:uid="{9DBF009B-0CF3-403C-8C08-0D9CA30C4076}"/>
    <cellStyle name="Normal 22 2 7 2 3 2 3" xfId="53035" xr:uid="{284128D3-3D28-4101-89BC-79A8285047B4}"/>
    <cellStyle name="Normal 22 2 7 2 3 3" xfId="17615" xr:uid="{A2EE13F7-36F0-4B7D-9A81-A04A1A14A821}"/>
    <cellStyle name="Normal 22 2 7 2 3 4" xfId="31305" xr:uid="{607A5715-77D5-40CB-BBD5-9A9B70E396AC}"/>
    <cellStyle name="Normal 22 2 7 2 3 5" xfId="46189" xr:uid="{7FED9D96-26E1-4B4D-91AF-CB4D27D85C89}"/>
    <cellStyle name="Normal 22 2 7 2 4" xfId="21037" xr:uid="{D587570D-9ACD-4A48-8472-B78B2E209B45}"/>
    <cellStyle name="Normal 22 2 7 2 4 2" xfId="34729" xr:uid="{344BABFA-FE63-48BC-ABFD-D836857933E3}"/>
    <cellStyle name="Normal 22 2 7 2 4 3" xfId="49613" xr:uid="{8F33EA41-8EEC-4595-83F2-178175DBA3E4}"/>
    <cellStyle name="Normal 22 2 7 2 5" xfId="14193" xr:uid="{B546C79D-A3F7-4945-ABE3-FF685A864A1A}"/>
    <cellStyle name="Normal 22 2 7 2 6" xfId="27883" xr:uid="{0F410491-30A2-4FA9-AB71-1E26EEA4F4E2}"/>
    <cellStyle name="Normal 22 2 7 2 7" xfId="42767" xr:uid="{085F200D-9418-4D7C-A2CE-2DA675EFEF7B}"/>
    <cellStyle name="Normal 22 2 7 3" xfId="9058" xr:uid="{B50DD39B-6B2C-49D0-8D0E-64FC34856104}"/>
    <cellStyle name="Normal 22 2 7 3 2" xfId="12480" xr:uid="{BFD90790-D07D-4429-823A-4DBC6C8E32E8}"/>
    <cellStyle name="Normal 22 2 7 3 2 2" xfId="26170" xr:uid="{D374150F-53A9-40E9-BB5C-A356558B03EB}"/>
    <cellStyle name="Normal 22 2 7 3 2 2 2" xfId="39862" xr:uid="{37420FA0-2A8B-4B45-87F7-9DDCFFF82621}"/>
    <cellStyle name="Normal 22 2 7 3 2 2 3" xfId="54746" xr:uid="{E1636551-0B3B-459C-90D4-C840168C8344}"/>
    <cellStyle name="Normal 22 2 7 3 2 3" xfId="19326" xr:uid="{0409A74A-FEFE-4431-A8D2-DBABFC0992AA}"/>
    <cellStyle name="Normal 22 2 7 3 2 4" xfId="33016" xr:uid="{2C1F5940-33AE-44FE-914B-FF0CB3CDBD43}"/>
    <cellStyle name="Normal 22 2 7 3 2 5" xfId="47900" xr:uid="{532B5D3D-D632-48ED-AB03-C87BF4390FAE}"/>
    <cellStyle name="Normal 22 2 7 3 3" xfId="22748" xr:uid="{975C65B3-B13B-4060-82D5-55D7E68E73CC}"/>
    <cellStyle name="Normal 22 2 7 3 3 2" xfId="36440" xr:uid="{6A39029C-4774-42F3-9E06-91455F90FBD1}"/>
    <cellStyle name="Normal 22 2 7 3 3 3" xfId="51324" xr:uid="{8CB944E1-04C1-4ACD-A1BA-42C34216B41C}"/>
    <cellStyle name="Normal 22 2 7 3 4" xfId="15904" xr:uid="{CC710651-A94B-4D41-BCFF-7B93D2D06FBC}"/>
    <cellStyle name="Normal 22 2 7 3 5" xfId="29594" xr:uid="{1BA22DC2-926E-4382-9876-A0CAC950E946}"/>
    <cellStyle name="Normal 22 2 7 3 6" xfId="44478" xr:uid="{ACF2F4F5-412E-4FD1-93AA-9A33F7BD4C54}"/>
    <cellStyle name="Normal 22 2 7 4" xfId="10768" xr:uid="{73F9DC40-4AAB-498E-B186-3BB8B5B44B58}"/>
    <cellStyle name="Normal 22 2 7 4 2" xfId="24458" xr:uid="{85672309-5FF1-4001-A3D7-23E539D6199A}"/>
    <cellStyle name="Normal 22 2 7 4 2 2" xfId="38150" xr:uid="{B187D052-00D5-49C9-8E5C-7DDF182FAEFD}"/>
    <cellStyle name="Normal 22 2 7 4 2 3" xfId="53034" xr:uid="{EF585D9A-2210-4861-A45B-1E3018737AB4}"/>
    <cellStyle name="Normal 22 2 7 4 3" xfId="17614" xr:uid="{E09E557B-A370-4303-94C4-E692190107DD}"/>
    <cellStyle name="Normal 22 2 7 4 4" xfId="31304" xr:uid="{3809DC9D-4714-4782-95EF-0D205D1D6B92}"/>
    <cellStyle name="Normal 22 2 7 4 5" xfId="46188" xr:uid="{36CA7FD6-E389-4568-82EF-13210121F063}"/>
    <cellStyle name="Normal 22 2 7 5" xfId="21036" xr:uid="{07437CBE-3BA0-4421-AA8E-DACA77F8E969}"/>
    <cellStyle name="Normal 22 2 7 5 2" xfId="34728" xr:uid="{8D7B554A-70B3-4A8B-A657-D0CE39640164}"/>
    <cellStyle name="Normal 22 2 7 5 3" xfId="49612" xr:uid="{FD4DF945-E1AD-49B3-988E-D40FDC83B4A3}"/>
    <cellStyle name="Normal 22 2 7 6" xfId="14192" xr:uid="{A2DE7C1C-911A-4F49-B9A2-548B969B1474}"/>
    <cellStyle name="Normal 22 2 7 7" xfId="27882" xr:uid="{0C3E792A-A455-4FE0-83D3-43028008EF44}"/>
    <cellStyle name="Normal 22 2 7 8" xfId="42766" xr:uid="{296BB690-644B-434E-AB18-4EC638FFEB77}"/>
    <cellStyle name="Normal 22 2 8" xfId="7347" xr:uid="{D5516E23-E23B-48BE-9770-0C10D19CBE10}"/>
    <cellStyle name="Normal 22 2 8 2" xfId="9060" xr:uid="{B147C0E8-D517-44F7-8AAD-4D039F0CF973}"/>
    <cellStyle name="Normal 22 2 8 2 2" xfId="12482" xr:uid="{504AD552-1956-4F21-9ABE-075C6AE78BC8}"/>
    <cellStyle name="Normal 22 2 8 2 2 2" xfId="26172" xr:uid="{94BA85F9-9A4F-4AB3-96F9-17377C57D98E}"/>
    <cellStyle name="Normal 22 2 8 2 2 2 2" xfId="39864" xr:uid="{E62D9B41-81EF-4999-BC83-14C1008AD626}"/>
    <cellStyle name="Normal 22 2 8 2 2 2 3" xfId="54748" xr:uid="{DB6D91B0-DBE7-4A8C-A014-CD1F8FA2FAAC}"/>
    <cellStyle name="Normal 22 2 8 2 2 3" xfId="19328" xr:uid="{26DFAD7E-9441-4362-9E11-C4825F5AEE8C}"/>
    <cellStyle name="Normal 22 2 8 2 2 4" xfId="33018" xr:uid="{61289A25-2742-47AC-A9A1-45BD04C9E096}"/>
    <cellStyle name="Normal 22 2 8 2 2 5" xfId="47902" xr:uid="{785A555B-5D5C-4103-8456-7E338044BCFD}"/>
    <cellStyle name="Normal 22 2 8 2 3" xfId="22750" xr:uid="{1BDB7047-B80D-4CCD-9086-C53C3471237A}"/>
    <cellStyle name="Normal 22 2 8 2 3 2" xfId="36442" xr:uid="{0085CDF6-44BB-4EC7-96D5-0ED22F1BD355}"/>
    <cellStyle name="Normal 22 2 8 2 3 3" xfId="51326" xr:uid="{30728571-E592-450D-A5AD-8AF13FDFC6A3}"/>
    <cellStyle name="Normal 22 2 8 2 4" xfId="15906" xr:uid="{B57CB928-B867-4163-87E2-0DAD2017F42A}"/>
    <cellStyle name="Normal 22 2 8 2 5" xfId="29596" xr:uid="{9A7ADEDA-6727-4A8B-B96D-5B213AD4319D}"/>
    <cellStyle name="Normal 22 2 8 2 6" xfId="44480" xr:uid="{C99D4649-924B-43B3-9F5A-79484B851AE2}"/>
    <cellStyle name="Normal 22 2 8 3" xfId="10770" xr:uid="{E77E794F-9520-4F96-98C7-7D0BD36D5DD9}"/>
    <cellStyle name="Normal 22 2 8 3 2" xfId="24460" xr:uid="{8B3902ED-B3D1-48E9-8862-D9C883A60857}"/>
    <cellStyle name="Normal 22 2 8 3 2 2" xfId="38152" xr:uid="{AA7AB544-487B-4276-81D8-87DA0FC50412}"/>
    <cellStyle name="Normal 22 2 8 3 2 3" xfId="53036" xr:uid="{F47A8361-FBB7-4A01-AC94-38185BC9CAF9}"/>
    <cellStyle name="Normal 22 2 8 3 3" xfId="17616" xr:uid="{DAA6A2D2-0A5B-4C52-8DFB-B134CDB87085}"/>
    <cellStyle name="Normal 22 2 8 3 4" xfId="31306" xr:uid="{E23BC485-4500-4813-B5A1-40A4A19BCFB7}"/>
    <cellStyle name="Normal 22 2 8 3 5" xfId="46190" xr:uid="{E0C860B4-5C5F-4563-A403-0131E22B50C8}"/>
    <cellStyle name="Normal 22 2 8 4" xfId="21038" xr:uid="{B12B26C8-4BC3-4386-9514-943E15D3BF64}"/>
    <cellStyle name="Normal 22 2 8 4 2" xfId="34730" xr:uid="{0078F179-5892-4AFB-9DD7-AFEE05D8F28F}"/>
    <cellStyle name="Normal 22 2 8 4 3" xfId="49614" xr:uid="{ACAA96A9-66AF-4283-86C0-C9825E4E7013}"/>
    <cellStyle name="Normal 22 2 8 5" xfId="14194" xr:uid="{35E758E3-2361-44AC-B995-14E7562151F1}"/>
    <cellStyle name="Normal 22 2 8 6" xfId="27884" xr:uid="{1017DA0A-626A-41F5-B4DA-B41D12D2FB7E}"/>
    <cellStyle name="Normal 22 2 8 7" xfId="42768" xr:uid="{29F5AE33-45F5-487D-B578-5F4464265D54}"/>
    <cellStyle name="Normal 22 2 9" xfId="7348" xr:uid="{5D0CDFE0-2F94-451F-9262-EC0A7F7E01BC}"/>
    <cellStyle name="Normal 22 2 9 2" xfId="9061" xr:uid="{0031E1D7-08B4-472C-9C7B-22FF77DB6476}"/>
    <cellStyle name="Normal 22 2 9 2 2" xfId="12483" xr:uid="{D777E525-9F56-44E0-95D2-D7F5BD328263}"/>
    <cellStyle name="Normal 22 2 9 2 2 2" xfId="26173" xr:uid="{E8AD4121-71EA-43B2-B3A7-FAC24C3FD12C}"/>
    <cellStyle name="Normal 22 2 9 2 2 2 2" xfId="39865" xr:uid="{F94AA60A-0AE2-4D7F-88FA-8B8AC15C21AB}"/>
    <cellStyle name="Normal 22 2 9 2 2 2 3" xfId="54749" xr:uid="{D51148DD-4E01-4817-BB07-C3370C32E96D}"/>
    <cellStyle name="Normal 22 2 9 2 2 3" xfId="19329" xr:uid="{8B0FEE9F-1504-4CE4-BE17-32A8599AB9B9}"/>
    <cellStyle name="Normal 22 2 9 2 2 4" xfId="33019" xr:uid="{1009C00A-57AD-47CA-981E-1BF1F5ECF5E8}"/>
    <cellStyle name="Normal 22 2 9 2 2 5" xfId="47903" xr:uid="{FDF127D0-1A7A-4991-AD6E-1D1AA8F1CA4A}"/>
    <cellStyle name="Normal 22 2 9 2 3" xfId="22751" xr:uid="{42FBE75B-E258-49CB-AC65-F4BA0D94B2DC}"/>
    <cellStyle name="Normal 22 2 9 2 3 2" xfId="36443" xr:uid="{4062E47C-FDCF-461E-836F-DD7E0AC6F3FC}"/>
    <cellStyle name="Normal 22 2 9 2 3 3" xfId="51327" xr:uid="{7E5D0E81-1CBE-49C6-820E-3E45C08F6999}"/>
    <cellStyle name="Normal 22 2 9 2 4" xfId="15907" xr:uid="{F3864059-675C-42CB-AFA9-6B1D2D953EC3}"/>
    <cellStyle name="Normal 22 2 9 2 5" xfId="29597" xr:uid="{7B58A59A-F342-4034-8B64-F0EC178BBB9E}"/>
    <cellStyle name="Normal 22 2 9 2 6" xfId="44481" xr:uid="{BF2FF358-F8C4-4580-BDF6-66185AB2E25C}"/>
    <cellStyle name="Normal 22 2 9 3" xfId="10771" xr:uid="{8BD9DAA6-6E9C-4C06-B3DB-90FD915299D1}"/>
    <cellStyle name="Normal 22 2 9 3 2" xfId="24461" xr:uid="{90802F58-5235-47E0-AC25-6E32379FF8AD}"/>
    <cellStyle name="Normal 22 2 9 3 2 2" xfId="38153" xr:uid="{0CF3A4E6-7E1F-43AE-ADC2-65C11BD906A9}"/>
    <cellStyle name="Normal 22 2 9 3 2 3" xfId="53037" xr:uid="{955400BB-FFB7-42AD-A98F-8E03CA79910B}"/>
    <cellStyle name="Normal 22 2 9 3 3" xfId="17617" xr:uid="{03B8C556-0B89-41FF-BDBD-B188CA590F15}"/>
    <cellStyle name="Normal 22 2 9 3 4" xfId="31307" xr:uid="{9A7C1C94-A010-4D93-88A7-83483809C2B0}"/>
    <cellStyle name="Normal 22 2 9 3 5" xfId="46191" xr:uid="{A5B9AAE9-E390-4CD8-9A4E-FDBCB59F02A5}"/>
    <cellStyle name="Normal 22 2 9 4" xfId="21039" xr:uid="{12BD88E7-C0FB-4299-ABC8-F221238C27D7}"/>
    <cellStyle name="Normal 22 2 9 4 2" xfId="34731" xr:uid="{C7FADDB8-919E-4FBD-B64F-1AADF1065057}"/>
    <cellStyle name="Normal 22 2 9 4 3" xfId="49615" xr:uid="{A7699098-347F-4211-8783-CBE1AD34A488}"/>
    <cellStyle name="Normal 22 2 9 5" xfId="14195" xr:uid="{DB52ED76-B6C4-4541-812C-456EF1A5473F}"/>
    <cellStyle name="Normal 22 2 9 6" xfId="27885" xr:uid="{D9C844BE-5F18-4FCB-9D05-0CBBA7C71A6C}"/>
    <cellStyle name="Normal 22 2 9 7" xfId="42769" xr:uid="{BB643AA0-B6B0-4631-A622-CB8C1E0DEC94}"/>
    <cellStyle name="Normal 22 3" xfId="4314" xr:uid="{5F3D2B50-15B6-476B-83C1-AAA30E6F470A}"/>
    <cellStyle name="Normal 22 3 10" xfId="21040" xr:uid="{A1B835AF-2788-43EF-AEDF-DDEE3C46BA96}"/>
    <cellStyle name="Normal 22 3 10 2" xfId="34732" xr:uid="{6C1E6247-88FB-4B2E-8344-D015EF45EB92}"/>
    <cellStyle name="Normal 22 3 10 3" xfId="49616" xr:uid="{10F19624-7803-4855-91DE-45F826EAD8F8}"/>
    <cellStyle name="Normal 22 3 11" xfId="14196" xr:uid="{7760AD18-87C2-4680-A308-0D30C4A659F5}"/>
    <cellStyle name="Normal 22 3 11 2" xfId="41317" xr:uid="{AD710A73-D374-405D-85FC-1CBFB7852AEC}"/>
    <cellStyle name="Normal 22 3 12" xfId="27886" xr:uid="{0755C9F3-E848-4025-B761-4527AC0D6AA2}"/>
    <cellStyle name="Normal 22 3 13" xfId="42770" xr:uid="{7717F3F6-A55D-4FF3-9F70-92B61FBC5D9C}"/>
    <cellStyle name="Normal 22 3 14" xfId="7349" xr:uid="{AB487155-53AA-41B6-AD54-7A0E025C26CE}"/>
    <cellStyle name="Normal 22 3 2" xfId="4357" xr:uid="{AE95DD7E-DBA4-4D3D-80A0-571FF9B62E51}"/>
    <cellStyle name="Normal 22 3 2 10" xfId="14197" xr:uid="{A608A1FD-BCD4-4408-9690-CE13F90845A1}"/>
    <cellStyle name="Normal 22 3 2 10 2" xfId="41333" xr:uid="{B947C752-9834-46C9-B5B9-AA70AAF2E151}"/>
    <cellStyle name="Normal 22 3 2 11" xfId="27887" xr:uid="{F1F32183-E123-40BD-8B56-FA337C313B86}"/>
    <cellStyle name="Normal 22 3 2 12" xfId="42771" xr:uid="{6B2E9090-0977-44D1-9494-867A896A596A}"/>
    <cellStyle name="Normal 22 3 2 13" xfId="7350" xr:uid="{B173600D-9540-46D5-8C3D-D7D98AAF840A}"/>
    <cellStyle name="Normal 22 3 2 14" xfId="5955" xr:uid="{3320AD93-1A57-45EE-8772-11C4419AAF09}"/>
    <cellStyle name="Normal 22 3 2 15" xfId="5363" xr:uid="{950F2543-037B-44AF-9CCC-80826F301F9D}"/>
    <cellStyle name="Normal 22 3 2 2" xfId="4464" xr:uid="{C02CF6B6-878B-43EA-AE82-8B8DEB750A06}"/>
    <cellStyle name="Normal 22 3 2 2 10" xfId="42772" xr:uid="{DD066AB2-A216-4780-90D7-AAC729FAC199}"/>
    <cellStyle name="Normal 22 3 2 2 11" xfId="7351" xr:uid="{6635A0E3-02A9-469E-870B-43334969F950}"/>
    <cellStyle name="Normal 22 3 2 2 2" xfId="7352" xr:uid="{660A0C21-A6FC-4B1F-A9E4-628B5B6F3DAE}"/>
    <cellStyle name="Normal 22 3 2 2 2 2" xfId="7353" xr:uid="{FB7D7733-20BB-4AAF-B6D3-677A2C32E5E0}"/>
    <cellStyle name="Normal 22 3 2 2 2 2 2" xfId="9066" xr:uid="{21698C04-A189-401D-B3B9-6D240EB9B7B6}"/>
    <cellStyle name="Normal 22 3 2 2 2 2 2 2" xfId="12488" xr:uid="{18AE0621-34B4-4870-B12D-CF860F139D22}"/>
    <cellStyle name="Normal 22 3 2 2 2 2 2 2 2" xfId="26178" xr:uid="{569DD118-49D2-49EF-9A8B-D89F7EB17BE7}"/>
    <cellStyle name="Normal 22 3 2 2 2 2 2 2 2 2" xfId="39870" xr:uid="{8706217A-B0EA-418C-9629-92015B4BC043}"/>
    <cellStyle name="Normal 22 3 2 2 2 2 2 2 2 3" xfId="54754" xr:uid="{85A8FEAB-DAF2-404B-99FC-849E8DCC5470}"/>
    <cellStyle name="Normal 22 3 2 2 2 2 2 2 3" xfId="19334" xr:uid="{05B29333-0671-43F9-97CF-6B7B1D4698F4}"/>
    <cellStyle name="Normal 22 3 2 2 2 2 2 2 4" xfId="33024" xr:uid="{3F2B7942-FB8B-4156-BB9F-DD3FA5125E2A}"/>
    <cellStyle name="Normal 22 3 2 2 2 2 2 2 5" xfId="47908" xr:uid="{DA67681F-65CF-43D5-91E9-1CA960B6E5F9}"/>
    <cellStyle name="Normal 22 3 2 2 2 2 2 3" xfId="22756" xr:uid="{3E90D81F-BE8C-45A8-8B72-F12816C070D1}"/>
    <cellStyle name="Normal 22 3 2 2 2 2 2 3 2" xfId="36448" xr:uid="{54EE026A-73A6-49A0-84BE-E509D65D3BDF}"/>
    <cellStyle name="Normal 22 3 2 2 2 2 2 3 3" xfId="51332" xr:uid="{28AB97A7-A768-4396-8A86-454DCB2DBF59}"/>
    <cellStyle name="Normal 22 3 2 2 2 2 2 4" xfId="15912" xr:uid="{F7342A72-01C2-47DD-A922-67458117242E}"/>
    <cellStyle name="Normal 22 3 2 2 2 2 2 5" xfId="29602" xr:uid="{2FC671D3-B0E1-4764-A895-EE7CCA1F17F3}"/>
    <cellStyle name="Normal 22 3 2 2 2 2 2 6" xfId="44486" xr:uid="{576B7E15-CE5B-4086-B086-BA02299B1BBA}"/>
    <cellStyle name="Normal 22 3 2 2 2 2 3" xfId="10776" xr:uid="{1F95D7A0-4EA2-4CC1-BA74-67EEB1944E09}"/>
    <cellStyle name="Normal 22 3 2 2 2 2 3 2" xfId="24466" xr:uid="{B44BCB5C-25E7-4CFB-A4E5-ED4DB9788713}"/>
    <cellStyle name="Normal 22 3 2 2 2 2 3 2 2" xfId="38158" xr:uid="{1DDFA190-C912-442F-A133-58A55C7C8B85}"/>
    <cellStyle name="Normal 22 3 2 2 2 2 3 2 3" xfId="53042" xr:uid="{04D7E403-A6AE-4695-BF2F-8C464A85F712}"/>
    <cellStyle name="Normal 22 3 2 2 2 2 3 3" xfId="17622" xr:uid="{13C4942A-9BEF-4C15-A042-882953EFF97A}"/>
    <cellStyle name="Normal 22 3 2 2 2 2 3 4" xfId="31312" xr:uid="{F63B110F-3697-4E39-A77C-4F1713BB38AD}"/>
    <cellStyle name="Normal 22 3 2 2 2 2 3 5" xfId="46196" xr:uid="{D4951F3D-1C72-49D9-9EAB-5BDED950995C}"/>
    <cellStyle name="Normal 22 3 2 2 2 2 4" xfId="21044" xr:uid="{75EDFC8D-1B0E-4C8D-8390-16EDD62EB44E}"/>
    <cellStyle name="Normal 22 3 2 2 2 2 4 2" xfId="34736" xr:uid="{17BAA7E5-1B18-413E-AC9E-CF3B6C8546DD}"/>
    <cellStyle name="Normal 22 3 2 2 2 2 4 3" xfId="49620" xr:uid="{CB8636A4-D393-457C-8BBD-13F1B18B93D1}"/>
    <cellStyle name="Normal 22 3 2 2 2 2 5" xfId="14200" xr:uid="{ECE69D53-866E-49B4-AD36-B6BEF61E4694}"/>
    <cellStyle name="Normal 22 3 2 2 2 2 6" xfId="27890" xr:uid="{8A0E4FA8-82DE-4783-A4AD-1B67123C1147}"/>
    <cellStyle name="Normal 22 3 2 2 2 2 7" xfId="42774" xr:uid="{DFF0D767-809C-46D7-B4B0-BA35934714B8}"/>
    <cellStyle name="Normal 22 3 2 2 2 3" xfId="9065" xr:uid="{39555255-E9FB-45F4-8FAC-81442FE87DAD}"/>
    <cellStyle name="Normal 22 3 2 2 2 3 2" xfId="12487" xr:uid="{E5D5E2C0-DBD3-44D0-AE8F-83F56F005AB2}"/>
    <cellStyle name="Normal 22 3 2 2 2 3 2 2" xfId="26177" xr:uid="{B4A75550-BC5E-42DF-9929-A5A8305450A7}"/>
    <cellStyle name="Normal 22 3 2 2 2 3 2 2 2" xfId="39869" xr:uid="{5FB5FC3C-5392-4ADD-B096-C5F69BE46085}"/>
    <cellStyle name="Normal 22 3 2 2 2 3 2 2 3" xfId="54753" xr:uid="{0D2DEDCC-6194-497E-AF6C-08A7006B1E54}"/>
    <cellStyle name="Normal 22 3 2 2 2 3 2 3" xfId="19333" xr:uid="{570CA4A9-B8F0-4F1D-A932-2B83459652B1}"/>
    <cellStyle name="Normal 22 3 2 2 2 3 2 4" xfId="33023" xr:uid="{0264400B-5DD4-4C3C-B642-E4544ADA0D1F}"/>
    <cellStyle name="Normal 22 3 2 2 2 3 2 5" xfId="47907" xr:uid="{27A7C4E1-D603-49FC-9209-270D55EE1601}"/>
    <cellStyle name="Normal 22 3 2 2 2 3 3" xfId="22755" xr:uid="{6FB9B78A-F7B9-4E4D-9930-5FF60E973B9D}"/>
    <cellStyle name="Normal 22 3 2 2 2 3 3 2" xfId="36447" xr:uid="{FBCC68F6-C876-473F-BADB-DAF645BF3790}"/>
    <cellStyle name="Normal 22 3 2 2 2 3 3 3" xfId="51331" xr:uid="{4BED5C6A-7B64-4D2D-9519-9BC070D07286}"/>
    <cellStyle name="Normal 22 3 2 2 2 3 4" xfId="15911" xr:uid="{86330489-05A9-48FE-A3DA-0D8041399402}"/>
    <cellStyle name="Normal 22 3 2 2 2 3 5" xfId="29601" xr:uid="{50DBDADC-0D19-4978-94F8-C05EA5EBB585}"/>
    <cellStyle name="Normal 22 3 2 2 2 3 6" xfId="44485" xr:uid="{776EBC98-0184-419F-97ED-8377D407432F}"/>
    <cellStyle name="Normal 22 3 2 2 2 4" xfId="10775" xr:uid="{7A1BF3AC-0355-4F6F-A708-35CCDA934E43}"/>
    <cellStyle name="Normal 22 3 2 2 2 4 2" xfId="24465" xr:uid="{1E04011F-2F7F-4011-B3BA-36F72A5ACB60}"/>
    <cellStyle name="Normal 22 3 2 2 2 4 2 2" xfId="38157" xr:uid="{7587A107-96AB-43F0-840D-0E0B2317890B}"/>
    <cellStyle name="Normal 22 3 2 2 2 4 2 3" xfId="53041" xr:uid="{989AEC81-421D-4CAC-BC45-77E91C9C4C7C}"/>
    <cellStyle name="Normal 22 3 2 2 2 4 3" xfId="17621" xr:uid="{411AE323-1AB4-48E1-8634-DEC5E36131EC}"/>
    <cellStyle name="Normal 22 3 2 2 2 4 4" xfId="31311" xr:uid="{C4163172-0AFE-4FB7-9869-CF877EA00A76}"/>
    <cellStyle name="Normal 22 3 2 2 2 4 5" xfId="46195" xr:uid="{82C71519-B36A-478B-916A-597F86647317}"/>
    <cellStyle name="Normal 22 3 2 2 2 5" xfId="21043" xr:uid="{08F3B605-D4C2-4539-9280-E092B9B8ED74}"/>
    <cellStyle name="Normal 22 3 2 2 2 5 2" xfId="34735" xr:uid="{971753E5-4DC2-4BBF-A08A-86F6916AB382}"/>
    <cellStyle name="Normal 22 3 2 2 2 5 3" xfId="49619" xr:uid="{B6B37F1B-53DD-4529-8B87-2DDFA901CF29}"/>
    <cellStyle name="Normal 22 3 2 2 2 6" xfId="14199" xr:uid="{0A41ACC4-4E4B-4F5B-BD54-8348C4F77335}"/>
    <cellStyle name="Normal 22 3 2 2 2 7" xfId="27889" xr:uid="{EF921B93-C8A4-4978-BFA9-6A5688D04489}"/>
    <cellStyle name="Normal 22 3 2 2 2 8" xfId="42773" xr:uid="{5E72949D-3D80-414D-AE9A-261C0740A9EA}"/>
    <cellStyle name="Normal 22 3 2 2 3" xfId="7354" xr:uid="{A9432A4F-04A7-4B7B-983B-D4A006B35AD0}"/>
    <cellStyle name="Normal 22 3 2 2 3 2" xfId="9067" xr:uid="{539E0A1C-335D-4C76-8762-1B63E8B4566D}"/>
    <cellStyle name="Normal 22 3 2 2 3 2 2" xfId="12489" xr:uid="{4F3A38B8-DDEC-4E41-BCEE-ADD9A28544A5}"/>
    <cellStyle name="Normal 22 3 2 2 3 2 2 2" xfId="26179" xr:uid="{6204613A-3A1E-4BDA-A447-5A098AB233E7}"/>
    <cellStyle name="Normal 22 3 2 2 3 2 2 2 2" xfId="39871" xr:uid="{ECF24692-51C5-4EAE-BE46-A9AD25288C2E}"/>
    <cellStyle name="Normal 22 3 2 2 3 2 2 2 3" xfId="54755" xr:uid="{328138EC-59DC-42E3-B82F-8EE99E7FD370}"/>
    <cellStyle name="Normal 22 3 2 2 3 2 2 3" xfId="19335" xr:uid="{624F9802-BFD4-44EA-9242-D3786C4B7434}"/>
    <cellStyle name="Normal 22 3 2 2 3 2 2 4" xfId="33025" xr:uid="{B8F4CB77-E2DA-4D92-B805-8D5B761FE692}"/>
    <cellStyle name="Normal 22 3 2 2 3 2 2 5" xfId="47909" xr:uid="{EC54B186-8B80-4753-BB53-014F97F29A74}"/>
    <cellStyle name="Normal 22 3 2 2 3 2 3" xfId="22757" xr:uid="{D59A9B79-3612-49CB-B967-7BEFA3DD064D}"/>
    <cellStyle name="Normal 22 3 2 2 3 2 3 2" xfId="36449" xr:uid="{E831ECB6-516A-43A9-B897-91310248114B}"/>
    <cellStyle name="Normal 22 3 2 2 3 2 3 3" xfId="51333" xr:uid="{379D3AE4-2065-49DB-B713-F89CED2C44AA}"/>
    <cellStyle name="Normal 22 3 2 2 3 2 4" xfId="15913" xr:uid="{23D01E1B-BFF7-4400-B8A7-BAA52EA59AB1}"/>
    <cellStyle name="Normal 22 3 2 2 3 2 5" xfId="29603" xr:uid="{B31C9899-DA54-48C5-9ABF-E815C36A255E}"/>
    <cellStyle name="Normal 22 3 2 2 3 2 6" xfId="44487" xr:uid="{303FA392-4682-4E88-AA94-692F14AF6BAB}"/>
    <cellStyle name="Normal 22 3 2 2 3 3" xfId="10777" xr:uid="{0CB9E865-10F8-45D9-9E5F-B6F6EF315085}"/>
    <cellStyle name="Normal 22 3 2 2 3 3 2" xfId="24467" xr:uid="{AF097DD6-6654-4207-97D7-C49C87ADA783}"/>
    <cellStyle name="Normal 22 3 2 2 3 3 2 2" xfId="38159" xr:uid="{C3759A82-2258-410A-8511-3773D6F37AF5}"/>
    <cellStyle name="Normal 22 3 2 2 3 3 2 3" xfId="53043" xr:uid="{A8CBEC43-4FF3-4C81-AB0C-06D5C819BD9B}"/>
    <cellStyle name="Normal 22 3 2 2 3 3 3" xfId="17623" xr:uid="{4D81E2B1-D64E-4F43-9AE3-501B4CD2F4DB}"/>
    <cellStyle name="Normal 22 3 2 2 3 3 4" xfId="31313" xr:uid="{8BDF0A26-C587-4AEB-8292-65E11DE349C7}"/>
    <cellStyle name="Normal 22 3 2 2 3 3 5" xfId="46197" xr:uid="{DCE975C5-B704-42F3-9CF3-21CE4F8DB892}"/>
    <cellStyle name="Normal 22 3 2 2 3 4" xfId="21045" xr:uid="{F2C573A3-3A10-4DAD-A3C7-08A760210037}"/>
    <cellStyle name="Normal 22 3 2 2 3 4 2" xfId="34737" xr:uid="{08DF6397-E4AC-442E-9360-1B91CD1C3527}"/>
    <cellStyle name="Normal 22 3 2 2 3 4 3" xfId="49621" xr:uid="{6DF1D376-2305-4ADF-A4E6-6E0357191F93}"/>
    <cellStyle name="Normal 22 3 2 2 3 5" xfId="14201" xr:uid="{D64C923F-5AC5-4571-9AB6-45AD79EE5995}"/>
    <cellStyle name="Normal 22 3 2 2 3 6" xfId="27891" xr:uid="{D8D6DDA4-3A53-4BD3-81D8-03B12B3AFB03}"/>
    <cellStyle name="Normal 22 3 2 2 3 7" xfId="42775" xr:uid="{0F9A3BD7-CD86-4CC9-912A-DF2FE37C3DE1}"/>
    <cellStyle name="Normal 22 3 2 2 4" xfId="7355" xr:uid="{2572238F-959F-4F7C-9FFB-D798AEC325F1}"/>
    <cellStyle name="Normal 22 3 2 2 4 2" xfId="9068" xr:uid="{DB269CFB-368E-4261-BB22-5389DBCE57E6}"/>
    <cellStyle name="Normal 22 3 2 2 4 2 2" xfId="12490" xr:uid="{6356057C-A13A-4A09-86F7-02B0DDC5C31C}"/>
    <cellStyle name="Normal 22 3 2 2 4 2 2 2" xfId="26180" xr:uid="{F6427923-2CF9-43F7-8030-637ACAE74B09}"/>
    <cellStyle name="Normal 22 3 2 2 4 2 2 2 2" xfId="39872" xr:uid="{EE174F7C-10D6-4EEB-B5D3-A5085D9EABF9}"/>
    <cellStyle name="Normal 22 3 2 2 4 2 2 2 3" xfId="54756" xr:uid="{416DF7FA-4F21-49DB-B3BB-109DF53DDC02}"/>
    <cellStyle name="Normal 22 3 2 2 4 2 2 3" xfId="19336" xr:uid="{F1FAC817-9292-403F-BA5D-34B76D494377}"/>
    <cellStyle name="Normal 22 3 2 2 4 2 2 4" xfId="33026" xr:uid="{9E5A3F5D-672B-4CEE-B2D0-971B6E330F03}"/>
    <cellStyle name="Normal 22 3 2 2 4 2 2 5" xfId="47910" xr:uid="{5C501A11-1A6B-4371-8B01-697EA67F4263}"/>
    <cellStyle name="Normal 22 3 2 2 4 2 3" xfId="22758" xr:uid="{57960F53-0041-44BA-A29D-380822CDB402}"/>
    <cellStyle name="Normal 22 3 2 2 4 2 3 2" xfId="36450" xr:uid="{8B506C3F-DB7D-4327-AB8D-F30F2FEA4061}"/>
    <cellStyle name="Normal 22 3 2 2 4 2 3 3" xfId="51334" xr:uid="{EF208E4F-DE33-4A37-86C9-76D2661254AF}"/>
    <cellStyle name="Normal 22 3 2 2 4 2 4" xfId="15914" xr:uid="{CFA524C8-7793-4984-B2E7-6F4614B0E226}"/>
    <cellStyle name="Normal 22 3 2 2 4 2 5" xfId="29604" xr:uid="{958AC72B-57DF-4FBE-96EE-6D185CEFFBAC}"/>
    <cellStyle name="Normal 22 3 2 2 4 2 6" xfId="44488" xr:uid="{33B6B944-522D-469A-ACB6-FBBA148B2DB3}"/>
    <cellStyle name="Normal 22 3 2 2 4 3" xfId="10778" xr:uid="{6119732C-DB79-4922-A5B4-EAFD1AEE6FC9}"/>
    <cellStyle name="Normal 22 3 2 2 4 3 2" xfId="24468" xr:uid="{1A31847D-3073-4392-8035-8C48A7BEAC98}"/>
    <cellStyle name="Normal 22 3 2 2 4 3 2 2" xfId="38160" xr:uid="{774CB200-E8C8-4F58-8353-91397A242E94}"/>
    <cellStyle name="Normal 22 3 2 2 4 3 2 3" xfId="53044" xr:uid="{0CFB90C8-CCA4-48A6-98AE-87448E59E2CB}"/>
    <cellStyle name="Normal 22 3 2 2 4 3 3" xfId="17624" xr:uid="{D109A0C1-3615-4CF6-A881-72471A8DF388}"/>
    <cellStyle name="Normal 22 3 2 2 4 3 4" xfId="31314" xr:uid="{A4B804C1-F87D-46CE-B41F-D01125E982DE}"/>
    <cellStyle name="Normal 22 3 2 2 4 3 5" xfId="46198" xr:uid="{CB7518BD-3867-41E1-A388-1452020268CB}"/>
    <cellStyle name="Normal 22 3 2 2 4 4" xfId="21046" xr:uid="{4B8686DA-B405-4FF8-A830-34276B34348E}"/>
    <cellStyle name="Normal 22 3 2 2 4 4 2" xfId="34738" xr:uid="{D5159D25-3BE8-4294-B798-4F5EF3F17956}"/>
    <cellStyle name="Normal 22 3 2 2 4 4 3" xfId="49622" xr:uid="{39C18A93-7AFD-466E-8E6D-8546F2789C77}"/>
    <cellStyle name="Normal 22 3 2 2 4 5" xfId="14202" xr:uid="{A4B0B994-E8FC-41A6-91F5-76C078BD9DFC}"/>
    <cellStyle name="Normal 22 3 2 2 4 6" xfId="27892" xr:uid="{F0B8F848-132A-44E4-871E-9E0A109A5199}"/>
    <cellStyle name="Normal 22 3 2 2 4 7" xfId="42776" xr:uid="{B7F6D151-38CA-4871-AE45-8404479BF38F}"/>
    <cellStyle name="Normal 22 3 2 2 5" xfId="9064" xr:uid="{E61C89B1-D118-4980-8103-FAAB7A065C84}"/>
    <cellStyle name="Normal 22 3 2 2 5 2" xfId="12486" xr:uid="{7BB7AF02-8420-4419-9C01-5236DF48B091}"/>
    <cellStyle name="Normal 22 3 2 2 5 2 2" xfId="26176" xr:uid="{E1FB6742-487A-49FD-85DB-8D3171A4AAC4}"/>
    <cellStyle name="Normal 22 3 2 2 5 2 2 2" xfId="39868" xr:uid="{62B767EC-E6C4-4EE1-B270-016433AA59D5}"/>
    <cellStyle name="Normal 22 3 2 2 5 2 2 3" xfId="54752" xr:uid="{43BCE51F-41DD-406E-A6DE-A1B3D3FE52A1}"/>
    <cellStyle name="Normal 22 3 2 2 5 2 3" xfId="19332" xr:uid="{008288D7-030F-4DDE-A58A-10F39464D06D}"/>
    <cellStyle name="Normal 22 3 2 2 5 2 4" xfId="33022" xr:uid="{1301617F-B0AC-4524-ADAC-42F4F76A7DDB}"/>
    <cellStyle name="Normal 22 3 2 2 5 2 5" xfId="47906" xr:uid="{B6AE76EB-83FD-4C17-9BD9-F4072E18FC14}"/>
    <cellStyle name="Normal 22 3 2 2 5 3" xfId="22754" xr:uid="{37982DB7-E381-486C-9261-79ADCF54EF90}"/>
    <cellStyle name="Normal 22 3 2 2 5 3 2" xfId="36446" xr:uid="{ACF1CC50-ADC4-4836-A652-7CA35EE7F949}"/>
    <cellStyle name="Normal 22 3 2 2 5 3 3" xfId="51330" xr:uid="{9248D6FF-BF25-438F-91AF-A75D5EE6D97B}"/>
    <cellStyle name="Normal 22 3 2 2 5 4" xfId="15910" xr:uid="{318DBF63-4E6D-4C5F-92F2-24EE77DE5CC4}"/>
    <cellStyle name="Normal 22 3 2 2 5 5" xfId="29600" xr:uid="{5B0476B0-A3CC-4D72-84D9-5BA0F7C5584A}"/>
    <cellStyle name="Normal 22 3 2 2 5 6" xfId="44484" xr:uid="{92907A0B-8B9D-41AD-9E13-DA4A99089308}"/>
    <cellStyle name="Normal 22 3 2 2 6" xfId="10774" xr:uid="{9001CACE-3612-42D8-AD9A-85788C03530C}"/>
    <cellStyle name="Normal 22 3 2 2 6 2" xfId="24464" xr:uid="{80D09A7C-A102-4CF7-879A-BF684648EDA6}"/>
    <cellStyle name="Normal 22 3 2 2 6 2 2" xfId="38156" xr:uid="{AE3739C9-E156-49BB-844A-D64A8542BDA6}"/>
    <cellStyle name="Normal 22 3 2 2 6 2 3" xfId="53040" xr:uid="{7CB85513-FC8C-45E4-BD9D-D7DE6D820E0E}"/>
    <cellStyle name="Normal 22 3 2 2 6 3" xfId="17620" xr:uid="{6F40DC61-4654-4C19-9196-43D4EF6393D2}"/>
    <cellStyle name="Normal 22 3 2 2 6 4" xfId="31310" xr:uid="{E44E6F21-3BD0-4B24-B34A-A4D878B8DB1F}"/>
    <cellStyle name="Normal 22 3 2 2 6 5" xfId="46194" xr:uid="{8AF62CA5-25FC-4977-8D7D-37041BA8F808}"/>
    <cellStyle name="Normal 22 3 2 2 7" xfId="21042" xr:uid="{42BEA981-B5AF-4B6E-952A-BB7166D048D2}"/>
    <cellStyle name="Normal 22 3 2 2 7 2" xfId="34734" xr:uid="{2D6FF13B-0D96-486E-A978-982FEE4A198B}"/>
    <cellStyle name="Normal 22 3 2 2 7 3" xfId="49618" xr:uid="{A875BFDA-5ADD-4804-AF8C-34A332E32653}"/>
    <cellStyle name="Normal 22 3 2 2 8" xfId="14198" xr:uid="{0D409D12-349B-4288-BA20-EFE37D593A35}"/>
    <cellStyle name="Normal 22 3 2 2 8 2" xfId="41347" xr:uid="{48CCDAF2-11C8-425B-9D44-43A19289E0BC}"/>
    <cellStyle name="Normal 22 3 2 2 9" xfId="27888" xr:uid="{AED181F6-99FA-4C2C-A6E6-E1EC854B7198}"/>
    <cellStyle name="Normal 22 3 2 3" xfId="7356" xr:uid="{9362DBF8-E94A-421B-B7A4-B7399D76B2BB}"/>
    <cellStyle name="Normal 22 3 2 3 10" xfId="42777" xr:uid="{7285A822-F62F-4728-A813-D96C110627EE}"/>
    <cellStyle name="Normal 22 3 2 3 2" xfId="7357" xr:uid="{3E348320-E34B-4738-8C25-3CCCF5BC592A}"/>
    <cellStyle name="Normal 22 3 2 3 2 2" xfId="7358" xr:uid="{95685ED5-E177-4F54-A3CE-CA1B23E849D1}"/>
    <cellStyle name="Normal 22 3 2 3 2 2 2" xfId="9071" xr:uid="{CE90E70F-9135-48DE-975B-981F189EF3D1}"/>
    <cellStyle name="Normal 22 3 2 3 2 2 2 2" xfId="12493" xr:uid="{5E65B204-0282-4A7F-9498-338FE3D7D97A}"/>
    <cellStyle name="Normal 22 3 2 3 2 2 2 2 2" xfId="26183" xr:uid="{08B44D1C-0DB2-460F-B0B6-603363D0D324}"/>
    <cellStyle name="Normal 22 3 2 3 2 2 2 2 2 2" xfId="39875" xr:uid="{12033BAE-44A4-4024-BA23-D91CEF500BF5}"/>
    <cellStyle name="Normal 22 3 2 3 2 2 2 2 2 3" xfId="54759" xr:uid="{9BD92199-627D-4788-B658-C78E2B9D983F}"/>
    <cellStyle name="Normal 22 3 2 3 2 2 2 2 3" xfId="19339" xr:uid="{57924D44-F064-4AED-B231-16AFE0E6AA98}"/>
    <cellStyle name="Normal 22 3 2 3 2 2 2 2 4" xfId="33029" xr:uid="{253C658F-243F-47BB-824E-B7E7BA8B36DE}"/>
    <cellStyle name="Normal 22 3 2 3 2 2 2 2 5" xfId="47913" xr:uid="{2766D7D3-809C-40D7-B45A-8796590F1A2F}"/>
    <cellStyle name="Normal 22 3 2 3 2 2 2 3" xfId="22761" xr:uid="{24E8BBB9-7FE4-482E-B1E3-6C9A6F3398F2}"/>
    <cellStyle name="Normal 22 3 2 3 2 2 2 3 2" xfId="36453" xr:uid="{BBD4E205-5465-4674-8CCE-AAEAAD58CB2A}"/>
    <cellStyle name="Normal 22 3 2 3 2 2 2 3 3" xfId="51337" xr:uid="{E1F0F037-232C-41E4-AEF7-7A0B843CEDD8}"/>
    <cellStyle name="Normal 22 3 2 3 2 2 2 4" xfId="15917" xr:uid="{7DD8EA4F-6684-462B-BEEA-EBD00E4B7479}"/>
    <cellStyle name="Normal 22 3 2 3 2 2 2 5" xfId="29607" xr:uid="{AD874A88-D56D-4276-A7CE-F876BD043737}"/>
    <cellStyle name="Normal 22 3 2 3 2 2 2 6" xfId="44491" xr:uid="{CF254D04-7869-4239-AF88-CAF944172FA1}"/>
    <cellStyle name="Normal 22 3 2 3 2 2 3" xfId="10781" xr:uid="{F12F6806-08FB-42D1-80F2-676920EC1891}"/>
    <cellStyle name="Normal 22 3 2 3 2 2 3 2" xfId="24471" xr:uid="{784CF193-2866-49F4-BBBC-CE9002D6CC1F}"/>
    <cellStyle name="Normal 22 3 2 3 2 2 3 2 2" xfId="38163" xr:uid="{C44DECB4-0375-481F-A95C-19CB37B03EB3}"/>
    <cellStyle name="Normal 22 3 2 3 2 2 3 2 3" xfId="53047" xr:uid="{C966511D-3095-4E31-8B36-DE98A7B2D3B4}"/>
    <cellStyle name="Normal 22 3 2 3 2 2 3 3" xfId="17627" xr:uid="{1F5215BC-C785-447C-BEBB-B8FDD393FC98}"/>
    <cellStyle name="Normal 22 3 2 3 2 2 3 4" xfId="31317" xr:uid="{C7AE4D94-BA4B-47B8-AA79-B243F1C45958}"/>
    <cellStyle name="Normal 22 3 2 3 2 2 3 5" xfId="46201" xr:uid="{BC9228AD-F8C1-449C-B353-06893488C802}"/>
    <cellStyle name="Normal 22 3 2 3 2 2 4" xfId="21049" xr:uid="{3E75392C-3288-4CAC-B16B-21661AD4C565}"/>
    <cellStyle name="Normal 22 3 2 3 2 2 4 2" xfId="34741" xr:uid="{3A55AEF8-1E43-4275-A2D4-CD2251E18B49}"/>
    <cellStyle name="Normal 22 3 2 3 2 2 4 3" xfId="49625" xr:uid="{23EFBEB7-72B4-4573-B8DD-9817B6065893}"/>
    <cellStyle name="Normal 22 3 2 3 2 2 5" xfId="14205" xr:uid="{F7BF9223-4969-4DA6-83B0-AF61BEB3BB08}"/>
    <cellStyle name="Normal 22 3 2 3 2 2 6" xfId="27895" xr:uid="{893FC65F-5438-4538-898B-CF173CA13EBB}"/>
    <cellStyle name="Normal 22 3 2 3 2 2 7" xfId="42779" xr:uid="{02A5C085-F6B8-4FAD-83EE-887A3DAA3CE5}"/>
    <cellStyle name="Normal 22 3 2 3 2 3" xfId="9070" xr:uid="{D14B329C-BC86-4ACD-BD33-CA1FD6B71858}"/>
    <cellStyle name="Normal 22 3 2 3 2 3 2" xfId="12492" xr:uid="{D311067A-3FC6-4025-BDAC-8A6B8E34BA47}"/>
    <cellStyle name="Normal 22 3 2 3 2 3 2 2" xfId="26182" xr:uid="{7B580891-5C82-4C48-80D2-EDD16693970D}"/>
    <cellStyle name="Normal 22 3 2 3 2 3 2 2 2" xfId="39874" xr:uid="{91C74A1D-CFEE-47F6-BE58-F66F46CDB378}"/>
    <cellStyle name="Normal 22 3 2 3 2 3 2 2 3" xfId="54758" xr:uid="{7A61E45F-2B42-4688-AEBC-4B8825013BCB}"/>
    <cellStyle name="Normal 22 3 2 3 2 3 2 3" xfId="19338" xr:uid="{138EF3FA-1771-46CC-B691-1591CDE657B5}"/>
    <cellStyle name="Normal 22 3 2 3 2 3 2 4" xfId="33028" xr:uid="{9A7E54B4-A3AD-4A61-95BD-6F2030B9E7B1}"/>
    <cellStyle name="Normal 22 3 2 3 2 3 2 5" xfId="47912" xr:uid="{82512DDD-34AB-4EE7-97C5-0408AD7314CC}"/>
    <cellStyle name="Normal 22 3 2 3 2 3 3" xfId="22760" xr:uid="{A404E44E-0296-49CD-AA15-10D36519B7D3}"/>
    <cellStyle name="Normal 22 3 2 3 2 3 3 2" xfId="36452" xr:uid="{8B806E98-EE0B-4C7D-B1D7-3DFA25765651}"/>
    <cellStyle name="Normal 22 3 2 3 2 3 3 3" xfId="51336" xr:uid="{EECF57F3-E8BA-453B-AA70-4D8210AFC4F3}"/>
    <cellStyle name="Normal 22 3 2 3 2 3 4" xfId="15916" xr:uid="{0F320BD7-4CA4-4BE3-A627-6689D0FBC5E3}"/>
    <cellStyle name="Normal 22 3 2 3 2 3 5" xfId="29606" xr:uid="{786FF9DB-891B-40F1-A84B-06EF43C43303}"/>
    <cellStyle name="Normal 22 3 2 3 2 3 6" xfId="44490" xr:uid="{1C2AE319-016F-4053-AD0D-20FC20113409}"/>
    <cellStyle name="Normal 22 3 2 3 2 4" xfId="10780" xr:uid="{9B88190E-4DEC-45AC-A587-76ADCBD6155C}"/>
    <cellStyle name="Normal 22 3 2 3 2 4 2" xfId="24470" xr:uid="{5F11DD9E-AAAD-4895-A3B8-B75CBBF310EA}"/>
    <cellStyle name="Normal 22 3 2 3 2 4 2 2" xfId="38162" xr:uid="{D7BFB8D7-1CC4-45A6-874B-3F64E77BBF34}"/>
    <cellStyle name="Normal 22 3 2 3 2 4 2 3" xfId="53046" xr:uid="{511B4C06-83CF-4B37-AD7D-8227A7FD4FD8}"/>
    <cellStyle name="Normal 22 3 2 3 2 4 3" xfId="17626" xr:uid="{8A29F076-93C7-46B1-A14A-66059A680804}"/>
    <cellStyle name="Normal 22 3 2 3 2 4 4" xfId="31316" xr:uid="{19BA0B8B-BDC1-498B-8BDA-10A17ABED8FE}"/>
    <cellStyle name="Normal 22 3 2 3 2 4 5" xfId="46200" xr:uid="{8AB6DBD9-B245-4763-BA0E-488E236722C1}"/>
    <cellStyle name="Normal 22 3 2 3 2 5" xfId="21048" xr:uid="{259487CC-3CFC-474F-91AE-63717D8F08A2}"/>
    <cellStyle name="Normal 22 3 2 3 2 5 2" xfId="34740" xr:uid="{E21DDC52-316C-4746-95AF-9B7D6A4E3303}"/>
    <cellStyle name="Normal 22 3 2 3 2 5 3" xfId="49624" xr:uid="{12980C2A-6DAF-4F1B-9D78-555E4C0D4F71}"/>
    <cellStyle name="Normal 22 3 2 3 2 6" xfId="14204" xr:uid="{29A4B142-BB20-4B5E-8EBB-9A0DBA0E0D87}"/>
    <cellStyle name="Normal 22 3 2 3 2 7" xfId="27894" xr:uid="{69EE7E2A-84EE-4FD4-ABE1-ACB429A7CAA6}"/>
    <cellStyle name="Normal 22 3 2 3 2 8" xfId="42778" xr:uid="{0F426D5D-134B-4B95-B383-488F3DD7DB1C}"/>
    <cellStyle name="Normal 22 3 2 3 3" xfId="7359" xr:uid="{F012DB51-23FE-40BE-B103-CA941EF28E09}"/>
    <cellStyle name="Normal 22 3 2 3 3 2" xfId="9072" xr:uid="{A9C8AC53-B537-430D-9D44-55DFE078587E}"/>
    <cellStyle name="Normal 22 3 2 3 3 2 2" xfId="12494" xr:uid="{E83C9196-9549-44FB-8993-B54788F679C2}"/>
    <cellStyle name="Normal 22 3 2 3 3 2 2 2" xfId="26184" xr:uid="{87C24D6C-DFE2-4346-8E64-704EA08E97F0}"/>
    <cellStyle name="Normal 22 3 2 3 3 2 2 2 2" xfId="39876" xr:uid="{0D7D3EDC-CC8C-41F5-A997-DC28748F8D49}"/>
    <cellStyle name="Normal 22 3 2 3 3 2 2 2 3" xfId="54760" xr:uid="{058BD200-678D-4DCF-88DE-C6473368886E}"/>
    <cellStyle name="Normal 22 3 2 3 3 2 2 3" xfId="19340" xr:uid="{D1E2F453-9472-424B-8E37-0D4890881FCE}"/>
    <cellStyle name="Normal 22 3 2 3 3 2 2 4" xfId="33030" xr:uid="{449B27A5-3D5A-4596-B836-8109A4EDD0ED}"/>
    <cellStyle name="Normal 22 3 2 3 3 2 2 5" xfId="47914" xr:uid="{885C5B09-3229-45A4-8684-831BF31F72C7}"/>
    <cellStyle name="Normal 22 3 2 3 3 2 3" xfId="22762" xr:uid="{775A8FE3-44D6-404E-8A67-F364B0B2B4B3}"/>
    <cellStyle name="Normal 22 3 2 3 3 2 3 2" xfId="36454" xr:uid="{A00EF262-032E-45B0-BC1A-B8699DB4448B}"/>
    <cellStyle name="Normal 22 3 2 3 3 2 3 3" xfId="51338" xr:uid="{E21DCFDD-B2D8-497B-BF06-F51E83960B41}"/>
    <cellStyle name="Normal 22 3 2 3 3 2 4" xfId="15918" xr:uid="{C8E315B5-0325-428C-840A-47A2C3778725}"/>
    <cellStyle name="Normal 22 3 2 3 3 2 5" xfId="29608" xr:uid="{8DEE9926-A216-4D44-B071-7A2713E7D81F}"/>
    <cellStyle name="Normal 22 3 2 3 3 2 6" xfId="44492" xr:uid="{E8FEB287-C0C5-43E6-A96E-EBE261A6E34F}"/>
    <cellStyle name="Normal 22 3 2 3 3 3" xfId="10782" xr:uid="{D9E38F2D-75BB-4E41-8A96-16AAC76E6E03}"/>
    <cellStyle name="Normal 22 3 2 3 3 3 2" xfId="24472" xr:uid="{CDAD3E44-3722-48DE-B6B0-F6309A87E249}"/>
    <cellStyle name="Normal 22 3 2 3 3 3 2 2" xfId="38164" xr:uid="{55B1C558-D1F3-4E88-8764-AB3F30240D35}"/>
    <cellStyle name="Normal 22 3 2 3 3 3 2 3" xfId="53048" xr:uid="{A245CFAD-9B51-48B0-9F78-2AD0FAB4386B}"/>
    <cellStyle name="Normal 22 3 2 3 3 3 3" xfId="17628" xr:uid="{5B20B48F-88FA-45E6-A453-F6F459179720}"/>
    <cellStyle name="Normal 22 3 2 3 3 3 4" xfId="31318" xr:uid="{BECA5D64-9C17-4693-8286-C73BCE12B8FA}"/>
    <cellStyle name="Normal 22 3 2 3 3 3 5" xfId="46202" xr:uid="{821126DF-F84E-4677-8DAD-5F2703A340B9}"/>
    <cellStyle name="Normal 22 3 2 3 3 4" xfId="21050" xr:uid="{4FA7747C-82C6-4FC4-B596-BC17678A6866}"/>
    <cellStyle name="Normal 22 3 2 3 3 4 2" xfId="34742" xr:uid="{4CDE896C-3495-433A-9759-7D6B00CF624E}"/>
    <cellStyle name="Normal 22 3 2 3 3 4 3" xfId="49626" xr:uid="{8271EF16-17F5-4856-B4BE-28CC93325269}"/>
    <cellStyle name="Normal 22 3 2 3 3 5" xfId="14206" xr:uid="{91FAB191-4E59-4F90-8D73-D105EA57F147}"/>
    <cellStyle name="Normal 22 3 2 3 3 6" xfId="27896" xr:uid="{19D7E2E5-74F5-42CE-9155-8092EBF9C6CB}"/>
    <cellStyle name="Normal 22 3 2 3 3 7" xfId="42780" xr:uid="{4FE6D111-6201-4821-86FB-D796F682DE4C}"/>
    <cellStyle name="Normal 22 3 2 3 4" xfId="7360" xr:uid="{54B95602-D3CF-455A-830A-FFBE12957F80}"/>
    <cellStyle name="Normal 22 3 2 3 4 2" xfId="9073" xr:uid="{7A0BB8DE-1EF7-4270-BA9A-BC666AC4CBD8}"/>
    <cellStyle name="Normal 22 3 2 3 4 2 2" xfId="12495" xr:uid="{747C7135-1A5B-4F99-85D1-6D0F39A40514}"/>
    <cellStyle name="Normal 22 3 2 3 4 2 2 2" xfId="26185" xr:uid="{0BC25783-A90A-4AB3-BDAB-05005EC11D29}"/>
    <cellStyle name="Normal 22 3 2 3 4 2 2 2 2" xfId="39877" xr:uid="{3FCEA45D-4C1D-48E0-A939-D32D0636F93D}"/>
    <cellStyle name="Normal 22 3 2 3 4 2 2 2 3" xfId="54761" xr:uid="{B5B854FF-A033-41D0-A393-3E144A79CE37}"/>
    <cellStyle name="Normal 22 3 2 3 4 2 2 3" xfId="19341" xr:uid="{C2646648-4480-44C9-A3BE-F5FE6C593070}"/>
    <cellStyle name="Normal 22 3 2 3 4 2 2 4" xfId="33031" xr:uid="{3584F254-B0CC-457F-B786-944FE5D60435}"/>
    <cellStyle name="Normal 22 3 2 3 4 2 2 5" xfId="47915" xr:uid="{DCF2ACAE-292A-4C00-BD49-0E382C8DB65C}"/>
    <cellStyle name="Normal 22 3 2 3 4 2 3" xfId="22763" xr:uid="{DBC1E80D-6E50-458B-AE36-C9317A20DC2A}"/>
    <cellStyle name="Normal 22 3 2 3 4 2 3 2" xfId="36455" xr:uid="{4970DFBD-D4FB-4313-8285-5F918F794F57}"/>
    <cellStyle name="Normal 22 3 2 3 4 2 3 3" xfId="51339" xr:uid="{5CF93A22-5908-4600-BEA9-05022C2FFD43}"/>
    <cellStyle name="Normal 22 3 2 3 4 2 4" xfId="15919" xr:uid="{78C51E68-A62B-4BD0-9EF0-B164F7768E1A}"/>
    <cellStyle name="Normal 22 3 2 3 4 2 5" xfId="29609" xr:uid="{735A4F2D-77F3-4EFC-9330-E013CAE83B70}"/>
    <cellStyle name="Normal 22 3 2 3 4 2 6" xfId="44493" xr:uid="{45AC94FF-13CE-4B42-93EC-182581F1FC61}"/>
    <cellStyle name="Normal 22 3 2 3 4 3" xfId="10783" xr:uid="{F96B3387-D280-47BE-BCEE-32A08473192F}"/>
    <cellStyle name="Normal 22 3 2 3 4 3 2" xfId="24473" xr:uid="{4218A913-FD2F-4458-8BBC-349063C17B12}"/>
    <cellStyle name="Normal 22 3 2 3 4 3 2 2" xfId="38165" xr:uid="{8A75876D-8A90-4A6A-AC0B-1FD66D697DA2}"/>
    <cellStyle name="Normal 22 3 2 3 4 3 2 3" xfId="53049" xr:uid="{9DDC83CB-46D2-4A99-A88F-6D1F43462BF6}"/>
    <cellStyle name="Normal 22 3 2 3 4 3 3" xfId="17629" xr:uid="{2C8120F1-8321-4649-9D0C-114626E79D62}"/>
    <cellStyle name="Normal 22 3 2 3 4 3 4" xfId="31319" xr:uid="{8BBA5DE9-DBEF-431C-8E90-C7017C80D291}"/>
    <cellStyle name="Normal 22 3 2 3 4 3 5" xfId="46203" xr:uid="{41180DAE-6DB3-4C1D-B914-D3B3541348DF}"/>
    <cellStyle name="Normal 22 3 2 3 4 4" xfId="21051" xr:uid="{2EAC2194-8F92-4DEA-A685-2BDFF87D5AA4}"/>
    <cellStyle name="Normal 22 3 2 3 4 4 2" xfId="34743" xr:uid="{7731211F-2E24-4D6B-8902-94204436C492}"/>
    <cellStyle name="Normal 22 3 2 3 4 4 3" xfId="49627" xr:uid="{A4CC9043-5052-4113-9031-4FA9A27F741F}"/>
    <cellStyle name="Normal 22 3 2 3 4 5" xfId="14207" xr:uid="{89E5F796-1266-482B-A8EC-E62DA3110430}"/>
    <cellStyle name="Normal 22 3 2 3 4 6" xfId="27897" xr:uid="{E645D5C0-DB73-4415-8F35-48B072C08395}"/>
    <cellStyle name="Normal 22 3 2 3 4 7" xfId="42781" xr:uid="{2D513D13-88C4-454B-87E1-3D9DD7F54640}"/>
    <cellStyle name="Normal 22 3 2 3 5" xfId="9069" xr:uid="{7ABC2142-0A32-4A97-A08C-36ACB6502045}"/>
    <cellStyle name="Normal 22 3 2 3 5 2" xfId="12491" xr:uid="{9C1F5624-DCDE-40A8-8C74-86447245228B}"/>
    <cellStyle name="Normal 22 3 2 3 5 2 2" xfId="26181" xr:uid="{F9FC0429-6481-451C-90B0-FC7DDAB40FC1}"/>
    <cellStyle name="Normal 22 3 2 3 5 2 2 2" xfId="39873" xr:uid="{AED26957-FC7F-4A7B-8874-5E7198B37DDA}"/>
    <cellStyle name="Normal 22 3 2 3 5 2 2 3" xfId="54757" xr:uid="{E2F05E16-DE64-42CE-A56B-60E355F83AC8}"/>
    <cellStyle name="Normal 22 3 2 3 5 2 3" xfId="19337" xr:uid="{671282D8-4D1B-4D25-BD87-41D1BE522334}"/>
    <cellStyle name="Normal 22 3 2 3 5 2 4" xfId="33027" xr:uid="{E1F7BF43-3094-490B-A6B8-10A11E6FF9E8}"/>
    <cellStyle name="Normal 22 3 2 3 5 2 5" xfId="47911" xr:uid="{DF6E9576-5EDF-42CB-8FA7-F70573E3422F}"/>
    <cellStyle name="Normal 22 3 2 3 5 3" xfId="22759" xr:uid="{1BD20C7B-F2C7-4A84-9807-C5245C5B2C6E}"/>
    <cellStyle name="Normal 22 3 2 3 5 3 2" xfId="36451" xr:uid="{AAD92822-CDDB-4CDE-B00E-C10662D5AE14}"/>
    <cellStyle name="Normal 22 3 2 3 5 3 3" xfId="51335" xr:uid="{9ACF5E20-B094-491E-BD26-BF2EC868113E}"/>
    <cellStyle name="Normal 22 3 2 3 5 4" xfId="15915" xr:uid="{6F46318E-3EE8-45C2-A5F4-F401BA2C53A4}"/>
    <cellStyle name="Normal 22 3 2 3 5 5" xfId="29605" xr:uid="{255699F2-FC10-446D-B5DB-E18A6BB3C682}"/>
    <cellStyle name="Normal 22 3 2 3 5 6" xfId="44489" xr:uid="{BFFFA17E-F7B8-4F5C-8ADE-B37862DF13A1}"/>
    <cellStyle name="Normal 22 3 2 3 6" xfId="10779" xr:uid="{EBC1C4A2-C09F-4C02-8502-07843A4588E1}"/>
    <cellStyle name="Normal 22 3 2 3 6 2" xfId="24469" xr:uid="{3BFF2525-2634-4628-A842-D8462210558F}"/>
    <cellStyle name="Normal 22 3 2 3 6 2 2" xfId="38161" xr:uid="{A3C10948-6B7A-435E-B155-6FCA9769D3B0}"/>
    <cellStyle name="Normal 22 3 2 3 6 2 3" xfId="53045" xr:uid="{83E1E484-61A3-432A-AA0C-FD26E0BD69EA}"/>
    <cellStyle name="Normal 22 3 2 3 6 3" xfId="17625" xr:uid="{983D28D5-6DDF-4748-A689-AE7009D7398B}"/>
    <cellStyle name="Normal 22 3 2 3 6 4" xfId="31315" xr:uid="{0D41B1F9-525B-49BF-A577-17D3065864CB}"/>
    <cellStyle name="Normal 22 3 2 3 6 5" xfId="46199" xr:uid="{D7C86420-1DA1-4474-9095-AA6E5E4A08C5}"/>
    <cellStyle name="Normal 22 3 2 3 7" xfId="21047" xr:uid="{14965629-C552-408A-AE69-E0E3FFC35C0C}"/>
    <cellStyle name="Normal 22 3 2 3 7 2" xfId="34739" xr:uid="{AB994D91-1282-4360-A71B-0448E5EF37B8}"/>
    <cellStyle name="Normal 22 3 2 3 7 3" xfId="49623" xr:uid="{20699FA2-384A-4517-B299-DCCD921F1A67}"/>
    <cellStyle name="Normal 22 3 2 3 8" xfId="14203" xr:uid="{4910B0C4-1D30-4CC1-95A4-E9074CA61BBB}"/>
    <cellStyle name="Normal 22 3 2 3 9" xfId="27893" xr:uid="{D8E79A1F-483B-4C8B-809A-1D57362A8A27}"/>
    <cellStyle name="Normal 22 3 2 4" xfId="7361" xr:uid="{957CFB50-0B35-44D9-A285-E2DB932BC315}"/>
    <cellStyle name="Normal 22 3 2 4 2" xfId="7362" xr:uid="{7489FA24-116F-4B6E-B4DE-C110142DE4E2}"/>
    <cellStyle name="Normal 22 3 2 4 2 2" xfId="9075" xr:uid="{CD906EB3-1962-4F55-9689-DD54A972814C}"/>
    <cellStyle name="Normal 22 3 2 4 2 2 2" xfId="12497" xr:uid="{E0BDE619-098F-483B-88D6-1248EA9021F7}"/>
    <cellStyle name="Normal 22 3 2 4 2 2 2 2" xfId="26187" xr:uid="{EDF33645-FC54-4C69-BFF1-FF53592E4B0F}"/>
    <cellStyle name="Normal 22 3 2 4 2 2 2 2 2" xfId="39879" xr:uid="{82B91270-C18C-427E-937F-0F661B3663A7}"/>
    <cellStyle name="Normal 22 3 2 4 2 2 2 2 3" xfId="54763" xr:uid="{E9267B1D-E381-432C-973C-A8B02F5C1478}"/>
    <cellStyle name="Normal 22 3 2 4 2 2 2 3" xfId="19343" xr:uid="{7D374C28-05D5-466E-B995-839696B56EAC}"/>
    <cellStyle name="Normal 22 3 2 4 2 2 2 4" xfId="33033" xr:uid="{33CBD889-5428-4CA3-B1FA-A8E652713C35}"/>
    <cellStyle name="Normal 22 3 2 4 2 2 2 5" xfId="47917" xr:uid="{E33E0E0E-A264-4EDB-85E4-A9C7792F9B4B}"/>
    <cellStyle name="Normal 22 3 2 4 2 2 3" xfId="22765" xr:uid="{97110124-8FA5-4F1E-A22A-E0A653112FC3}"/>
    <cellStyle name="Normal 22 3 2 4 2 2 3 2" xfId="36457" xr:uid="{9E3C8323-F767-494F-94B4-1E9359B611E1}"/>
    <cellStyle name="Normal 22 3 2 4 2 2 3 3" xfId="51341" xr:uid="{7894928D-5CD0-43DC-9D33-A63DEA55963B}"/>
    <cellStyle name="Normal 22 3 2 4 2 2 4" xfId="15921" xr:uid="{92CFD674-364A-4E24-9627-8800A202B07A}"/>
    <cellStyle name="Normal 22 3 2 4 2 2 5" xfId="29611" xr:uid="{5B1A94E1-56F7-40BD-A8FD-2C077B5C800C}"/>
    <cellStyle name="Normal 22 3 2 4 2 2 6" xfId="44495" xr:uid="{92899F57-C54F-4CDA-A491-4ECFF3399DD7}"/>
    <cellStyle name="Normal 22 3 2 4 2 3" xfId="10785" xr:uid="{4D10A7F0-10EF-4B14-89ED-411D8705FD7E}"/>
    <cellStyle name="Normal 22 3 2 4 2 3 2" xfId="24475" xr:uid="{FE0B1D24-C5CE-43B3-B4C1-EB01A3AE0B54}"/>
    <cellStyle name="Normal 22 3 2 4 2 3 2 2" xfId="38167" xr:uid="{F7162BC9-A23E-47A4-B2E2-3128381C2FEC}"/>
    <cellStyle name="Normal 22 3 2 4 2 3 2 3" xfId="53051" xr:uid="{7289A3E2-EC4A-4171-BB2E-870EC1DE6D82}"/>
    <cellStyle name="Normal 22 3 2 4 2 3 3" xfId="17631" xr:uid="{F97557D9-80FB-48FB-AEB9-4E4ECC9D3228}"/>
    <cellStyle name="Normal 22 3 2 4 2 3 4" xfId="31321" xr:uid="{83B07B6A-6B92-4B50-AB77-8E32F4458337}"/>
    <cellStyle name="Normal 22 3 2 4 2 3 5" xfId="46205" xr:uid="{A5F4A953-3523-4390-8325-12F81DDB24CE}"/>
    <cellStyle name="Normal 22 3 2 4 2 4" xfId="21053" xr:uid="{3F28C300-5095-4A24-B91B-1A900BB2CA7E}"/>
    <cellStyle name="Normal 22 3 2 4 2 4 2" xfId="34745" xr:uid="{38F06491-D8DB-4B47-B714-26C4AD0836CA}"/>
    <cellStyle name="Normal 22 3 2 4 2 4 3" xfId="49629" xr:uid="{8D9CA06E-59B7-465A-B1F0-0EC5E3A3E700}"/>
    <cellStyle name="Normal 22 3 2 4 2 5" xfId="14209" xr:uid="{9A5CC3C7-9A6C-4361-8787-67B035B22C49}"/>
    <cellStyle name="Normal 22 3 2 4 2 6" xfId="27899" xr:uid="{6F1C7E52-FBD6-42D8-9D38-D979AA59B47D}"/>
    <cellStyle name="Normal 22 3 2 4 2 7" xfId="42783" xr:uid="{99C15971-B481-4983-909D-8121615EB137}"/>
    <cellStyle name="Normal 22 3 2 4 3" xfId="9074" xr:uid="{D08A82A2-0854-4AFB-86DF-D59228364993}"/>
    <cellStyle name="Normal 22 3 2 4 3 2" xfId="12496" xr:uid="{CBFF9BDF-A05E-4767-8B21-3AB19218D111}"/>
    <cellStyle name="Normal 22 3 2 4 3 2 2" xfId="26186" xr:uid="{D89A09E3-E739-42B6-A089-AA624BECDE82}"/>
    <cellStyle name="Normal 22 3 2 4 3 2 2 2" xfId="39878" xr:uid="{A79EC6A4-6ACC-48BE-877A-607C33DC420F}"/>
    <cellStyle name="Normal 22 3 2 4 3 2 2 3" xfId="54762" xr:uid="{3BE6CDDB-F543-4DE3-A125-AD0530568EEC}"/>
    <cellStyle name="Normal 22 3 2 4 3 2 3" xfId="19342" xr:uid="{CB09504C-4EA8-4D78-8B3E-2832859B3861}"/>
    <cellStyle name="Normal 22 3 2 4 3 2 4" xfId="33032" xr:uid="{33093618-0D93-45C5-B5C9-1320DA9328C6}"/>
    <cellStyle name="Normal 22 3 2 4 3 2 5" xfId="47916" xr:uid="{F7D538B9-A124-4710-B9AC-DC6508E38602}"/>
    <cellStyle name="Normal 22 3 2 4 3 3" xfId="22764" xr:uid="{696C624C-D6CC-406C-8B36-00704397BFB3}"/>
    <cellStyle name="Normal 22 3 2 4 3 3 2" xfId="36456" xr:uid="{2C837927-4FCC-4F4C-923B-3DB33776FA9A}"/>
    <cellStyle name="Normal 22 3 2 4 3 3 3" xfId="51340" xr:uid="{8FBAE99B-87D2-47F2-AB59-276DC4B53FA2}"/>
    <cellStyle name="Normal 22 3 2 4 3 4" xfId="15920" xr:uid="{EF4F140A-ADBD-4265-BCD2-D3FC48E18854}"/>
    <cellStyle name="Normal 22 3 2 4 3 5" xfId="29610" xr:uid="{94E7070F-229E-41DF-A1C9-8550AD46937F}"/>
    <cellStyle name="Normal 22 3 2 4 3 6" xfId="44494" xr:uid="{F1AE46BE-7AFF-4953-86F6-EB2A9719AE39}"/>
    <cellStyle name="Normal 22 3 2 4 4" xfId="10784" xr:uid="{A7CC8FD5-67F5-4103-914E-8A7276A707FE}"/>
    <cellStyle name="Normal 22 3 2 4 4 2" xfId="24474" xr:uid="{DDCDB914-AB12-4DDB-9962-71791C1747A8}"/>
    <cellStyle name="Normal 22 3 2 4 4 2 2" xfId="38166" xr:uid="{2163DB55-96AC-4994-AF4E-E4E7A4E67831}"/>
    <cellStyle name="Normal 22 3 2 4 4 2 3" xfId="53050" xr:uid="{EC6EA2EC-3BA6-4365-BC05-ADFF2AF61650}"/>
    <cellStyle name="Normal 22 3 2 4 4 3" xfId="17630" xr:uid="{7026B677-2A90-4371-AE19-02BB36F13843}"/>
    <cellStyle name="Normal 22 3 2 4 4 4" xfId="31320" xr:uid="{7B5A5858-FD6F-41C1-ABA5-B08BE57C20F2}"/>
    <cellStyle name="Normal 22 3 2 4 4 5" xfId="46204" xr:uid="{C36DD08D-E5FE-4B06-97E1-124D109693F5}"/>
    <cellStyle name="Normal 22 3 2 4 5" xfId="21052" xr:uid="{25BB2209-1E7B-4C16-BEF8-45E5AC9211C9}"/>
    <cellStyle name="Normal 22 3 2 4 5 2" xfId="34744" xr:uid="{CB47CA41-6691-41C1-B8BA-3FDBDA0EC3BA}"/>
    <cellStyle name="Normal 22 3 2 4 5 3" xfId="49628" xr:uid="{9A44FF08-80B2-4C61-980B-5026B8A26C2F}"/>
    <cellStyle name="Normal 22 3 2 4 6" xfId="14208" xr:uid="{9DD4274A-C1C9-448D-9B10-18309D52B4FE}"/>
    <cellStyle name="Normal 22 3 2 4 7" xfId="27898" xr:uid="{5EE8E739-3141-4775-B077-496DCF8ED20E}"/>
    <cellStyle name="Normal 22 3 2 4 8" xfId="42782" xr:uid="{B862DEB8-3252-4D7E-AD25-92DD2037BCE8}"/>
    <cellStyle name="Normal 22 3 2 5" xfId="7363" xr:uid="{B246E93D-57D9-4E6F-9C8B-F3188AF5F262}"/>
    <cellStyle name="Normal 22 3 2 5 2" xfId="9076" xr:uid="{AF7D72C8-B10C-486A-8ADA-EA1BA9979649}"/>
    <cellStyle name="Normal 22 3 2 5 2 2" xfId="12498" xr:uid="{A1065196-1032-4BF3-BDD0-DB5C421C007C}"/>
    <cellStyle name="Normal 22 3 2 5 2 2 2" xfId="26188" xr:uid="{1A5768F0-E3FE-4A54-A941-26B0070DF161}"/>
    <cellStyle name="Normal 22 3 2 5 2 2 2 2" xfId="39880" xr:uid="{17449CEE-FA29-4B22-9D23-9523D964F96D}"/>
    <cellStyle name="Normal 22 3 2 5 2 2 2 3" xfId="54764" xr:uid="{46043BD4-C9A1-4054-B08B-085FC0849C45}"/>
    <cellStyle name="Normal 22 3 2 5 2 2 3" xfId="19344" xr:uid="{4FF8469C-AC63-4BB4-90E3-1FBD46382F7B}"/>
    <cellStyle name="Normal 22 3 2 5 2 2 4" xfId="33034" xr:uid="{EF1802B3-93FF-422F-8148-298E992EC869}"/>
    <cellStyle name="Normal 22 3 2 5 2 2 5" xfId="47918" xr:uid="{2184702B-4CAF-47D3-ADA7-D967E3B47A7E}"/>
    <cellStyle name="Normal 22 3 2 5 2 3" xfId="22766" xr:uid="{77F9442C-2E26-4D11-BBA1-FDBAF52BB458}"/>
    <cellStyle name="Normal 22 3 2 5 2 3 2" xfId="36458" xr:uid="{F9B7621E-E938-4B1E-B5B4-014B7FC9AD9B}"/>
    <cellStyle name="Normal 22 3 2 5 2 3 3" xfId="51342" xr:uid="{A4EE389C-DDA8-414A-B6E0-96B34F1FEC8A}"/>
    <cellStyle name="Normal 22 3 2 5 2 4" xfId="15922" xr:uid="{A048EFE3-5A29-4BB5-AFAF-CF4F3829F3D5}"/>
    <cellStyle name="Normal 22 3 2 5 2 5" xfId="29612" xr:uid="{3854A7EA-E908-4A17-B0F1-04BF57CF4B9A}"/>
    <cellStyle name="Normal 22 3 2 5 2 6" xfId="44496" xr:uid="{054A59FE-B945-424E-9D19-B4D62FE29097}"/>
    <cellStyle name="Normal 22 3 2 5 3" xfId="10786" xr:uid="{3DB507B4-905B-4355-85BE-622A552B5BE6}"/>
    <cellStyle name="Normal 22 3 2 5 3 2" xfId="24476" xr:uid="{191068E2-6823-486F-BC6D-B038AD0A5282}"/>
    <cellStyle name="Normal 22 3 2 5 3 2 2" xfId="38168" xr:uid="{E823459B-95D4-4494-B23C-3B186E2870AB}"/>
    <cellStyle name="Normal 22 3 2 5 3 2 3" xfId="53052" xr:uid="{40D285D7-5866-428D-B2C8-57B99348B151}"/>
    <cellStyle name="Normal 22 3 2 5 3 3" xfId="17632" xr:uid="{3174B4C5-C79C-46E5-9EAD-0D4A9573E6D9}"/>
    <cellStyle name="Normal 22 3 2 5 3 4" xfId="31322" xr:uid="{A754C8C5-A2A7-44F7-9D54-24D4FE7EF20F}"/>
    <cellStyle name="Normal 22 3 2 5 3 5" xfId="46206" xr:uid="{D61D89E2-E55C-42DE-B6EB-3D7E72188CA3}"/>
    <cellStyle name="Normal 22 3 2 5 4" xfId="21054" xr:uid="{E4FDA714-6BDC-40D0-864D-C0D58850E872}"/>
    <cellStyle name="Normal 22 3 2 5 4 2" xfId="34746" xr:uid="{A9FF033C-3C17-4DA3-B256-22EAD8879AD7}"/>
    <cellStyle name="Normal 22 3 2 5 4 3" xfId="49630" xr:uid="{375A558B-D1FF-45EF-8375-0A26EC55ED4A}"/>
    <cellStyle name="Normal 22 3 2 5 5" xfId="14210" xr:uid="{7582C49F-5178-4306-B434-53E9541B0132}"/>
    <cellStyle name="Normal 22 3 2 5 6" xfId="27900" xr:uid="{B1766D14-C317-47B5-9310-A8E572C25B14}"/>
    <cellStyle name="Normal 22 3 2 5 7" xfId="42784" xr:uid="{C91D3223-A26C-4649-87A7-AF6B3F004AA2}"/>
    <cellStyle name="Normal 22 3 2 6" xfId="7364" xr:uid="{8E6FCD00-FCEB-4BAA-8661-93EE4FE453AC}"/>
    <cellStyle name="Normal 22 3 2 6 2" xfId="9077" xr:uid="{4E017CFA-3441-436B-94D9-2B8CFFE390A1}"/>
    <cellStyle name="Normal 22 3 2 6 2 2" xfId="12499" xr:uid="{9A0ABFE4-6D0B-45B6-9435-26C805D65C45}"/>
    <cellStyle name="Normal 22 3 2 6 2 2 2" xfId="26189" xr:uid="{60CCACEC-B8C6-45BA-9DA1-E0C4F965A51B}"/>
    <cellStyle name="Normal 22 3 2 6 2 2 2 2" xfId="39881" xr:uid="{621DF9DB-5CFB-4DA2-B22E-20C7A5AC8929}"/>
    <cellStyle name="Normal 22 3 2 6 2 2 2 3" xfId="54765" xr:uid="{973CC862-B4F1-4569-A577-49E19E98CFD3}"/>
    <cellStyle name="Normal 22 3 2 6 2 2 3" xfId="19345" xr:uid="{E1041694-8E77-417F-A7AA-3EEA665232BF}"/>
    <cellStyle name="Normal 22 3 2 6 2 2 4" xfId="33035" xr:uid="{CC22FD0E-0126-48D1-B8A2-BD06B60E1CB0}"/>
    <cellStyle name="Normal 22 3 2 6 2 2 5" xfId="47919" xr:uid="{67D41945-6D6F-4DCC-B855-D821C1AFD50B}"/>
    <cellStyle name="Normal 22 3 2 6 2 3" xfId="22767" xr:uid="{16E82BDA-F9D0-49DF-9CAE-B617E235557A}"/>
    <cellStyle name="Normal 22 3 2 6 2 3 2" xfId="36459" xr:uid="{29C91EB1-02F0-4251-9271-FA2109865004}"/>
    <cellStyle name="Normal 22 3 2 6 2 3 3" xfId="51343" xr:uid="{BDC5174B-4787-424B-AB0F-D32AC24581D7}"/>
    <cellStyle name="Normal 22 3 2 6 2 4" xfId="15923" xr:uid="{1C1B71A0-2425-4628-A599-B6C79EC16DBF}"/>
    <cellStyle name="Normal 22 3 2 6 2 5" xfId="29613" xr:uid="{FFA06546-E60A-4A3B-9F9F-6D2B93D40538}"/>
    <cellStyle name="Normal 22 3 2 6 2 6" xfId="44497" xr:uid="{FF7DB0F0-A5B7-45BA-8E6D-854449D2BDE2}"/>
    <cellStyle name="Normal 22 3 2 6 3" xfId="10787" xr:uid="{15AD322E-6F6C-4E65-9AB6-D7E5C21844F0}"/>
    <cellStyle name="Normal 22 3 2 6 3 2" xfId="24477" xr:uid="{BF4561C6-4FB5-4ABD-9178-116CABA1EC88}"/>
    <cellStyle name="Normal 22 3 2 6 3 2 2" xfId="38169" xr:uid="{14B44E81-B15E-41A5-8A18-3307FE7A6D68}"/>
    <cellStyle name="Normal 22 3 2 6 3 2 3" xfId="53053" xr:uid="{C272671B-A4D1-4FB0-AE54-0E409A295E67}"/>
    <cellStyle name="Normal 22 3 2 6 3 3" xfId="17633" xr:uid="{8D916FC7-AFBE-4CEC-BF0A-70E7FC189C4D}"/>
    <cellStyle name="Normal 22 3 2 6 3 4" xfId="31323" xr:uid="{9B8EE018-43DB-463D-BF2A-C21D67262392}"/>
    <cellStyle name="Normal 22 3 2 6 3 5" xfId="46207" xr:uid="{495F3885-F5FD-43F5-998C-D891570DB727}"/>
    <cellStyle name="Normal 22 3 2 6 4" xfId="21055" xr:uid="{8C4B94BE-B096-44A7-B737-7A694FDDA912}"/>
    <cellStyle name="Normal 22 3 2 6 4 2" xfId="34747" xr:uid="{4D8CC40A-BF38-41AF-98BF-4F3790AD052B}"/>
    <cellStyle name="Normal 22 3 2 6 4 3" xfId="49631" xr:uid="{AB88FF3C-C381-4A76-B243-016C2D13E841}"/>
    <cellStyle name="Normal 22 3 2 6 5" xfId="14211" xr:uid="{AEFD9926-249A-418C-A4DB-6010B151508B}"/>
    <cellStyle name="Normal 22 3 2 6 6" xfId="27901" xr:uid="{2B9689AE-3CC3-4563-B265-AA19F2C0CD9A}"/>
    <cellStyle name="Normal 22 3 2 6 7" xfId="42785" xr:uid="{155D0340-A547-4B9B-BA45-FF8323E92B8D}"/>
    <cellStyle name="Normal 22 3 2 7" xfId="9063" xr:uid="{70156893-E8BE-41AB-A454-9933CBA6452F}"/>
    <cellStyle name="Normal 22 3 2 7 2" xfId="12485" xr:uid="{138A3595-1F3F-465A-96D5-0975C5AC4A11}"/>
    <cellStyle name="Normal 22 3 2 7 2 2" xfId="26175" xr:uid="{200873AD-1928-4B32-8B9A-3DDC6AAD20C1}"/>
    <cellStyle name="Normal 22 3 2 7 2 2 2" xfId="39867" xr:uid="{17D36D5D-6542-4788-97A5-991433309772}"/>
    <cellStyle name="Normal 22 3 2 7 2 2 3" xfId="54751" xr:uid="{B1487904-5C8C-4AF4-B88C-E19C205BF970}"/>
    <cellStyle name="Normal 22 3 2 7 2 3" xfId="19331" xr:uid="{D2404736-2223-495D-B206-BEE3A378A5E5}"/>
    <cellStyle name="Normal 22 3 2 7 2 4" xfId="33021" xr:uid="{69B2A354-16AE-4B8F-8687-011ACE5D0E64}"/>
    <cellStyle name="Normal 22 3 2 7 2 5" xfId="47905" xr:uid="{6E418538-C9A1-4E6C-98EC-29F78E6C9988}"/>
    <cellStyle name="Normal 22 3 2 7 3" xfId="22753" xr:uid="{E0E5107C-F031-46EE-B0FB-6DDCB546BA3E}"/>
    <cellStyle name="Normal 22 3 2 7 3 2" xfId="36445" xr:uid="{13D7A67D-2B16-44B4-AA65-31607CF0EE0E}"/>
    <cellStyle name="Normal 22 3 2 7 3 3" xfId="51329" xr:uid="{CD98898B-CAE0-4735-806E-3C209D983000}"/>
    <cellStyle name="Normal 22 3 2 7 4" xfId="15909" xr:uid="{0C05CB56-B4E5-4047-9702-FD2625ADE216}"/>
    <cellStyle name="Normal 22 3 2 7 5" xfId="29599" xr:uid="{5A21AD0B-D989-4C8D-BE82-EDE611228022}"/>
    <cellStyle name="Normal 22 3 2 7 6" xfId="44483" xr:uid="{2864070B-2C35-46E0-AEB0-F8FFA3C3D5AA}"/>
    <cellStyle name="Normal 22 3 2 8" xfId="10773" xr:uid="{B0851D80-0105-41C0-A090-E97DF55072D6}"/>
    <cellStyle name="Normal 22 3 2 8 2" xfId="24463" xr:uid="{C429CE0E-ACA3-4FA1-A8A6-5C9F5784BB27}"/>
    <cellStyle name="Normal 22 3 2 8 2 2" xfId="38155" xr:uid="{1E4040D7-559D-4B8F-8002-B31FA3CC5C35}"/>
    <cellStyle name="Normal 22 3 2 8 2 3" xfId="53039" xr:uid="{7A2A3470-E948-4A17-A9B8-96F4EE93AB1C}"/>
    <cellStyle name="Normal 22 3 2 8 3" xfId="17619" xr:uid="{A22981F8-FEAC-434C-85D4-BF394CA9DFD2}"/>
    <cellStyle name="Normal 22 3 2 8 4" xfId="31309" xr:uid="{CA197D9D-AD74-4831-9611-E3B49C71AC63}"/>
    <cellStyle name="Normal 22 3 2 8 5" xfId="46193" xr:uid="{00395847-1DEA-49C9-BF12-243DB3C0760B}"/>
    <cellStyle name="Normal 22 3 2 9" xfId="21041" xr:uid="{E92A943E-6462-409D-8C8D-F60240ACCD3C}"/>
    <cellStyle name="Normal 22 3 2 9 2" xfId="34733" xr:uid="{EE5C39D4-42A7-4A77-8013-EE4A098A6192}"/>
    <cellStyle name="Normal 22 3 2 9 3" xfId="49617" xr:uid="{F4249E7E-E864-4557-B03B-350615D6DEAC}"/>
    <cellStyle name="Normal 22 3 3" xfId="4463" xr:uid="{63273DCD-8A83-4971-B358-5E50CB4CE323}"/>
    <cellStyle name="Normal 22 3 3 10" xfId="42786" xr:uid="{3AC28F83-510A-4C04-9687-59F73379A514}"/>
    <cellStyle name="Normal 22 3 3 11" xfId="7365" xr:uid="{2BB812BB-1F70-40ED-83E5-A64729755917}"/>
    <cellStyle name="Normal 22 3 3 2" xfId="7366" xr:uid="{C9AAC8F6-F744-4DCC-AE60-A67F338A74CD}"/>
    <cellStyle name="Normal 22 3 3 2 2" xfId="7367" xr:uid="{1535AD35-1092-431A-9B4B-4B8BFA8E491C}"/>
    <cellStyle name="Normal 22 3 3 2 2 2" xfId="9080" xr:uid="{8357FA30-B6DC-4AF4-B2AF-AC8511754997}"/>
    <cellStyle name="Normal 22 3 3 2 2 2 2" xfId="12502" xr:uid="{5B474DF7-46A7-4E6C-87BF-14DCD75F1E4B}"/>
    <cellStyle name="Normal 22 3 3 2 2 2 2 2" xfId="26192" xr:uid="{F149AB13-2FC0-4720-9797-CB9E82131D2E}"/>
    <cellStyle name="Normal 22 3 3 2 2 2 2 2 2" xfId="39884" xr:uid="{15E0EEFA-BA69-4B37-A268-D0F181E76391}"/>
    <cellStyle name="Normal 22 3 3 2 2 2 2 2 3" xfId="54768" xr:uid="{7208F002-5385-4E8F-9E89-C9FBC5643279}"/>
    <cellStyle name="Normal 22 3 3 2 2 2 2 3" xfId="19348" xr:uid="{2615E0D4-F3ED-44FA-8F77-BF50F1C81EC3}"/>
    <cellStyle name="Normal 22 3 3 2 2 2 2 4" xfId="33038" xr:uid="{B648A8C9-8640-433A-9C43-BEE493C6CD8B}"/>
    <cellStyle name="Normal 22 3 3 2 2 2 2 5" xfId="47922" xr:uid="{9F55751B-9AB8-4336-B3F8-3AA4C32CA8CF}"/>
    <cellStyle name="Normal 22 3 3 2 2 2 3" xfId="22770" xr:uid="{E39F6960-113E-4088-AB73-1197A151EF27}"/>
    <cellStyle name="Normal 22 3 3 2 2 2 3 2" xfId="36462" xr:uid="{20F394F9-67AE-4690-A27D-B2BE85188458}"/>
    <cellStyle name="Normal 22 3 3 2 2 2 3 3" xfId="51346" xr:uid="{907C68FA-F455-4AF8-B950-10C3A757F11C}"/>
    <cellStyle name="Normal 22 3 3 2 2 2 4" xfId="15926" xr:uid="{019BCF49-0CC2-4D14-9CE1-E291100539DB}"/>
    <cellStyle name="Normal 22 3 3 2 2 2 5" xfId="29616" xr:uid="{818244D5-2139-4F1F-9736-90CD52224033}"/>
    <cellStyle name="Normal 22 3 3 2 2 2 6" xfId="44500" xr:uid="{5A216EC4-58C9-47CA-B5EA-3313FA390F35}"/>
    <cellStyle name="Normal 22 3 3 2 2 3" xfId="10790" xr:uid="{BDA8C102-D885-4FE2-AB07-24F07A7C4D82}"/>
    <cellStyle name="Normal 22 3 3 2 2 3 2" xfId="24480" xr:uid="{5B0A472D-5F27-44E9-8505-9C2EF92C48E3}"/>
    <cellStyle name="Normal 22 3 3 2 2 3 2 2" xfId="38172" xr:uid="{A743622F-AD3C-42D4-B28B-6F780D1F914C}"/>
    <cellStyle name="Normal 22 3 3 2 2 3 2 3" xfId="53056" xr:uid="{BC03EA0D-28AD-4B69-8C02-4254B3707B6A}"/>
    <cellStyle name="Normal 22 3 3 2 2 3 3" xfId="17636" xr:uid="{CF5C49F7-2202-4BD4-9BD2-38B456485981}"/>
    <cellStyle name="Normal 22 3 3 2 2 3 4" xfId="31326" xr:uid="{A70BC7A4-93C1-4C36-81DA-47C65E605A33}"/>
    <cellStyle name="Normal 22 3 3 2 2 3 5" xfId="46210" xr:uid="{2B654DCA-CC34-4259-90B0-1B4F6F1AF47A}"/>
    <cellStyle name="Normal 22 3 3 2 2 4" xfId="21058" xr:uid="{9B85FEFB-3188-4724-9E56-EB12F44A9777}"/>
    <cellStyle name="Normal 22 3 3 2 2 4 2" xfId="34750" xr:uid="{6E0830F9-C5E5-4C44-9196-C018B634BBF1}"/>
    <cellStyle name="Normal 22 3 3 2 2 4 3" xfId="49634" xr:uid="{651B833E-3BD1-498A-8518-2B40438653BB}"/>
    <cellStyle name="Normal 22 3 3 2 2 5" xfId="14214" xr:uid="{81A089BA-9389-4167-9066-A66E69FA7235}"/>
    <cellStyle name="Normal 22 3 3 2 2 6" xfId="27904" xr:uid="{2150CAA9-9937-4D79-B6DB-5D70F803F445}"/>
    <cellStyle name="Normal 22 3 3 2 2 7" xfId="42788" xr:uid="{21C7AD49-A65C-4F0E-9CA5-7BDDD8BF9561}"/>
    <cellStyle name="Normal 22 3 3 2 3" xfId="9079" xr:uid="{2E258F50-BB50-4655-8DA7-3C894E3DCBCA}"/>
    <cellStyle name="Normal 22 3 3 2 3 2" xfId="12501" xr:uid="{545330E3-95A1-48D9-A861-F52ABEAF3CA1}"/>
    <cellStyle name="Normal 22 3 3 2 3 2 2" xfId="26191" xr:uid="{DC277D6B-7F93-45C5-AFDE-C5DB5245CF37}"/>
    <cellStyle name="Normal 22 3 3 2 3 2 2 2" xfId="39883" xr:uid="{F1F86024-89C2-4289-9834-EE467264C8A4}"/>
    <cellStyle name="Normal 22 3 3 2 3 2 2 3" xfId="54767" xr:uid="{E90E5C8D-6134-46F2-A652-8A3B813B5856}"/>
    <cellStyle name="Normal 22 3 3 2 3 2 3" xfId="19347" xr:uid="{47387E5D-D96B-4272-922F-FC04F3C2A29D}"/>
    <cellStyle name="Normal 22 3 3 2 3 2 4" xfId="33037" xr:uid="{B149BB80-7D93-43C7-9E49-35FB89BC6820}"/>
    <cellStyle name="Normal 22 3 3 2 3 2 5" xfId="47921" xr:uid="{80E85C4F-374D-4ADC-B344-35BDE6A9F73E}"/>
    <cellStyle name="Normal 22 3 3 2 3 3" xfId="22769" xr:uid="{FDF8C852-F860-4DFE-82B0-9432C9ABC2E7}"/>
    <cellStyle name="Normal 22 3 3 2 3 3 2" xfId="36461" xr:uid="{807BE323-CFBD-4E72-B83B-B3ADA92692BE}"/>
    <cellStyle name="Normal 22 3 3 2 3 3 3" xfId="51345" xr:uid="{0A02C63E-82CB-47C5-9971-ED1BC2CA286A}"/>
    <cellStyle name="Normal 22 3 3 2 3 4" xfId="15925" xr:uid="{0191CBB7-98C5-4D68-891F-47D22329AFD6}"/>
    <cellStyle name="Normal 22 3 3 2 3 5" xfId="29615" xr:uid="{6B91ECFF-FB8A-42B9-A2FC-A3B9ADC4EDB3}"/>
    <cellStyle name="Normal 22 3 3 2 3 6" xfId="44499" xr:uid="{ECCFD6ED-9C29-4D73-869B-7A5691CB1634}"/>
    <cellStyle name="Normal 22 3 3 2 4" xfId="10789" xr:uid="{C95CF632-7789-4BB3-8962-17C89079A6E3}"/>
    <cellStyle name="Normal 22 3 3 2 4 2" xfId="24479" xr:uid="{AD2F39D7-898B-4E39-B0FD-D38E9ED8B45B}"/>
    <cellStyle name="Normal 22 3 3 2 4 2 2" xfId="38171" xr:uid="{053A4CD4-D6CF-4324-A8A7-D0595194ACA7}"/>
    <cellStyle name="Normal 22 3 3 2 4 2 3" xfId="53055" xr:uid="{B8511CF9-FA01-4BF1-BFA3-908AF73FDFC3}"/>
    <cellStyle name="Normal 22 3 3 2 4 3" xfId="17635" xr:uid="{D789D2A1-15B3-4F90-BF4C-9FA82ACE2B71}"/>
    <cellStyle name="Normal 22 3 3 2 4 4" xfId="31325" xr:uid="{E48D547D-904D-49C9-AF8F-FF88FDA3F38F}"/>
    <cellStyle name="Normal 22 3 3 2 4 5" xfId="46209" xr:uid="{18F58A52-B864-409A-86A3-30DD90CB52D0}"/>
    <cellStyle name="Normal 22 3 3 2 5" xfId="21057" xr:uid="{A8FE5B95-470D-4413-BC7A-A22E773CEAE0}"/>
    <cellStyle name="Normal 22 3 3 2 5 2" xfId="34749" xr:uid="{7100A55F-22DF-4290-9E21-7A068F51A7F7}"/>
    <cellStyle name="Normal 22 3 3 2 5 3" xfId="49633" xr:uid="{FDD08E7A-9405-4683-AD27-8EAC29382330}"/>
    <cellStyle name="Normal 22 3 3 2 6" xfId="14213" xr:uid="{69C86714-4F50-44B8-ADB2-7DA2DDD24E27}"/>
    <cellStyle name="Normal 22 3 3 2 7" xfId="27903" xr:uid="{E7DCDAA9-C8FF-4CA9-8D85-56BFD3918C4F}"/>
    <cellStyle name="Normal 22 3 3 2 8" xfId="42787" xr:uid="{3B68CDB7-13A9-4178-9E35-45198562F3E1}"/>
    <cellStyle name="Normal 22 3 3 3" xfId="7368" xr:uid="{E14E0397-3910-4FBB-9572-53173A9BCF9D}"/>
    <cellStyle name="Normal 22 3 3 3 2" xfId="9081" xr:uid="{B749777F-BD94-43C5-8765-8EF36F5640C2}"/>
    <cellStyle name="Normal 22 3 3 3 2 2" xfId="12503" xr:uid="{469E51AC-74F2-4B2D-ACB3-75AA2A8E6517}"/>
    <cellStyle name="Normal 22 3 3 3 2 2 2" xfId="26193" xr:uid="{972A2E06-686E-42D8-9804-A49F2C78A971}"/>
    <cellStyle name="Normal 22 3 3 3 2 2 2 2" xfId="39885" xr:uid="{38A08A8A-DEA9-459F-903E-BD7DE9DC7022}"/>
    <cellStyle name="Normal 22 3 3 3 2 2 2 3" xfId="54769" xr:uid="{82F37A12-9FDF-4413-92CA-EE45F4F993DA}"/>
    <cellStyle name="Normal 22 3 3 3 2 2 3" xfId="19349" xr:uid="{CDE606E4-4D55-4518-9312-C9D1C41128EB}"/>
    <cellStyle name="Normal 22 3 3 3 2 2 4" xfId="33039" xr:uid="{53C7A76D-1041-4517-BB8D-55BD70A4BA47}"/>
    <cellStyle name="Normal 22 3 3 3 2 2 5" xfId="47923" xr:uid="{A6425E2C-72E4-4CA6-907E-F07AEB4F6B4C}"/>
    <cellStyle name="Normal 22 3 3 3 2 3" xfId="22771" xr:uid="{49958643-F11A-4D10-9610-D65FE57CA278}"/>
    <cellStyle name="Normal 22 3 3 3 2 3 2" xfId="36463" xr:uid="{FAE4EC16-667E-46A0-8ACE-DA6F69FFF389}"/>
    <cellStyle name="Normal 22 3 3 3 2 3 3" xfId="51347" xr:uid="{EF7BCB28-31AE-409E-A663-A5A2FD47AF1D}"/>
    <cellStyle name="Normal 22 3 3 3 2 4" xfId="15927" xr:uid="{BBB5013C-8B8B-40B5-822F-FAFA5164BCDD}"/>
    <cellStyle name="Normal 22 3 3 3 2 5" xfId="29617" xr:uid="{FC44C1D9-762C-4CD6-B8A6-78BCB923519A}"/>
    <cellStyle name="Normal 22 3 3 3 2 6" xfId="44501" xr:uid="{E4566F95-88CE-453D-B989-80BF18558F46}"/>
    <cellStyle name="Normal 22 3 3 3 3" xfId="10791" xr:uid="{394AE81C-8859-4C51-B54D-5A1985572236}"/>
    <cellStyle name="Normal 22 3 3 3 3 2" xfId="24481" xr:uid="{4F4132E5-DE81-405C-9DC7-F3A6F5F961A1}"/>
    <cellStyle name="Normal 22 3 3 3 3 2 2" xfId="38173" xr:uid="{0381FA64-F303-46DD-A9E0-D648D405353F}"/>
    <cellStyle name="Normal 22 3 3 3 3 2 3" xfId="53057" xr:uid="{AE57BE54-5232-45D2-9B4B-C29626C47208}"/>
    <cellStyle name="Normal 22 3 3 3 3 3" xfId="17637" xr:uid="{A596FF04-9AE3-430D-AD42-9C55DE1EF37F}"/>
    <cellStyle name="Normal 22 3 3 3 3 4" xfId="31327" xr:uid="{6F2883CD-5375-4E88-90C3-0B386612B138}"/>
    <cellStyle name="Normal 22 3 3 3 3 5" xfId="46211" xr:uid="{93935BFF-C5F6-40BA-A49A-54BA6EF0513E}"/>
    <cellStyle name="Normal 22 3 3 3 4" xfId="21059" xr:uid="{E1833B9A-19EF-4313-B02B-6066553596F9}"/>
    <cellStyle name="Normal 22 3 3 3 4 2" xfId="34751" xr:uid="{7C50832E-09A3-40C6-9E04-6DB5E2F03B68}"/>
    <cellStyle name="Normal 22 3 3 3 4 3" xfId="49635" xr:uid="{E829DF53-97CB-40D8-A4F6-04C909BB8899}"/>
    <cellStyle name="Normal 22 3 3 3 5" xfId="14215" xr:uid="{EB852802-B81F-4EA8-A84D-4523155262E1}"/>
    <cellStyle name="Normal 22 3 3 3 6" xfId="27905" xr:uid="{DA0F42D8-18D5-48E9-809C-1CE1BF93063A}"/>
    <cellStyle name="Normal 22 3 3 3 7" xfId="42789" xr:uid="{96CF1DCE-795F-41B8-9C7A-58F5A961FA17}"/>
    <cellStyle name="Normal 22 3 3 4" xfId="7369" xr:uid="{9022A7B0-2FB1-426E-BAA8-1661E46ECA3E}"/>
    <cellStyle name="Normal 22 3 3 4 2" xfId="9082" xr:uid="{A5B9B949-32D6-4622-A0E6-5998089F5817}"/>
    <cellStyle name="Normal 22 3 3 4 2 2" xfId="12504" xr:uid="{4EDA76C9-BC78-4203-95AB-8F140B49D5A3}"/>
    <cellStyle name="Normal 22 3 3 4 2 2 2" xfId="26194" xr:uid="{A321D2A2-B0E0-48B0-B333-4063CCF475D9}"/>
    <cellStyle name="Normal 22 3 3 4 2 2 2 2" xfId="39886" xr:uid="{80B19508-190D-401E-8BC1-126E9AFD7736}"/>
    <cellStyle name="Normal 22 3 3 4 2 2 2 3" xfId="54770" xr:uid="{F5651FBC-3932-4D81-894F-0B284CAB0B3A}"/>
    <cellStyle name="Normal 22 3 3 4 2 2 3" xfId="19350" xr:uid="{8CBDB222-5CE9-410B-991E-3A4E058F1E5F}"/>
    <cellStyle name="Normal 22 3 3 4 2 2 4" xfId="33040" xr:uid="{0079F4DB-C05F-4BA5-8A0E-4C7CB0891BFB}"/>
    <cellStyle name="Normal 22 3 3 4 2 2 5" xfId="47924" xr:uid="{A9A7E718-76F7-45BB-A305-5FA584000AEC}"/>
    <cellStyle name="Normal 22 3 3 4 2 3" xfId="22772" xr:uid="{53B044F2-D8BC-4FA5-9321-561D56CDFF37}"/>
    <cellStyle name="Normal 22 3 3 4 2 3 2" xfId="36464" xr:uid="{5C006645-2FA2-4077-928D-7E5278A81156}"/>
    <cellStyle name="Normal 22 3 3 4 2 3 3" xfId="51348" xr:uid="{92759353-BA86-4715-9CBA-C92158C3FF78}"/>
    <cellStyle name="Normal 22 3 3 4 2 4" xfId="15928" xr:uid="{D7FE04F4-8CF8-49A1-8C69-64BD4FE19241}"/>
    <cellStyle name="Normal 22 3 3 4 2 5" xfId="29618" xr:uid="{CAD250AB-5082-44FA-83E4-883CA564FA6F}"/>
    <cellStyle name="Normal 22 3 3 4 2 6" xfId="44502" xr:uid="{E6B3DFEB-3176-44B3-8950-68B238C6AB3E}"/>
    <cellStyle name="Normal 22 3 3 4 3" xfId="10792" xr:uid="{FAF044A7-563A-4256-937B-E66077E5A163}"/>
    <cellStyle name="Normal 22 3 3 4 3 2" xfId="24482" xr:uid="{BD4DDEED-D84E-48CF-AF63-A79EA546CE0A}"/>
    <cellStyle name="Normal 22 3 3 4 3 2 2" xfId="38174" xr:uid="{019A2909-A7F7-4D97-83FF-5ABCDDBBF28F}"/>
    <cellStyle name="Normal 22 3 3 4 3 2 3" xfId="53058" xr:uid="{06E5B4D3-55A9-4605-BF9D-ECBACB6B9329}"/>
    <cellStyle name="Normal 22 3 3 4 3 3" xfId="17638" xr:uid="{2D0E1B56-FB23-4FF1-A90C-596885FDBA24}"/>
    <cellStyle name="Normal 22 3 3 4 3 4" xfId="31328" xr:uid="{657C8001-1980-4B8F-94A1-7A3FF6D7FC4C}"/>
    <cellStyle name="Normal 22 3 3 4 3 5" xfId="46212" xr:uid="{BD26FB11-98BA-4561-A098-27E6170D4D22}"/>
    <cellStyle name="Normal 22 3 3 4 4" xfId="21060" xr:uid="{F070CE93-CA26-4DC8-924B-C43D55116DE6}"/>
    <cellStyle name="Normal 22 3 3 4 4 2" xfId="34752" xr:uid="{82E15B64-42DB-473E-856F-5F10AD0F06DA}"/>
    <cellStyle name="Normal 22 3 3 4 4 3" xfId="49636" xr:uid="{B1654600-3F06-46AB-9291-19C2E035BD49}"/>
    <cellStyle name="Normal 22 3 3 4 5" xfId="14216" xr:uid="{4E296F91-AFF5-44F4-B050-066BDB26326A}"/>
    <cellStyle name="Normal 22 3 3 4 6" xfId="27906" xr:uid="{C84DC92C-5E11-4D93-940F-C53CD4174AE8}"/>
    <cellStyle name="Normal 22 3 3 4 7" xfId="42790" xr:uid="{C90CC823-41BE-4284-BFE1-76EBA5600354}"/>
    <cellStyle name="Normal 22 3 3 5" xfId="9078" xr:uid="{083E8AC3-1F62-4F3B-9B7D-83CC8F2760BA}"/>
    <cellStyle name="Normal 22 3 3 5 2" xfId="12500" xr:uid="{7EE46F7D-0976-4799-BC45-D4164CCCDA0F}"/>
    <cellStyle name="Normal 22 3 3 5 2 2" xfId="26190" xr:uid="{C23A6E66-9CD7-4254-BC69-124C02513E80}"/>
    <cellStyle name="Normal 22 3 3 5 2 2 2" xfId="39882" xr:uid="{9E63C472-8AA7-4793-8F29-DC09FB3AF9A4}"/>
    <cellStyle name="Normal 22 3 3 5 2 2 3" xfId="54766" xr:uid="{FF797069-817F-4669-9B27-B537072AC4D9}"/>
    <cellStyle name="Normal 22 3 3 5 2 3" xfId="19346" xr:uid="{ABBAB4AB-54FD-425A-8AFF-47942F7F1D37}"/>
    <cellStyle name="Normal 22 3 3 5 2 4" xfId="33036" xr:uid="{2FAE1BB9-4EBA-42B8-98D0-0647875137A6}"/>
    <cellStyle name="Normal 22 3 3 5 2 5" xfId="47920" xr:uid="{B60A5DF8-CA6E-48E6-AC52-32255CA1F402}"/>
    <cellStyle name="Normal 22 3 3 5 3" xfId="22768" xr:uid="{8B6D0272-386C-4F11-A926-B1FFA2B176B5}"/>
    <cellStyle name="Normal 22 3 3 5 3 2" xfId="36460" xr:uid="{A07EE51A-D7CB-4103-92CF-04DD4AF84664}"/>
    <cellStyle name="Normal 22 3 3 5 3 3" xfId="51344" xr:uid="{C12F7429-FF3A-4B00-A340-24AB8781621F}"/>
    <cellStyle name="Normal 22 3 3 5 4" xfId="15924" xr:uid="{4AF57BEA-47A0-4AD7-B63D-793D6607D035}"/>
    <cellStyle name="Normal 22 3 3 5 5" xfId="29614" xr:uid="{ECC54CB4-3BFB-4590-9C8F-93296C57DA89}"/>
    <cellStyle name="Normal 22 3 3 5 6" xfId="44498" xr:uid="{FBBDF1BA-F58A-4E00-9BB1-5AFA8F597F6B}"/>
    <cellStyle name="Normal 22 3 3 6" xfId="10788" xr:uid="{570094D7-F66B-453E-9204-A8F2362112CF}"/>
    <cellStyle name="Normal 22 3 3 6 2" xfId="24478" xr:uid="{4CB9804A-D4CD-4DC2-94F2-5018B3C63333}"/>
    <cellStyle name="Normal 22 3 3 6 2 2" xfId="38170" xr:uid="{04340AC2-BEB9-4F93-ACEF-3A4FBA1CD261}"/>
    <cellStyle name="Normal 22 3 3 6 2 3" xfId="53054" xr:uid="{6BA69123-7FCB-40AB-BCF6-B590BE7B843A}"/>
    <cellStyle name="Normal 22 3 3 6 3" xfId="17634" xr:uid="{A964A792-656E-4B23-BC75-FC95382CBAF6}"/>
    <cellStyle name="Normal 22 3 3 6 4" xfId="31324" xr:uid="{1A4066F5-8B74-496E-B40C-F0AE3337073B}"/>
    <cellStyle name="Normal 22 3 3 6 5" xfId="46208" xr:uid="{D9A7AE45-8E4D-4DA1-AC7A-6F723B7CD7C9}"/>
    <cellStyle name="Normal 22 3 3 7" xfId="21056" xr:uid="{CC939E2C-1F4E-4FB0-AC77-84FDF9A2F6F4}"/>
    <cellStyle name="Normal 22 3 3 7 2" xfId="34748" xr:uid="{26A12E86-DC25-4C9C-BEC3-E6BAE2621D3A}"/>
    <cellStyle name="Normal 22 3 3 7 3" xfId="49632" xr:uid="{38FC6B02-E3B6-428D-AF6B-BCB9C2AC92D2}"/>
    <cellStyle name="Normal 22 3 3 8" xfId="14212" xr:uid="{394C5839-DF10-4A4A-B1F1-D95DBF3CB35F}"/>
    <cellStyle name="Normal 22 3 3 8 2" xfId="41346" xr:uid="{55D83EA3-6BCB-4BF7-8874-908E8671BC46}"/>
    <cellStyle name="Normal 22 3 3 9" xfId="27902" xr:uid="{C9CE8AD5-BB28-4025-9CE8-237D1778F653}"/>
    <cellStyle name="Normal 22 3 4" xfId="4694" xr:uid="{4015837B-71F0-4204-ADC4-0C7DA980B72E}"/>
    <cellStyle name="Normal 22 3 4 10" xfId="42791" xr:uid="{7D59FA35-3E05-47E3-8BD4-EEF0446C19A3}"/>
    <cellStyle name="Normal 22 3 4 11" xfId="7370" xr:uid="{F2E2CB1B-B936-4ADB-B19E-AA277957E879}"/>
    <cellStyle name="Normal 22 3 4 2" xfId="7371" xr:uid="{8362C12F-B8D2-449A-8AD6-54906A4730CF}"/>
    <cellStyle name="Normal 22 3 4 2 2" xfId="7372" xr:uid="{A12E9338-C0E4-4506-8581-EE3FFC3BDCB8}"/>
    <cellStyle name="Normal 22 3 4 2 2 2" xfId="9085" xr:uid="{21AC39D8-605A-4F97-B480-E1269B6A28DA}"/>
    <cellStyle name="Normal 22 3 4 2 2 2 2" xfId="12507" xr:uid="{3568E2DE-9CD0-4292-BF57-A9A6FBA7FA3E}"/>
    <cellStyle name="Normal 22 3 4 2 2 2 2 2" xfId="26197" xr:uid="{880E6866-D482-4208-8BF4-5D61570CED5A}"/>
    <cellStyle name="Normal 22 3 4 2 2 2 2 2 2" xfId="39889" xr:uid="{00DF6F28-A24C-4158-89E9-96796BD61531}"/>
    <cellStyle name="Normal 22 3 4 2 2 2 2 2 3" xfId="54773" xr:uid="{E88A5655-21B5-4050-9470-07A5E99FB4BA}"/>
    <cellStyle name="Normal 22 3 4 2 2 2 2 3" xfId="19353" xr:uid="{20894367-7DBE-493B-8DE7-F1484F5D7C53}"/>
    <cellStyle name="Normal 22 3 4 2 2 2 2 4" xfId="33043" xr:uid="{3EFFFEAE-0E0D-4188-ADD8-74AF73AFD48B}"/>
    <cellStyle name="Normal 22 3 4 2 2 2 2 5" xfId="47927" xr:uid="{AD9DE87F-0C4A-465E-A86E-349C00915623}"/>
    <cellStyle name="Normal 22 3 4 2 2 2 3" xfId="22775" xr:uid="{5F7DA539-6780-4856-8F56-239956FBF9E7}"/>
    <cellStyle name="Normal 22 3 4 2 2 2 3 2" xfId="36467" xr:uid="{DEE5708F-3EC4-4FA0-A32D-CF20E636720F}"/>
    <cellStyle name="Normal 22 3 4 2 2 2 3 3" xfId="51351" xr:uid="{F0422FEE-94D5-474F-90A0-5614BCF6B106}"/>
    <cellStyle name="Normal 22 3 4 2 2 2 4" xfId="15931" xr:uid="{0C633E46-B592-40AA-8739-7EBC2B1DF6D4}"/>
    <cellStyle name="Normal 22 3 4 2 2 2 5" xfId="29621" xr:uid="{DB1FDAF8-EF48-42C9-BDD3-245554E5AFF8}"/>
    <cellStyle name="Normal 22 3 4 2 2 2 6" xfId="44505" xr:uid="{72FB3A69-C564-4195-BB20-EA764CAC60E6}"/>
    <cellStyle name="Normal 22 3 4 2 2 3" xfId="10795" xr:uid="{C916CD22-99D6-4360-9802-99850E7C3D89}"/>
    <cellStyle name="Normal 22 3 4 2 2 3 2" xfId="24485" xr:uid="{272134F5-8276-4091-A6A7-192FC22505E9}"/>
    <cellStyle name="Normal 22 3 4 2 2 3 2 2" xfId="38177" xr:uid="{49E20522-2FA8-4098-AA0A-1A835AD95A41}"/>
    <cellStyle name="Normal 22 3 4 2 2 3 2 3" xfId="53061" xr:uid="{097E004C-3134-4ADC-BC6B-E0CDF0D07532}"/>
    <cellStyle name="Normal 22 3 4 2 2 3 3" xfId="17641" xr:uid="{49DD6B83-00F1-4335-BB53-A8537B69D8C7}"/>
    <cellStyle name="Normal 22 3 4 2 2 3 4" xfId="31331" xr:uid="{88EC3B16-2FFC-4D96-A60C-1664BEBD2B4A}"/>
    <cellStyle name="Normal 22 3 4 2 2 3 5" xfId="46215" xr:uid="{DBA07A0A-78A4-487A-8A3F-8C1E7A68DADD}"/>
    <cellStyle name="Normal 22 3 4 2 2 4" xfId="21063" xr:uid="{99B1BC2A-A2A9-4D59-925D-6B875F861070}"/>
    <cellStyle name="Normal 22 3 4 2 2 4 2" xfId="34755" xr:uid="{E301BD13-10DE-42EC-AE0B-863C086345CD}"/>
    <cellStyle name="Normal 22 3 4 2 2 4 3" xfId="49639" xr:uid="{4EE082A1-3367-4C58-A406-B33DEB0476C3}"/>
    <cellStyle name="Normal 22 3 4 2 2 5" xfId="14219" xr:uid="{B0547A4A-9F6C-4931-8763-925D72BF7762}"/>
    <cellStyle name="Normal 22 3 4 2 2 6" xfId="27909" xr:uid="{466B6485-C5A1-439E-8607-AF895C2B73BE}"/>
    <cellStyle name="Normal 22 3 4 2 2 7" xfId="42793" xr:uid="{3DBCC213-898A-4143-BD3C-1E02DD42F703}"/>
    <cellStyle name="Normal 22 3 4 2 3" xfId="9084" xr:uid="{4A238514-29DE-475C-9413-641D2B6614BB}"/>
    <cellStyle name="Normal 22 3 4 2 3 2" xfId="12506" xr:uid="{83966E75-699D-43F7-922F-F41A09D7900C}"/>
    <cellStyle name="Normal 22 3 4 2 3 2 2" xfId="26196" xr:uid="{1A0F6854-614C-4F91-8C97-B483A0CCED7E}"/>
    <cellStyle name="Normal 22 3 4 2 3 2 2 2" xfId="39888" xr:uid="{E57EF1AC-AB6F-474F-8459-4F454A24EE8F}"/>
    <cellStyle name="Normal 22 3 4 2 3 2 2 3" xfId="54772" xr:uid="{61A78B1C-883F-490B-95A9-A5A58E708091}"/>
    <cellStyle name="Normal 22 3 4 2 3 2 3" xfId="19352" xr:uid="{6B38EB63-D89F-4642-B91C-543C01B020A4}"/>
    <cellStyle name="Normal 22 3 4 2 3 2 4" xfId="33042" xr:uid="{3C35D62B-B37E-41B5-A46E-8CE51CF1CF5B}"/>
    <cellStyle name="Normal 22 3 4 2 3 2 5" xfId="47926" xr:uid="{6B1FECCA-A400-464C-BC8F-C4E5D97D2BEC}"/>
    <cellStyle name="Normal 22 3 4 2 3 3" xfId="22774" xr:uid="{34DF2D6B-07B9-4851-AEAB-A50980DC68A5}"/>
    <cellStyle name="Normal 22 3 4 2 3 3 2" xfId="36466" xr:uid="{705402B9-0685-442D-AF3E-64FF409BE6EC}"/>
    <cellStyle name="Normal 22 3 4 2 3 3 3" xfId="51350" xr:uid="{DB2A24A4-E95F-4E73-8634-88D46D658EDB}"/>
    <cellStyle name="Normal 22 3 4 2 3 4" xfId="15930" xr:uid="{BE97D11B-FEEB-4F12-9C35-43457F4A7E9C}"/>
    <cellStyle name="Normal 22 3 4 2 3 5" xfId="29620" xr:uid="{EB4FBBD0-9F0E-4767-AE5C-44C8C8D65206}"/>
    <cellStyle name="Normal 22 3 4 2 3 6" xfId="44504" xr:uid="{131021D7-F13B-4E16-8346-DCACFFB03042}"/>
    <cellStyle name="Normal 22 3 4 2 4" xfId="10794" xr:uid="{934522AB-DA04-431D-983A-CBC7944AEECD}"/>
    <cellStyle name="Normal 22 3 4 2 4 2" xfId="24484" xr:uid="{F3316440-6D26-4B18-BC91-2F8B191C1CA1}"/>
    <cellStyle name="Normal 22 3 4 2 4 2 2" xfId="38176" xr:uid="{C6CB6305-56E0-4FDE-81F8-A683EC109F8C}"/>
    <cellStyle name="Normal 22 3 4 2 4 2 3" xfId="53060" xr:uid="{8F4E5DA0-2559-4528-A808-E3B2F74444AA}"/>
    <cellStyle name="Normal 22 3 4 2 4 3" xfId="17640" xr:uid="{3F85FA4F-6F45-4B22-A4D7-329C8A31FA34}"/>
    <cellStyle name="Normal 22 3 4 2 4 4" xfId="31330" xr:uid="{82C62C12-FE0D-476B-9C37-BAC4C2BD164E}"/>
    <cellStyle name="Normal 22 3 4 2 4 5" xfId="46214" xr:uid="{9AC1376F-EB33-4A6B-8E16-5B6E206FF1C7}"/>
    <cellStyle name="Normal 22 3 4 2 5" xfId="21062" xr:uid="{16F12917-85D1-47C5-BFAC-C26209EB96C4}"/>
    <cellStyle name="Normal 22 3 4 2 5 2" xfId="34754" xr:uid="{126C54F7-B0B4-4FED-9AC6-058D2C49B318}"/>
    <cellStyle name="Normal 22 3 4 2 5 3" xfId="49638" xr:uid="{12B1F1D0-A588-40E7-BD58-82BD7E308ED3}"/>
    <cellStyle name="Normal 22 3 4 2 6" xfId="14218" xr:uid="{CBBED7A8-CF54-4796-BD88-E13341BFC39D}"/>
    <cellStyle name="Normal 22 3 4 2 7" xfId="27908" xr:uid="{28BF6A2D-6F86-4C19-A9BE-9DC5B1851AFA}"/>
    <cellStyle name="Normal 22 3 4 2 8" xfId="42792" xr:uid="{2F95ADE3-B244-4F91-A08A-13433D8E9787}"/>
    <cellStyle name="Normal 22 3 4 3" xfId="7373" xr:uid="{D97E1896-D668-4FCC-94F9-006FF635A983}"/>
    <cellStyle name="Normal 22 3 4 3 2" xfId="9086" xr:uid="{F42C5A83-0A4A-488C-8E1C-A6DFAE294EE2}"/>
    <cellStyle name="Normal 22 3 4 3 2 2" xfId="12508" xr:uid="{01A28FF6-9A5B-4E2F-AE2D-6F39A3F9D404}"/>
    <cellStyle name="Normal 22 3 4 3 2 2 2" xfId="26198" xr:uid="{D2761E1F-1988-46FE-926A-D5969CEDEDDB}"/>
    <cellStyle name="Normal 22 3 4 3 2 2 2 2" xfId="39890" xr:uid="{2837140B-E004-4CC1-BDF7-F8D5CFC216FE}"/>
    <cellStyle name="Normal 22 3 4 3 2 2 2 3" xfId="54774" xr:uid="{703C3D4D-1CEA-42C9-81B2-6BDF05D81DB9}"/>
    <cellStyle name="Normal 22 3 4 3 2 2 3" xfId="19354" xr:uid="{24516E79-EDBC-44B4-89DC-3DD23436C10A}"/>
    <cellStyle name="Normal 22 3 4 3 2 2 4" xfId="33044" xr:uid="{0B12F36A-D17F-466B-B2A6-94AD97A6DB6A}"/>
    <cellStyle name="Normal 22 3 4 3 2 2 5" xfId="47928" xr:uid="{231FCC03-3A8F-4CDE-9FD6-5B046BE110C4}"/>
    <cellStyle name="Normal 22 3 4 3 2 3" xfId="22776" xr:uid="{DBFA898B-F67F-4FFD-B242-F4F4B387B7BD}"/>
    <cellStyle name="Normal 22 3 4 3 2 3 2" xfId="36468" xr:uid="{F02094EF-56EF-4194-87C6-5E81DD6E14E5}"/>
    <cellStyle name="Normal 22 3 4 3 2 3 3" xfId="51352" xr:uid="{15525C8D-F6F6-48AA-9104-4C8E0261ED65}"/>
    <cellStyle name="Normal 22 3 4 3 2 4" xfId="15932" xr:uid="{88C18B57-DDF7-4D50-80CF-41BE3E890DE5}"/>
    <cellStyle name="Normal 22 3 4 3 2 5" xfId="29622" xr:uid="{F358F205-9813-43D3-9F13-B9218AE08121}"/>
    <cellStyle name="Normal 22 3 4 3 2 6" xfId="44506" xr:uid="{31EEE7A5-7C4E-47E5-8EE2-7438B679F5EC}"/>
    <cellStyle name="Normal 22 3 4 3 3" xfId="10796" xr:uid="{2EABB308-3AF3-45A5-8D25-F4CD0AC4EC70}"/>
    <cellStyle name="Normal 22 3 4 3 3 2" xfId="24486" xr:uid="{80019F5C-7988-427B-BC00-8DFBD62528B4}"/>
    <cellStyle name="Normal 22 3 4 3 3 2 2" xfId="38178" xr:uid="{97C4B007-99E2-4560-BC25-F0A1AFA1790C}"/>
    <cellStyle name="Normal 22 3 4 3 3 2 3" xfId="53062" xr:uid="{7616C50A-31B7-41C2-9FE5-F781C4A21924}"/>
    <cellStyle name="Normal 22 3 4 3 3 3" xfId="17642" xr:uid="{1B7945BF-CEDD-4A13-A3E1-5E8BD85217A3}"/>
    <cellStyle name="Normal 22 3 4 3 3 4" xfId="31332" xr:uid="{AA5D7776-557A-460F-96BF-83849C171758}"/>
    <cellStyle name="Normal 22 3 4 3 3 5" xfId="46216" xr:uid="{4EB6E505-5797-4CD9-9D15-4C4BAB5AC8BC}"/>
    <cellStyle name="Normal 22 3 4 3 4" xfId="21064" xr:uid="{2AA22107-F4FA-48DA-A45C-3CAA09688FC1}"/>
    <cellStyle name="Normal 22 3 4 3 4 2" xfId="34756" xr:uid="{23751FAE-652A-41DC-AFDF-C7AAE804A2F9}"/>
    <cellStyle name="Normal 22 3 4 3 4 3" xfId="49640" xr:uid="{CF679233-7A76-4A08-9494-75FF575C6AA3}"/>
    <cellStyle name="Normal 22 3 4 3 5" xfId="14220" xr:uid="{BAAFC07F-848E-4436-AC51-99CB4B8FFAB9}"/>
    <cellStyle name="Normal 22 3 4 3 6" xfId="27910" xr:uid="{DAC4F3F1-74A0-42ED-A4BD-F268EAEE3043}"/>
    <cellStyle name="Normal 22 3 4 3 7" xfId="42794" xr:uid="{6CA39250-8AC3-4D51-A600-69D0D3B84939}"/>
    <cellStyle name="Normal 22 3 4 4" xfId="7374" xr:uid="{073551A9-A111-4189-B072-088C540512DB}"/>
    <cellStyle name="Normal 22 3 4 4 2" xfId="9087" xr:uid="{FE748503-48C2-4DE4-A073-99C6FDE99E04}"/>
    <cellStyle name="Normal 22 3 4 4 2 2" xfId="12509" xr:uid="{46825484-A8C6-4ADE-A49E-C7D613EF6E74}"/>
    <cellStyle name="Normal 22 3 4 4 2 2 2" xfId="26199" xr:uid="{0EE254C2-5B47-4E7C-BE0D-C84E9F273A43}"/>
    <cellStyle name="Normal 22 3 4 4 2 2 2 2" xfId="39891" xr:uid="{26A5474E-50A4-42EC-938B-8451CA526952}"/>
    <cellStyle name="Normal 22 3 4 4 2 2 2 3" xfId="54775" xr:uid="{C5184698-3175-43E0-AF80-A3306DEE2D4D}"/>
    <cellStyle name="Normal 22 3 4 4 2 2 3" xfId="19355" xr:uid="{C61A9273-B53F-4B4B-9A0F-AD6D5CE56244}"/>
    <cellStyle name="Normal 22 3 4 4 2 2 4" xfId="33045" xr:uid="{DA64E9A0-F8AE-4D86-85FD-43F10C239D13}"/>
    <cellStyle name="Normal 22 3 4 4 2 2 5" xfId="47929" xr:uid="{6FCF4816-3604-44C7-8AAC-9DACD3F2F6D3}"/>
    <cellStyle name="Normal 22 3 4 4 2 3" xfId="22777" xr:uid="{82EB7373-221C-42FF-B8F9-926A36B2D571}"/>
    <cellStyle name="Normal 22 3 4 4 2 3 2" xfId="36469" xr:uid="{1FA93F61-FD58-42D4-A866-06166E027FB6}"/>
    <cellStyle name="Normal 22 3 4 4 2 3 3" xfId="51353" xr:uid="{0BB21F8F-ACE8-4475-ABA4-5CD1914CBA30}"/>
    <cellStyle name="Normal 22 3 4 4 2 4" xfId="15933" xr:uid="{1281C26B-434F-4A0F-983E-70B2C6672ED3}"/>
    <cellStyle name="Normal 22 3 4 4 2 5" xfId="29623" xr:uid="{ECC60089-8C6B-4B6D-BC7B-A3806045A68E}"/>
    <cellStyle name="Normal 22 3 4 4 2 6" xfId="44507" xr:uid="{55D54C74-93BE-41E8-9CC0-400E627E4467}"/>
    <cellStyle name="Normal 22 3 4 4 3" xfId="10797" xr:uid="{63354F61-C45B-4735-9CE0-A6D99CB019AC}"/>
    <cellStyle name="Normal 22 3 4 4 3 2" xfId="24487" xr:uid="{FE3B0AED-4843-4586-912A-16A6F1AEF797}"/>
    <cellStyle name="Normal 22 3 4 4 3 2 2" xfId="38179" xr:uid="{8A4059C6-B02C-4F10-961A-D69E8A11EBDD}"/>
    <cellStyle name="Normal 22 3 4 4 3 2 3" xfId="53063" xr:uid="{254EEEB6-4EB3-47E8-9234-E321657DD2CD}"/>
    <cellStyle name="Normal 22 3 4 4 3 3" xfId="17643" xr:uid="{EFAA5364-A1E9-41AF-B597-14BDC2DBF97F}"/>
    <cellStyle name="Normal 22 3 4 4 3 4" xfId="31333" xr:uid="{20A2F91C-FECE-4BA0-B84F-94D95D865499}"/>
    <cellStyle name="Normal 22 3 4 4 3 5" xfId="46217" xr:uid="{4CA8365F-3508-49C0-8D23-13A96935565A}"/>
    <cellStyle name="Normal 22 3 4 4 4" xfId="21065" xr:uid="{A573EB9F-C89C-49F1-87A1-CC237A1090B8}"/>
    <cellStyle name="Normal 22 3 4 4 4 2" xfId="34757" xr:uid="{60A2B019-880F-4F34-A2C8-56C216525C48}"/>
    <cellStyle name="Normal 22 3 4 4 4 3" xfId="49641" xr:uid="{8DCA22EE-5308-477C-8900-F3388038BD94}"/>
    <cellStyle name="Normal 22 3 4 4 5" xfId="14221" xr:uid="{6E05FB77-3E9B-4F1C-BC1B-C84A9ABF7616}"/>
    <cellStyle name="Normal 22 3 4 4 6" xfId="27911" xr:uid="{E49D3FCF-D036-456A-A771-75E54D456F4F}"/>
    <cellStyle name="Normal 22 3 4 4 7" xfId="42795" xr:uid="{B46EE7FC-29E2-4DC4-932E-47C8C26BF34B}"/>
    <cellStyle name="Normal 22 3 4 5" xfId="9083" xr:uid="{8C0617F5-9CE1-4188-9393-B2E35D654CA4}"/>
    <cellStyle name="Normal 22 3 4 5 2" xfId="12505" xr:uid="{E999BAB1-C44B-4F1C-B415-7A4F237E5D9C}"/>
    <cellStyle name="Normal 22 3 4 5 2 2" xfId="26195" xr:uid="{43D3DD51-083E-4286-9D61-B90C5E8B04EE}"/>
    <cellStyle name="Normal 22 3 4 5 2 2 2" xfId="39887" xr:uid="{702ECD44-E9CF-4005-8583-E7AC1927D7E9}"/>
    <cellStyle name="Normal 22 3 4 5 2 2 3" xfId="54771" xr:uid="{F824BF3C-D686-4628-8ED7-8A8AF1780808}"/>
    <cellStyle name="Normal 22 3 4 5 2 3" xfId="19351" xr:uid="{E6589694-B4E3-4C26-B7FE-FDAC9396C39D}"/>
    <cellStyle name="Normal 22 3 4 5 2 4" xfId="33041" xr:uid="{52FA00B3-5437-4AED-AE68-F7F30EE67AFA}"/>
    <cellStyle name="Normal 22 3 4 5 2 5" xfId="47925" xr:uid="{E9AFC7C2-B4B7-499C-8788-9D66E0273FCE}"/>
    <cellStyle name="Normal 22 3 4 5 3" xfId="22773" xr:uid="{AD7CADF8-4D28-4F18-8E57-02282D3A0609}"/>
    <cellStyle name="Normal 22 3 4 5 3 2" xfId="36465" xr:uid="{088EFE75-85C1-48F8-9A38-055AEEAF976C}"/>
    <cellStyle name="Normal 22 3 4 5 3 3" xfId="51349" xr:uid="{985B4326-93E0-4D77-9F97-C9CDBB6E8D7B}"/>
    <cellStyle name="Normal 22 3 4 5 4" xfId="15929" xr:uid="{C29FEEC4-AE55-4932-A4E0-BF8D9EBEFB9F}"/>
    <cellStyle name="Normal 22 3 4 5 5" xfId="29619" xr:uid="{EEB24EBF-B1CD-4945-95D5-4ED83A7BA276}"/>
    <cellStyle name="Normal 22 3 4 5 6" xfId="44503" xr:uid="{8D580C6A-12EF-451D-AE19-81B9C02A1213}"/>
    <cellStyle name="Normal 22 3 4 6" xfId="10793" xr:uid="{E4C62AD1-2E94-4661-87E0-2D89B8630FA8}"/>
    <cellStyle name="Normal 22 3 4 6 2" xfId="24483" xr:uid="{089AA48A-4352-4505-98B8-0DBC182F3983}"/>
    <cellStyle name="Normal 22 3 4 6 2 2" xfId="38175" xr:uid="{0DAFA8EA-8D35-458C-8395-88A061D17EAF}"/>
    <cellStyle name="Normal 22 3 4 6 2 3" xfId="53059" xr:uid="{71D7B1C9-53EE-44C8-9669-7C8A9B0E16F2}"/>
    <cellStyle name="Normal 22 3 4 6 3" xfId="17639" xr:uid="{B6F93019-EF48-4FEB-821E-3C9B542D9BA6}"/>
    <cellStyle name="Normal 22 3 4 6 4" xfId="31329" xr:uid="{81D6BA1C-D84E-481B-B2F3-4B52D00C7D94}"/>
    <cellStyle name="Normal 22 3 4 6 5" xfId="46213" xr:uid="{1253DB00-F50B-40EF-987E-A6D592EA695D}"/>
    <cellStyle name="Normal 22 3 4 7" xfId="21061" xr:uid="{7F152A62-B3E0-4472-9FC6-0E46B4BC6EBC}"/>
    <cellStyle name="Normal 22 3 4 7 2" xfId="34753" xr:uid="{5312EC22-8A7E-4E04-86DD-D44D12C3B5F0}"/>
    <cellStyle name="Normal 22 3 4 7 3" xfId="49637" xr:uid="{996917E6-7E4B-4849-8E01-0F488EFB6337}"/>
    <cellStyle name="Normal 22 3 4 8" xfId="14217" xr:uid="{0E85C4E7-4911-4DC8-A46A-69A11BF2FE46}"/>
    <cellStyle name="Normal 22 3 4 8 2" xfId="41377" xr:uid="{3C99512F-F606-410F-98A6-38864E9CAF9E}"/>
    <cellStyle name="Normal 22 3 4 9" xfId="27907" xr:uid="{57E890B2-3AE5-483F-A415-203551FCF716}"/>
    <cellStyle name="Normal 22 3 5" xfId="7375" xr:uid="{0A706E47-299F-4949-BA5B-F9CB9423CD9D}"/>
    <cellStyle name="Normal 22 3 5 2" xfId="7376" xr:uid="{2F35147B-D530-4EDA-91C5-98D0506002D6}"/>
    <cellStyle name="Normal 22 3 5 2 2" xfId="9089" xr:uid="{20989BEF-F6D7-4EBC-968D-D4C865D2ABF7}"/>
    <cellStyle name="Normal 22 3 5 2 2 2" xfId="12511" xr:uid="{F7E898A3-3391-4937-95A5-5DEA44DEAB5F}"/>
    <cellStyle name="Normal 22 3 5 2 2 2 2" xfId="26201" xr:uid="{C08F75C4-FD41-4CB8-864A-1E972C727B1C}"/>
    <cellStyle name="Normal 22 3 5 2 2 2 2 2" xfId="39893" xr:uid="{4B2D281E-DD4D-4D0A-B3B5-C1B6D80EAFE6}"/>
    <cellStyle name="Normal 22 3 5 2 2 2 2 3" xfId="54777" xr:uid="{4652313C-6088-4555-A4D0-AD0565382BD0}"/>
    <cellStyle name="Normal 22 3 5 2 2 2 3" xfId="19357" xr:uid="{0C882AB6-2BBA-4A14-86DB-4725502F5D81}"/>
    <cellStyle name="Normal 22 3 5 2 2 2 4" xfId="33047" xr:uid="{1451053E-9FD9-4F47-9350-93B3DFDDEFD5}"/>
    <cellStyle name="Normal 22 3 5 2 2 2 5" xfId="47931" xr:uid="{1D553DAB-3E33-4193-B482-C3D785714842}"/>
    <cellStyle name="Normal 22 3 5 2 2 3" xfId="22779" xr:uid="{3D44375B-5EFE-4CB6-A402-5D64863AC1EF}"/>
    <cellStyle name="Normal 22 3 5 2 2 3 2" xfId="36471" xr:uid="{C159C7BB-9E60-458B-8E52-C811EBBA1C03}"/>
    <cellStyle name="Normal 22 3 5 2 2 3 3" xfId="51355" xr:uid="{F7A5C498-E8FE-4643-9EB9-9A260109E257}"/>
    <cellStyle name="Normal 22 3 5 2 2 4" xfId="15935" xr:uid="{520C9648-3110-425A-82FA-C48A9CC7D841}"/>
    <cellStyle name="Normal 22 3 5 2 2 5" xfId="29625" xr:uid="{7FEBD554-E5AC-4368-8332-643567766691}"/>
    <cellStyle name="Normal 22 3 5 2 2 6" xfId="44509" xr:uid="{B8008916-929B-4FBE-A085-077B017C1D47}"/>
    <cellStyle name="Normal 22 3 5 2 3" xfId="10799" xr:uid="{6DF21509-DDBA-486E-AC8E-8748A4EB42AF}"/>
    <cellStyle name="Normal 22 3 5 2 3 2" xfId="24489" xr:uid="{21F209D6-AF52-441B-B44C-2DBF0BEFE0CD}"/>
    <cellStyle name="Normal 22 3 5 2 3 2 2" xfId="38181" xr:uid="{00D8ADB0-8012-48FA-9920-4553A3436B1A}"/>
    <cellStyle name="Normal 22 3 5 2 3 2 3" xfId="53065" xr:uid="{AD2F85A1-DC1A-47A2-BD24-4A5071F94482}"/>
    <cellStyle name="Normal 22 3 5 2 3 3" xfId="17645" xr:uid="{F4C21804-6486-4E57-ACBF-185868464855}"/>
    <cellStyle name="Normal 22 3 5 2 3 4" xfId="31335" xr:uid="{5387AF32-D6D4-4215-8965-BDD39C114A52}"/>
    <cellStyle name="Normal 22 3 5 2 3 5" xfId="46219" xr:uid="{28BD4224-25F5-463E-B561-17D210E3544F}"/>
    <cellStyle name="Normal 22 3 5 2 4" xfId="21067" xr:uid="{1632DD11-71F4-4F67-8E6D-5059C4C3D61F}"/>
    <cellStyle name="Normal 22 3 5 2 4 2" xfId="34759" xr:uid="{AECA0DC6-80AC-4F6E-AFD9-24CCC85F622B}"/>
    <cellStyle name="Normal 22 3 5 2 4 3" xfId="49643" xr:uid="{E1CD5F29-7644-4FC5-B58E-224CE3ED4B4D}"/>
    <cellStyle name="Normal 22 3 5 2 5" xfId="14223" xr:uid="{E11DC7C7-F70F-40D2-9815-51EDA55ED624}"/>
    <cellStyle name="Normal 22 3 5 2 6" xfId="27913" xr:uid="{59E7F6C4-EF9E-46F3-AD19-83D1B78C932F}"/>
    <cellStyle name="Normal 22 3 5 2 7" xfId="42797" xr:uid="{6974A4D8-4971-488F-8962-C50299E1B473}"/>
    <cellStyle name="Normal 22 3 5 3" xfId="9088" xr:uid="{72E9CC5C-9E9E-4D4D-81D5-64F9B5A8B89D}"/>
    <cellStyle name="Normal 22 3 5 3 2" xfId="12510" xr:uid="{964053C9-7878-471B-8414-5A84DD6A4C13}"/>
    <cellStyle name="Normal 22 3 5 3 2 2" xfId="26200" xr:uid="{7529483E-3319-4FD8-8662-3973B3D2132E}"/>
    <cellStyle name="Normal 22 3 5 3 2 2 2" xfId="39892" xr:uid="{13865896-CBE3-4899-8CC7-5F449182A232}"/>
    <cellStyle name="Normal 22 3 5 3 2 2 3" xfId="54776" xr:uid="{3C19ABCD-1A17-409B-8840-D2B6D9B9C39D}"/>
    <cellStyle name="Normal 22 3 5 3 2 3" xfId="19356" xr:uid="{82FE6F18-20F1-4BDA-AE07-C35CA4A3D8A8}"/>
    <cellStyle name="Normal 22 3 5 3 2 4" xfId="33046" xr:uid="{EA2412DB-A5FD-475A-8C6A-B3A45F80A25E}"/>
    <cellStyle name="Normal 22 3 5 3 2 5" xfId="47930" xr:uid="{46D97440-98D5-4AEE-8BC3-363548DEB730}"/>
    <cellStyle name="Normal 22 3 5 3 3" xfId="22778" xr:uid="{17B0E67E-86F6-45CC-B5F6-344F2B47B439}"/>
    <cellStyle name="Normal 22 3 5 3 3 2" xfId="36470" xr:uid="{DA0DB034-5200-4ED5-8750-4B8EC68CFB46}"/>
    <cellStyle name="Normal 22 3 5 3 3 3" xfId="51354" xr:uid="{FB939D4C-FB54-42E0-B83D-73D7910F6A14}"/>
    <cellStyle name="Normal 22 3 5 3 4" xfId="15934" xr:uid="{35C49243-F904-4E50-BA83-1259868E1C5E}"/>
    <cellStyle name="Normal 22 3 5 3 5" xfId="29624" xr:uid="{860E21D4-8557-4EC7-A6A0-FEAAF438C133}"/>
    <cellStyle name="Normal 22 3 5 3 6" xfId="44508" xr:uid="{0079053C-FD10-4A9D-89D4-EAC1D0938303}"/>
    <cellStyle name="Normal 22 3 5 4" xfId="10798" xr:uid="{68B81B1F-E20A-4905-A63A-5238AB992ACB}"/>
    <cellStyle name="Normal 22 3 5 4 2" xfId="24488" xr:uid="{F840D379-6831-4E59-98A7-9C27B83B3979}"/>
    <cellStyle name="Normal 22 3 5 4 2 2" xfId="38180" xr:uid="{1AEE4A72-3689-4607-9431-F0A5D0467507}"/>
    <cellStyle name="Normal 22 3 5 4 2 3" xfId="53064" xr:uid="{16C0F47C-6CD3-4BB2-9067-E68DE474FCFE}"/>
    <cellStyle name="Normal 22 3 5 4 3" xfId="17644" xr:uid="{824DA25B-2E40-4D64-99AE-0EDBB53FB8E6}"/>
    <cellStyle name="Normal 22 3 5 4 4" xfId="31334" xr:uid="{48886DF8-E214-47B0-A8D0-12630DBE48F3}"/>
    <cellStyle name="Normal 22 3 5 4 5" xfId="46218" xr:uid="{E0AA642D-18E8-4A76-9909-A28C841C837F}"/>
    <cellStyle name="Normal 22 3 5 5" xfId="21066" xr:uid="{BFDB751B-39F0-409D-9475-5B52C19A7944}"/>
    <cellStyle name="Normal 22 3 5 5 2" xfId="34758" xr:uid="{F7F05D6F-2D10-4BE1-B6BA-2E0C1E71EEDB}"/>
    <cellStyle name="Normal 22 3 5 5 3" xfId="49642" xr:uid="{307D8ABA-E850-4A2D-B5D9-9508C7BDF31B}"/>
    <cellStyle name="Normal 22 3 5 6" xfId="14222" xr:uid="{C1C92CAB-2511-4FA5-95F4-CFFBC38E1A72}"/>
    <cellStyle name="Normal 22 3 5 7" xfId="27912" xr:uid="{524A9BE0-70E6-4777-AA5C-7BAE5A6050C8}"/>
    <cellStyle name="Normal 22 3 5 8" xfId="42796" xr:uid="{50C10A80-6B3E-4F31-97FB-C2DEA5DC936A}"/>
    <cellStyle name="Normal 22 3 6" xfId="7377" xr:uid="{CCD112F1-86C8-45DC-8761-CF93B0051DF8}"/>
    <cellStyle name="Normal 22 3 6 2" xfId="9090" xr:uid="{DBF8B4AA-CA5E-45DC-8DD9-F2D2F87C1E3D}"/>
    <cellStyle name="Normal 22 3 6 2 2" xfId="12512" xr:uid="{904DD920-9AB7-4669-94DB-F2E93C9AE141}"/>
    <cellStyle name="Normal 22 3 6 2 2 2" xfId="26202" xr:uid="{CFA854B1-1457-49D1-823D-D8DAE8D36CCE}"/>
    <cellStyle name="Normal 22 3 6 2 2 2 2" xfId="39894" xr:uid="{C9BCD795-A853-45AC-96D5-7ECE9459BC21}"/>
    <cellStyle name="Normal 22 3 6 2 2 2 3" xfId="54778" xr:uid="{192AF114-DC51-40C0-8991-EDAB81902112}"/>
    <cellStyle name="Normal 22 3 6 2 2 3" xfId="19358" xr:uid="{8B070C49-D99C-4729-81F1-112B3A584589}"/>
    <cellStyle name="Normal 22 3 6 2 2 4" xfId="33048" xr:uid="{2ADC21ED-CF71-4D58-8ABE-450B2519D1E6}"/>
    <cellStyle name="Normal 22 3 6 2 2 5" xfId="47932" xr:uid="{1B3DB265-9E76-45CA-9FFB-F4C1CBA66052}"/>
    <cellStyle name="Normal 22 3 6 2 3" xfId="22780" xr:uid="{A3E594C1-438C-4EFC-B104-7A91A610C59A}"/>
    <cellStyle name="Normal 22 3 6 2 3 2" xfId="36472" xr:uid="{F4995EB6-7F9E-4963-B56D-A17EB5446256}"/>
    <cellStyle name="Normal 22 3 6 2 3 3" xfId="51356" xr:uid="{1892FB86-8F22-4F2C-A549-03C09F87CC56}"/>
    <cellStyle name="Normal 22 3 6 2 4" xfId="15936" xr:uid="{43322519-E73A-40C2-AC27-4489C07F99E4}"/>
    <cellStyle name="Normal 22 3 6 2 5" xfId="29626" xr:uid="{4DFDFCF8-4F4F-4EC1-9547-2516017F6082}"/>
    <cellStyle name="Normal 22 3 6 2 6" xfId="44510" xr:uid="{82B1292D-F853-4789-84F3-B65D4D2D7C2B}"/>
    <cellStyle name="Normal 22 3 6 3" xfId="10800" xr:uid="{0571216A-C792-4F65-84E7-FE988B49A7C9}"/>
    <cellStyle name="Normal 22 3 6 3 2" xfId="24490" xr:uid="{7588F27C-9291-4890-BF55-A487FF31611E}"/>
    <cellStyle name="Normal 22 3 6 3 2 2" xfId="38182" xr:uid="{5411533E-DD40-4FB1-A6EE-3DCE628845DE}"/>
    <cellStyle name="Normal 22 3 6 3 2 3" xfId="53066" xr:uid="{3CC5FC48-421E-4DFA-8BCE-9F00FAD475A2}"/>
    <cellStyle name="Normal 22 3 6 3 3" xfId="17646" xr:uid="{623C4BF4-5810-4E27-9940-98A87DF0DEEE}"/>
    <cellStyle name="Normal 22 3 6 3 4" xfId="31336" xr:uid="{0A13672E-24EA-4AE8-AD04-1E5A599E2A77}"/>
    <cellStyle name="Normal 22 3 6 3 5" xfId="46220" xr:uid="{11FA5A71-26EF-4B2F-92B7-D02F3964518E}"/>
    <cellStyle name="Normal 22 3 6 4" xfId="21068" xr:uid="{92178395-3AC5-4E31-B675-3ADFC434E019}"/>
    <cellStyle name="Normal 22 3 6 4 2" xfId="34760" xr:uid="{C402BF44-C65A-4B4E-93CC-5584D998732E}"/>
    <cellStyle name="Normal 22 3 6 4 3" xfId="49644" xr:uid="{8D4B4648-03B9-4EB5-A684-E3CD4A969489}"/>
    <cellStyle name="Normal 22 3 6 5" xfId="14224" xr:uid="{6CBB4770-2FF4-46C3-9434-D6C4D4B5B42B}"/>
    <cellStyle name="Normal 22 3 6 6" xfId="27914" xr:uid="{74EE9E15-6D31-44C7-B806-0F42E4A3187B}"/>
    <cellStyle name="Normal 22 3 6 7" xfId="42798" xr:uid="{B6FEE473-CBFC-4CE1-BF95-F2A5171B6065}"/>
    <cellStyle name="Normal 22 3 7" xfId="7378" xr:uid="{10056B2D-A898-466C-B283-931E3E0B7410}"/>
    <cellStyle name="Normal 22 3 7 2" xfId="9091" xr:uid="{2625020F-0903-45FC-AAEE-42A257E2641A}"/>
    <cellStyle name="Normal 22 3 7 2 2" xfId="12513" xr:uid="{F168D2FF-8C86-4799-8D70-027D51A87D47}"/>
    <cellStyle name="Normal 22 3 7 2 2 2" xfId="26203" xr:uid="{4E2A564A-9D7C-49C3-ADC9-E0E37B8E4034}"/>
    <cellStyle name="Normal 22 3 7 2 2 2 2" xfId="39895" xr:uid="{154CCA49-D766-413D-9B68-9CE01B4C4AC8}"/>
    <cellStyle name="Normal 22 3 7 2 2 2 3" xfId="54779" xr:uid="{579CD257-BC42-4338-BDBF-1F69A8B9733A}"/>
    <cellStyle name="Normal 22 3 7 2 2 3" xfId="19359" xr:uid="{E13EF1EF-B1DE-4BBC-83E9-0A86CD398196}"/>
    <cellStyle name="Normal 22 3 7 2 2 4" xfId="33049" xr:uid="{3E74EBD5-EBDC-474E-A42D-3E4A4A370939}"/>
    <cellStyle name="Normal 22 3 7 2 2 5" xfId="47933" xr:uid="{14C72123-FEE5-49A3-AB4C-A097CDABBA57}"/>
    <cellStyle name="Normal 22 3 7 2 3" xfId="22781" xr:uid="{9CF17DA8-3DE8-4770-9B7C-F2792913C7FD}"/>
    <cellStyle name="Normal 22 3 7 2 3 2" xfId="36473" xr:uid="{2256F832-7702-48B7-A8F0-F40A21019E27}"/>
    <cellStyle name="Normal 22 3 7 2 3 3" xfId="51357" xr:uid="{717A0D8D-FE7B-421C-B8C4-3AC6F91FD4BF}"/>
    <cellStyle name="Normal 22 3 7 2 4" xfId="15937" xr:uid="{5B953557-CE4D-44B3-B1B6-16D40488E90F}"/>
    <cellStyle name="Normal 22 3 7 2 5" xfId="29627" xr:uid="{ADE8DCA4-E6A8-4FC2-8A2D-0543E44B703F}"/>
    <cellStyle name="Normal 22 3 7 2 6" xfId="44511" xr:uid="{46467EFD-C386-4BFE-8180-AD83954C0051}"/>
    <cellStyle name="Normal 22 3 7 3" xfId="10801" xr:uid="{0F7B0E57-DEAA-4A5A-9E55-949CB8A49E91}"/>
    <cellStyle name="Normal 22 3 7 3 2" xfId="24491" xr:uid="{A95788A1-83F9-4907-8CAA-1C8C2D04E589}"/>
    <cellStyle name="Normal 22 3 7 3 2 2" xfId="38183" xr:uid="{CC0632CA-C12C-4603-ABAF-FCA55E66EC5E}"/>
    <cellStyle name="Normal 22 3 7 3 2 3" xfId="53067" xr:uid="{1E1D807D-3F73-441F-801C-7D84903DC858}"/>
    <cellStyle name="Normal 22 3 7 3 3" xfId="17647" xr:uid="{51CC10B3-3E9A-417B-B34C-BB127F33D6B0}"/>
    <cellStyle name="Normal 22 3 7 3 4" xfId="31337" xr:uid="{9432988C-B73C-4567-970B-A3CD57E51B10}"/>
    <cellStyle name="Normal 22 3 7 3 5" xfId="46221" xr:uid="{9DDBE201-4CA7-4DB3-B7F8-6ADCD0CC9892}"/>
    <cellStyle name="Normal 22 3 7 4" xfId="21069" xr:uid="{9EC92902-9126-40A3-954F-719C2624B70C}"/>
    <cellStyle name="Normal 22 3 7 4 2" xfId="34761" xr:uid="{9E147BBA-5D48-4C8B-9656-5BD0AF3C043D}"/>
    <cellStyle name="Normal 22 3 7 4 3" xfId="49645" xr:uid="{070A42E6-E956-48CD-9ADA-D3561488E3C6}"/>
    <cellStyle name="Normal 22 3 7 5" xfId="14225" xr:uid="{CE439E8B-A558-4F78-90A9-50CD1892B354}"/>
    <cellStyle name="Normal 22 3 7 6" xfId="27915" xr:uid="{11F11FDB-CE8E-47CE-9D3F-498EDB263ADC}"/>
    <cellStyle name="Normal 22 3 7 7" xfId="42799" xr:uid="{7C615FFA-CB9C-40B1-939F-E2D9300C5DC1}"/>
    <cellStyle name="Normal 22 3 8" xfId="9062" xr:uid="{C4766A2F-E8B8-4E6D-8ED8-29D4C9611829}"/>
    <cellStyle name="Normal 22 3 8 2" xfId="12484" xr:uid="{3E4955CA-AA6C-49C6-AC9D-01D6514640E9}"/>
    <cellStyle name="Normal 22 3 8 2 2" xfId="26174" xr:uid="{B67173FE-DC2B-4718-BBD5-3C5E48553BED}"/>
    <cellStyle name="Normal 22 3 8 2 2 2" xfId="39866" xr:uid="{56B55B17-95BB-40B8-B501-72B390A279FC}"/>
    <cellStyle name="Normal 22 3 8 2 2 3" xfId="54750" xr:uid="{D40D3244-23D4-4D02-B2C1-D6F1820F9021}"/>
    <cellStyle name="Normal 22 3 8 2 3" xfId="19330" xr:uid="{E052D74F-1BDE-4E0A-B703-E26FB42D4F0D}"/>
    <cellStyle name="Normal 22 3 8 2 4" xfId="33020" xr:uid="{F23EA7D2-3FFB-4073-A916-A8EAE3186B26}"/>
    <cellStyle name="Normal 22 3 8 2 5" xfId="47904" xr:uid="{A919B77A-2ADA-4D72-9E6F-5CF06DFE6505}"/>
    <cellStyle name="Normal 22 3 8 3" xfId="22752" xr:uid="{3C5490B3-5B4E-4D37-8BAA-475A576AD76B}"/>
    <cellStyle name="Normal 22 3 8 3 2" xfId="36444" xr:uid="{AE22C40C-6828-4A31-8831-EB167DB77E5A}"/>
    <cellStyle name="Normal 22 3 8 3 3" xfId="51328" xr:uid="{D2C8D8EF-38F1-4634-B438-D116F8AECD3F}"/>
    <cellStyle name="Normal 22 3 8 4" xfId="15908" xr:uid="{EBA8A1B2-48EA-4E6D-985E-8D51721D4E54}"/>
    <cellStyle name="Normal 22 3 8 5" xfId="29598" xr:uid="{13DFF23D-BA76-4034-87DA-0EA93EC7A9F3}"/>
    <cellStyle name="Normal 22 3 8 6" xfId="44482" xr:uid="{0A722C51-E365-43C9-B4CF-2BAD72BB94C1}"/>
    <cellStyle name="Normal 22 3 9" xfId="10772" xr:uid="{3AA94C43-5A8E-4535-8905-956502E140FE}"/>
    <cellStyle name="Normal 22 3 9 2" xfId="24462" xr:uid="{C911A639-5A3E-4CC2-8F61-C292C8AC234C}"/>
    <cellStyle name="Normal 22 3 9 2 2" xfId="38154" xr:uid="{FFA7C0E7-5E1F-439C-8D75-03F8552CC549}"/>
    <cellStyle name="Normal 22 3 9 2 3" xfId="53038" xr:uid="{588E25E0-5EDE-4CCD-9E60-D670D03F84D0}"/>
    <cellStyle name="Normal 22 3 9 3" xfId="17618" xr:uid="{F3F90F81-CC3D-4BD0-B7A2-33CF8B87DF3F}"/>
    <cellStyle name="Normal 22 3 9 4" xfId="31308" xr:uid="{9F52C4D5-0448-45B7-AFEA-E041D6B9B2F3}"/>
    <cellStyle name="Normal 22 3 9 5" xfId="46192" xr:uid="{224A0E4A-CCAB-4DFC-8F99-4D38153B7012}"/>
    <cellStyle name="Normal 22 4" xfId="4317" xr:uid="{8DCFA3BF-BE43-4F79-8F10-4A77B22817CF}"/>
    <cellStyle name="Normal 22 4 10" xfId="14226" xr:uid="{20D65927-22EC-41AF-A53F-92DB793726A0}"/>
    <cellStyle name="Normal 22 4 10 2" xfId="41318" xr:uid="{6DE14A01-D334-48F4-B82E-6FD40C67C9C3}"/>
    <cellStyle name="Normal 22 4 11" xfId="27916" xr:uid="{AAA67E58-5065-4AF3-9626-92A818B85CD1}"/>
    <cellStyle name="Normal 22 4 12" xfId="42800" xr:uid="{D65E9832-B65B-45DC-8C63-E52E49156E44}"/>
    <cellStyle name="Normal 22 4 13" xfId="7379" xr:uid="{F1751146-6C4A-400A-B4AC-B78997B80D4E}"/>
    <cellStyle name="Normal 22 4 2" xfId="4434" xr:uid="{521C6293-73EB-4E21-B87D-6AE08222A865}"/>
    <cellStyle name="Normal 22 4 2 10" xfId="42801" xr:uid="{686C1E5A-2F4B-4EB8-A086-BBE6486C0439}"/>
    <cellStyle name="Normal 22 4 2 11" xfId="7380" xr:uid="{3EB2BB3F-673E-4563-AF6F-73CE96123565}"/>
    <cellStyle name="Normal 22 4 2 2" xfId="7381" xr:uid="{1D829396-F31C-447C-9D46-DC5941613A7F}"/>
    <cellStyle name="Normal 22 4 2 2 2" xfId="7382" xr:uid="{3F2C9AF7-906D-42B1-8FA2-1A302E137A90}"/>
    <cellStyle name="Normal 22 4 2 2 2 2" xfId="9095" xr:uid="{73FFEE1A-8646-40E3-A578-3B6DF1C0A554}"/>
    <cellStyle name="Normal 22 4 2 2 2 2 2" xfId="12517" xr:uid="{9F0A3895-C225-42F9-A57E-AEE059571ED1}"/>
    <cellStyle name="Normal 22 4 2 2 2 2 2 2" xfId="26207" xr:uid="{A60B1AF4-836A-49CA-B772-C4F821649E1C}"/>
    <cellStyle name="Normal 22 4 2 2 2 2 2 2 2" xfId="39899" xr:uid="{107CCA34-0D03-44BA-BA52-208D80A790AF}"/>
    <cellStyle name="Normal 22 4 2 2 2 2 2 2 3" xfId="54783" xr:uid="{A8B8F165-BB99-44F2-B4E9-13143C97022F}"/>
    <cellStyle name="Normal 22 4 2 2 2 2 2 3" xfId="19363" xr:uid="{8A6E37E6-C07E-4CCF-9F23-32EC772A9197}"/>
    <cellStyle name="Normal 22 4 2 2 2 2 2 4" xfId="33053" xr:uid="{580AF741-4216-4BAC-8572-7A25222E5DD7}"/>
    <cellStyle name="Normal 22 4 2 2 2 2 2 5" xfId="47937" xr:uid="{D7D8F1C4-BB2F-4C7E-AA6F-0268E3E78BF8}"/>
    <cellStyle name="Normal 22 4 2 2 2 2 3" xfId="22785" xr:uid="{D8B5CE52-07B3-4EDB-9E5A-ABB23C5C31F5}"/>
    <cellStyle name="Normal 22 4 2 2 2 2 3 2" xfId="36477" xr:uid="{B93DA6AB-9F4D-4E2F-9BB0-FAC5186F587D}"/>
    <cellStyle name="Normal 22 4 2 2 2 2 3 3" xfId="51361" xr:uid="{511940F5-1298-49C1-A56C-FDE55B0B3A74}"/>
    <cellStyle name="Normal 22 4 2 2 2 2 4" xfId="15941" xr:uid="{73E86AB7-B14C-4C08-8F15-A1F1C1E958E7}"/>
    <cellStyle name="Normal 22 4 2 2 2 2 5" xfId="29631" xr:uid="{571334AF-AE71-4999-A07F-07CFBFCC146D}"/>
    <cellStyle name="Normal 22 4 2 2 2 2 6" xfId="44515" xr:uid="{B090653F-1923-4D5B-B4DC-A0F0B6FA57D1}"/>
    <cellStyle name="Normal 22 4 2 2 2 3" xfId="10805" xr:uid="{97FC027E-330D-4A0B-A580-0C94F6FD6ED3}"/>
    <cellStyle name="Normal 22 4 2 2 2 3 2" xfId="24495" xr:uid="{92F48C9A-310F-4FF4-A4FA-4690AAE172FC}"/>
    <cellStyle name="Normal 22 4 2 2 2 3 2 2" xfId="38187" xr:uid="{7EDFC3E4-EAC9-4AF7-B4D2-285FECA89521}"/>
    <cellStyle name="Normal 22 4 2 2 2 3 2 3" xfId="53071" xr:uid="{A2F955DA-89C0-42CC-9608-EAC1310CD703}"/>
    <cellStyle name="Normal 22 4 2 2 2 3 3" xfId="17651" xr:uid="{437C5CC1-F1A7-407A-8FF7-AED5264053DE}"/>
    <cellStyle name="Normal 22 4 2 2 2 3 4" xfId="31341" xr:uid="{0E4CB7AF-CF39-4711-90F6-BC3E1457CB1A}"/>
    <cellStyle name="Normal 22 4 2 2 2 3 5" xfId="46225" xr:uid="{9383675A-09EB-477E-ACC0-709B99B1104B}"/>
    <cellStyle name="Normal 22 4 2 2 2 4" xfId="21073" xr:uid="{B4171BF8-1CB4-4E0A-8E42-8BD39552B393}"/>
    <cellStyle name="Normal 22 4 2 2 2 4 2" xfId="34765" xr:uid="{7ABC2F19-6FC5-4BB5-9B19-65780A760CBD}"/>
    <cellStyle name="Normal 22 4 2 2 2 4 3" xfId="49649" xr:uid="{D0F42CD4-42C3-413E-8873-968980A90F05}"/>
    <cellStyle name="Normal 22 4 2 2 2 5" xfId="14229" xr:uid="{F3632710-5E91-4578-8D40-DC1DE1AA5A9F}"/>
    <cellStyle name="Normal 22 4 2 2 2 6" xfId="27919" xr:uid="{E730350F-2F17-4343-A7D9-8F39E74C1C38}"/>
    <cellStyle name="Normal 22 4 2 2 2 7" xfId="42803" xr:uid="{848A5B55-7AC6-4C6C-8B3F-57F0A10E3B85}"/>
    <cellStyle name="Normal 22 4 2 2 3" xfId="9094" xr:uid="{17E706A7-61DB-4814-A116-9F38C95E4977}"/>
    <cellStyle name="Normal 22 4 2 2 3 2" xfId="12516" xr:uid="{BA2728A1-B7FA-4777-91D7-C930C57A5BE0}"/>
    <cellStyle name="Normal 22 4 2 2 3 2 2" xfId="26206" xr:uid="{19008027-8618-4118-9CDA-D57EE38C9FB0}"/>
    <cellStyle name="Normal 22 4 2 2 3 2 2 2" xfId="39898" xr:uid="{7C0179BD-2EAF-4EBA-8D86-84092B95B109}"/>
    <cellStyle name="Normal 22 4 2 2 3 2 2 3" xfId="54782" xr:uid="{9E7AFBCC-40BC-438B-9F56-2013DA3A258D}"/>
    <cellStyle name="Normal 22 4 2 2 3 2 3" xfId="19362" xr:uid="{9F32C14D-DC94-489D-8976-9F96CEBCF72A}"/>
    <cellStyle name="Normal 22 4 2 2 3 2 4" xfId="33052" xr:uid="{E053219F-AB3B-4672-A4B0-D0CEAB183D0F}"/>
    <cellStyle name="Normal 22 4 2 2 3 2 5" xfId="47936" xr:uid="{2D12CB27-4475-4A75-B2F0-51F845DDE65C}"/>
    <cellStyle name="Normal 22 4 2 2 3 3" xfId="22784" xr:uid="{1E2E5B34-5B4C-42D2-93EB-EC940DE178D2}"/>
    <cellStyle name="Normal 22 4 2 2 3 3 2" xfId="36476" xr:uid="{64217462-C508-437D-BC2A-23B4BDEEEDA6}"/>
    <cellStyle name="Normal 22 4 2 2 3 3 3" xfId="51360" xr:uid="{26068AA6-1C6D-4C09-8B84-BFE671E2AD77}"/>
    <cellStyle name="Normal 22 4 2 2 3 4" xfId="15940" xr:uid="{138F2126-9C2B-4CD0-99BB-7DF1513D815F}"/>
    <cellStyle name="Normal 22 4 2 2 3 5" xfId="29630" xr:uid="{7849C2ED-9B85-4533-B367-00327AC6DF26}"/>
    <cellStyle name="Normal 22 4 2 2 3 6" xfId="44514" xr:uid="{E0DEAF93-B00F-436F-A622-CDE6B9ECAED9}"/>
    <cellStyle name="Normal 22 4 2 2 4" xfId="10804" xr:uid="{C40F4265-0FF7-426E-A4C9-3C08EAC3B6D0}"/>
    <cellStyle name="Normal 22 4 2 2 4 2" xfId="24494" xr:uid="{59E85095-91B0-41F4-A75F-8014CC3D8E53}"/>
    <cellStyle name="Normal 22 4 2 2 4 2 2" xfId="38186" xr:uid="{B1244242-811F-475C-95D4-4509C341F3BC}"/>
    <cellStyle name="Normal 22 4 2 2 4 2 3" xfId="53070" xr:uid="{E172A9CC-6746-405A-B2C5-5B4418B2A58E}"/>
    <cellStyle name="Normal 22 4 2 2 4 3" xfId="17650" xr:uid="{4EE7A860-BBB6-4F74-9EA3-20A44EC061B9}"/>
    <cellStyle name="Normal 22 4 2 2 4 4" xfId="31340" xr:uid="{1913D16C-C721-4F82-9D0B-057B9117F44D}"/>
    <cellStyle name="Normal 22 4 2 2 4 5" xfId="46224" xr:uid="{8E2C5CF0-7A25-4892-BD55-6E0A32799ED9}"/>
    <cellStyle name="Normal 22 4 2 2 5" xfId="21072" xr:uid="{42B546B8-1708-4412-A7D5-26DE85647D2B}"/>
    <cellStyle name="Normal 22 4 2 2 5 2" xfId="34764" xr:uid="{4C0BEA6C-72CE-4695-B767-979935C4FFA9}"/>
    <cellStyle name="Normal 22 4 2 2 5 3" xfId="49648" xr:uid="{20164ACD-C94A-446A-83AB-94C801F96163}"/>
    <cellStyle name="Normal 22 4 2 2 6" xfId="14228" xr:uid="{136235C9-6DC0-4A1A-A30C-15529CE89CAC}"/>
    <cellStyle name="Normal 22 4 2 2 7" xfId="27918" xr:uid="{68438FCA-65F4-46A8-BD8A-CA2721186F34}"/>
    <cellStyle name="Normal 22 4 2 2 8" xfId="42802" xr:uid="{5E0CB5E6-FAA3-4EDA-BBE7-F62CF319CCAD}"/>
    <cellStyle name="Normal 22 4 2 3" xfId="7383" xr:uid="{A7290B6B-8759-41A0-BF28-FD3DBE0F2D90}"/>
    <cellStyle name="Normal 22 4 2 3 2" xfId="9096" xr:uid="{BC6F1550-105E-422A-AA62-5F0F908CA0C3}"/>
    <cellStyle name="Normal 22 4 2 3 2 2" xfId="12518" xr:uid="{4A391E4D-2FF7-4592-A8CC-3E58C3422E3B}"/>
    <cellStyle name="Normal 22 4 2 3 2 2 2" xfId="26208" xr:uid="{B80CA132-FF37-4215-AD1A-BCCD6BB9F1A8}"/>
    <cellStyle name="Normal 22 4 2 3 2 2 2 2" xfId="39900" xr:uid="{E2D1199A-797E-4D7D-A9A5-8E8B6DD350DA}"/>
    <cellStyle name="Normal 22 4 2 3 2 2 2 3" xfId="54784" xr:uid="{DBE6C44D-A1F7-490E-BFB5-7F5EA1A762BE}"/>
    <cellStyle name="Normal 22 4 2 3 2 2 3" xfId="19364" xr:uid="{25BE34FB-2ACF-489C-B8CF-14B7E5B32D68}"/>
    <cellStyle name="Normal 22 4 2 3 2 2 4" xfId="33054" xr:uid="{4DAEDF4C-CA75-4DF8-81E1-9A660D63C685}"/>
    <cellStyle name="Normal 22 4 2 3 2 2 5" xfId="47938" xr:uid="{C60AB363-90F3-410C-A1B3-28CB4EC44197}"/>
    <cellStyle name="Normal 22 4 2 3 2 3" xfId="22786" xr:uid="{B50C9BD5-A8D2-48F8-87D4-813C869E96CD}"/>
    <cellStyle name="Normal 22 4 2 3 2 3 2" xfId="36478" xr:uid="{FC074A50-BEC9-4E9D-BA4F-75CA55F2DF77}"/>
    <cellStyle name="Normal 22 4 2 3 2 3 3" xfId="51362" xr:uid="{091C715C-3429-4590-9683-E79E4344068D}"/>
    <cellStyle name="Normal 22 4 2 3 2 4" xfId="15942" xr:uid="{6C24945F-77EF-46D4-B876-7C99177CFA1C}"/>
    <cellStyle name="Normal 22 4 2 3 2 5" xfId="29632" xr:uid="{A4654713-63F8-458B-AC3B-50732BA0756E}"/>
    <cellStyle name="Normal 22 4 2 3 2 6" xfId="44516" xr:uid="{18A4064F-6302-400B-8AFE-7761E7C0FBE6}"/>
    <cellStyle name="Normal 22 4 2 3 3" xfId="10806" xr:uid="{0B9633BE-A9B0-47DA-90E1-4BF946FFBE6B}"/>
    <cellStyle name="Normal 22 4 2 3 3 2" xfId="24496" xr:uid="{AF7EA287-CFE8-4674-A22F-DC58C85798DE}"/>
    <cellStyle name="Normal 22 4 2 3 3 2 2" xfId="38188" xr:uid="{C0B34DC0-42FD-444A-BBCE-1436C5A6AAFE}"/>
    <cellStyle name="Normal 22 4 2 3 3 2 3" xfId="53072" xr:uid="{AC324802-3E30-4147-BF13-6D87A5E1C91C}"/>
    <cellStyle name="Normal 22 4 2 3 3 3" xfId="17652" xr:uid="{5C19234D-E446-4392-96C6-05E7FF577AA5}"/>
    <cellStyle name="Normal 22 4 2 3 3 4" xfId="31342" xr:uid="{0ECD903E-6941-4686-BB46-7C5DBADC47F7}"/>
    <cellStyle name="Normal 22 4 2 3 3 5" xfId="46226" xr:uid="{3D5BF929-F166-4A86-915E-EEF8BDBC302D}"/>
    <cellStyle name="Normal 22 4 2 3 4" xfId="21074" xr:uid="{C522A5C1-39C3-453B-817F-DB56BFDE920C}"/>
    <cellStyle name="Normal 22 4 2 3 4 2" xfId="34766" xr:uid="{FF47B015-C849-43B1-A90C-96A815123911}"/>
    <cellStyle name="Normal 22 4 2 3 4 3" xfId="49650" xr:uid="{3A740980-33DD-46DD-BBF5-3A8FAD5A2C9E}"/>
    <cellStyle name="Normal 22 4 2 3 5" xfId="14230" xr:uid="{B5AF3201-3A5F-4688-900F-8B6D5931A588}"/>
    <cellStyle name="Normal 22 4 2 3 6" xfId="27920" xr:uid="{8429A842-FAD2-4474-BF2B-179485C1B30A}"/>
    <cellStyle name="Normal 22 4 2 3 7" xfId="42804" xr:uid="{3E3FC608-E5AD-48A2-A679-20FAA7DAE3F2}"/>
    <cellStyle name="Normal 22 4 2 4" xfId="7384" xr:uid="{530B7C9A-0742-47BA-B47D-8DC91831F502}"/>
    <cellStyle name="Normal 22 4 2 4 2" xfId="9097" xr:uid="{93375030-A3D8-49D5-88E2-7F29ECE49539}"/>
    <cellStyle name="Normal 22 4 2 4 2 2" xfId="12519" xr:uid="{06B85A8D-EAE5-45E7-9A14-2A872EBDDB77}"/>
    <cellStyle name="Normal 22 4 2 4 2 2 2" xfId="26209" xr:uid="{F0051D78-7D84-4303-9B4C-2082BE37505F}"/>
    <cellStyle name="Normal 22 4 2 4 2 2 2 2" xfId="39901" xr:uid="{6E2FBB4B-9478-44D1-B576-62432D8933A7}"/>
    <cellStyle name="Normal 22 4 2 4 2 2 2 3" xfId="54785" xr:uid="{11D314A6-77FA-4FD0-B5F1-1C383D4BDC9D}"/>
    <cellStyle name="Normal 22 4 2 4 2 2 3" xfId="19365" xr:uid="{AD09F79F-3540-4706-9C20-0DBCCC2E6A6E}"/>
    <cellStyle name="Normal 22 4 2 4 2 2 4" xfId="33055" xr:uid="{88E99A16-AAF8-40D1-A08F-5359596D1BD1}"/>
    <cellStyle name="Normal 22 4 2 4 2 2 5" xfId="47939" xr:uid="{69490D45-342D-4A71-80AB-12C9A96BBF90}"/>
    <cellStyle name="Normal 22 4 2 4 2 3" xfId="22787" xr:uid="{82F3F1AD-8C60-468D-A140-AE938620F6A5}"/>
    <cellStyle name="Normal 22 4 2 4 2 3 2" xfId="36479" xr:uid="{6FDEE5CC-F090-4DBF-9905-9208348E27B8}"/>
    <cellStyle name="Normal 22 4 2 4 2 3 3" xfId="51363" xr:uid="{8D0DFBB2-0EFB-44C1-B531-1F18B587DB45}"/>
    <cellStyle name="Normal 22 4 2 4 2 4" xfId="15943" xr:uid="{98F3DF32-F44B-404A-A4A8-11772C0CDA8A}"/>
    <cellStyle name="Normal 22 4 2 4 2 5" xfId="29633" xr:uid="{41390176-DB14-41EE-8A47-185EE4002E1E}"/>
    <cellStyle name="Normal 22 4 2 4 2 6" xfId="44517" xr:uid="{F7D6683C-561D-4DAC-AA4D-4A0C572788C6}"/>
    <cellStyle name="Normal 22 4 2 4 3" xfId="10807" xr:uid="{D9C31971-723C-4D97-8C2E-9C2B5D12A753}"/>
    <cellStyle name="Normal 22 4 2 4 3 2" xfId="24497" xr:uid="{2E3F7CBF-5E5D-41EE-9C89-264828CA7D63}"/>
    <cellStyle name="Normal 22 4 2 4 3 2 2" xfId="38189" xr:uid="{BF8CA468-F0D8-4AF7-841A-1D21CE9F4D89}"/>
    <cellStyle name="Normal 22 4 2 4 3 2 3" xfId="53073" xr:uid="{23F41319-2496-422E-88F1-FD16716AE2D7}"/>
    <cellStyle name="Normal 22 4 2 4 3 3" xfId="17653" xr:uid="{A278F392-423E-4DEA-9F27-BE3511BB86C2}"/>
    <cellStyle name="Normal 22 4 2 4 3 4" xfId="31343" xr:uid="{2DE8CEA4-5D46-4D4A-9C9D-72273DE61EF3}"/>
    <cellStyle name="Normal 22 4 2 4 3 5" xfId="46227" xr:uid="{FBBBF19E-6676-4F55-8F19-C8A1551CA24F}"/>
    <cellStyle name="Normal 22 4 2 4 4" xfId="21075" xr:uid="{2DF6AA5D-3083-4462-8715-D9C833A9CE39}"/>
    <cellStyle name="Normal 22 4 2 4 4 2" xfId="34767" xr:uid="{281B0A72-8F6F-490A-BAEC-014EDC101A7A}"/>
    <cellStyle name="Normal 22 4 2 4 4 3" xfId="49651" xr:uid="{62218B3F-E748-4BA4-90BA-96D456FDAF73}"/>
    <cellStyle name="Normal 22 4 2 4 5" xfId="14231" xr:uid="{77AE72F5-338D-46CB-9024-2CF59F02719A}"/>
    <cellStyle name="Normal 22 4 2 4 6" xfId="27921" xr:uid="{DB8A4BDD-7586-4E06-8E1A-2E96E57B83A8}"/>
    <cellStyle name="Normal 22 4 2 4 7" xfId="42805" xr:uid="{89B71335-56DC-47D6-A941-922A08770D47}"/>
    <cellStyle name="Normal 22 4 2 5" xfId="9093" xr:uid="{9FC4F6FA-5694-4958-A6B6-D28A05149D5A}"/>
    <cellStyle name="Normal 22 4 2 5 2" xfId="12515" xr:uid="{70E24CF1-9F14-4033-BFB3-3D98F4EAFE41}"/>
    <cellStyle name="Normal 22 4 2 5 2 2" xfId="26205" xr:uid="{235C233C-68F9-4E9E-9B63-1529E75AB2F2}"/>
    <cellStyle name="Normal 22 4 2 5 2 2 2" xfId="39897" xr:uid="{33C7F98E-824B-40FA-9C7E-0F1B6492E507}"/>
    <cellStyle name="Normal 22 4 2 5 2 2 3" xfId="54781" xr:uid="{FD68737A-5FAE-4834-AD43-7D24F37FB7A3}"/>
    <cellStyle name="Normal 22 4 2 5 2 3" xfId="19361" xr:uid="{2E0D09FC-AFE6-4DFA-9B2B-E1A3804677BD}"/>
    <cellStyle name="Normal 22 4 2 5 2 4" xfId="33051" xr:uid="{12DC106E-E5D4-4114-912B-8E892A67F607}"/>
    <cellStyle name="Normal 22 4 2 5 2 5" xfId="47935" xr:uid="{E9F372B8-F723-43B2-B751-90C89D734767}"/>
    <cellStyle name="Normal 22 4 2 5 3" xfId="22783" xr:uid="{CA30D72A-8338-4D4C-8CAA-CC57DC7813A4}"/>
    <cellStyle name="Normal 22 4 2 5 3 2" xfId="36475" xr:uid="{E8941DDA-7AE6-4CB0-B728-580294F87C55}"/>
    <cellStyle name="Normal 22 4 2 5 3 3" xfId="51359" xr:uid="{46E6FC6A-652E-4378-B293-184A2717D91D}"/>
    <cellStyle name="Normal 22 4 2 5 4" xfId="15939" xr:uid="{F0738FC6-9201-4177-B702-19284F6F1085}"/>
    <cellStyle name="Normal 22 4 2 5 5" xfId="29629" xr:uid="{BD5B50F7-6F00-448D-AF43-D1E9AC6DC67B}"/>
    <cellStyle name="Normal 22 4 2 5 6" xfId="44513" xr:uid="{905BFD52-82F9-476E-AFBD-619CAFBF4130}"/>
    <cellStyle name="Normal 22 4 2 6" xfId="10803" xr:uid="{CB35BE71-DB54-4C31-BBDF-904C132D374A}"/>
    <cellStyle name="Normal 22 4 2 6 2" xfId="24493" xr:uid="{DF473232-30CE-4848-9BFA-162045FC84EE}"/>
    <cellStyle name="Normal 22 4 2 6 2 2" xfId="38185" xr:uid="{55E17BC7-4D9A-4215-AF87-5B529FDAE215}"/>
    <cellStyle name="Normal 22 4 2 6 2 3" xfId="53069" xr:uid="{9E782100-FC6A-4851-AEC2-04A37B3D35B9}"/>
    <cellStyle name="Normal 22 4 2 6 3" xfId="17649" xr:uid="{E2387859-2CEE-47F8-892F-230F476D58D7}"/>
    <cellStyle name="Normal 22 4 2 6 4" xfId="31339" xr:uid="{20396F4C-C58A-4503-83B8-8070870BF1BB}"/>
    <cellStyle name="Normal 22 4 2 6 5" xfId="46223" xr:uid="{1B0AD733-0198-47C1-8D05-DEE06C2F3060}"/>
    <cellStyle name="Normal 22 4 2 7" xfId="21071" xr:uid="{19676C9A-BAA9-4B26-8DA9-BC05493DB40C}"/>
    <cellStyle name="Normal 22 4 2 7 2" xfId="34763" xr:uid="{027E0C5D-04A3-4EE2-A486-3BB19F6CEB35}"/>
    <cellStyle name="Normal 22 4 2 7 3" xfId="49647" xr:uid="{FC933AD4-AB45-4379-8E44-309A4B7913C0}"/>
    <cellStyle name="Normal 22 4 2 8" xfId="14227" xr:uid="{1B4B53F0-F3B7-4DDA-94B2-D3E5BBAC7C7C}"/>
    <cellStyle name="Normal 22 4 2 8 2" xfId="41342" xr:uid="{CC751B08-AFBF-47BD-9EF0-E55DE82314EA}"/>
    <cellStyle name="Normal 22 4 2 9" xfId="27917" xr:uid="{1D2AE312-7AB8-4E44-8DA7-456827AFBF52}"/>
    <cellStyle name="Normal 22 4 3" xfId="4574" xr:uid="{56E219CE-0C3C-4086-AD65-FD7E16EB737B}"/>
    <cellStyle name="Normal 22 4 3 10" xfId="42806" xr:uid="{EB7CC071-9511-45F3-85FC-A1EDB6DFE62D}"/>
    <cellStyle name="Normal 22 4 3 11" xfId="7385" xr:uid="{F7AB7188-6BD1-41FB-BDBC-5F8F01E7F668}"/>
    <cellStyle name="Normal 22 4 3 12" xfId="5963" xr:uid="{BAB517A7-9437-45CC-8406-BD68C47D264D}"/>
    <cellStyle name="Normal 22 4 3 13" xfId="5371" xr:uid="{187F5F51-EC53-44C4-95C3-A17319838E0A}"/>
    <cellStyle name="Normal 22 4 3 2" xfId="4593" xr:uid="{EB15B47B-FA2B-48B1-ACA3-FDFC2D605F7A}"/>
    <cellStyle name="Normal 22 4 3 2 10" xfId="5965" xr:uid="{6023EE86-E507-4C69-9BFD-5E88467C8B0C}"/>
    <cellStyle name="Normal 22 4 3 2 11" xfId="5373" xr:uid="{32C2875E-1BE9-47B3-98D6-88173E80F300}"/>
    <cellStyle name="Normal 22 4 3 2 2" xfId="7387" xr:uid="{D116A57F-220B-457E-803A-65035B2A8B87}"/>
    <cellStyle name="Normal 22 4 3 2 2 2" xfId="9100" xr:uid="{14F77DED-160B-4F32-B634-8695E2D697C2}"/>
    <cellStyle name="Normal 22 4 3 2 2 2 2" xfId="12522" xr:uid="{619F3D98-72F0-4B6F-9020-D09FCB741E64}"/>
    <cellStyle name="Normal 22 4 3 2 2 2 2 2" xfId="26212" xr:uid="{46180622-5F60-4D72-8948-BB40A9F80D29}"/>
    <cellStyle name="Normal 22 4 3 2 2 2 2 2 2" xfId="39904" xr:uid="{1CBDF0AF-9F14-4B32-B132-DF954867C107}"/>
    <cellStyle name="Normal 22 4 3 2 2 2 2 2 3" xfId="54788" xr:uid="{33E649B6-9B86-4818-8A71-E59344206E0A}"/>
    <cellStyle name="Normal 22 4 3 2 2 2 2 3" xfId="19368" xr:uid="{046753A7-707D-4D03-ADB7-1ECA72FFCF91}"/>
    <cellStyle name="Normal 22 4 3 2 2 2 2 4" xfId="33058" xr:uid="{AB78701C-4F7C-4BD4-A073-524FB930D9D6}"/>
    <cellStyle name="Normal 22 4 3 2 2 2 2 5" xfId="47942" xr:uid="{59A34996-23B0-4294-88EC-B71D3561145B}"/>
    <cellStyle name="Normal 22 4 3 2 2 2 3" xfId="22790" xr:uid="{19E45E41-D2D1-48B8-B473-5C2C7CCE0566}"/>
    <cellStyle name="Normal 22 4 3 2 2 2 3 2" xfId="36482" xr:uid="{A9659376-8982-4CF3-AFC5-A7125A8258EB}"/>
    <cellStyle name="Normal 22 4 3 2 2 2 3 3" xfId="51366" xr:uid="{696FE888-FAEC-4EAD-99C0-2E36CA8B0E7C}"/>
    <cellStyle name="Normal 22 4 3 2 2 2 4" xfId="15946" xr:uid="{0FD69E6A-8284-4811-AEE0-3FAFB8AB2FF3}"/>
    <cellStyle name="Normal 22 4 3 2 2 2 5" xfId="29636" xr:uid="{A7E55258-29C0-4DB3-9494-2CE9090FB91D}"/>
    <cellStyle name="Normal 22 4 3 2 2 2 6" xfId="44520" xr:uid="{F459BDA1-9927-4954-8D66-122025E342CA}"/>
    <cellStyle name="Normal 22 4 3 2 2 3" xfId="10810" xr:uid="{D2259BE9-7869-438D-8AE8-E0B235BA4DA7}"/>
    <cellStyle name="Normal 22 4 3 2 2 3 2" xfId="24500" xr:uid="{AD0FBA38-007E-412E-AB96-9BD4F7B06688}"/>
    <cellStyle name="Normal 22 4 3 2 2 3 2 2" xfId="38192" xr:uid="{CB0EA4AC-1405-42A5-9E3B-B8241E897443}"/>
    <cellStyle name="Normal 22 4 3 2 2 3 2 3" xfId="53076" xr:uid="{21E79E94-2F42-4321-BD65-BCF237186465}"/>
    <cellStyle name="Normal 22 4 3 2 2 3 3" xfId="17656" xr:uid="{0DB82C00-F3E5-47AE-989A-0F591E23557B}"/>
    <cellStyle name="Normal 22 4 3 2 2 3 4" xfId="31346" xr:uid="{1B18B6D7-76BA-43BE-AFC1-3C6AD60C4FEB}"/>
    <cellStyle name="Normal 22 4 3 2 2 3 5" xfId="46230" xr:uid="{ED381D03-09B4-4F47-935D-B1A7CB79D661}"/>
    <cellStyle name="Normal 22 4 3 2 2 4" xfId="21078" xr:uid="{92971773-99C0-4C23-BE2B-3C402CC5D927}"/>
    <cellStyle name="Normal 22 4 3 2 2 4 2" xfId="34770" xr:uid="{76B1E552-9EBA-408C-8F59-46CDAD22A83A}"/>
    <cellStyle name="Normal 22 4 3 2 2 4 3" xfId="49654" xr:uid="{8AAC6960-4E9E-4854-B30C-D2673238DDF3}"/>
    <cellStyle name="Normal 22 4 3 2 2 5" xfId="14234" xr:uid="{39D06C24-2171-4BC4-96BA-C1F4DA5C2FD8}"/>
    <cellStyle name="Normal 22 4 3 2 2 6" xfId="27924" xr:uid="{671738FB-C7C3-4CE8-8845-8E299EC6A84D}"/>
    <cellStyle name="Normal 22 4 3 2 2 7" xfId="42808" xr:uid="{3FE3200F-53ED-4402-AE21-7042868AE8E6}"/>
    <cellStyle name="Normal 22 4 3 2 3" xfId="9099" xr:uid="{E7E5F15F-EBF5-493A-91AD-DFBCA4AF8A0A}"/>
    <cellStyle name="Normal 22 4 3 2 3 2" xfId="12521" xr:uid="{C2D35E2F-1DCB-4CD0-AD7F-13EE4F357225}"/>
    <cellStyle name="Normal 22 4 3 2 3 2 2" xfId="26211" xr:uid="{10B3B136-A447-41BB-8013-618BC0765BC9}"/>
    <cellStyle name="Normal 22 4 3 2 3 2 2 2" xfId="39903" xr:uid="{F7926336-F4DF-4E97-9368-B2E784DD0815}"/>
    <cellStyle name="Normal 22 4 3 2 3 2 2 3" xfId="54787" xr:uid="{31D50179-203B-41AF-ADF2-6E9C072BA8DD}"/>
    <cellStyle name="Normal 22 4 3 2 3 2 3" xfId="19367" xr:uid="{AAF69B85-AA4E-4DDE-8A68-B4C691DE0B89}"/>
    <cellStyle name="Normal 22 4 3 2 3 2 4" xfId="33057" xr:uid="{22246827-5ABA-484F-86B4-AF625B04EFE2}"/>
    <cellStyle name="Normal 22 4 3 2 3 2 5" xfId="47941" xr:uid="{66A1DC8D-1EED-4F01-98C9-528F9BEBBBD4}"/>
    <cellStyle name="Normal 22 4 3 2 3 3" xfId="22789" xr:uid="{EF2A9C0F-CE86-443A-BDC7-400B4FE6FDFA}"/>
    <cellStyle name="Normal 22 4 3 2 3 3 2" xfId="36481" xr:uid="{6241C57B-B0F6-4ED4-AD4C-E52CBCB0B907}"/>
    <cellStyle name="Normal 22 4 3 2 3 3 3" xfId="51365" xr:uid="{86347618-EA88-4EAD-B9AA-D84B4F7921EA}"/>
    <cellStyle name="Normal 22 4 3 2 3 4" xfId="15945" xr:uid="{47448E23-4E90-464B-88AE-EB6338E88278}"/>
    <cellStyle name="Normal 22 4 3 2 3 5" xfId="29635" xr:uid="{B904BFA0-1063-45C0-9500-9DDFD5AB1537}"/>
    <cellStyle name="Normal 22 4 3 2 3 6" xfId="44519" xr:uid="{54136A88-1D61-4D73-BF32-CD2B3A6D3594}"/>
    <cellStyle name="Normal 22 4 3 2 4" xfId="10809" xr:uid="{5B2CC947-D348-4321-AAEA-D7BFC4678434}"/>
    <cellStyle name="Normal 22 4 3 2 4 2" xfId="24499" xr:uid="{E864298F-37C7-4D4A-89C2-2E41303DE74D}"/>
    <cellStyle name="Normal 22 4 3 2 4 2 2" xfId="38191" xr:uid="{0B3E0322-767F-42C8-96D6-212981437F4D}"/>
    <cellStyle name="Normal 22 4 3 2 4 2 3" xfId="53075" xr:uid="{10B269BD-AADA-43DD-B820-2EDDC659DBC6}"/>
    <cellStyle name="Normal 22 4 3 2 4 3" xfId="17655" xr:uid="{214E74F5-7E0C-46EF-9B21-CDFCA3E590B4}"/>
    <cellStyle name="Normal 22 4 3 2 4 4" xfId="31345" xr:uid="{7EB02A4B-4CA6-45AE-B608-AEEC495B6AE0}"/>
    <cellStyle name="Normal 22 4 3 2 4 5" xfId="46229" xr:uid="{4C45B13B-9686-4295-946F-3684142A0649}"/>
    <cellStyle name="Normal 22 4 3 2 5" xfId="21077" xr:uid="{FDAD07A8-982B-498D-9DAA-5D3E902C7F1A}"/>
    <cellStyle name="Normal 22 4 3 2 5 2" xfId="34769" xr:uid="{87595B27-8FE5-41B0-8FA3-5F2B529F242E}"/>
    <cellStyle name="Normal 22 4 3 2 5 3" xfId="49653" xr:uid="{147D6402-A83A-4FA5-B64B-DFF7F011514F}"/>
    <cellStyle name="Normal 22 4 3 2 6" xfId="14233" xr:uid="{E233FC3E-7056-4EA6-B30A-19F87D087B77}"/>
    <cellStyle name="Normal 22 4 3 2 6 2" xfId="41362" xr:uid="{0BB6A949-ED76-458A-B367-7D0DBB7E79F3}"/>
    <cellStyle name="Normal 22 4 3 2 7" xfId="27923" xr:uid="{74D8B0DD-D4C3-4BAA-8C8E-FB4B65168DA2}"/>
    <cellStyle name="Normal 22 4 3 2 8" xfId="42807" xr:uid="{43DBC0C5-1409-49AE-A891-1D98AE448F0D}"/>
    <cellStyle name="Normal 22 4 3 2 9" xfId="7386" xr:uid="{2AF43A5C-02B4-49D1-9323-7108470D02CF}"/>
    <cellStyle name="Normal 22 4 3 3" xfId="4751" xr:uid="{E5A927E9-4370-4B25-A34F-2C1BAAD3D216}"/>
    <cellStyle name="Normal 22 4 3 3 2" xfId="9101" xr:uid="{1AE2BE31-A666-4F79-8568-29D7FDEC2827}"/>
    <cellStyle name="Normal 22 4 3 3 2 2" xfId="12523" xr:uid="{58B1CBE1-70F4-4B88-A42A-47136937F916}"/>
    <cellStyle name="Normal 22 4 3 3 2 2 2" xfId="26213" xr:uid="{77C8687C-D729-410E-97E5-6FCEA8E93CE8}"/>
    <cellStyle name="Normal 22 4 3 3 2 2 2 2" xfId="39905" xr:uid="{D059B0BD-5EA3-4BF0-9CDE-6725C2D47086}"/>
    <cellStyle name="Normal 22 4 3 3 2 2 2 3" xfId="54789" xr:uid="{DEB06B3A-AC15-4854-B0BA-3F89F1CD400C}"/>
    <cellStyle name="Normal 22 4 3 3 2 2 3" xfId="19369" xr:uid="{8A7CC405-1CFE-4F24-A25F-A963EECE1D68}"/>
    <cellStyle name="Normal 22 4 3 3 2 2 4" xfId="33059" xr:uid="{35B3974A-461D-4353-9F34-20DA8079E7AC}"/>
    <cellStyle name="Normal 22 4 3 3 2 2 5" xfId="47943" xr:uid="{2AF90AEA-CF43-4011-8BB8-0336E595C11D}"/>
    <cellStyle name="Normal 22 4 3 3 2 3" xfId="22791" xr:uid="{5C6C914D-BDDB-466F-9418-29A3B759C4E1}"/>
    <cellStyle name="Normal 22 4 3 3 2 3 2" xfId="36483" xr:uid="{BC389ED6-6DBD-4152-A4A5-F0A07AE971C5}"/>
    <cellStyle name="Normal 22 4 3 3 2 3 3" xfId="51367" xr:uid="{A386F8DB-BB95-4148-9AB6-AC4650672A12}"/>
    <cellStyle name="Normal 22 4 3 3 2 4" xfId="15947" xr:uid="{0B973CB7-47C6-44EE-95CB-40E1B8CFDE45}"/>
    <cellStyle name="Normal 22 4 3 3 2 5" xfId="29637" xr:uid="{473CF808-7B31-46E6-97B5-609855F79D4B}"/>
    <cellStyle name="Normal 22 4 3 3 2 6" xfId="44521" xr:uid="{AE71E90F-C78A-45F7-A805-124596363899}"/>
    <cellStyle name="Normal 22 4 3 3 3" xfId="10811" xr:uid="{ED0F1D1F-D1F3-491F-AEF9-7791C2350F27}"/>
    <cellStyle name="Normal 22 4 3 3 3 2" xfId="24501" xr:uid="{2B39D47C-A41F-4E5A-B728-8E07EC80EE29}"/>
    <cellStyle name="Normal 22 4 3 3 3 2 2" xfId="38193" xr:uid="{176E0118-4E90-4B83-B52D-D837788A658B}"/>
    <cellStyle name="Normal 22 4 3 3 3 2 3" xfId="53077" xr:uid="{E57F057B-CF65-4577-8D6A-5D0742EF8173}"/>
    <cellStyle name="Normal 22 4 3 3 3 3" xfId="17657" xr:uid="{A7315CE9-1AE0-4214-9334-8E234BA5DF56}"/>
    <cellStyle name="Normal 22 4 3 3 3 4" xfId="31347" xr:uid="{F4A36C73-7C33-4438-A6CD-FC8633E6D48C}"/>
    <cellStyle name="Normal 22 4 3 3 3 5" xfId="46231" xr:uid="{9310B524-B0D1-489A-8FCC-922827D3AE5C}"/>
    <cellStyle name="Normal 22 4 3 3 4" xfId="21079" xr:uid="{F1977AC7-85E3-4E74-8E85-4987D86A561B}"/>
    <cellStyle name="Normal 22 4 3 3 4 2" xfId="34771" xr:uid="{675FA7FE-68BB-4128-BF5E-9628AF6C4032}"/>
    <cellStyle name="Normal 22 4 3 3 4 3" xfId="49655" xr:uid="{088560C4-921B-4C54-A3DD-52E9905D9CEC}"/>
    <cellStyle name="Normal 22 4 3 3 5" xfId="14235" xr:uid="{9187BB3B-3AB3-4C80-A740-681F2D020C8B}"/>
    <cellStyle name="Normal 22 4 3 3 5 2" xfId="41388" xr:uid="{06EC8A9F-FCA7-4ED1-8950-14A3B2502613}"/>
    <cellStyle name="Normal 22 4 3 3 6" xfId="27925" xr:uid="{A0029889-2544-4D90-89C2-214A1965DA8F}"/>
    <cellStyle name="Normal 22 4 3 3 7" xfId="42809" xr:uid="{0C698106-1985-44D4-B17A-44694E0AB7C5}"/>
    <cellStyle name="Normal 22 4 3 3 8" xfId="7388" xr:uid="{92CFBFD1-A077-4172-872C-0306537C6D63}"/>
    <cellStyle name="Normal 22 4 3 4" xfId="7389" xr:uid="{9AB4501C-EBD6-4091-9C6A-56AE4EC3B9DA}"/>
    <cellStyle name="Normal 22 4 3 4 2" xfId="9102" xr:uid="{CBEA8551-899D-4EAD-B542-6C62CF4BE0A4}"/>
    <cellStyle name="Normal 22 4 3 4 2 2" xfId="12524" xr:uid="{71BC5A11-D105-4E70-B653-735D3A293C05}"/>
    <cellStyle name="Normal 22 4 3 4 2 2 2" xfId="26214" xr:uid="{BA4B63B9-8A06-451C-BA88-31E772408A03}"/>
    <cellStyle name="Normal 22 4 3 4 2 2 2 2" xfId="39906" xr:uid="{5308E900-751C-4203-8ABC-1E5E268F80BA}"/>
    <cellStyle name="Normal 22 4 3 4 2 2 2 3" xfId="54790" xr:uid="{A1D98FED-9CD1-4C2E-93C1-AD46ADDF94DD}"/>
    <cellStyle name="Normal 22 4 3 4 2 2 3" xfId="19370" xr:uid="{6BECD322-CDD1-4CBB-8445-BED8ED54BF13}"/>
    <cellStyle name="Normal 22 4 3 4 2 2 4" xfId="33060" xr:uid="{7E77BBC6-E22B-4439-8788-390E38978B1D}"/>
    <cellStyle name="Normal 22 4 3 4 2 2 5" xfId="47944" xr:uid="{4FA31DBE-20C5-4461-9C16-F6E90B84AE96}"/>
    <cellStyle name="Normal 22 4 3 4 2 3" xfId="22792" xr:uid="{6497D9BA-E75E-4E57-9783-B6F135D9BB4F}"/>
    <cellStyle name="Normal 22 4 3 4 2 3 2" xfId="36484" xr:uid="{5EE62A5B-A901-4101-A46C-C44E037FFDA6}"/>
    <cellStyle name="Normal 22 4 3 4 2 3 3" xfId="51368" xr:uid="{9ECA1C85-675B-42C5-8A3B-3B89AE221445}"/>
    <cellStyle name="Normal 22 4 3 4 2 4" xfId="15948" xr:uid="{54CA4DC9-07CC-40CB-B91A-F5564752A337}"/>
    <cellStyle name="Normal 22 4 3 4 2 5" xfId="29638" xr:uid="{E73F7250-3325-4F0A-9B9E-2E0099D2F670}"/>
    <cellStyle name="Normal 22 4 3 4 2 6" xfId="44522" xr:uid="{D6CE8999-00DF-4113-8241-C4CF00E24AED}"/>
    <cellStyle name="Normal 22 4 3 4 3" xfId="10812" xr:uid="{EA3723B8-218B-4C00-B288-C4401D11DBB5}"/>
    <cellStyle name="Normal 22 4 3 4 3 2" xfId="24502" xr:uid="{881C1A9C-37E5-49F7-9046-66D728B37F41}"/>
    <cellStyle name="Normal 22 4 3 4 3 2 2" xfId="38194" xr:uid="{971357F3-E283-4D7B-8BC8-5720134301DF}"/>
    <cellStyle name="Normal 22 4 3 4 3 2 3" xfId="53078" xr:uid="{1A5AFEF9-06C2-472A-8783-A6209BAE09AC}"/>
    <cellStyle name="Normal 22 4 3 4 3 3" xfId="17658" xr:uid="{FAD58AD3-F794-40AA-BE03-5085C0ED2CDB}"/>
    <cellStyle name="Normal 22 4 3 4 3 4" xfId="31348" xr:uid="{2FB07F3F-60A0-403B-85B0-5D29A3E78E52}"/>
    <cellStyle name="Normal 22 4 3 4 3 5" xfId="46232" xr:uid="{2CAD171F-7050-4E39-B039-CEA45152155F}"/>
    <cellStyle name="Normal 22 4 3 4 4" xfId="21080" xr:uid="{B3E2C938-7DC0-4DFA-8B61-1A238BC830E1}"/>
    <cellStyle name="Normal 22 4 3 4 4 2" xfId="34772" xr:uid="{F502AE1E-7B58-4798-BFCE-85F7BC51AF26}"/>
    <cellStyle name="Normal 22 4 3 4 4 3" xfId="49656" xr:uid="{5D0D73D5-4E6A-4228-BD99-B229AAE76DD0}"/>
    <cellStyle name="Normal 22 4 3 4 5" xfId="14236" xr:uid="{E39BD996-52CD-4F3A-A1D6-00BF3A20D151}"/>
    <cellStyle name="Normal 22 4 3 4 5 2" xfId="41942" xr:uid="{AAD9B3CD-7662-4BEC-942B-F8A9478A6E7D}"/>
    <cellStyle name="Normal 22 4 3 4 6" xfId="27926" xr:uid="{718529CD-0F39-4AE3-9BC3-2C0DB57269D7}"/>
    <cellStyle name="Normal 22 4 3 4 7" xfId="42810" xr:uid="{46C9020C-C923-4E0E-B0AC-1F0B702F4C3E}"/>
    <cellStyle name="Normal 22 4 3 5" xfId="9098" xr:uid="{AC9B6176-93B7-4780-AC4F-E497C76ACB24}"/>
    <cellStyle name="Normal 22 4 3 5 2" xfId="12520" xr:uid="{2E63DE74-09C2-4964-BFA1-17047F6CB267}"/>
    <cellStyle name="Normal 22 4 3 5 2 2" xfId="26210" xr:uid="{49101662-DD8C-48BF-8552-EBCC2C3CCBBA}"/>
    <cellStyle name="Normal 22 4 3 5 2 2 2" xfId="39902" xr:uid="{9857FBDA-6E72-494B-9754-AE80D33E86F5}"/>
    <cellStyle name="Normal 22 4 3 5 2 2 3" xfId="54786" xr:uid="{D4E1FA52-9A9B-48A8-BE41-69C8646A86F2}"/>
    <cellStyle name="Normal 22 4 3 5 2 3" xfId="19366" xr:uid="{D2A3D14F-EE39-45D6-8C6B-969B06E69783}"/>
    <cellStyle name="Normal 22 4 3 5 2 4" xfId="33056" xr:uid="{CF0D08A4-291D-4447-80C8-E0509896F4DB}"/>
    <cellStyle name="Normal 22 4 3 5 2 5" xfId="47940" xr:uid="{C9DE29F9-077F-4EFD-8D09-1F0A3EAF63E6}"/>
    <cellStyle name="Normal 22 4 3 5 3" xfId="22788" xr:uid="{9BE677C3-B825-4D77-A9C4-17D4D7734F9D}"/>
    <cellStyle name="Normal 22 4 3 5 3 2" xfId="36480" xr:uid="{A0B25E3F-CE4E-4BA9-99DB-B941717D0345}"/>
    <cellStyle name="Normal 22 4 3 5 3 3" xfId="51364" xr:uid="{814E0A07-6B43-4744-8DD3-C3A0A101CADF}"/>
    <cellStyle name="Normal 22 4 3 5 4" xfId="15944" xr:uid="{6C778961-F4AF-4DA8-867D-9A87C2003ABC}"/>
    <cellStyle name="Normal 22 4 3 5 4 2" xfId="41938" xr:uid="{CB273632-DC00-46F8-8B37-BD397CCC182C}"/>
    <cellStyle name="Normal 22 4 3 5 5" xfId="29634" xr:uid="{53532D17-0639-44E1-9D61-DA99CBE38919}"/>
    <cellStyle name="Normal 22 4 3 5 6" xfId="44518" xr:uid="{5E169C29-4D4C-4D15-96B7-9F66BA0C1A97}"/>
    <cellStyle name="Normal 22 4 3 6" xfId="10808" xr:uid="{7223F057-267E-4D7B-80D4-F61C70440CF1}"/>
    <cellStyle name="Normal 22 4 3 6 2" xfId="24498" xr:uid="{3D01793F-060D-4967-9C20-9F4E0FBFF249}"/>
    <cellStyle name="Normal 22 4 3 6 2 2" xfId="38190" xr:uid="{3C09C6AF-BC66-4719-8A44-33E02EB07813}"/>
    <cellStyle name="Normal 22 4 3 6 2 3" xfId="53074" xr:uid="{2907AF70-2829-4005-B185-450DB797E7CC}"/>
    <cellStyle name="Normal 22 4 3 6 3" xfId="17654" xr:uid="{44F3C91A-7FE6-4657-B32A-9859A076FD68}"/>
    <cellStyle name="Normal 22 4 3 6 4" xfId="31344" xr:uid="{13F155AE-4442-4DD8-AF97-D0F7D6FF3983}"/>
    <cellStyle name="Normal 22 4 3 6 5" xfId="46228" xr:uid="{AF5C2777-8239-4AB0-8BB7-725600A26933}"/>
    <cellStyle name="Normal 22 4 3 7" xfId="21076" xr:uid="{C54A5DF5-1F62-4ED0-B93E-858836453AFE}"/>
    <cellStyle name="Normal 22 4 3 7 2" xfId="34768" xr:uid="{CABCDAC7-CCFC-4076-A80A-FA1486F2CABB}"/>
    <cellStyle name="Normal 22 4 3 7 3" xfId="49652" xr:uid="{A0204F79-F978-4E35-A9B2-3AD6D797A7FE}"/>
    <cellStyle name="Normal 22 4 3 8" xfId="14232" xr:uid="{DF62D614-A33A-4194-B814-A97215F6B0A0}"/>
    <cellStyle name="Normal 22 4 3 8 2" xfId="41358" xr:uid="{082C2062-9F5C-4457-B5DD-38A9CBD211AA}"/>
    <cellStyle name="Normal 22 4 3 9" xfId="27922" xr:uid="{693605CC-144B-4446-BE35-F5E655287C0F}"/>
    <cellStyle name="Normal 22 4 4" xfId="4695" xr:uid="{72A08289-8B35-4B24-9F16-44949CFAC427}"/>
    <cellStyle name="Normal 22 4 4 2" xfId="7391" xr:uid="{863006C7-6C7D-4F77-AF50-12F3A05FF6DC}"/>
    <cellStyle name="Normal 22 4 4 2 2" xfId="9104" xr:uid="{98788F06-F6AE-411B-8692-7E2CEDAAC004}"/>
    <cellStyle name="Normal 22 4 4 2 2 2" xfId="12526" xr:uid="{364F76A6-4BB9-4828-96CD-F94055923CBF}"/>
    <cellStyle name="Normal 22 4 4 2 2 2 2" xfId="26216" xr:uid="{FE8D28F7-51AF-48BF-B42B-744F2AF258ED}"/>
    <cellStyle name="Normal 22 4 4 2 2 2 2 2" xfId="39908" xr:uid="{0FD40E36-DF4E-40F6-B498-EE3913073A93}"/>
    <cellStyle name="Normal 22 4 4 2 2 2 2 3" xfId="54792" xr:uid="{B6DCDC55-1F3E-4481-8DD3-FA1B3B320A0E}"/>
    <cellStyle name="Normal 22 4 4 2 2 2 3" xfId="19372" xr:uid="{09ACFCF9-EDB8-41B7-AE79-996B650B5BF0}"/>
    <cellStyle name="Normal 22 4 4 2 2 2 4" xfId="33062" xr:uid="{4D61D7CA-E130-4C80-84E6-280B9D2FC66A}"/>
    <cellStyle name="Normal 22 4 4 2 2 2 5" xfId="47946" xr:uid="{B169EF38-C552-4E32-AA20-F3109E583568}"/>
    <cellStyle name="Normal 22 4 4 2 2 3" xfId="22794" xr:uid="{F5004277-76BD-4D44-876B-1BF390223BC8}"/>
    <cellStyle name="Normal 22 4 4 2 2 3 2" xfId="36486" xr:uid="{8AE642B4-8241-4772-B4EB-176764851548}"/>
    <cellStyle name="Normal 22 4 4 2 2 3 3" xfId="51370" xr:uid="{46A2D144-01FE-436C-8CD5-AD88E082A256}"/>
    <cellStyle name="Normal 22 4 4 2 2 4" xfId="15950" xr:uid="{DB9E3F9B-0191-4278-AA66-3881764686BA}"/>
    <cellStyle name="Normal 22 4 4 2 2 5" xfId="29640" xr:uid="{89EA4DD9-D9B8-4563-A652-6C6EF67371DA}"/>
    <cellStyle name="Normal 22 4 4 2 2 6" xfId="44524" xr:uid="{DD05844B-66AB-4FCF-A596-5781155399F2}"/>
    <cellStyle name="Normal 22 4 4 2 3" xfId="10814" xr:uid="{CBFB9B5E-BE58-4C53-9BC5-6F4800250AED}"/>
    <cellStyle name="Normal 22 4 4 2 3 2" xfId="24504" xr:uid="{4CC0F1DB-BB87-475F-A5C1-382E6A409F7A}"/>
    <cellStyle name="Normal 22 4 4 2 3 2 2" xfId="38196" xr:uid="{D0107EE1-FF24-464D-987F-AE35A50BA32E}"/>
    <cellStyle name="Normal 22 4 4 2 3 2 3" xfId="53080" xr:uid="{0AA89E83-BB77-46DC-B6F7-1F1CE1E5DBA7}"/>
    <cellStyle name="Normal 22 4 4 2 3 3" xfId="17660" xr:uid="{151653B4-0A53-4324-AFDB-4ACC8615C9FC}"/>
    <cellStyle name="Normal 22 4 4 2 3 4" xfId="31350" xr:uid="{7064C40E-057F-4EC7-994A-8124B62D7BD8}"/>
    <cellStyle name="Normal 22 4 4 2 3 5" xfId="46234" xr:uid="{84ED335C-98CA-41A4-9292-4D7977B5CE42}"/>
    <cellStyle name="Normal 22 4 4 2 4" xfId="21082" xr:uid="{D6579C02-7AC2-43DA-B31F-42EC99DC9AFD}"/>
    <cellStyle name="Normal 22 4 4 2 4 2" xfId="34774" xr:uid="{AE709BD8-9C8A-419B-BAFE-00404B191F05}"/>
    <cellStyle name="Normal 22 4 4 2 4 3" xfId="49658" xr:uid="{9D5BAB55-7C70-441E-A9D2-84A6A2495C63}"/>
    <cellStyle name="Normal 22 4 4 2 5" xfId="14238" xr:uid="{9E05BD51-DFF8-4624-BF68-3386A1EF8564}"/>
    <cellStyle name="Normal 22 4 4 2 6" xfId="27928" xr:uid="{5ED002EC-9C60-4E46-A2D8-9900C1BCE88D}"/>
    <cellStyle name="Normal 22 4 4 2 7" xfId="42812" xr:uid="{D1024DA9-2DF8-45D4-B042-65778AA0225D}"/>
    <cellStyle name="Normal 22 4 4 3" xfId="9103" xr:uid="{B433294A-6691-4EF2-8976-A85D33205B7F}"/>
    <cellStyle name="Normal 22 4 4 3 2" xfId="12525" xr:uid="{4BE0B004-9B64-4A0E-AA07-0134C7A016EE}"/>
    <cellStyle name="Normal 22 4 4 3 2 2" xfId="26215" xr:uid="{8E72120B-41E7-4F07-B8CA-9B8C04C58A91}"/>
    <cellStyle name="Normal 22 4 4 3 2 2 2" xfId="39907" xr:uid="{DD45FEF2-96A4-486C-BF86-D3B89400C412}"/>
    <cellStyle name="Normal 22 4 4 3 2 2 3" xfId="54791" xr:uid="{42D18230-A482-4101-8234-2E54ED8682FA}"/>
    <cellStyle name="Normal 22 4 4 3 2 3" xfId="19371" xr:uid="{12AD727C-2203-4AC5-A7C9-1B205EA8AEA8}"/>
    <cellStyle name="Normal 22 4 4 3 2 4" xfId="33061" xr:uid="{DCC0D013-A048-408B-AFA8-B703A0716689}"/>
    <cellStyle name="Normal 22 4 4 3 2 5" xfId="47945" xr:uid="{1397E099-5B63-472A-A410-C2987D814185}"/>
    <cellStyle name="Normal 22 4 4 3 3" xfId="22793" xr:uid="{81AD0077-DA6C-4073-8271-5918C51EE3C9}"/>
    <cellStyle name="Normal 22 4 4 3 3 2" xfId="36485" xr:uid="{3DD3E0B5-D1D6-42E6-8A8F-164937323214}"/>
    <cellStyle name="Normal 22 4 4 3 3 3" xfId="51369" xr:uid="{11F2F207-C189-42DA-97FD-397CB753206A}"/>
    <cellStyle name="Normal 22 4 4 3 4" xfId="15949" xr:uid="{464E0BB6-084C-4A0A-93BA-5366392D3D21}"/>
    <cellStyle name="Normal 22 4 4 3 5" xfId="29639" xr:uid="{91EBA66B-4063-4358-ABB9-DF47B7B042F5}"/>
    <cellStyle name="Normal 22 4 4 3 6" xfId="44523" xr:uid="{3557514C-CB86-4BDD-960F-F581C4719E72}"/>
    <cellStyle name="Normal 22 4 4 4" xfId="10813" xr:uid="{DB4000AF-84FF-490C-9231-D251F6FD6C6B}"/>
    <cellStyle name="Normal 22 4 4 4 2" xfId="24503" xr:uid="{72E6FE1D-21E2-4895-A6CD-AA65B98F83D9}"/>
    <cellStyle name="Normal 22 4 4 4 2 2" xfId="38195" xr:uid="{691DB8AE-6816-41D4-BFC1-077672397587}"/>
    <cellStyle name="Normal 22 4 4 4 2 3" xfId="53079" xr:uid="{33429854-33B1-4EFB-8C22-8A65FDBC7A16}"/>
    <cellStyle name="Normal 22 4 4 4 3" xfId="17659" xr:uid="{D9D82876-C3B1-4BD7-9BF7-61115CDDD8AE}"/>
    <cellStyle name="Normal 22 4 4 4 4" xfId="31349" xr:uid="{5A3F9E14-3D1F-4737-8A65-A84B5A0D8AC4}"/>
    <cellStyle name="Normal 22 4 4 4 5" xfId="46233" xr:uid="{597607AB-DCAC-402A-9A1E-1817CFBD81C3}"/>
    <cellStyle name="Normal 22 4 4 5" xfId="21081" xr:uid="{AC0A3267-B1BE-448D-A20B-6682E9A4FDB2}"/>
    <cellStyle name="Normal 22 4 4 5 2" xfId="34773" xr:uid="{DB6D5370-7650-4665-839B-4E4D357C5773}"/>
    <cellStyle name="Normal 22 4 4 5 3" xfId="49657" xr:uid="{92C1CD47-AB73-4DEA-ACEA-87D5737EE1E1}"/>
    <cellStyle name="Normal 22 4 4 6" xfId="14237" xr:uid="{00FEBF86-905C-43B7-93C6-2FE4A34B95A2}"/>
    <cellStyle name="Normal 22 4 4 6 2" xfId="41378" xr:uid="{51DFAA7E-388F-425E-A8F6-F1A76F456980}"/>
    <cellStyle name="Normal 22 4 4 7" xfId="27927" xr:uid="{5C17D705-09E0-4AD5-AD14-3CB1F0C427AD}"/>
    <cellStyle name="Normal 22 4 4 8" xfId="42811" xr:uid="{1EE35515-E2B8-4AEE-83D4-5E777B549707}"/>
    <cellStyle name="Normal 22 4 4 9" xfId="7390" xr:uid="{2DA773C4-1888-4341-AB59-225F8FBFEA16}"/>
    <cellStyle name="Normal 22 4 5" xfId="4607" xr:uid="{F6B68A86-9A8C-4966-95FB-120C26A7E028}"/>
    <cellStyle name="Normal 22 4 5 10" xfId="5374" xr:uid="{AB5FEB8E-BE58-436C-9D97-7DA5438F96B1}"/>
    <cellStyle name="Normal 22 4 5 2" xfId="9105" xr:uid="{714923E1-5186-4B6E-A3C1-8866F08376B0}"/>
    <cellStyle name="Normal 22 4 5 2 2" xfId="12527" xr:uid="{56D67990-093E-4F18-879A-ABD625B1FAEE}"/>
    <cellStyle name="Normal 22 4 5 2 2 2" xfId="26217" xr:uid="{4EF0A3DB-7D9A-418A-A36F-1F2889D039DE}"/>
    <cellStyle name="Normal 22 4 5 2 2 2 2" xfId="39909" xr:uid="{734E2512-1ABE-4C47-824B-E62B1A87BDEC}"/>
    <cellStyle name="Normal 22 4 5 2 2 2 3" xfId="54793" xr:uid="{D88EAD9C-36F8-4600-94C5-7B2DB50B2E9A}"/>
    <cellStyle name="Normal 22 4 5 2 2 3" xfId="19373" xr:uid="{7D4482B3-D634-44E4-95B6-1B28F369804F}"/>
    <cellStyle name="Normal 22 4 5 2 2 4" xfId="33063" xr:uid="{0131E08A-CB85-47FA-96F8-66C9A68BB197}"/>
    <cellStyle name="Normal 22 4 5 2 2 5" xfId="47947" xr:uid="{87FB2DDB-2185-43A8-B3D5-ECB5038DABE8}"/>
    <cellStyle name="Normal 22 4 5 2 3" xfId="22795" xr:uid="{705E0FE1-F760-4CF7-A6E8-4400DBC3F34B}"/>
    <cellStyle name="Normal 22 4 5 2 3 2" xfId="36487" xr:uid="{A6B0991B-525F-4D5C-9F56-A718F194DD30}"/>
    <cellStyle name="Normal 22 4 5 2 3 3" xfId="51371" xr:uid="{CB23867E-1C13-4D7E-971B-301AE8BFCD7A}"/>
    <cellStyle name="Normal 22 4 5 2 4" xfId="15951" xr:uid="{9CD0F9D9-A354-4F5E-86BA-710DB5171D82}"/>
    <cellStyle name="Normal 22 4 5 2 5" xfId="29641" xr:uid="{4D2D81CE-D835-4C05-B6CB-7C14AF827ECF}"/>
    <cellStyle name="Normal 22 4 5 2 6" xfId="44525" xr:uid="{C7E2CE36-E34D-4307-B31D-EF698476447A}"/>
    <cellStyle name="Normal 22 4 5 3" xfId="10815" xr:uid="{D8BE2E57-8E73-4029-AB36-5978B2B81601}"/>
    <cellStyle name="Normal 22 4 5 3 2" xfId="24505" xr:uid="{5C1AD39E-21B4-4AAD-A23B-06B7DCEE62C3}"/>
    <cellStyle name="Normal 22 4 5 3 2 2" xfId="38197" xr:uid="{6A6D7A9F-41A1-4782-BF29-6B71A47FB087}"/>
    <cellStyle name="Normal 22 4 5 3 2 3" xfId="53081" xr:uid="{52E65B03-4D2D-4781-910C-9B2DBDA4A072}"/>
    <cellStyle name="Normal 22 4 5 3 3" xfId="17661" xr:uid="{25E29183-16EB-4708-8285-8638134C6234}"/>
    <cellStyle name="Normal 22 4 5 3 4" xfId="31351" xr:uid="{A6AA1AE9-4632-43F5-B1CF-91743F3C67E8}"/>
    <cellStyle name="Normal 22 4 5 3 5" xfId="46235" xr:uid="{904FB658-F4C0-4424-9C32-870EE108DD27}"/>
    <cellStyle name="Normal 22 4 5 4" xfId="21083" xr:uid="{9E9AFF60-1F0F-4820-8437-6C07B548B5C8}"/>
    <cellStyle name="Normal 22 4 5 4 2" xfId="34775" xr:uid="{73D9B1E3-8C91-4767-A9E5-72803118F2B7}"/>
    <cellStyle name="Normal 22 4 5 4 3" xfId="49659" xr:uid="{43810408-98AC-48CC-BD7E-3EB96D3FBC78}"/>
    <cellStyle name="Normal 22 4 5 5" xfId="14239" xr:uid="{09C78246-D477-4D87-93EA-FF0E90852C57}"/>
    <cellStyle name="Normal 22 4 5 5 2" xfId="41368" xr:uid="{8A64B48D-51C0-4C9B-ADA6-A9EA1909F747}"/>
    <cellStyle name="Normal 22 4 5 6" xfId="27929" xr:uid="{B1178CD8-6881-417A-B658-87AB796437D3}"/>
    <cellStyle name="Normal 22 4 5 7" xfId="42813" xr:uid="{722E8182-604F-4375-B602-3D124DE88B3A}"/>
    <cellStyle name="Normal 22 4 5 8" xfId="7392" xr:uid="{C17C3FB3-8C3E-48E1-9D39-56881D6EEB27}"/>
    <cellStyle name="Normal 22 4 5 9" xfId="5966" xr:uid="{7D902EC2-EEB0-4FBB-88EE-A77B84F1014B}"/>
    <cellStyle name="Normal 22 4 6" xfId="4598" xr:uid="{39BDF342-4355-41BA-9D58-37B60F95824D}"/>
    <cellStyle name="Normal 22 4 6 2" xfId="9106" xr:uid="{DA2AD433-CBF1-4A94-A063-E950950A9FF3}"/>
    <cellStyle name="Normal 22 4 6 2 2" xfId="12528" xr:uid="{6F7D406E-8FC9-4029-9458-5ED05194F749}"/>
    <cellStyle name="Normal 22 4 6 2 2 2" xfId="26218" xr:uid="{0F61196A-6DD0-4A4F-9DE2-32ACA8680514}"/>
    <cellStyle name="Normal 22 4 6 2 2 2 2" xfId="39910" xr:uid="{63964FA4-B2D0-44BE-B2C4-C4A6B6382BE8}"/>
    <cellStyle name="Normal 22 4 6 2 2 2 3" xfId="54794" xr:uid="{BE9B6FF8-889F-44C4-9CCA-6867C9D1BC19}"/>
    <cellStyle name="Normal 22 4 6 2 2 3" xfId="19374" xr:uid="{13F1A4D5-94D9-418C-833D-D9D17A0B8D9A}"/>
    <cellStyle name="Normal 22 4 6 2 2 4" xfId="33064" xr:uid="{568EC91C-5CC6-4063-A94E-E907568A7F21}"/>
    <cellStyle name="Normal 22 4 6 2 2 5" xfId="47948" xr:uid="{BC0D606A-A55D-4447-8246-236F2644B08E}"/>
    <cellStyle name="Normal 22 4 6 2 3" xfId="22796" xr:uid="{3B2F88F9-822A-43E2-B6EE-5D68062D988A}"/>
    <cellStyle name="Normal 22 4 6 2 3 2" xfId="36488" xr:uid="{DB021230-2E13-4223-AF9D-818A50BF4C41}"/>
    <cellStyle name="Normal 22 4 6 2 3 3" xfId="51372" xr:uid="{E32FC41F-9748-4218-B4E6-E7E8C37BAE89}"/>
    <cellStyle name="Normal 22 4 6 2 4" xfId="15952" xr:uid="{6342A867-0F03-41E7-9BCF-98D55AB7049A}"/>
    <cellStyle name="Normal 22 4 6 2 5" xfId="29642" xr:uid="{507D145E-4E3C-45E8-9EF8-3270A0AF2A1C}"/>
    <cellStyle name="Normal 22 4 6 2 6" xfId="44526" xr:uid="{1850511E-E1D2-4FF5-BB9C-40DAD5E4B4C4}"/>
    <cellStyle name="Normal 22 4 6 3" xfId="10816" xr:uid="{681DE653-814B-41CE-A098-AA0B1B0BCFF1}"/>
    <cellStyle name="Normal 22 4 6 3 2" xfId="24506" xr:uid="{9ED9DE69-6D44-461A-941E-C74EB2DDB492}"/>
    <cellStyle name="Normal 22 4 6 3 2 2" xfId="38198" xr:uid="{CB1A4D18-7F0D-4CCE-8EEB-1C440EEC9893}"/>
    <cellStyle name="Normal 22 4 6 3 2 3" xfId="53082" xr:uid="{8B29E7D6-9C22-4C91-8702-4971AC99A191}"/>
    <cellStyle name="Normal 22 4 6 3 3" xfId="17662" xr:uid="{8C67222A-76C2-41A5-8797-B0A01A5EBEDA}"/>
    <cellStyle name="Normal 22 4 6 3 4" xfId="31352" xr:uid="{34BEE4D5-8818-4F11-884E-D11B49FB2484}"/>
    <cellStyle name="Normal 22 4 6 3 5" xfId="46236" xr:uid="{1650F1C2-5028-484C-8D4B-C6350B92053C}"/>
    <cellStyle name="Normal 22 4 6 4" xfId="21084" xr:uid="{E26FC81E-6671-4CEA-B7D1-8F258F81BB6D}"/>
    <cellStyle name="Normal 22 4 6 4 2" xfId="34776" xr:uid="{899B2AF1-981F-4AEA-A7D1-ADF34E55F9DE}"/>
    <cellStyle name="Normal 22 4 6 4 3" xfId="49660" xr:uid="{37906324-A569-41B3-8F72-AD0250535966}"/>
    <cellStyle name="Normal 22 4 6 5" xfId="14240" xr:uid="{57F5E944-78DD-434B-951E-A487AE09D66A}"/>
    <cellStyle name="Normal 22 4 6 5 2" xfId="41367" xr:uid="{0FD82A89-568A-4DA7-9603-609787C795D6}"/>
    <cellStyle name="Normal 22 4 6 6" xfId="27930" xr:uid="{6A070724-D91F-42BF-AD54-EF6BA1D2BCEA}"/>
    <cellStyle name="Normal 22 4 6 7" xfId="42814" xr:uid="{7DDD9618-8494-4E78-B225-22FAC0AEAC76}"/>
    <cellStyle name="Normal 22 4 6 8" xfId="7393" xr:uid="{0DEE41C1-F976-45B2-9CEF-0F349BB2BD33}"/>
    <cellStyle name="Normal 22 4 7" xfId="4597" xr:uid="{A9F4299C-1448-477F-B062-E2DC553CFC45}"/>
    <cellStyle name="Normal 22 4 7 2" xfId="12514" xr:uid="{823E3DBB-B6FB-4E06-B03A-08D272CE3A9F}"/>
    <cellStyle name="Normal 22 4 7 2 2" xfId="26204" xr:uid="{6C5E105B-031D-4FEA-B45C-B8455141C12F}"/>
    <cellStyle name="Normal 22 4 7 2 2 2" xfId="39896" xr:uid="{D59112DD-C104-4472-B33C-E5DA5EBCDAA9}"/>
    <cellStyle name="Normal 22 4 7 2 2 3" xfId="54780" xr:uid="{34C6202D-228F-438F-B86F-45D538A14C61}"/>
    <cellStyle name="Normal 22 4 7 2 3" xfId="19360" xr:uid="{379BD337-3FFE-4371-8AEE-E988EB327E2F}"/>
    <cellStyle name="Normal 22 4 7 2 4" xfId="33050" xr:uid="{31F72F67-BF45-44D5-80F4-10C22E964612}"/>
    <cellStyle name="Normal 22 4 7 2 5" xfId="47934" xr:uid="{9C9782FA-C334-4908-9923-4AA397658078}"/>
    <cellStyle name="Normal 22 4 7 3" xfId="22782" xr:uid="{35B24670-28EA-4C2B-9A6A-D75A72A4AD7B}"/>
    <cellStyle name="Normal 22 4 7 3 2" xfId="36474" xr:uid="{B8526A17-27C0-43E1-BF79-0E81AE74BFED}"/>
    <cellStyle name="Normal 22 4 7 3 3" xfId="51358" xr:uid="{1DDF7681-D574-4645-A816-E1F3D794BC66}"/>
    <cellStyle name="Normal 22 4 7 4" xfId="15938" xr:uid="{B48D3A84-E3D2-408F-9E89-6147150C07DD}"/>
    <cellStyle name="Normal 22 4 7 4 2" xfId="41366" xr:uid="{8AF4E20B-F238-40E7-B945-995DC12C4DCC}"/>
    <cellStyle name="Normal 22 4 7 5" xfId="29628" xr:uid="{397704B7-3F47-46B1-BF7C-395683D99F43}"/>
    <cellStyle name="Normal 22 4 7 6" xfId="44512" xr:uid="{E45DF9F8-A60C-4B96-B320-75B8209DD313}"/>
    <cellStyle name="Normal 22 4 7 7" xfId="9092" xr:uid="{B9DDA8AF-84B6-4D21-86A9-BD6F43FF716E}"/>
    <cellStyle name="Normal 22 4 8" xfId="4596" xr:uid="{514DE50A-8FEE-41B3-9890-7C5CCCBEC22D}"/>
    <cellStyle name="Normal 22 4 8 2" xfId="24492" xr:uid="{73E1F970-A0E7-4743-B041-981013674206}"/>
    <cellStyle name="Normal 22 4 8 2 2" xfId="38184" xr:uid="{ADDB9C3B-BD80-48B4-BC02-DCBE80B3DB22}"/>
    <cellStyle name="Normal 22 4 8 2 3" xfId="53068" xr:uid="{35AEBEAC-07B9-4EDA-8347-B1D608F1BB32}"/>
    <cellStyle name="Normal 22 4 8 3" xfId="17648" xr:uid="{26DAF5EC-DD81-4D18-A4CD-D8DE3C2E6460}"/>
    <cellStyle name="Normal 22 4 8 3 2" xfId="41365" xr:uid="{7A7E271F-C421-4F22-8F7F-96CFBCE33834}"/>
    <cellStyle name="Normal 22 4 8 4" xfId="31338" xr:uid="{FF872C95-9E78-4208-9A65-61F756A9ACBC}"/>
    <cellStyle name="Normal 22 4 8 5" xfId="46222" xr:uid="{B8AD9A5E-559F-423F-97EA-02DA4B228A46}"/>
    <cellStyle name="Normal 22 4 8 6" xfId="10802" xr:uid="{7FB9BDE6-59BA-40ED-A967-05C4671D1490}"/>
    <cellStyle name="Normal 22 4 9" xfId="4595" xr:uid="{1B43A7BA-430D-4884-BD89-335996393C6C}"/>
    <cellStyle name="Normal 22 4 9 2" xfId="41364" xr:uid="{6C3CF9A1-3C43-4486-8518-C1CA1F6FCF3A}"/>
    <cellStyle name="Normal 22 4 9 3" xfId="34762" xr:uid="{2BCF882E-2C6F-4226-970C-8061D1DAE4DA}"/>
    <cellStyle name="Normal 22 4 9 4" xfId="49646" xr:uid="{FB26887E-5CA4-496C-BC88-5F964D737E01}"/>
    <cellStyle name="Normal 22 4 9 5" xfId="21070" xr:uid="{916F9C48-8ACC-4746-9B8F-3E9105ED2BB9}"/>
    <cellStyle name="Normal 22 5" xfId="4741" xr:uid="{26DECBB7-06D8-467E-B57B-D6DADEB6AFC5}"/>
    <cellStyle name="Normal 22 5 10" xfId="14241" xr:uid="{D8C1F0D9-A2CA-4C05-88C2-1E9938B798B6}"/>
    <cellStyle name="Normal 22 5 10 2" xfId="41386" xr:uid="{6689C406-A9CD-445A-B161-B624D06B5EB5}"/>
    <cellStyle name="Normal 22 5 11" xfId="27931" xr:uid="{5CDA0E1F-D5E3-4A7F-9EDA-5903E69A90BC}"/>
    <cellStyle name="Normal 22 5 12" xfId="42815" xr:uid="{A16FC046-3347-4A17-949F-985ECEE1A0C9}"/>
    <cellStyle name="Normal 22 5 13" xfId="7394" xr:uid="{8B6558F2-7ED4-408D-86FB-C2931AC1735C}"/>
    <cellStyle name="Normal 22 5 14" xfId="5977" xr:uid="{674E6772-9F0C-4C62-B1D0-F8EDE9EA5FCA}"/>
    <cellStyle name="Normal 22 5 15" xfId="5385" xr:uid="{BEC53087-FF6A-41F7-8F6B-1B03D395FD52}"/>
    <cellStyle name="Normal 22 5 2" xfId="7395" xr:uid="{6658B571-CA31-4780-9D03-7BCDF60281B1}"/>
    <cellStyle name="Normal 22 5 2 10" xfId="42816" xr:uid="{B46CDF39-8775-485F-B041-9BE26B2D2F8A}"/>
    <cellStyle name="Normal 22 5 2 2" xfId="7396" xr:uid="{D4D8DA35-C290-415D-913F-BF1F00DA8FDC}"/>
    <cellStyle name="Normal 22 5 2 2 2" xfId="7397" xr:uid="{A7B81290-0820-44D2-8E55-7C365D27A624}"/>
    <cellStyle name="Normal 22 5 2 2 2 2" xfId="9110" xr:uid="{5EE03DC6-4B41-48A8-9802-9A9DA23D2F3D}"/>
    <cellStyle name="Normal 22 5 2 2 2 2 2" xfId="12532" xr:uid="{E12E0240-38F3-4F58-A96C-80200289A17E}"/>
    <cellStyle name="Normal 22 5 2 2 2 2 2 2" xfId="26222" xr:uid="{6CF63BDE-D241-4B0D-9152-9549D4A526EC}"/>
    <cellStyle name="Normal 22 5 2 2 2 2 2 2 2" xfId="39914" xr:uid="{5AB35E4F-672C-42A1-9168-17F95428D5C6}"/>
    <cellStyle name="Normal 22 5 2 2 2 2 2 2 3" xfId="54798" xr:uid="{B105ADF7-6D0E-43F1-8F2C-EA6AFCA4E04A}"/>
    <cellStyle name="Normal 22 5 2 2 2 2 2 3" xfId="19378" xr:uid="{C62337E8-98CA-417A-89AB-4B4BFE160C16}"/>
    <cellStyle name="Normal 22 5 2 2 2 2 2 4" xfId="33068" xr:uid="{4B40F5D6-F4AD-4890-A8D1-F2E745DB0139}"/>
    <cellStyle name="Normal 22 5 2 2 2 2 2 5" xfId="47952" xr:uid="{C0B6F0AA-8703-485F-989F-F4EA778C892B}"/>
    <cellStyle name="Normal 22 5 2 2 2 2 3" xfId="22800" xr:uid="{A480D92B-AD99-47E8-A1D5-FADD9C3F17D1}"/>
    <cellStyle name="Normal 22 5 2 2 2 2 3 2" xfId="36492" xr:uid="{F924C382-8FB1-46BC-A6C0-AE87EB9BA3C1}"/>
    <cellStyle name="Normal 22 5 2 2 2 2 3 3" xfId="51376" xr:uid="{7704DC74-A06D-42A9-B0ED-238AC735BD99}"/>
    <cellStyle name="Normal 22 5 2 2 2 2 4" xfId="15956" xr:uid="{A511BE78-6D7D-4957-905E-66E56391F7B5}"/>
    <cellStyle name="Normal 22 5 2 2 2 2 5" xfId="29646" xr:uid="{077E7CA8-7090-4656-A68E-17F5D0E4863D}"/>
    <cellStyle name="Normal 22 5 2 2 2 2 6" xfId="44530" xr:uid="{A861D6A8-80E1-45C8-8CB9-AB66598CC9FD}"/>
    <cellStyle name="Normal 22 5 2 2 2 3" xfId="10820" xr:uid="{5C2BEDAE-8741-4FAB-ABAB-E86B5A6E8231}"/>
    <cellStyle name="Normal 22 5 2 2 2 3 2" xfId="24510" xr:uid="{D959A1D1-E914-4CD9-A7F8-1CAF224CE0D5}"/>
    <cellStyle name="Normal 22 5 2 2 2 3 2 2" xfId="38202" xr:uid="{8ED0C7DF-A8E3-4CB0-89E6-A5AB4A009E77}"/>
    <cellStyle name="Normal 22 5 2 2 2 3 2 3" xfId="53086" xr:uid="{291DE190-4067-47CD-AD9B-F0D1B112642F}"/>
    <cellStyle name="Normal 22 5 2 2 2 3 3" xfId="17666" xr:uid="{4A47260C-273A-4F3C-B710-6E8B439908A6}"/>
    <cellStyle name="Normal 22 5 2 2 2 3 4" xfId="31356" xr:uid="{75C4C33E-D626-4D3D-8A47-7E5ED694540B}"/>
    <cellStyle name="Normal 22 5 2 2 2 3 5" xfId="46240" xr:uid="{2D208D0A-9F13-482D-BA60-847FF0710472}"/>
    <cellStyle name="Normal 22 5 2 2 2 4" xfId="21088" xr:uid="{34184CC3-DA45-4DB2-B133-ADF449AC401C}"/>
    <cellStyle name="Normal 22 5 2 2 2 4 2" xfId="34780" xr:uid="{796C0098-2A5B-4ADB-B34C-B650830E02CF}"/>
    <cellStyle name="Normal 22 5 2 2 2 4 3" xfId="49664" xr:uid="{0D3D9B87-8CA2-4CEB-AF27-3E1234671E1F}"/>
    <cellStyle name="Normal 22 5 2 2 2 5" xfId="14244" xr:uid="{1FB217A5-93D6-409E-95ED-B974CC7D9EA0}"/>
    <cellStyle name="Normal 22 5 2 2 2 6" xfId="27934" xr:uid="{AC6E6F02-37EE-418E-8975-24A297047F7E}"/>
    <cellStyle name="Normal 22 5 2 2 2 7" xfId="42818" xr:uid="{DD52A9B8-BAD6-4B8A-A2D3-149BFABB02AD}"/>
    <cellStyle name="Normal 22 5 2 2 3" xfId="9109" xr:uid="{C3B741B2-CBE4-4848-AF94-9F0D22DC5AC2}"/>
    <cellStyle name="Normal 22 5 2 2 3 2" xfId="12531" xr:uid="{9FB94E50-BF6B-48C5-92D5-89DBBA6A9408}"/>
    <cellStyle name="Normal 22 5 2 2 3 2 2" xfId="26221" xr:uid="{7C3BEFB1-4792-46F7-99B3-D797825076E9}"/>
    <cellStyle name="Normal 22 5 2 2 3 2 2 2" xfId="39913" xr:uid="{56E2FAC6-2FB8-46A9-A124-5CC0E2390D7C}"/>
    <cellStyle name="Normal 22 5 2 2 3 2 2 3" xfId="54797" xr:uid="{ADAF3A86-187A-40CB-B24B-8E11CAC34754}"/>
    <cellStyle name="Normal 22 5 2 2 3 2 3" xfId="19377" xr:uid="{780AB9B5-850E-4F12-AEA5-DE332CA9FFD5}"/>
    <cellStyle name="Normal 22 5 2 2 3 2 4" xfId="33067" xr:uid="{770F62CE-03E5-401D-BA74-0F7DF68AF3FB}"/>
    <cellStyle name="Normal 22 5 2 2 3 2 5" xfId="47951" xr:uid="{D91925AF-40C4-4FD9-A42C-55FFFB26AD3E}"/>
    <cellStyle name="Normal 22 5 2 2 3 3" xfId="22799" xr:uid="{1ADBED74-A01E-4032-AA1B-160EEAB2DB4D}"/>
    <cellStyle name="Normal 22 5 2 2 3 3 2" xfId="36491" xr:uid="{B1E76A19-7061-4BEF-A622-8691458A25EC}"/>
    <cellStyle name="Normal 22 5 2 2 3 3 3" xfId="51375" xr:uid="{F801BDC9-715B-4689-A0BF-E709A6BC800C}"/>
    <cellStyle name="Normal 22 5 2 2 3 4" xfId="15955" xr:uid="{32630C7A-7BA3-458E-9C53-766C1309BB0F}"/>
    <cellStyle name="Normal 22 5 2 2 3 5" xfId="29645" xr:uid="{80AB9B6F-986F-4DFF-94E3-A21F871DB56B}"/>
    <cellStyle name="Normal 22 5 2 2 3 6" xfId="44529" xr:uid="{420B2725-3624-4E23-A454-BBAEAB32AC33}"/>
    <cellStyle name="Normal 22 5 2 2 4" xfId="10819" xr:uid="{C4B98BBE-BDA8-4E51-A9F4-1A4245A8518E}"/>
    <cellStyle name="Normal 22 5 2 2 4 2" xfId="24509" xr:uid="{71FC5DE7-B555-45D7-BBF8-68028CCEEBED}"/>
    <cellStyle name="Normal 22 5 2 2 4 2 2" xfId="38201" xr:uid="{BF8CCA9B-9A0E-4735-B88F-7DE9CEA6303E}"/>
    <cellStyle name="Normal 22 5 2 2 4 2 3" xfId="53085" xr:uid="{EE985131-B148-4C06-997C-419B2930138B}"/>
    <cellStyle name="Normal 22 5 2 2 4 3" xfId="17665" xr:uid="{853CB6A9-F6A5-4D65-BD4B-42A964B4E026}"/>
    <cellStyle name="Normal 22 5 2 2 4 4" xfId="31355" xr:uid="{3FA65794-E8B8-4F11-96EA-174194FE5115}"/>
    <cellStyle name="Normal 22 5 2 2 4 5" xfId="46239" xr:uid="{5CA89E3D-7B6E-4BB7-A777-3D924BC6846F}"/>
    <cellStyle name="Normal 22 5 2 2 5" xfId="21087" xr:uid="{A0B08173-5C3F-4635-A0FA-D36BEAADA209}"/>
    <cellStyle name="Normal 22 5 2 2 5 2" xfId="34779" xr:uid="{EABE7886-6990-4052-9C86-6B7F94A81F98}"/>
    <cellStyle name="Normal 22 5 2 2 5 3" xfId="49663" xr:uid="{91CFB0AE-9427-4AF5-9A1C-B50977DB47C3}"/>
    <cellStyle name="Normal 22 5 2 2 6" xfId="14243" xr:uid="{DCC05F17-BEF7-4015-867A-FDA84F7683CD}"/>
    <cellStyle name="Normal 22 5 2 2 7" xfId="27933" xr:uid="{3781A8F0-9805-4B6E-8E4D-9E7094B84608}"/>
    <cellStyle name="Normal 22 5 2 2 8" xfId="42817" xr:uid="{11FC102D-BA09-4809-AFB9-2DDB753B090C}"/>
    <cellStyle name="Normal 22 5 2 3" xfId="7398" xr:uid="{541CB6C3-A61C-4029-87E8-E4A45D7D9C05}"/>
    <cellStyle name="Normal 22 5 2 3 2" xfId="9111" xr:uid="{50A0DC05-3871-4C89-89D5-D9FA20C41410}"/>
    <cellStyle name="Normal 22 5 2 3 2 2" xfId="12533" xr:uid="{07916B33-B0EE-4B7C-93F3-CC37290FA344}"/>
    <cellStyle name="Normal 22 5 2 3 2 2 2" xfId="26223" xr:uid="{6E0AEBB2-6312-441A-917F-0F20BAD40FD5}"/>
    <cellStyle name="Normal 22 5 2 3 2 2 2 2" xfId="39915" xr:uid="{9B289E65-05CC-430A-944C-B4BE37DF02F3}"/>
    <cellStyle name="Normal 22 5 2 3 2 2 2 3" xfId="54799" xr:uid="{2E26C4DB-F5A6-467D-B7FD-9841A09E0C21}"/>
    <cellStyle name="Normal 22 5 2 3 2 2 3" xfId="19379" xr:uid="{1DBE5BF3-5FBB-4F9E-A940-39264D36536F}"/>
    <cellStyle name="Normal 22 5 2 3 2 2 4" xfId="33069" xr:uid="{7F4F6771-86D5-4597-AA9F-EF26FD714C84}"/>
    <cellStyle name="Normal 22 5 2 3 2 2 5" xfId="47953" xr:uid="{8537A687-1DC3-4A97-B32C-B9795DE3CEB5}"/>
    <cellStyle name="Normal 22 5 2 3 2 3" xfId="22801" xr:uid="{186AC47F-81F2-4BD5-8CB1-E9BB9926FE34}"/>
    <cellStyle name="Normal 22 5 2 3 2 3 2" xfId="36493" xr:uid="{107BEC72-4A4E-4761-ACBB-CE55BFDFC7E4}"/>
    <cellStyle name="Normal 22 5 2 3 2 3 3" xfId="51377" xr:uid="{5EF40F2A-38D0-4CDB-B9EA-733DF4209196}"/>
    <cellStyle name="Normal 22 5 2 3 2 4" xfId="15957" xr:uid="{2F4EE3A0-E8B2-42A3-A356-8FA104E1F87F}"/>
    <cellStyle name="Normal 22 5 2 3 2 5" xfId="29647" xr:uid="{FE7174D8-ED2E-4EB7-BB0D-B511EC4E10C1}"/>
    <cellStyle name="Normal 22 5 2 3 2 6" xfId="44531" xr:uid="{98C5DAEE-00A1-4FBA-989C-BBCABDA4A82F}"/>
    <cellStyle name="Normal 22 5 2 3 3" xfId="10821" xr:uid="{D292806D-49A9-48F9-90B1-64F0BB441B16}"/>
    <cellStyle name="Normal 22 5 2 3 3 2" xfId="24511" xr:uid="{05A81F5F-1267-4E76-B083-C680FA4A2464}"/>
    <cellStyle name="Normal 22 5 2 3 3 2 2" xfId="38203" xr:uid="{735A14AE-4C4E-4D3B-9AC3-226CF00B13F7}"/>
    <cellStyle name="Normal 22 5 2 3 3 2 3" xfId="53087" xr:uid="{84272E0E-DEA7-42A4-BBD4-93ECAB5F2930}"/>
    <cellStyle name="Normal 22 5 2 3 3 3" xfId="17667" xr:uid="{86F0B321-7D6D-4EB2-BC54-D429A046D564}"/>
    <cellStyle name="Normal 22 5 2 3 3 4" xfId="31357" xr:uid="{72F8F8F1-AB83-40F3-9D67-68A5147474EA}"/>
    <cellStyle name="Normal 22 5 2 3 3 5" xfId="46241" xr:uid="{1AB7BAFF-4D2F-496D-96CD-C9C1EA7131BA}"/>
    <cellStyle name="Normal 22 5 2 3 4" xfId="21089" xr:uid="{6BB32F13-D539-49F9-97F2-39218D91412C}"/>
    <cellStyle name="Normal 22 5 2 3 4 2" xfId="34781" xr:uid="{9940E207-B35E-4C5D-BC8D-8576474B6AAD}"/>
    <cellStyle name="Normal 22 5 2 3 4 3" xfId="49665" xr:uid="{D56E5FE6-1FD8-429F-9D46-2351C4BFC832}"/>
    <cellStyle name="Normal 22 5 2 3 5" xfId="14245" xr:uid="{74A3B8CB-56C6-4FB5-A57A-1A1724DB64FA}"/>
    <cellStyle name="Normal 22 5 2 3 6" xfId="27935" xr:uid="{77644EDB-8AE8-4A34-AA5E-D84D32571199}"/>
    <cellStyle name="Normal 22 5 2 3 7" xfId="42819" xr:uid="{A7C9943B-D2C1-4504-AF1A-DAC66A7A202C}"/>
    <cellStyle name="Normal 22 5 2 4" xfId="7399" xr:uid="{B19A1C3B-2D7B-496E-902C-B0BED0D8F969}"/>
    <cellStyle name="Normal 22 5 2 4 2" xfId="9112" xr:uid="{C04B2DA7-D198-462A-B4B7-C76370EAB17B}"/>
    <cellStyle name="Normal 22 5 2 4 2 2" xfId="12534" xr:uid="{4D5D5CD6-7B77-4F94-B698-F849B290357E}"/>
    <cellStyle name="Normal 22 5 2 4 2 2 2" xfId="26224" xr:uid="{168DABED-DC23-4345-85E1-2E1123074A78}"/>
    <cellStyle name="Normal 22 5 2 4 2 2 2 2" xfId="39916" xr:uid="{4D721564-EE52-49C1-AA78-AF4A3A0D5150}"/>
    <cellStyle name="Normal 22 5 2 4 2 2 2 3" xfId="54800" xr:uid="{EA45E2D9-B64B-4AEE-931A-DDC543871C8A}"/>
    <cellStyle name="Normal 22 5 2 4 2 2 3" xfId="19380" xr:uid="{C06505DC-9D4C-42D9-8573-BC401B93B5C1}"/>
    <cellStyle name="Normal 22 5 2 4 2 2 4" xfId="33070" xr:uid="{A3B9C223-2F8D-4C92-9F89-1EB0012E8D44}"/>
    <cellStyle name="Normal 22 5 2 4 2 2 5" xfId="47954" xr:uid="{F9B44699-066E-48B1-9A1C-EFC885739A4F}"/>
    <cellStyle name="Normal 22 5 2 4 2 3" xfId="22802" xr:uid="{37FC284E-1EDA-4580-B8C5-C8CBE41EA784}"/>
    <cellStyle name="Normal 22 5 2 4 2 3 2" xfId="36494" xr:uid="{AB1D1820-7E2E-407E-BE85-527548986F73}"/>
    <cellStyle name="Normal 22 5 2 4 2 3 3" xfId="51378" xr:uid="{474E26B2-E919-44E8-B74F-29D875DBB097}"/>
    <cellStyle name="Normal 22 5 2 4 2 4" xfId="15958" xr:uid="{E39E5A1A-B1EF-47AA-B99B-0DC8420CA47A}"/>
    <cellStyle name="Normal 22 5 2 4 2 5" xfId="29648" xr:uid="{57C1968E-0F4A-4559-BFF1-A66B19022BDC}"/>
    <cellStyle name="Normal 22 5 2 4 2 6" xfId="44532" xr:uid="{AE2C2682-6332-48EF-9A2E-6504382B51DB}"/>
    <cellStyle name="Normal 22 5 2 4 3" xfId="10822" xr:uid="{16C15137-FD55-4C0A-AAD1-E299D1D55A55}"/>
    <cellStyle name="Normal 22 5 2 4 3 2" xfId="24512" xr:uid="{839B0A97-29FB-4908-AA53-5D07FEA9262B}"/>
    <cellStyle name="Normal 22 5 2 4 3 2 2" xfId="38204" xr:uid="{78798B34-6E98-4801-BC63-163213D7DF24}"/>
    <cellStyle name="Normal 22 5 2 4 3 2 3" xfId="53088" xr:uid="{A7810DC1-7E5A-49AD-A6C2-CF0E42BE69C7}"/>
    <cellStyle name="Normal 22 5 2 4 3 3" xfId="17668" xr:uid="{872A67BD-EB37-49FD-A566-683D2A3FD07B}"/>
    <cellStyle name="Normal 22 5 2 4 3 4" xfId="31358" xr:uid="{4C854432-9384-43F7-BA0C-3561E5B0C215}"/>
    <cellStyle name="Normal 22 5 2 4 3 5" xfId="46242" xr:uid="{7ABE4B13-9832-4E5D-B4A2-CE25F753BB7C}"/>
    <cellStyle name="Normal 22 5 2 4 4" xfId="21090" xr:uid="{777AFCBF-AF54-4395-8354-CD57BAADB445}"/>
    <cellStyle name="Normal 22 5 2 4 4 2" xfId="34782" xr:uid="{F3026619-494E-433A-841C-E8F4035EB7EF}"/>
    <cellStyle name="Normal 22 5 2 4 4 3" xfId="49666" xr:uid="{9355DD75-3436-4D75-A547-E6442F4DE25A}"/>
    <cellStyle name="Normal 22 5 2 4 5" xfId="14246" xr:uid="{E6E9B478-947F-471E-881E-99BFD0CB98FA}"/>
    <cellStyle name="Normal 22 5 2 4 6" xfId="27936" xr:uid="{D678AD8B-1837-4FA9-9679-B41B781AA79C}"/>
    <cellStyle name="Normal 22 5 2 4 7" xfId="42820" xr:uid="{B930B25D-45E1-43B4-BFF4-7A52785DD745}"/>
    <cellStyle name="Normal 22 5 2 5" xfId="9108" xr:uid="{853742DF-9B79-4D62-9159-C5EED05292A9}"/>
    <cellStyle name="Normal 22 5 2 5 2" xfId="12530" xr:uid="{B8ADBA78-800B-46DB-A39D-1DE0A982D2D3}"/>
    <cellStyle name="Normal 22 5 2 5 2 2" xfId="26220" xr:uid="{74088D4A-1034-4529-9DC2-A17D869C0032}"/>
    <cellStyle name="Normal 22 5 2 5 2 2 2" xfId="39912" xr:uid="{A9C7EB9E-78B6-4EB2-8F6B-48C1E54A1B94}"/>
    <cellStyle name="Normal 22 5 2 5 2 2 3" xfId="54796" xr:uid="{33E1CECC-AC9A-48B3-97F7-8A942F0A62C1}"/>
    <cellStyle name="Normal 22 5 2 5 2 3" xfId="19376" xr:uid="{392B0BE4-6F11-471D-8A9D-FE5EB8239FE3}"/>
    <cellStyle name="Normal 22 5 2 5 2 4" xfId="33066" xr:uid="{D9F420DF-4BC1-4CC0-AD29-67212B804D7C}"/>
    <cellStyle name="Normal 22 5 2 5 2 5" xfId="47950" xr:uid="{CF257497-ED61-40DD-9F5F-26DA7A146D9D}"/>
    <cellStyle name="Normal 22 5 2 5 3" xfId="22798" xr:uid="{8D438ABB-A620-4E53-BE61-AFE5C30136C1}"/>
    <cellStyle name="Normal 22 5 2 5 3 2" xfId="36490" xr:uid="{FE63DD03-A9E3-42BE-B48E-EF232E52C149}"/>
    <cellStyle name="Normal 22 5 2 5 3 3" xfId="51374" xr:uid="{FFAD482C-C255-46EC-BA76-B6566F8FC745}"/>
    <cellStyle name="Normal 22 5 2 5 4" xfId="15954" xr:uid="{51E1B20B-DE55-419E-97B5-FEE79461A628}"/>
    <cellStyle name="Normal 22 5 2 5 5" xfId="29644" xr:uid="{CDEE9F36-AB3D-4AF9-89A3-0C589C1A1537}"/>
    <cellStyle name="Normal 22 5 2 5 6" xfId="44528" xr:uid="{F10A29F5-9CB9-418D-82BF-95A01055E2B1}"/>
    <cellStyle name="Normal 22 5 2 6" xfId="10818" xr:uid="{04819C5F-6C12-47C8-B908-CF164DEE6A0A}"/>
    <cellStyle name="Normal 22 5 2 6 2" xfId="24508" xr:uid="{D3302995-9C5E-4AB2-A185-39318DB204FE}"/>
    <cellStyle name="Normal 22 5 2 6 2 2" xfId="38200" xr:uid="{83BDDCD3-8178-4F3D-843A-E2120BFBB749}"/>
    <cellStyle name="Normal 22 5 2 6 2 3" xfId="53084" xr:uid="{4FA9955D-21D1-43D7-BA79-E8E38D672BC5}"/>
    <cellStyle name="Normal 22 5 2 6 3" xfId="17664" xr:uid="{4C84D13F-D47F-4CAB-845A-633E3D8A6BB0}"/>
    <cellStyle name="Normal 22 5 2 6 4" xfId="31354" xr:uid="{9B94AF74-E4D9-4DC3-9A9A-93E0BC884BB7}"/>
    <cellStyle name="Normal 22 5 2 6 5" xfId="46238" xr:uid="{40F7F9F2-C835-4922-84E4-693B3AB1CE5B}"/>
    <cellStyle name="Normal 22 5 2 7" xfId="21086" xr:uid="{9F446055-BBED-44BC-A8C4-6E9C44A69A15}"/>
    <cellStyle name="Normal 22 5 2 7 2" xfId="34778" xr:uid="{E38307D3-66A5-4DDD-945C-60F5809C5E13}"/>
    <cellStyle name="Normal 22 5 2 7 3" xfId="49662" xr:uid="{603A5ECC-6240-46F8-BCED-EBF254DFB23B}"/>
    <cellStyle name="Normal 22 5 2 8" xfId="14242" xr:uid="{45F4A70E-DF13-4349-B267-DF367D733E9C}"/>
    <cellStyle name="Normal 22 5 2 9" xfId="27932" xr:uid="{F932BAAE-E29E-4EE3-9530-53DC7E1BBEB3}"/>
    <cellStyle name="Normal 22 5 3" xfId="7400" xr:uid="{A858244D-A0CA-4EDE-93E2-9728B6E71D32}"/>
    <cellStyle name="Normal 22 5 3 10" xfId="42821" xr:uid="{D879410E-8906-4BFF-8394-02BED46ACBAE}"/>
    <cellStyle name="Normal 22 5 3 2" xfId="7401" xr:uid="{DBEC5883-D168-4BA5-8955-8F678B2BCD04}"/>
    <cellStyle name="Normal 22 5 3 2 2" xfId="7402" xr:uid="{885EF128-05DF-4C96-83D7-5F1B32AD6DD6}"/>
    <cellStyle name="Normal 22 5 3 2 2 2" xfId="9115" xr:uid="{1A6C6828-7E56-47F1-940F-7EA89CB41268}"/>
    <cellStyle name="Normal 22 5 3 2 2 2 2" xfId="12537" xr:uid="{348A37BD-BD5C-4B6A-BB64-FEF8682EA035}"/>
    <cellStyle name="Normal 22 5 3 2 2 2 2 2" xfId="26227" xr:uid="{BAF328B9-B81E-49FA-B6BA-4D6B175BFF5C}"/>
    <cellStyle name="Normal 22 5 3 2 2 2 2 2 2" xfId="39919" xr:uid="{AE7C1B44-366D-48A7-8425-E35F24713061}"/>
    <cellStyle name="Normal 22 5 3 2 2 2 2 2 3" xfId="54803" xr:uid="{6DCA6213-EF88-46AD-8B87-409D7E27ABFE}"/>
    <cellStyle name="Normal 22 5 3 2 2 2 2 3" xfId="19383" xr:uid="{3C6B38A3-BCDC-4BAB-BA90-15741EC42586}"/>
    <cellStyle name="Normal 22 5 3 2 2 2 2 4" xfId="33073" xr:uid="{4DBB55A5-B4A6-44D1-BD4D-9FCFB349D65E}"/>
    <cellStyle name="Normal 22 5 3 2 2 2 2 5" xfId="47957" xr:uid="{BA0D8763-0F4C-403D-80FA-4752F59A7A1B}"/>
    <cellStyle name="Normal 22 5 3 2 2 2 3" xfId="22805" xr:uid="{857189FE-948F-4B93-A160-189EEA05EDF0}"/>
    <cellStyle name="Normal 22 5 3 2 2 2 3 2" xfId="36497" xr:uid="{10ACAFF4-F230-46DA-B6AF-2F8D12939183}"/>
    <cellStyle name="Normal 22 5 3 2 2 2 3 3" xfId="51381" xr:uid="{C31FC114-7D53-4B6F-8931-F9DFE7CFFBC7}"/>
    <cellStyle name="Normal 22 5 3 2 2 2 4" xfId="15961" xr:uid="{E3EB12FC-4676-4621-A391-F66306AD5C78}"/>
    <cellStyle name="Normal 22 5 3 2 2 2 5" xfId="29651" xr:uid="{1E7FA173-279A-4A48-992C-40B61FD75A08}"/>
    <cellStyle name="Normal 22 5 3 2 2 2 6" xfId="44535" xr:uid="{E5BEB8DD-BD10-45A7-9473-63904A9E0BF1}"/>
    <cellStyle name="Normal 22 5 3 2 2 3" xfId="10825" xr:uid="{F1BBEC4D-CF19-4A76-869D-C9403E1DA07E}"/>
    <cellStyle name="Normal 22 5 3 2 2 3 2" xfId="24515" xr:uid="{153C0C00-6EC6-4884-A41B-0A98B20DB03C}"/>
    <cellStyle name="Normal 22 5 3 2 2 3 2 2" xfId="38207" xr:uid="{050006DC-6037-4688-9926-02F49FF44F8C}"/>
    <cellStyle name="Normal 22 5 3 2 2 3 2 3" xfId="53091" xr:uid="{8043686A-A852-4D3C-B0AC-8A87229239D8}"/>
    <cellStyle name="Normal 22 5 3 2 2 3 3" xfId="17671" xr:uid="{7A851650-42B9-4EDD-A6D5-383A5E3B33A1}"/>
    <cellStyle name="Normal 22 5 3 2 2 3 4" xfId="31361" xr:uid="{63BC2FC4-54F5-49F1-B55E-914682635E30}"/>
    <cellStyle name="Normal 22 5 3 2 2 3 5" xfId="46245" xr:uid="{B45C7950-001F-4E7A-91DB-BD283F46EFBC}"/>
    <cellStyle name="Normal 22 5 3 2 2 4" xfId="21093" xr:uid="{E789CB18-0E9E-4FAD-9E93-7875231257F8}"/>
    <cellStyle name="Normal 22 5 3 2 2 4 2" xfId="34785" xr:uid="{359D7BB8-D36F-426E-8778-2B6DA31DE704}"/>
    <cellStyle name="Normal 22 5 3 2 2 4 3" xfId="49669" xr:uid="{3BD5656C-2D5E-4DF2-9708-257F375460EA}"/>
    <cellStyle name="Normal 22 5 3 2 2 5" xfId="14249" xr:uid="{D53C67CD-BEAF-4A3B-B0F4-68C3D73ABD46}"/>
    <cellStyle name="Normal 22 5 3 2 2 6" xfId="27939" xr:uid="{FDE232D0-CA36-476F-B13C-A9DB3C3A0292}"/>
    <cellStyle name="Normal 22 5 3 2 2 7" xfId="42823" xr:uid="{7EA3DA4D-7D5C-437A-8066-F89C30341BB5}"/>
    <cellStyle name="Normal 22 5 3 2 3" xfId="9114" xr:uid="{A338BAD1-B83B-478B-8C49-04C42F95476D}"/>
    <cellStyle name="Normal 22 5 3 2 3 2" xfId="12536" xr:uid="{50545C5F-E434-47B3-A343-201E96AECDF6}"/>
    <cellStyle name="Normal 22 5 3 2 3 2 2" xfId="26226" xr:uid="{86614D9A-A3AE-4DD8-BD1B-C6136E25F2D7}"/>
    <cellStyle name="Normal 22 5 3 2 3 2 2 2" xfId="39918" xr:uid="{B589D869-CA48-49E6-B811-7282B05B743A}"/>
    <cellStyle name="Normal 22 5 3 2 3 2 2 3" xfId="54802" xr:uid="{10CA6078-001B-4653-918C-39924A6E52C5}"/>
    <cellStyle name="Normal 22 5 3 2 3 2 3" xfId="19382" xr:uid="{A6AE14EC-1907-407E-AE68-E431B46B198D}"/>
    <cellStyle name="Normal 22 5 3 2 3 2 4" xfId="33072" xr:uid="{2EC86B40-5FD8-4D31-9C96-CA0C9DA5B2BE}"/>
    <cellStyle name="Normal 22 5 3 2 3 2 5" xfId="47956" xr:uid="{CB6BE106-30B5-4368-BC33-A5F3321E682C}"/>
    <cellStyle name="Normal 22 5 3 2 3 3" xfId="22804" xr:uid="{06789D57-9B23-4E9F-9698-7EB7F44348F7}"/>
    <cellStyle name="Normal 22 5 3 2 3 3 2" xfId="36496" xr:uid="{8F4EFC9C-A629-4972-91E7-69CDFDC299CA}"/>
    <cellStyle name="Normal 22 5 3 2 3 3 3" xfId="51380" xr:uid="{6B0DB517-42AF-4844-883F-0D64699A48A4}"/>
    <cellStyle name="Normal 22 5 3 2 3 4" xfId="15960" xr:uid="{F72BBF62-A31E-4BF5-AE8F-154EF8AF721E}"/>
    <cellStyle name="Normal 22 5 3 2 3 5" xfId="29650" xr:uid="{E5232227-CB9F-4531-A25F-7F24A5B6881C}"/>
    <cellStyle name="Normal 22 5 3 2 3 6" xfId="44534" xr:uid="{3BDFB8EC-1733-4843-92B5-1B532C635297}"/>
    <cellStyle name="Normal 22 5 3 2 4" xfId="10824" xr:uid="{D2420AC6-D3BB-4BD6-93C7-CC8E52C4BEB2}"/>
    <cellStyle name="Normal 22 5 3 2 4 2" xfId="24514" xr:uid="{AA85FD6D-313E-4C81-9F4E-923CDC4348B9}"/>
    <cellStyle name="Normal 22 5 3 2 4 2 2" xfId="38206" xr:uid="{D0C96C91-8101-465E-AB7E-66D1A6ED9507}"/>
    <cellStyle name="Normal 22 5 3 2 4 2 3" xfId="53090" xr:uid="{8055DEC4-D7DA-48F5-B78A-DF16E287925F}"/>
    <cellStyle name="Normal 22 5 3 2 4 3" xfId="17670" xr:uid="{78F61C9D-6789-4748-9AEF-851B0AB33193}"/>
    <cellStyle name="Normal 22 5 3 2 4 4" xfId="31360" xr:uid="{7D211685-02D4-4849-8A3D-E1C47CE89BC0}"/>
    <cellStyle name="Normal 22 5 3 2 4 5" xfId="46244" xr:uid="{85B24444-A37B-42B0-B2BC-5AB03CC78696}"/>
    <cellStyle name="Normal 22 5 3 2 5" xfId="21092" xr:uid="{BE0B2A82-EB79-4025-9F0C-8F1CD81D5CCD}"/>
    <cellStyle name="Normal 22 5 3 2 5 2" xfId="34784" xr:uid="{2815B561-C712-403C-8851-8DBB729A2664}"/>
    <cellStyle name="Normal 22 5 3 2 5 3" xfId="49668" xr:uid="{76BDB7B9-A4B6-4D37-A93F-5BE44D51AC01}"/>
    <cellStyle name="Normal 22 5 3 2 6" xfId="14248" xr:uid="{E654352E-9E39-42D6-90A1-AEF84F80BCCA}"/>
    <cellStyle name="Normal 22 5 3 2 7" xfId="27938" xr:uid="{9F51F1B7-6960-4AAD-846D-B51137C4D78C}"/>
    <cellStyle name="Normal 22 5 3 2 8" xfId="42822" xr:uid="{A91BA33F-08BE-4D2B-8383-DDC485E92D08}"/>
    <cellStyle name="Normal 22 5 3 3" xfId="7403" xr:uid="{3A7700D5-8781-422E-B607-5E9CCA5469D1}"/>
    <cellStyle name="Normal 22 5 3 3 2" xfId="9116" xr:uid="{87CF8222-FB44-481D-BC9E-9B955895A514}"/>
    <cellStyle name="Normal 22 5 3 3 2 2" xfId="12538" xr:uid="{BA3E5DC6-BC25-4C43-A68F-DD9FD0000A8B}"/>
    <cellStyle name="Normal 22 5 3 3 2 2 2" xfId="26228" xr:uid="{86FB61BA-31B8-4196-9E99-D40A1CA6FE62}"/>
    <cellStyle name="Normal 22 5 3 3 2 2 2 2" xfId="39920" xr:uid="{11F48B48-5950-49CD-BDDE-1EBDD76B1873}"/>
    <cellStyle name="Normal 22 5 3 3 2 2 2 3" xfId="54804" xr:uid="{C63405B3-7FC1-422E-A2F3-D64F37E317CD}"/>
    <cellStyle name="Normal 22 5 3 3 2 2 3" xfId="19384" xr:uid="{B5A95DC3-7CA8-4FE5-BA0C-FD35EE353BE4}"/>
    <cellStyle name="Normal 22 5 3 3 2 2 4" xfId="33074" xr:uid="{0C3C8FDE-928E-45A8-A196-96AFCA9D7A3B}"/>
    <cellStyle name="Normal 22 5 3 3 2 2 5" xfId="47958" xr:uid="{ADC12196-8200-4D0F-9631-ABBDB60307AE}"/>
    <cellStyle name="Normal 22 5 3 3 2 3" xfId="22806" xr:uid="{F6966EB8-6851-4092-8C85-032385C78170}"/>
    <cellStyle name="Normal 22 5 3 3 2 3 2" xfId="36498" xr:uid="{CB7986A9-D976-4C31-AE47-010AB75D82CA}"/>
    <cellStyle name="Normal 22 5 3 3 2 3 3" xfId="51382" xr:uid="{AE314F78-BE9C-4F14-927F-1401A92E8838}"/>
    <cellStyle name="Normal 22 5 3 3 2 4" xfId="15962" xr:uid="{105DECF8-C4CA-44E6-9F12-C3D2B4DE3CE2}"/>
    <cellStyle name="Normal 22 5 3 3 2 5" xfId="29652" xr:uid="{75ABE2AD-6D38-4ECA-BE7F-79ADCB3CC079}"/>
    <cellStyle name="Normal 22 5 3 3 2 6" xfId="44536" xr:uid="{140598D3-5C37-46E2-AD41-5D4C124AAC2D}"/>
    <cellStyle name="Normal 22 5 3 3 3" xfId="10826" xr:uid="{E940E9C7-EC0D-4C66-9F09-AF3BE417BA48}"/>
    <cellStyle name="Normal 22 5 3 3 3 2" xfId="24516" xr:uid="{59CD975E-43CC-4D40-B3D7-1A64561DFEB4}"/>
    <cellStyle name="Normal 22 5 3 3 3 2 2" xfId="38208" xr:uid="{3693378A-0C52-43EB-9C42-02E6CD6FAFC5}"/>
    <cellStyle name="Normal 22 5 3 3 3 2 3" xfId="53092" xr:uid="{8820DA6C-D138-4B8B-ABCE-49C200D6AFD0}"/>
    <cellStyle name="Normal 22 5 3 3 3 3" xfId="17672" xr:uid="{B5CF283B-08CB-46A6-9782-48461C21E386}"/>
    <cellStyle name="Normal 22 5 3 3 3 4" xfId="31362" xr:uid="{08C15CEA-3176-40EE-AEBF-10754B93079C}"/>
    <cellStyle name="Normal 22 5 3 3 3 5" xfId="46246" xr:uid="{F3533244-7630-4879-9E7E-EAE59A1D33BE}"/>
    <cellStyle name="Normal 22 5 3 3 4" xfId="21094" xr:uid="{4B072108-5B2D-4522-8C13-0EBA96F373AB}"/>
    <cellStyle name="Normal 22 5 3 3 4 2" xfId="34786" xr:uid="{70F8ABE7-C516-48A4-9EF0-01C992D89262}"/>
    <cellStyle name="Normal 22 5 3 3 4 3" xfId="49670" xr:uid="{FB861DB8-0F7D-49DE-A8B8-F7D27CAEFDD5}"/>
    <cellStyle name="Normal 22 5 3 3 5" xfId="14250" xr:uid="{92703030-C73B-4050-ACEA-507A0FCDF22C}"/>
    <cellStyle name="Normal 22 5 3 3 6" xfId="27940" xr:uid="{360B2790-E9A9-4CA1-AE54-1550C8496FAA}"/>
    <cellStyle name="Normal 22 5 3 3 7" xfId="42824" xr:uid="{3C5FA121-CE11-4064-A5D9-F34F9D78E50C}"/>
    <cellStyle name="Normal 22 5 3 4" xfId="7404" xr:uid="{B4E2C912-8A73-4A8D-824E-4A5D824F13EB}"/>
    <cellStyle name="Normal 22 5 3 4 2" xfId="9117" xr:uid="{16FB2292-321C-47C5-9830-3DB182CD428A}"/>
    <cellStyle name="Normal 22 5 3 4 2 2" xfId="12539" xr:uid="{A871F34B-9DA4-40F7-A08E-D34B748FEDF7}"/>
    <cellStyle name="Normal 22 5 3 4 2 2 2" xfId="26229" xr:uid="{89EE9206-DFB3-4310-A260-FF166CAF0E31}"/>
    <cellStyle name="Normal 22 5 3 4 2 2 2 2" xfId="39921" xr:uid="{996B01E2-FA2B-4DDA-8C16-26D1DBD04416}"/>
    <cellStyle name="Normal 22 5 3 4 2 2 2 3" xfId="54805" xr:uid="{5886A84F-E4B5-4D23-AFFB-96B625B12596}"/>
    <cellStyle name="Normal 22 5 3 4 2 2 3" xfId="19385" xr:uid="{92910FFE-DD78-4125-A6EA-9F7F856DFE4C}"/>
    <cellStyle name="Normal 22 5 3 4 2 2 4" xfId="33075" xr:uid="{1575A037-9650-4AE8-8B2D-D505F64F4B78}"/>
    <cellStyle name="Normal 22 5 3 4 2 2 5" xfId="47959" xr:uid="{27E59A01-0972-44CD-AE1F-83A2AC5CD79D}"/>
    <cellStyle name="Normal 22 5 3 4 2 3" xfId="22807" xr:uid="{B232366F-77F4-4883-B4B7-8CF36689976E}"/>
    <cellStyle name="Normal 22 5 3 4 2 3 2" xfId="36499" xr:uid="{286B9F6A-D92B-4B9D-A724-08BC52D57BC9}"/>
    <cellStyle name="Normal 22 5 3 4 2 3 3" xfId="51383" xr:uid="{D59EC88B-85EA-4D94-BA24-D447FCB3FCCB}"/>
    <cellStyle name="Normal 22 5 3 4 2 4" xfId="15963" xr:uid="{D90A5776-D765-4E5F-96CB-E7C053302F5D}"/>
    <cellStyle name="Normal 22 5 3 4 2 5" xfId="29653" xr:uid="{2A371595-C14B-4D88-B971-853DB1AC942B}"/>
    <cellStyle name="Normal 22 5 3 4 2 6" xfId="44537" xr:uid="{3244B308-C458-4FED-BA01-D586E0EE5CE3}"/>
    <cellStyle name="Normal 22 5 3 4 3" xfId="10827" xr:uid="{C52B8891-E4DC-43C3-8D17-EB5D8718629D}"/>
    <cellStyle name="Normal 22 5 3 4 3 2" xfId="24517" xr:uid="{96408952-3399-452D-9EC0-3EF191FD511A}"/>
    <cellStyle name="Normal 22 5 3 4 3 2 2" xfId="38209" xr:uid="{5F622A5C-90C3-4BDB-AEF0-D754C2351DBF}"/>
    <cellStyle name="Normal 22 5 3 4 3 2 3" xfId="53093" xr:uid="{2792DECF-EA99-4B00-8DCB-37543EC16B0A}"/>
    <cellStyle name="Normal 22 5 3 4 3 3" xfId="17673" xr:uid="{3A58F4DB-0CA0-499F-A4E8-786B3B1C12B6}"/>
    <cellStyle name="Normal 22 5 3 4 3 4" xfId="31363" xr:uid="{9F30E7C6-BBA2-41A9-9622-8294F56405CA}"/>
    <cellStyle name="Normal 22 5 3 4 3 5" xfId="46247" xr:uid="{E8D39D09-44A6-486A-B405-E499B330B174}"/>
    <cellStyle name="Normal 22 5 3 4 4" xfId="21095" xr:uid="{B25AB9DC-8EF8-400D-B6E4-600896B67D62}"/>
    <cellStyle name="Normal 22 5 3 4 4 2" xfId="34787" xr:uid="{5388EBCE-881F-4AEE-AE27-47FD41350610}"/>
    <cellStyle name="Normal 22 5 3 4 4 3" xfId="49671" xr:uid="{645E2C7F-4AC0-4A0A-96A9-D948C9390FB5}"/>
    <cellStyle name="Normal 22 5 3 4 5" xfId="14251" xr:uid="{0624046A-0B51-43A9-84D7-5B06064A6D38}"/>
    <cellStyle name="Normal 22 5 3 4 6" xfId="27941" xr:uid="{4FE68D30-328E-4ED7-A1A7-B28C1603E419}"/>
    <cellStyle name="Normal 22 5 3 4 7" xfId="42825" xr:uid="{10C35239-7D05-4D56-8584-A023AF1E5A83}"/>
    <cellStyle name="Normal 22 5 3 5" xfId="9113" xr:uid="{7DD50FBF-248F-44E5-A965-C6D0F0C07EA8}"/>
    <cellStyle name="Normal 22 5 3 5 2" xfId="12535" xr:uid="{5E9D5357-2264-46A6-BBEE-F5F44AD8E679}"/>
    <cellStyle name="Normal 22 5 3 5 2 2" xfId="26225" xr:uid="{19C4614E-CD94-403F-8C88-C1F6ADED11B0}"/>
    <cellStyle name="Normal 22 5 3 5 2 2 2" xfId="39917" xr:uid="{A7BC8E0A-CD5F-4891-8A75-28088A83311E}"/>
    <cellStyle name="Normal 22 5 3 5 2 2 3" xfId="54801" xr:uid="{A5DF46D0-E043-4DA3-A226-4764E6C3909A}"/>
    <cellStyle name="Normal 22 5 3 5 2 3" xfId="19381" xr:uid="{8E1AA355-8511-4951-9C24-AF54A4D5CBF0}"/>
    <cellStyle name="Normal 22 5 3 5 2 4" xfId="33071" xr:uid="{11965ADC-93EE-4C54-A35D-E39C8ED24427}"/>
    <cellStyle name="Normal 22 5 3 5 2 5" xfId="47955" xr:uid="{0D33F2A2-D02B-4593-B236-5BBEA9E82C29}"/>
    <cellStyle name="Normal 22 5 3 5 3" xfId="22803" xr:uid="{C4C34D58-DA77-4E8E-A479-B5C3295F1092}"/>
    <cellStyle name="Normal 22 5 3 5 3 2" xfId="36495" xr:uid="{8550C998-656D-436D-AC22-8C1E8CCFF1B7}"/>
    <cellStyle name="Normal 22 5 3 5 3 3" xfId="51379" xr:uid="{163CFF1E-89DF-4B5C-AC9D-40CCA13FEC6B}"/>
    <cellStyle name="Normal 22 5 3 5 4" xfId="15959" xr:uid="{26876F13-5CC4-48C2-8817-519F96503398}"/>
    <cellStyle name="Normal 22 5 3 5 5" xfId="29649" xr:uid="{259A0AE7-3DBA-4E2D-B03F-58AD40E80C42}"/>
    <cellStyle name="Normal 22 5 3 5 6" xfId="44533" xr:uid="{39BEAA49-FD21-4AFA-94A0-7D59435E3AAA}"/>
    <cellStyle name="Normal 22 5 3 6" xfId="10823" xr:uid="{68185B2C-34BD-48F2-9630-B8A657318801}"/>
    <cellStyle name="Normal 22 5 3 6 2" xfId="24513" xr:uid="{F3FE8E41-C08C-45EC-96CB-A9D19993E166}"/>
    <cellStyle name="Normal 22 5 3 6 2 2" xfId="38205" xr:uid="{7FB8ED42-7371-4905-866C-7A4286B2450C}"/>
    <cellStyle name="Normal 22 5 3 6 2 3" xfId="53089" xr:uid="{9DE9A989-2DCC-4AAB-9455-43C63B5DABB4}"/>
    <cellStyle name="Normal 22 5 3 6 3" xfId="17669" xr:uid="{D78A559D-13B7-4B7C-8F38-649C47C55395}"/>
    <cellStyle name="Normal 22 5 3 6 4" xfId="31359" xr:uid="{681303D1-FB54-43EB-8B3E-E5D62C133BC8}"/>
    <cellStyle name="Normal 22 5 3 6 5" xfId="46243" xr:uid="{07803B56-2CD7-42A1-B450-0B4D8BD15E28}"/>
    <cellStyle name="Normal 22 5 3 7" xfId="21091" xr:uid="{A39665A3-4116-4334-8B77-18809A5E2C05}"/>
    <cellStyle name="Normal 22 5 3 7 2" xfId="34783" xr:uid="{4154B629-E31A-455B-A16B-7607EA087863}"/>
    <cellStyle name="Normal 22 5 3 7 3" xfId="49667" xr:uid="{7E9D008E-D5BD-4839-8B26-DA8698C6A471}"/>
    <cellStyle name="Normal 22 5 3 8" xfId="14247" xr:uid="{AD623B2D-55B6-4B9F-8190-D4418D0D2853}"/>
    <cellStyle name="Normal 22 5 3 9" xfId="27937" xr:uid="{F515851B-A2A7-45F4-BA9E-7A5A57DF4A49}"/>
    <cellStyle name="Normal 22 5 4" xfId="7405" xr:uid="{FB7190B0-01EE-487B-92B4-67A432E9CC09}"/>
    <cellStyle name="Normal 22 5 4 2" xfId="7406" xr:uid="{9C5CEB10-F860-45D0-A1E8-E1DB6B287C46}"/>
    <cellStyle name="Normal 22 5 4 2 2" xfId="9119" xr:uid="{D937E32A-79A0-4569-90C2-188DA31C4A5E}"/>
    <cellStyle name="Normal 22 5 4 2 2 2" xfId="12541" xr:uid="{9CD4B46A-0231-4B15-BF06-C68E3C503E65}"/>
    <cellStyle name="Normal 22 5 4 2 2 2 2" xfId="26231" xr:uid="{F53303A7-96E1-4C85-8884-F2C62581FC49}"/>
    <cellStyle name="Normal 22 5 4 2 2 2 2 2" xfId="39923" xr:uid="{28076CC3-46B7-45CE-B1EB-88F2A827EB55}"/>
    <cellStyle name="Normal 22 5 4 2 2 2 2 3" xfId="54807" xr:uid="{9D9860D2-7BFA-4F40-9E85-3A2F1AAAFFDB}"/>
    <cellStyle name="Normal 22 5 4 2 2 2 3" xfId="19387" xr:uid="{CB6693E9-679C-4ED8-8A7F-2E3D13DF151E}"/>
    <cellStyle name="Normal 22 5 4 2 2 2 4" xfId="33077" xr:uid="{89586842-D356-49E3-B9CB-D9C90B4C5230}"/>
    <cellStyle name="Normal 22 5 4 2 2 2 5" xfId="47961" xr:uid="{55DC0FAB-4203-4E9A-A6F4-B7729473D98A}"/>
    <cellStyle name="Normal 22 5 4 2 2 3" xfId="22809" xr:uid="{DB9B52DF-C7E0-48D1-8F5D-FC154BBBCCF7}"/>
    <cellStyle name="Normal 22 5 4 2 2 3 2" xfId="36501" xr:uid="{D277ED19-80B4-48C4-BE03-F6C7A46B630C}"/>
    <cellStyle name="Normal 22 5 4 2 2 3 3" xfId="51385" xr:uid="{16356D86-4576-4989-A062-F5C9E35CA9D6}"/>
    <cellStyle name="Normal 22 5 4 2 2 4" xfId="15965" xr:uid="{C6DD97E5-41D6-47E1-8C12-F28B9E7CC2A7}"/>
    <cellStyle name="Normal 22 5 4 2 2 5" xfId="29655" xr:uid="{FF8CF072-F8DC-4D04-856E-8A9F2B6DD307}"/>
    <cellStyle name="Normal 22 5 4 2 2 6" xfId="44539" xr:uid="{5C770F67-3663-4866-BF55-4A9B58FA90C9}"/>
    <cellStyle name="Normal 22 5 4 2 3" xfId="10829" xr:uid="{38EFDD07-77E4-42D1-B373-44E04B8CB919}"/>
    <cellStyle name="Normal 22 5 4 2 3 2" xfId="24519" xr:uid="{F1FB16D3-957F-424C-952E-B0394FEFD39F}"/>
    <cellStyle name="Normal 22 5 4 2 3 2 2" xfId="38211" xr:uid="{A7A50D4A-4634-45AC-93BD-5B2E035CC054}"/>
    <cellStyle name="Normal 22 5 4 2 3 2 3" xfId="53095" xr:uid="{7DB56078-132C-48AC-A308-7BF309CA3BC9}"/>
    <cellStyle name="Normal 22 5 4 2 3 3" xfId="17675" xr:uid="{02ED6811-B690-45F9-99A2-8197D45E1FBE}"/>
    <cellStyle name="Normal 22 5 4 2 3 4" xfId="31365" xr:uid="{A66B6FAC-3A70-4BBF-A8F2-29EC9D922A7A}"/>
    <cellStyle name="Normal 22 5 4 2 3 5" xfId="46249" xr:uid="{9C921852-484E-479A-A7A6-7E35AAFD5025}"/>
    <cellStyle name="Normal 22 5 4 2 4" xfId="21097" xr:uid="{72F60EB2-83BC-4439-B2A6-D3B859CACCF9}"/>
    <cellStyle name="Normal 22 5 4 2 4 2" xfId="34789" xr:uid="{A284EC9B-D47F-4944-91DC-1D1F9640D8A4}"/>
    <cellStyle name="Normal 22 5 4 2 4 3" xfId="49673" xr:uid="{0F64EAD7-917A-4ADA-A3D9-EB905968CEEC}"/>
    <cellStyle name="Normal 22 5 4 2 5" xfId="14253" xr:uid="{D582927C-51FF-4597-8C9E-1F16FE1C18BF}"/>
    <cellStyle name="Normal 22 5 4 2 6" xfId="27943" xr:uid="{EAA2897C-61FA-46E6-B335-C581160D831B}"/>
    <cellStyle name="Normal 22 5 4 2 7" xfId="42827" xr:uid="{9CEC7CCE-8C47-4F62-8708-54373EA15683}"/>
    <cellStyle name="Normal 22 5 4 3" xfId="9118" xr:uid="{16BDCFDA-CF54-45BE-8621-8A01FE361761}"/>
    <cellStyle name="Normal 22 5 4 3 2" xfId="12540" xr:uid="{CAEB8623-2309-4E50-AAA7-8A9826505543}"/>
    <cellStyle name="Normal 22 5 4 3 2 2" xfId="26230" xr:uid="{B8442BA1-1AB6-46FE-BA88-7D0184B3B9F2}"/>
    <cellStyle name="Normal 22 5 4 3 2 2 2" xfId="39922" xr:uid="{7CA5FF69-EE1A-4BEA-AA1C-A835394C068E}"/>
    <cellStyle name="Normal 22 5 4 3 2 2 3" xfId="54806" xr:uid="{C4D6FF38-CA93-496E-8BA0-7CD6CDA91CA9}"/>
    <cellStyle name="Normal 22 5 4 3 2 3" xfId="19386" xr:uid="{B76E1CD1-357E-4436-A4A0-56979D086D9D}"/>
    <cellStyle name="Normal 22 5 4 3 2 4" xfId="33076" xr:uid="{12EF6CE8-34AE-4DD8-849E-D034F4E0AE55}"/>
    <cellStyle name="Normal 22 5 4 3 2 5" xfId="47960" xr:uid="{733BD4A5-898E-4947-84C9-77D501F2E8A3}"/>
    <cellStyle name="Normal 22 5 4 3 3" xfId="22808" xr:uid="{4BFD01EA-F673-4B4C-9EBA-C97CA0FC42B3}"/>
    <cellStyle name="Normal 22 5 4 3 3 2" xfId="36500" xr:uid="{FACE40E8-F1F7-4602-B7B0-3F9422A68336}"/>
    <cellStyle name="Normal 22 5 4 3 3 3" xfId="51384" xr:uid="{132AC10D-BEAB-495F-80CE-CEC309ADB9A1}"/>
    <cellStyle name="Normal 22 5 4 3 4" xfId="15964" xr:uid="{E886CCEB-BB91-46BE-AB60-C905D08676CE}"/>
    <cellStyle name="Normal 22 5 4 3 5" xfId="29654" xr:uid="{3406AF84-FA7B-4295-8D71-04AA7B414903}"/>
    <cellStyle name="Normal 22 5 4 3 6" xfId="44538" xr:uid="{8AEE56A0-3E20-45A7-B3A4-F5AE86331CF9}"/>
    <cellStyle name="Normal 22 5 4 4" xfId="10828" xr:uid="{7A40E8FC-11DF-4F4A-B803-61A07C3DC86A}"/>
    <cellStyle name="Normal 22 5 4 4 2" xfId="24518" xr:uid="{B485A59E-8092-4455-B936-BD2B71A986A1}"/>
    <cellStyle name="Normal 22 5 4 4 2 2" xfId="38210" xr:uid="{1EC3532E-61E9-4965-8AA3-651A4159DC6F}"/>
    <cellStyle name="Normal 22 5 4 4 2 3" xfId="53094" xr:uid="{C8C13C71-495E-4F88-B0F4-30E03670FECA}"/>
    <cellStyle name="Normal 22 5 4 4 3" xfId="17674" xr:uid="{0C6F8F46-CDC1-42C2-9951-56BE5350E6C5}"/>
    <cellStyle name="Normal 22 5 4 4 4" xfId="31364" xr:uid="{6268EAA4-96B5-44DA-833D-0A795D61BDDD}"/>
    <cellStyle name="Normal 22 5 4 4 5" xfId="46248" xr:uid="{769BF711-DDF4-460B-BF3A-F3FE6DD4A3DB}"/>
    <cellStyle name="Normal 22 5 4 5" xfId="21096" xr:uid="{FCB52837-2758-4C48-9A5D-18FD8F4D86F7}"/>
    <cellStyle name="Normal 22 5 4 5 2" xfId="34788" xr:uid="{947F840F-33A3-4D10-9E06-658C856303A7}"/>
    <cellStyle name="Normal 22 5 4 5 3" xfId="49672" xr:uid="{D7AE6A7B-3DB6-486E-AB4D-41C81E4A22EF}"/>
    <cellStyle name="Normal 22 5 4 6" xfId="14252" xr:uid="{F251DE51-81E5-4F3E-8287-8FDED9DACE41}"/>
    <cellStyle name="Normal 22 5 4 7" xfId="27942" xr:uid="{778C9ED3-D0C7-4644-80C0-2A12049478BC}"/>
    <cellStyle name="Normal 22 5 4 8" xfId="42826" xr:uid="{2C4215BE-9FD7-4471-86D4-DE4CBCCDE5DF}"/>
    <cellStyle name="Normal 22 5 5" xfId="7407" xr:uid="{BC3BD534-AE6B-43C8-9C4A-E53F500F0BF8}"/>
    <cellStyle name="Normal 22 5 5 2" xfId="9120" xr:uid="{5E7E498F-CB88-4219-9BED-45C47980138D}"/>
    <cellStyle name="Normal 22 5 5 2 2" xfId="12542" xr:uid="{D573AB41-6F05-45EE-A499-18CFFB8B8EC8}"/>
    <cellStyle name="Normal 22 5 5 2 2 2" xfId="26232" xr:uid="{F673D82F-F8E3-4619-9183-AC3BE50AA846}"/>
    <cellStyle name="Normal 22 5 5 2 2 2 2" xfId="39924" xr:uid="{4BEF8AF9-5B72-4A1B-A4AD-A3F97062C760}"/>
    <cellStyle name="Normal 22 5 5 2 2 2 3" xfId="54808" xr:uid="{26DCF7AA-9717-4CE4-B334-F6706477D818}"/>
    <cellStyle name="Normal 22 5 5 2 2 3" xfId="19388" xr:uid="{5705C009-C76C-4D84-95E6-0D46190E89FC}"/>
    <cellStyle name="Normal 22 5 5 2 2 4" xfId="33078" xr:uid="{E6BDF6F4-3C3E-43C4-80E5-EE347223A2B0}"/>
    <cellStyle name="Normal 22 5 5 2 2 5" xfId="47962" xr:uid="{4A5185FA-A9C2-4F91-81B4-3A832278EFB0}"/>
    <cellStyle name="Normal 22 5 5 2 3" xfId="22810" xr:uid="{B94A132F-1C08-4486-B91E-634B0C3F2EA6}"/>
    <cellStyle name="Normal 22 5 5 2 3 2" xfId="36502" xr:uid="{98F9CE70-9FE5-4EBE-BC52-29044F0D786F}"/>
    <cellStyle name="Normal 22 5 5 2 3 3" xfId="51386" xr:uid="{7189B37A-DC44-4128-87DF-B7388CA5216B}"/>
    <cellStyle name="Normal 22 5 5 2 4" xfId="15966" xr:uid="{F561C343-C9C2-4D97-80D2-0210B8026711}"/>
    <cellStyle name="Normal 22 5 5 2 5" xfId="29656" xr:uid="{87D33A59-F86F-40CB-A74E-90490986EA97}"/>
    <cellStyle name="Normal 22 5 5 2 6" xfId="44540" xr:uid="{08764182-9FE4-48BA-89B3-0A6AC396787B}"/>
    <cellStyle name="Normal 22 5 5 3" xfId="10830" xr:uid="{F3F12B58-BA19-462E-96EF-B919E9DCC214}"/>
    <cellStyle name="Normal 22 5 5 3 2" xfId="24520" xr:uid="{B92566FA-F163-4BC2-8154-28D781B4F67E}"/>
    <cellStyle name="Normal 22 5 5 3 2 2" xfId="38212" xr:uid="{6F0DD23F-B953-4842-AD5F-AB6FA06ECF54}"/>
    <cellStyle name="Normal 22 5 5 3 2 3" xfId="53096" xr:uid="{97C5F5C4-1393-44D9-8FAC-DD6512B559FF}"/>
    <cellStyle name="Normal 22 5 5 3 3" xfId="17676" xr:uid="{72D19CEB-0999-4EC7-A0CA-987988843F6B}"/>
    <cellStyle name="Normal 22 5 5 3 4" xfId="31366" xr:uid="{75FBD9BD-5859-4664-B090-F2C309E8F134}"/>
    <cellStyle name="Normal 22 5 5 3 5" xfId="46250" xr:uid="{F5B807C3-EEFA-4081-8942-E57DEB54F258}"/>
    <cellStyle name="Normal 22 5 5 4" xfId="21098" xr:uid="{BFBFEC10-DD14-4603-98D6-62744AF1A6A1}"/>
    <cellStyle name="Normal 22 5 5 4 2" xfId="34790" xr:uid="{B740A196-B27F-4703-B2AB-B53A718E7F7C}"/>
    <cellStyle name="Normal 22 5 5 4 3" xfId="49674" xr:uid="{C7EE72CD-F114-4246-8663-B3013F48898E}"/>
    <cellStyle name="Normal 22 5 5 5" xfId="14254" xr:uid="{6683D4C7-57E7-4B26-8A48-89084FA9280F}"/>
    <cellStyle name="Normal 22 5 5 6" xfId="27944" xr:uid="{7F2A01ED-C91B-429D-BAB1-C7D165324010}"/>
    <cellStyle name="Normal 22 5 5 7" xfId="42828" xr:uid="{117A9DE3-0256-4563-8479-47E224078DC5}"/>
    <cellStyle name="Normal 22 5 6" xfId="7408" xr:uid="{FE263F6A-CF19-475A-AA37-B313BB58261C}"/>
    <cellStyle name="Normal 22 5 6 2" xfId="9121" xr:uid="{59D7E89A-02B1-4BBE-BE96-4FC0591D648F}"/>
    <cellStyle name="Normal 22 5 6 2 2" xfId="12543" xr:uid="{467C4C9A-B58C-4D60-A59D-143991639CF0}"/>
    <cellStyle name="Normal 22 5 6 2 2 2" xfId="26233" xr:uid="{5A178FF7-32D6-438D-B202-71632E1B1517}"/>
    <cellStyle name="Normal 22 5 6 2 2 2 2" xfId="39925" xr:uid="{5D4F6984-2B0E-43BE-A293-2823533C9002}"/>
    <cellStyle name="Normal 22 5 6 2 2 2 3" xfId="54809" xr:uid="{B2840292-CAAC-4829-A010-473538B48D01}"/>
    <cellStyle name="Normal 22 5 6 2 2 3" xfId="19389" xr:uid="{B8A20630-3AB4-481D-A6FC-C33400DDF7BF}"/>
    <cellStyle name="Normal 22 5 6 2 2 4" xfId="33079" xr:uid="{DD1C8D72-A41E-4858-B46E-D40999D62A7B}"/>
    <cellStyle name="Normal 22 5 6 2 2 5" xfId="47963" xr:uid="{C006671F-8F9F-46E2-B9F4-F2282F1DB168}"/>
    <cellStyle name="Normal 22 5 6 2 3" xfId="22811" xr:uid="{E9BE8060-C659-44B7-9D16-37DC665A3296}"/>
    <cellStyle name="Normal 22 5 6 2 3 2" xfId="36503" xr:uid="{B97D0F99-D561-4D15-9036-1D88F32E3D65}"/>
    <cellStyle name="Normal 22 5 6 2 3 3" xfId="51387" xr:uid="{F681156E-1444-43FA-A2A2-C4F433C8C998}"/>
    <cellStyle name="Normal 22 5 6 2 4" xfId="15967" xr:uid="{5E9924A3-EB5F-47B0-91E4-EE5B3C98EC6D}"/>
    <cellStyle name="Normal 22 5 6 2 5" xfId="29657" xr:uid="{9594C617-10C3-483A-8017-33C2F1ECB70C}"/>
    <cellStyle name="Normal 22 5 6 2 6" xfId="44541" xr:uid="{B36A8A8B-F069-4A08-BFCC-F3BC14F5114D}"/>
    <cellStyle name="Normal 22 5 6 3" xfId="10831" xr:uid="{561DDDFD-F800-48F1-9486-327724A48BA6}"/>
    <cellStyle name="Normal 22 5 6 3 2" xfId="24521" xr:uid="{0782E89C-7D44-415B-B3A6-32B11AC69A33}"/>
    <cellStyle name="Normal 22 5 6 3 2 2" xfId="38213" xr:uid="{77D30924-0A8F-4F9C-94E1-023D48101D18}"/>
    <cellStyle name="Normal 22 5 6 3 2 3" xfId="53097" xr:uid="{33F2E335-B651-45DD-AF48-E2831364AC2D}"/>
    <cellStyle name="Normal 22 5 6 3 3" xfId="17677" xr:uid="{33EECBE3-6509-46E4-948A-837B130886E1}"/>
    <cellStyle name="Normal 22 5 6 3 4" xfId="31367" xr:uid="{0B800C88-F81D-4576-A5A0-D49F3BAB740E}"/>
    <cellStyle name="Normal 22 5 6 3 5" xfId="46251" xr:uid="{DAD4092A-38C9-4FB4-AD44-22E8A42892AD}"/>
    <cellStyle name="Normal 22 5 6 4" xfId="21099" xr:uid="{1BE91F91-D950-4291-A23E-390285432AFF}"/>
    <cellStyle name="Normal 22 5 6 4 2" xfId="34791" xr:uid="{6AE2D971-455A-4207-9F29-078F9996B21D}"/>
    <cellStyle name="Normal 22 5 6 4 3" xfId="49675" xr:uid="{3F9409BC-1877-47AD-B065-475CE55E5C37}"/>
    <cellStyle name="Normal 22 5 6 5" xfId="14255" xr:uid="{AF62AAB5-E97B-476F-B42C-EDFDB5D6EB33}"/>
    <cellStyle name="Normal 22 5 6 6" xfId="27945" xr:uid="{BA1B8981-B9AB-4BCE-AF8F-F5699C72CC92}"/>
    <cellStyle name="Normal 22 5 6 7" xfId="42829" xr:uid="{BADD536F-EE0D-4FBF-9662-2EFEE43C9E6E}"/>
    <cellStyle name="Normal 22 5 7" xfId="9107" xr:uid="{7373111B-9225-4316-918C-CE65DA474178}"/>
    <cellStyle name="Normal 22 5 7 2" xfId="12529" xr:uid="{90E2AD88-FA8E-43D1-BD79-1385AC34E55A}"/>
    <cellStyle name="Normal 22 5 7 2 2" xfId="26219" xr:uid="{8D87757C-C301-46F1-B169-B9E66D13E9E5}"/>
    <cellStyle name="Normal 22 5 7 2 2 2" xfId="39911" xr:uid="{84F78310-CF65-4AF1-9B53-3F215714AC5F}"/>
    <cellStyle name="Normal 22 5 7 2 2 3" xfId="54795" xr:uid="{B01DB0C1-122A-4014-87EC-FF5AFD7F9C2A}"/>
    <cellStyle name="Normal 22 5 7 2 3" xfId="19375" xr:uid="{8C1EBE55-7C8C-4E8D-9488-610101E7A0D1}"/>
    <cellStyle name="Normal 22 5 7 2 4" xfId="33065" xr:uid="{D7767F30-E566-4EB1-AACE-01168C0356CF}"/>
    <cellStyle name="Normal 22 5 7 2 5" xfId="47949" xr:uid="{90ED1CF6-32FE-4D04-9888-339491772FEE}"/>
    <cellStyle name="Normal 22 5 7 3" xfId="22797" xr:uid="{0906D44D-099F-4824-BBF3-94CD1C3D992A}"/>
    <cellStyle name="Normal 22 5 7 3 2" xfId="36489" xr:uid="{B00CF177-607E-40B6-A1BE-214023527D5C}"/>
    <cellStyle name="Normal 22 5 7 3 3" xfId="51373" xr:uid="{31D7AFC0-9AF0-48D7-9D97-9582E72D978F}"/>
    <cellStyle name="Normal 22 5 7 4" xfId="15953" xr:uid="{4193FF39-48E7-4F69-87E4-21B49F44ADF1}"/>
    <cellStyle name="Normal 22 5 7 5" xfId="29643" xr:uid="{B18362A3-C171-4CF4-85C6-A9FB3A72A375}"/>
    <cellStyle name="Normal 22 5 7 6" xfId="44527" xr:uid="{37A75B2F-72F1-4F08-AF1F-175017B08677}"/>
    <cellStyle name="Normal 22 5 8" xfId="10817" xr:uid="{63E0F9A3-42D9-4BB5-9EC2-DBD1E768A312}"/>
    <cellStyle name="Normal 22 5 8 2" xfId="24507" xr:uid="{321D4257-DBF3-4459-B177-662D523E94AE}"/>
    <cellStyle name="Normal 22 5 8 2 2" xfId="38199" xr:uid="{763595B6-86D2-43F7-9ECA-E200D44E51BB}"/>
    <cellStyle name="Normal 22 5 8 2 3" xfId="53083" xr:uid="{78F314FD-3E6F-4EF2-9538-C2C89AC57B04}"/>
    <cellStyle name="Normal 22 5 8 3" xfId="17663" xr:uid="{0D87A178-1315-4DEB-B02D-48633F2EB297}"/>
    <cellStyle name="Normal 22 5 8 4" xfId="31353" xr:uid="{CDAB95C3-D2CF-4E7D-A8F1-913A99DACA36}"/>
    <cellStyle name="Normal 22 5 8 5" xfId="46237" xr:uid="{1B1940AD-2A90-4AE5-9DF3-F21B5ABA69AD}"/>
    <cellStyle name="Normal 22 5 9" xfId="21085" xr:uid="{CC576B4E-C950-4E0A-AF22-63DF80A1AC75}"/>
    <cellStyle name="Normal 22 5 9 2" xfId="34777" xr:uid="{47643113-4C91-4D6C-8637-6B40EB740659}"/>
    <cellStyle name="Normal 22 5 9 3" xfId="49661" xr:uid="{CDFD6029-85FC-4500-B317-1433DEC80E82}"/>
    <cellStyle name="Normal 22 6" xfId="7409" xr:uid="{116A09C5-E270-459D-AE5D-EB0A8057305A}"/>
    <cellStyle name="Normal 22 6 10" xfId="42830" xr:uid="{F66B1B91-B576-44A5-B945-E84717E958EB}"/>
    <cellStyle name="Normal 22 6 2" xfId="7410" xr:uid="{1AFAD6F7-E9DC-4619-BB62-7AA62112EF42}"/>
    <cellStyle name="Normal 22 6 2 2" xfId="7411" xr:uid="{A5698587-EE09-428F-9074-708E21DEFE70}"/>
    <cellStyle name="Normal 22 6 2 2 2" xfId="9124" xr:uid="{67F00AD6-2ADA-4F4F-8BCC-86E0A8D88E05}"/>
    <cellStyle name="Normal 22 6 2 2 2 2" xfId="12546" xr:uid="{125E238C-8879-40C1-B829-5B34F7421B3F}"/>
    <cellStyle name="Normal 22 6 2 2 2 2 2" xfId="26236" xr:uid="{AE486664-2F3D-45A1-9B26-B0C0BEF78D25}"/>
    <cellStyle name="Normal 22 6 2 2 2 2 2 2" xfId="39928" xr:uid="{E3D69FC8-AD53-4374-84B7-79E39CDF8456}"/>
    <cellStyle name="Normal 22 6 2 2 2 2 2 3" xfId="54812" xr:uid="{A3AFF88F-6716-4D5D-80D5-EC3F6F52572E}"/>
    <cellStyle name="Normal 22 6 2 2 2 2 3" xfId="19392" xr:uid="{FF71D15F-004A-414E-8531-AC96356A93DE}"/>
    <cellStyle name="Normal 22 6 2 2 2 2 4" xfId="33082" xr:uid="{E93F8DAE-6193-41BC-B508-490B2C9AD59F}"/>
    <cellStyle name="Normal 22 6 2 2 2 2 5" xfId="47966" xr:uid="{BC40DA3C-50FF-4058-9172-2045E22130E6}"/>
    <cellStyle name="Normal 22 6 2 2 2 3" xfId="22814" xr:uid="{A346AF78-9B34-4CF1-B3B8-344FDEBFA341}"/>
    <cellStyle name="Normal 22 6 2 2 2 3 2" xfId="36506" xr:uid="{FD3E4264-C25C-42F9-A4A1-D404D02EA0B0}"/>
    <cellStyle name="Normal 22 6 2 2 2 3 3" xfId="51390" xr:uid="{0B4C4026-3A54-4C30-BB40-00D9DFD28244}"/>
    <cellStyle name="Normal 22 6 2 2 2 4" xfId="15970" xr:uid="{60EE40B4-1F67-4E2F-9418-BCFC6FC0EFD6}"/>
    <cellStyle name="Normal 22 6 2 2 2 5" xfId="29660" xr:uid="{1EE0F8ED-9923-4109-A30E-5FD0A1045D15}"/>
    <cellStyle name="Normal 22 6 2 2 2 6" xfId="44544" xr:uid="{C1EBA225-8BDD-4E5A-9FBD-C4B87C1C0F67}"/>
    <cellStyle name="Normal 22 6 2 2 3" xfId="10834" xr:uid="{3EF7CF8B-3074-4592-B080-F520310BBB88}"/>
    <cellStyle name="Normal 22 6 2 2 3 2" xfId="24524" xr:uid="{04BFA348-78F8-4068-8125-7D8C0581ED0D}"/>
    <cellStyle name="Normal 22 6 2 2 3 2 2" xfId="38216" xr:uid="{AD98F5F6-C82D-421E-87B7-FD50F7D8F88D}"/>
    <cellStyle name="Normal 22 6 2 2 3 2 3" xfId="53100" xr:uid="{058DA8A3-2B68-4D99-A81B-80E93C9444D5}"/>
    <cellStyle name="Normal 22 6 2 2 3 3" xfId="17680" xr:uid="{455F61EB-84F9-4F66-B480-F6FC93F68CC8}"/>
    <cellStyle name="Normal 22 6 2 2 3 4" xfId="31370" xr:uid="{93D225B7-A5A5-4EE9-A162-1CDF80187709}"/>
    <cellStyle name="Normal 22 6 2 2 3 5" xfId="46254" xr:uid="{1D741862-3D71-4055-86A7-CD7276100D6D}"/>
    <cellStyle name="Normal 22 6 2 2 4" xfId="21102" xr:uid="{70BA5D5D-C3AB-43DE-9C1F-42EF36F5EE66}"/>
    <cellStyle name="Normal 22 6 2 2 4 2" xfId="34794" xr:uid="{0C7345DB-B434-4FD7-9977-FC83A5321156}"/>
    <cellStyle name="Normal 22 6 2 2 4 3" xfId="49678" xr:uid="{FD321237-DA5E-4385-9518-0A5A5FD960A6}"/>
    <cellStyle name="Normal 22 6 2 2 5" xfId="14258" xr:uid="{E2FC3C9D-CC36-4596-9B61-9DD2B7C04045}"/>
    <cellStyle name="Normal 22 6 2 2 6" xfId="27948" xr:uid="{22B0150B-F447-43A6-99DE-C566AE76CC85}"/>
    <cellStyle name="Normal 22 6 2 2 7" xfId="42832" xr:uid="{CB305EA5-FDAA-4003-9514-1BA800F72E68}"/>
    <cellStyle name="Normal 22 6 2 3" xfId="9123" xr:uid="{B031A473-4017-4D46-A120-4D94F544996C}"/>
    <cellStyle name="Normal 22 6 2 3 2" xfId="12545" xr:uid="{45F94D30-1374-4EF9-A11E-2665BFE5BB4B}"/>
    <cellStyle name="Normal 22 6 2 3 2 2" xfId="26235" xr:uid="{31CCE60C-C762-40A5-AF2D-E35C966319B5}"/>
    <cellStyle name="Normal 22 6 2 3 2 2 2" xfId="39927" xr:uid="{209EC703-A4ED-44C2-BE9E-EC1C617EEAF4}"/>
    <cellStyle name="Normal 22 6 2 3 2 2 3" xfId="54811" xr:uid="{91380CBF-B235-4BA1-A6AE-23005C0B4346}"/>
    <cellStyle name="Normal 22 6 2 3 2 3" xfId="19391" xr:uid="{E4B516F3-F612-4D39-BE72-3CB7C1CBD2C6}"/>
    <cellStyle name="Normal 22 6 2 3 2 4" xfId="33081" xr:uid="{B1B7345D-9960-403F-814B-E53CF8F987BE}"/>
    <cellStyle name="Normal 22 6 2 3 2 5" xfId="47965" xr:uid="{25C6D1C5-C5AC-4795-B056-4842C5C608E7}"/>
    <cellStyle name="Normal 22 6 2 3 3" xfId="22813" xr:uid="{1F973D05-92F5-48C3-A17D-7A8D24A45BF4}"/>
    <cellStyle name="Normal 22 6 2 3 3 2" xfId="36505" xr:uid="{E4E868D0-31E7-4C7A-8518-AB78BEB5AFB4}"/>
    <cellStyle name="Normal 22 6 2 3 3 3" xfId="51389" xr:uid="{753B8C5A-3C9B-4D02-8C27-B0515F5721A9}"/>
    <cellStyle name="Normal 22 6 2 3 4" xfId="15969" xr:uid="{58200588-AA13-4C0F-A330-A38E58888FA6}"/>
    <cellStyle name="Normal 22 6 2 3 5" xfId="29659" xr:uid="{22464FA0-9E7F-4625-BC84-BF0629A9E114}"/>
    <cellStyle name="Normal 22 6 2 3 6" xfId="44543" xr:uid="{288069D0-C6D2-497B-86B2-D7BC586D69EE}"/>
    <cellStyle name="Normal 22 6 2 4" xfId="10833" xr:uid="{714549F4-7D0C-44FC-A4CD-98F229620C07}"/>
    <cellStyle name="Normal 22 6 2 4 2" xfId="24523" xr:uid="{4918EEA1-72C9-46A8-A109-6ACFFD807175}"/>
    <cellStyle name="Normal 22 6 2 4 2 2" xfId="38215" xr:uid="{202F4B30-FDD5-4165-9CDE-E12943165258}"/>
    <cellStyle name="Normal 22 6 2 4 2 3" xfId="53099" xr:uid="{9472E43B-EA49-45F7-818E-A277BDB6CC9D}"/>
    <cellStyle name="Normal 22 6 2 4 3" xfId="17679" xr:uid="{E25A614F-9555-4A23-987C-B461FF27E52D}"/>
    <cellStyle name="Normal 22 6 2 4 4" xfId="31369" xr:uid="{D0FC41F8-AA0A-428F-B62A-674802DE35E7}"/>
    <cellStyle name="Normal 22 6 2 4 5" xfId="46253" xr:uid="{8C09B98A-F06C-46D6-A561-6356DF2DACB7}"/>
    <cellStyle name="Normal 22 6 2 5" xfId="21101" xr:uid="{161E6DAA-2DFC-45D9-BE0E-4333B87E2809}"/>
    <cellStyle name="Normal 22 6 2 5 2" xfId="34793" xr:uid="{6BBA0F3D-DA06-43FF-866A-099885E595C4}"/>
    <cellStyle name="Normal 22 6 2 5 3" xfId="49677" xr:uid="{8FC75021-B302-441E-A89F-4D0111713A9C}"/>
    <cellStyle name="Normal 22 6 2 6" xfId="14257" xr:uid="{87BBD32A-891A-4A37-870B-B777C35AE54B}"/>
    <cellStyle name="Normal 22 6 2 7" xfId="27947" xr:uid="{4F452165-A8E0-4A71-9E55-9F7120BA6CBE}"/>
    <cellStyle name="Normal 22 6 2 8" xfId="42831" xr:uid="{15A570FF-3224-4FCE-A0C1-664C36C311C2}"/>
    <cellStyle name="Normal 22 6 3" xfId="7412" xr:uid="{7AD581E6-E3F2-4CA1-B4D4-A77DA470F275}"/>
    <cellStyle name="Normal 22 6 3 2" xfId="9125" xr:uid="{A28AD19A-955A-4B1C-B700-6DF16A0CAB67}"/>
    <cellStyle name="Normal 22 6 3 2 2" xfId="12547" xr:uid="{0CAC4EB7-E773-44EB-963A-968541C380CC}"/>
    <cellStyle name="Normal 22 6 3 2 2 2" xfId="26237" xr:uid="{994EFC4B-A177-40A0-96C4-51D09C5AA123}"/>
    <cellStyle name="Normal 22 6 3 2 2 2 2" xfId="39929" xr:uid="{940A414A-5158-405C-A474-AB3640D86F1E}"/>
    <cellStyle name="Normal 22 6 3 2 2 2 3" xfId="54813" xr:uid="{98F63E83-CBBB-4386-9690-D5130A9847FB}"/>
    <cellStyle name="Normal 22 6 3 2 2 3" xfId="19393" xr:uid="{30F875FF-975D-4087-B9BB-6E8278F37503}"/>
    <cellStyle name="Normal 22 6 3 2 2 4" xfId="33083" xr:uid="{9A42FEB7-6EF7-4860-96DD-88E7ED9F15BA}"/>
    <cellStyle name="Normal 22 6 3 2 2 5" xfId="47967" xr:uid="{75DF517B-5238-4C2E-9692-57124EA3C179}"/>
    <cellStyle name="Normal 22 6 3 2 3" xfId="22815" xr:uid="{C1877260-9D10-438F-89BF-55BDE42AA5B2}"/>
    <cellStyle name="Normal 22 6 3 2 3 2" xfId="36507" xr:uid="{8F98CA30-8F1E-4827-B1DA-D5AFC2FE19C6}"/>
    <cellStyle name="Normal 22 6 3 2 3 3" xfId="51391" xr:uid="{479CC949-67DB-4335-B83B-465CBE8E69A6}"/>
    <cellStyle name="Normal 22 6 3 2 4" xfId="15971" xr:uid="{E8E48C2E-1769-46D0-9891-D85DE72A41EA}"/>
    <cellStyle name="Normal 22 6 3 2 5" xfId="29661" xr:uid="{A525CF4C-49B4-49D8-A599-C437855B6991}"/>
    <cellStyle name="Normal 22 6 3 2 6" xfId="44545" xr:uid="{F867B34B-CD07-482E-853E-1078FBEE741B}"/>
    <cellStyle name="Normal 22 6 3 3" xfId="10835" xr:uid="{8222E020-B01E-43CC-B6DD-58F118FA16FF}"/>
    <cellStyle name="Normal 22 6 3 3 2" xfId="24525" xr:uid="{569E10E9-4FF3-4E2D-B987-36CA545F1BF3}"/>
    <cellStyle name="Normal 22 6 3 3 2 2" xfId="38217" xr:uid="{B2133448-7C43-48A8-AA1B-DB68595ABB0E}"/>
    <cellStyle name="Normal 22 6 3 3 2 3" xfId="53101" xr:uid="{218555BD-DCD0-43C4-9EF4-BD96F958C64B}"/>
    <cellStyle name="Normal 22 6 3 3 3" xfId="17681" xr:uid="{1E91A8B2-2482-480D-BBD8-6FF32E61547D}"/>
    <cellStyle name="Normal 22 6 3 3 4" xfId="31371" xr:uid="{15B33BA3-B2BE-4AB4-A169-430689ECC5BF}"/>
    <cellStyle name="Normal 22 6 3 3 5" xfId="46255" xr:uid="{2E2358F5-4CFC-41F3-A5AD-170C652063F7}"/>
    <cellStyle name="Normal 22 6 3 4" xfId="21103" xr:uid="{2FF16EED-B2DB-4F10-B775-1E2A3EC8FBD0}"/>
    <cellStyle name="Normal 22 6 3 4 2" xfId="34795" xr:uid="{3B72525A-ACC1-4ABC-A98E-5BC283E780F6}"/>
    <cellStyle name="Normal 22 6 3 4 3" xfId="49679" xr:uid="{A720BE9E-0CFF-4A29-99A0-F824C7FBF284}"/>
    <cellStyle name="Normal 22 6 3 5" xfId="14259" xr:uid="{79935BA6-ACCD-4415-A5B0-7D2F2B4CCF7D}"/>
    <cellStyle name="Normal 22 6 3 6" xfId="27949" xr:uid="{50EF75D5-C793-4168-B2DC-F22FF91B67E7}"/>
    <cellStyle name="Normal 22 6 3 7" xfId="42833" xr:uid="{484B4034-C86B-4CA8-94BB-2A3E26722F17}"/>
    <cellStyle name="Normal 22 6 4" xfId="7413" xr:uid="{FA4A090E-C4B4-4D4A-ADEA-5CA4306712CB}"/>
    <cellStyle name="Normal 22 6 4 2" xfId="9126" xr:uid="{C01F4B9E-2A26-4031-9B51-464B34D3F6CD}"/>
    <cellStyle name="Normal 22 6 4 2 2" xfId="12548" xr:uid="{9BF8C6E1-5CE7-411E-B9A4-AB5F10F37466}"/>
    <cellStyle name="Normal 22 6 4 2 2 2" xfId="26238" xr:uid="{83060801-FABB-400B-A384-25006C936375}"/>
    <cellStyle name="Normal 22 6 4 2 2 2 2" xfId="39930" xr:uid="{3DD866DE-A981-4BEA-8227-7CA1DDA379C0}"/>
    <cellStyle name="Normal 22 6 4 2 2 2 3" xfId="54814" xr:uid="{CBE26B72-FB64-45D7-9787-CDAE85C75FBE}"/>
    <cellStyle name="Normal 22 6 4 2 2 3" xfId="19394" xr:uid="{9AE38812-1316-42FC-8496-0D42C743FC16}"/>
    <cellStyle name="Normal 22 6 4 2 2 4" xfId="33084" xr:uid="{5CAF66A5-DD4C-4481-BB5D-4FA7433ED94A}"/>
    <cellStyle name="Normal 22 6 4 2 2 5" xfId="47968" xr:uid="{A31CB763-F166-4425-AFAD-74BA7ED9CABC}"/>
    <cellStyle name="Normal 22 6 4 2 3" xfId="22816" xr:uid="{6695FCF5-B849-45C6-A523-B69D6E633FB5}"/>
    <cellStyle name="Normal 22 6 4 2 3 2" xfId="36508" xr:uid="{1F00CADA-877E-4FDE-ACA0-E5B438B6DF92}"/>
    <cellStyle name="Normal 22 6 4 2 3 3" xfId="51392" xr:uid="{29E719C1-0206-4B41-B04A-B5D72F6897F2}"/>
    <cellStyle name="Normal 22 6 4 2 4" xfId="15972" xr:uid="{3D4416F2-55FE-436F-99E5-FF2B06E1D575}"/>
    <cellStyle name="Normal 22 6 4 2 5" xfId="29662" xr:uid="{97967180-AF3E-43FE-94F1-16BB26446EC3}"/>
    <cellStyle name="Normal 22 6 4 2 6" xfId="44546" xr:uid="{AC408F30-124F-46BE-A671-94614D05CAEB}"/>
    <cellStyle name="Normal 22 6 4 3" xfId="10836" xr:uid="{589FF12B-A24D-4D68-8730-02C2F0BC6E6C}"/>
    <cellStyle name="Normal 22 6 4 3 2" xfId="24526" xr:uid="{F7A1BE33-ABDC-4B30-A665-83728E3CBB20}"/>
    <cellStyle name="Normal 22 6 4 3 2 2" xfId="38218" xr:uid="{55E69B7D-35B3-4E34-9F37-DEB72E800C78}"/>
    <cellStyle name="Normal 22 6 4 3 2 3" xfId="53102" xr:uid="{2396CE15-5406-4C32-8898-CB6FC0E30184}"/>
    <cellStyle name="Normal 22 6 4 3 3" xfId="17682" xr:uid="{DA347919-F7D4-44D3-8891-3420E5570DBF}"/>
    <cellStyle name="Normal 22 6 4 3 4" xfId="31372" xr:uid="{FD84F5F4-2D53-4D17-8127-9E33AD39A65A}"/>
    <cellStyle name="Normal 22 6 4 3 5" xfId="46256" xr:uid="{8EF232DB-8935-4981-B2F3-388FBB64833F}"/>
    <cellStyle name="Normal 22 6 4 4" xfId="21104" xr:uid="{8C9E55B3-051A-4764-B417-D956D132886B}"/>
    <cellStyle name="Normal 22 6 4 4 2" xfId="34796" xr:uid="{ACCE86F3-9670-49D4-8CD6-8633ECC1F4A9}"/>
    <cellStyle name="Normal 22 6 4 4 3" xfId="49680" xr:uid="{9E8F0980-5A74-4464-9506-FAC4B002F322}"/>
    <cellStyle name="Normal 22 6 4 5" xfId="14260" xr:uid="{621A9988-0AD6-4C00-ABAC-3CD34DB268EF}"/>
    <cellStyle name="Normal 22 6 4 6" xfId="27950" xr:uid="{01838099-D0B6-40CC-B694-DF2BF173D8A6}"/>
    <cellStyle name="Normal 22 6 4 7" xfId="42834" xr:uid="{21D3AF02-FE9D-4EAF-94CF-61FFD4F8B189}"/>
    <cellStyle name="Normal 22 6 5" xfId="9122" xr:uid="{526B2044-AFEF-4A99-94EC-A5207D64A264}"/>
    <cellStyle name="Normal 22 6 5 2" xfId="12544" xr:uid="{F4316F63-A631-4600-8EB0-BDDE495BFF99}"/>
    <cellStyle name="Normal 22 6 5 2 2" xfId="26234" xr:uid="{25247D0B-0053-43FF-843E-1A449EA75E75}"/>
    <cellStyle name="Normal 22 6 5 2 2 2" xfId="39926" xr:uid="{EBAACECC-6ECF-4C6C-B176-C929053F0F07}"/>
    <cellStyle name="Normal 22 6 5 2 2 3" xfId="54810" xr:uid="{AED38615-D4C0-446D-8DD4-67912B6959A2}"/>
    <cellStyle name="Normal 22 6 5 2 3" xfId="19390" xr:uid="{D656DF75-559C-4FA9-99AC-E8EF5DAC9462}"/>
    <cellStyle name="Normal 22 6 5 2 4" xfId="33080" xr:uid="{756E3F5E-4FD9-4AAB-AA08-5690B90F12A4}"/>
    <cellStyle name="Normal 22 6 5 2 5" xfId="47964" xr:uid="{8CED4680-FEBA-4D53-8C80-F913BCCFE80F}"/>
    <cellStyle name="Normal 22 6 5 3" xfId="22812" xr:uid="{E04B8D65-64F0-4DFC-B0A2-5975EB8C6D30}"/>
    <cellStyle name="Normal 22 6 5 3 2" xfId="36504" xr:uid="{FA675651-B4CE-4860-8368-5A01A5336B70}"/>
    <cellStyle name="Normal 22 6 5 3 3" xfId="51388" xr:uid="{C447BA07-BFF9-4B17-8B80-3A23611429D1}"/>
    <cellStyle name="Normal 22 6 5 4" xfId="15968" xr:uid="{6FFBB7A1-2613-4571-8CCB-5B5F014CBCC2}"/>
    <cellStyle name="Normal 22 6 5 5" xfId="29658" xr:uid="{91AB81B6-BA91-4464-A0E8-2691D562C867}"/>
    <cellStyle name="Normal 22 6 5 6" xfId="44542" xr:uid="{08809183-352D-4384-898E-46EE00F68E0C}"/>
    <cellStyle name="Normal 22 6 6" xfId="10832" xr:uid="{AC654492-0B8B-49D6-A3F6-4E7C23284B59}"/>
    <cellStyle name="Normal 22 6 6 2" xfId="24522" xr:uid="{C6031F78-3C1D-40B1-923A-0560B6D33878}"/>
    <cellStyle name="Normal 22 6 6 2 2" xfId="38214" xr:uid="{9A793C03-9DBA-4506-8E77-A9CC4376A666}"/>
    <cellStyle name="Normal 22 6 6 2 3" xfId="53098" xr:uid="{40ACABA1-C073-45FD-8BB3-109145DC16F9}"/>
    <cellStyle name="Normal 22 6 6 3" xfId="17678" xr:uid="{365197C1-0422-4158-87D4-F863D18833D7}"/>
    <cellStyle name="Normal 22 6 6 4" xfId="31368" xr:uid="{F66A165E-0E74-4FEC-8335-FA239B944814}"/>
    <cellStyle name="Normal 22 6 6 5" xfId="46252" xr:uid="{AC91E760-F360-4054-8698-8CF50152195C}"/>
    <cellStyle name="Normal 22 6 7" xfId="21100" xr:uid="{3B6BB4EB-D3A3-4943-B7A1-49B5196AEEB4}"/>
    <cellStyle name="Normal 22 6 7 2" xfId="34792" xr:uid="{AC7D15A7-FDB7-4745-8757-05A2F81CB071}"/>
    <cellStyle name="Normal 22 6 7 3" xfId="49676" xr:uid="{A51C8628-1812-4491-B5BA-70F54BA487D7}"/>
    <cellStyle name="Normal 22 6 8" xfId="14256" xr:uid="{96BC9BAB-38FA-4BBF-B59B-4C17CC5B262F}"/>
    <cellStyle name="Normal 22 6 9" xfId="27946" xr:uid="{4890D6E2-3FFA-4D71-A32F-2987DE0092BB}"/>
    <cellStyle name="Normal 22 7" xfId="7414" xr:uid="{380FB6D9-FFD2-4398-B1CF-D6492F3CBEF5}"/>
    <cellStyle name="Normal 22 7 10" xfId="42835" xr:uid="{A74A9957-7F11-4778-AEBE-DA6E8BDF84F2}"/>
    <cellStyle name="Normal 22 7 2" xfId="7415" xr:uid="{38DF32D9-BE57-4AB6-8E69-F00E67118025}"/>
    <cellStyle name="Normal 22 7 2 2" xfId="7416" xr:uid="{5084171F-D61D-4B68-89F1-4B9F81373667}"/>
    <cellStyle name="Normal 22 7 2 2 2" xfId="9129" xr:uid="{F50D06CB-09B7-4D21-A7D8-BF35000188E3}"/>
    <cellStyle name="Normal 22 7 2 2 2 2" xfId="12551" xr:uid="{87773815-C791-4CBD-9D69-AEFAED88CE58}"/>
    <cellStyle name="Normal 22 7 2 2 2 2 2" xfId="26241" xr:uid="{B611AE03-8552-4847-A37B-D8CC55CBE1D7}"/>
    <cellStyle name="Normal 22 7 2 2 2 2 2 2" xfId="39933" xr:uid="{290CDEA3-5FB1-496B-A0EC-4E6FFD04FAC9}"/>
    <cellStyle name="Normal 22 7 2 2 2 2 2 3" xfId="54817" xr:uid="{562E3D8D-0A88-4C5A-8039-ADA8E311739E}"/>
    <cellStyle name="Normal 22 7 2 2 2 2 3" xfId="19397" xr:uid="{63E75411-5FBC-403E-90C8-5BA5726CE28E}"/>
    <cellStyle name="Normal 22 7 2 2 2 2 4" xfId="33087" xr:uid="{468426BB-D4E9-4572-A93F-95FDA628AF78}"/>
    <cellStyle name="Normal 22 7 2 2 2 2 5" xfId="47971" xr:uid="{EC88BAB6-8716-4AC3-B0EB-7447098FA7D8}"/>
    <cellStyle name="Normal 22 7 2 2 2 3" xfId="22819" xr:uid="{77D1DDCA-9589-484E-918A-14D14DEB7EF5}"/>
    <cellStyle name="Normal 22 7 2 2 2 3 2" xfId="36511" xr:uid="{BA005BA3-BF89-4121-8A4E-FC1AF34035B8}"/>
    <cellStyle name="Normal 22 7 2 2 2 3 3" xfId="51395" xr:uid="{40ADEFFF-DAEC-44E8-86EF-644AE337410C}"/>
    <cellStyle name="Normal 22 7 2 2 2 4" xfId="15975" xr:uid="{BC2E8315-87AF-48C9-BD75-2DA58565C4CE}"/>
    <cellStyle name="Normal 22 7 2 2 2 5" xfId="29665" xr:uid="{CADD632C-E6CD-4949-B593-EA04A8438A68}"/>
    <cellStyle name="Normal 22 7 2 2 2 6" xfId="44549" xr:uid="{6440428E-5269-4DB8-B5DE-06BB01AF92E2}"/>
    <cellStyle name="Normal 22 7 2 2 3" xfId="10839" xr:uid="{068D7658-57E0-4648-B3B5-D18D1461F912}"/>
    <cellStyle name="Normal 22 7 2 2 3 2" xfId="24529" xr:uid="{739652DC-EFA3-465A-A254-9458AAF27AA5}"/>
    <cellStyle name="Normal 22 7 2 2 3 2 2" xfId="38221" xr:uid="{886108CB-5840-47D8-99CB-EF8B6E944F7A}"/>
    <cellStyle name="Normal 22 7 2 2 3 2 3" xfId="53105" xr:uid="{40B93BE5-FEA7-4D69-AAE6-E9E95BF236B0}"/>
    <cellStyle name="Normal 22 7 2 2 3 3" xfId="17685" xr:uid="{DC6E46C9-CF1C-4C42-BA3D-708464F1A68B}"/>
    <cellStyle name="Normal 22 7 2 2 3 4" xfId="31375" xr:uid="{008ED836-BAAF-4076-A879-8D2DE49614FB}"/>
    <cellStyle name="Normal 22 7 2 2 3 5" xfId="46259" xr:uid="{FB1C12F2-F561-421A-924C-67ECAAC7A6AB}"/>
    <cellStyle name="Normal 22 7 2 2 4" xfId="21107" xr:uid="{010B16EA-ACAE-4B47-AD1D-E98B1B94C0BC}"/>
    <cellStyle name="Normal 22 7 2 2 4 2" xfId="34799" xr:uid="{3EB62AFA-D10F-447F-9410-7BF62880F9D7}"/>
    <cellStyle name="Normal 22 7 2 2 4 3" xfId="49683" xr:uid="{61DD59C7-FE74-41C3-BA65-2F32C65C0B74}"/>
    <cellStyle name="Normal 22 7 2 2 5" xfId="14263" xr:uid="{A5297AD9-9C53-4F72-8535-375811B117A1}"/>
    <cellStyle name="Normal 22 7 2 2 6" xfId="27953" xr:uid="{F75E14FC-45CB-425E-B651-EE8187FDA41E}"/>
    <cellStyle name="Normal 22 7 2 2 7" xfId="42837" xr:uid="{E354AF41-B04A-49ED-AA91-8D0E6104B4B2}"/>
    <cellStyle name="Normal 22 7 2 3" xfId="9128" xr:uid="{5D3DB054-4604-4D24-A27A-5EA44ED672C5}"/>
    <cellStyle name="Normal 22 7 2 3 2" xfId="12550" xr:uid="{39BBB397-887C-40DA-A15F-A638128DFA5B}"/>
    <cellStyle name="Normal 22 7 2 3 2 2" xfId="26240" xr:uid="{6FCA4D96-D1DC-4041-AF60-CB9A07189B65}"/>
    <cellStyle name="Normal 22 7 2 3 2 2 2" xfId="39932" xr:uid="{BB04F56A-E282-4A8F-B378-238DF0B7A9F6}"/>
    <cellStyle name="Normal 22 7 2 3 2 2 3" xfId="54816" xr:uid="{9F582AB2-E39D-40BA-9690-F2A833FE2CF3}"/>
    <cellStyle name="Normal 22 7 2 3 2 3" xfId="19396" xr:uid="{E5BE5503-15E1-4D84-96E2-07C643B794FD}"/>
    <cellStyle name="Normal 22 7 2 3 2 4" xfId="33086" xr:uid="{1002DF53-5E6F-4E59-B1E9-C5902A51EB86}"/>
    <cellStyle name="Normal 22 7 2 3 2 5" xfId="47970" xr:uid="{5790D664-5F2A-40DC-AAB4-D5D55B9FFB2F}"/>
    <cellStyle name="Normal 22 7 2 3 3" xfId="22818" xr:uid="{B214325C-9587-48D2-957D-62F70FE5C801}"/>
    <cellStyle name="Normal 22 7 2 3 3 2" xfId="36510" xr:uid="{81CB4544-A194-4626-94F2-F874B761ADB6}"/>
    <cellStyle name="Normal 22 7 2 3 3 3" xfId="51394" xr:uid="{32B6005C-8CF7-4391-A9BC-DE3F056259D7}"/>
    <cellStyle name="Normal 22 7 2 3 4" xfId="15974" xr:uid="{7245BB91-DB72-4F76-BAD3-C48941CAE7BE}"/>
    <cellStyle name="Normal 22 7 2 3 5" xfId="29664" xr:uid="{BC1EDDF9-8843-4123-8F59-9868F2D7F155}"/>
    <cellStyle name="Normal 22 7 2 3 6" xfId="44548" xr:uid="{90461A44-46DD-48AC-ADC0-B44E939460FD}"/>
    <cellStyle name="Normal 22 7 2 4" xfId="10838" xr:uid="{8F1E5200-C097-467C-8DBA-DBDE3F2183F6}"/>
    <cellStyle name="Normal 22 7 2 4 2" xfId="24528" xr:uid="{9C81A791-C64F-476A-81E9-D1854AED50EA}"/>
    <cellStyle name="Normal 22 7 2 4 2 2" xfId="38220" xr:uid="{312DE6EC-4E65-426A-B704-B814BF340569}"/>
    <cellStyle name="Normal 22 7 2 4 2 3" xfId="53104" xr:uid="{902235E9-2AC7-422F-8263-127780E808BB}"/>
    <cellStyle name="Normal 22 7 2 4 3" xfId="17684" xr:uid="{ED38818E-468B-42C9-939C-A6A5216BF058}"/>
    <cellStyle name="Normal 22 7 2 4 4" xfId="31374" xr:uid="{16B06816-8D78-4569-8D3B-2208F464797C}"/>
    <cellStyle name="Normal 22 7 2 4 5" xfId="46258" xr:uid="{2A60B000-37C0-4DD7-B51A-55D061CAD46E}"/>
    <cellStyle name="Normal 22 7 2 5" xfId="21106" xr:uid="{433758D0-E1A5-4D6B-A2F9-E475B6B5F8BB}"/>
    <cellStyle name="Normal 22 7 2 5 2" xfId="34798" xr:uid="{3F91BBFB-5AF2-440B-9D29-B722A41120EE}"/>
    <cellStyle name="Normal 22 7 2 5 3" xfId="49682" xr:uid="{7EBE82F1-0421-426F-9185-D0EA68BD83CA}"/>
    <cellStyle name="Normal 22 7 2 6" xfId="14262" xr:uid="{7ABEFF66-618F-45DD-A163-41C6491B9AED}"/>
    <cellStyle name="Normal 22 7 2 7" xfId="27952" xr:uid="{D201D394-1B90-49A0-B342-2A2BBC797F2E}"/>
    <cellStyle name="Normal 22 7 2 8" xfId="42836" xr:uid="{B432DF24-114A-45A9-8AB2-6CD9C5671E2F}"/>
    <cellStyle name="Normal 22 7 3" xfId="7417" xr:uid="{C8AC9F57-AAB5-4B26-B599-DC9B6941FB77}"/>
    <cellStyle name="Normal 22 7 3 2" xfId="9130" xr:uid="{C1CB3764-A4D2-4C04-A8C3-7F21385F3419}"/>
    <cellStyle name="Normal 22 7 3 2 2" xfId="12552" xr:uid="{FD0D1B7C-DB2B-44A0-A42B-521FD074770F}"/>
    <cellStyle name="Normal 22 7 3 2 2 2" xfId="26242" xr:uid="{2CA1975B-4CAE-4FAC-9061-B98FEB62CC64}"/>
    <cellStyle name="Normal 22 7 3 2 2 2 2" xfId="39934" xr:uid="{2452ED1A-C80A-45ED-8D00-DDF84DCD2D22}"/>
    <cellStyle name="Normal 22 7 3 2 2 2 3" xfId="54818" xr:uid="{9B48F800-1B87-46DA-A1A5-10544CA5EA18}"/>
    <cellStyle name="Normal 22 7 3 2 2 3" xfId="19398" xr:uid="{E468ABE9-2626-4706-90FE-363E59B45249}"/>
    <cellStyle name="Normal 22 7 3 2 2 4" xfId="33088" xr:uid="{C1BD512F-541F-4093-AE4C-97363C02EA72}"/>
    <cellStyle name="Normal 22 7 3 2 2 5" xfId="47972" xr:uid="{7C2CDCA9-5B43-47EF-BDDD-E0D7C68598EA}"/>
    <cellStyle name="Normal 22 7 3 2 3" xfId="22820" xr:uid="{A4DC71EC-1EF5-4B0A-8B49-E3E3773937A8}"/>
    <cellStyle name="Normal 22 7 3 2 3 2" xfId="36512" xr:uid="{D1645A52-9ACB-4EA4-8FC6-E740F3077412}"/>
    <cellStyle name="Normal 22 7 3 2 3 3" xfId="51396" xr:uid="{46C98438-0DBB-4EDF-BA5A-C26C7E1E63CA}"/>
    <cellStyle name="Normal 22 7 3 2 4" xfId="15976" xr:uid="{2AAD5425-120E-49EA-9220-6295DEA13B57}"/>
    <cellStyle name="Normal 22 7 3 2 5" xfId="29666" xr:uid="{365D74AA-85E5-4D4C-8BB5-EABB5A2F6409}"/>
    <cellStyle name="Normal 22 7 3 2 6" xfId="44550" xr:uid="{C9CAAB67-13ED-43F3-92D0-CD53973E2CAB}"/>
    <cellStyle name="Normal 22 7 3 3" xfId="10840" xr:uid="{54FA7990-D731-4C74-9350-7EB71ED16C62}"/>
    <cellStyle name="Normal 22 7 3 3 2" xfId="24530" xr:uid="{B995B40A-C2FF-4B42-931F-E23FA59FB236}"/>
    <cellStyle name="Normal 22 7 3 3 2 2" xfId="38222" xr:uid="{23BB8E19-4ADA-4DC3-926F-19F54EACF27C}"/>
    <cellStyle name="Normal 22 7 3 3 2 3" xfId="53106" xr:uid="{0FA2DCA1-4598-4159-8AE6-471507F97399}"/>
    <cellStyle name="Normal 22 7 3 3 3" xfId="17686" xr:uid="{62F8EC76-BFC7-4ABD-8E0B-11A892FE777A}"/>
    <cellStyle name="Normal 22 7 3 3 4" xfId="31376" xr:uid="{2AD7BDC8-756D-4780-BB5B-3C772B2A077C}"/>
    <cellStyle name="Normal 22 7 3 3 5" xfId="46260" xr:uid="{D6F14B85-614B-4423-B76F-3C4D962BE567}"/>
    <cellStyle name="Normal 22 7 3 4" xfId="21108" xr:uid="{121B1C0C-7A4F-44E1-8DD7-8BB165165023}"/>
    <cellStyle name="Normal 22 7 3 4 2" xfId="34800" xr:uid="{041A9589-F6D2-4256-8665-0518F19CC8C1}"/>
    <cellStyle name="Normal 22 7 3 4 3" xfId="49684" xr:uid="{59DFF43B-F000-4D45-B287-433DB3F8954F}"/>
    <cellStyle name="Normal 22 7 3 5" xfId="14264" xr:uid="{E61C6713-108F-4184-89E7-FAA220E7D66F}"/>
    <cellStyle name="Normal 22 7 3 6" xfId="27954" xr:uid="{E24C3055-D86E-4837-B1B1-21F2A9B521A4}"/>
    <cellStyle name="Normal 22 7 3 7" xfId="42838" xr:uid="{634AB09E-2431-44C9-B871-3D93F7D76013}"/>
    <cellStyle name="Normal 22 7 4" xfId="7418" xr:uid="{5088A3EC-5DE3-4307-810A-B37C60F1143D}"/>
    <cellStyle name="Normal 22 7 4 2" xfId="9131" xr:uid="{CB562147-CA56-4F32-98DE-C6D038EFD8E1}"/>
    <cellStyle name="Normal 22 7 4 2 2" xfId="12553" xr:uid="{5CC31B4E-F3CD-47D6-82C4-0C65EE1DD2A2}"/>
    <cellStyle name="Normal 22 7 4 2 2 2" xfId="26243" xr:uid="{995E00B8-D9B1-4B5A-B9E1-091E4DC04096}"/>
    <cellStyle name="Normal 22 7 4 2 2 2 2" xfId="39935" xr:uid="{6EF52771-7D2F-4CF8-8E0C-CB025D2ECFBF}"/>
    <cellStyle name="Normal 22 7 4 2 2 2 3" xfId="54819" xr:uid="{98C4EAC8-8EEC-4A5A-B0A0-8BF2DECB20E9}"/>
    <cellStyle name="Normal 22 7 4 2 2 3" xfId="19399" xr:uid="{2E399392-D8BD-44D0-84DC-2C1539EBBA99}"/>
    <cellStyle name="Normal 22 7 4 2 2 4" xfId="33089" xr:uid="{904C7D1D-B50D-4F1F-BF3A-8A166835064D}"/>
    <cellStyle name="Normal 22 7 4 2 2 5" xfId="47973" xr:uid="{10A002A0-3C4D-4829-BC65-BFC3443CAB7E}"/>
    <cellStyle name="Normal 22 7 4 2 3" xfId="22821" xr:uid="{ECB7FD87-F86B-4EFA-9259-E950B089E286}"/>
    <cellStyle name="Normal 22 7 4 2 3 2" xfId="36513" xr:uid="{C640D494-52D3-43A3-BA37-61AAE3471539}"/>
    <cellStyle name="Normal 22 7 4 2 3 3" xfId="51397" xr:uid="{7DC51CCD-BB3A-4E65-A663-ECAC89666F8F}"/>
    <cellStyle name="Normal 22 7 4 2 4" xfId="15977" xr:uid="{E48380EF-56EB-41B0-85ED-4ACB1E881D37}"/>
    <cellStyle name="Normal 22 7 4 2 5" xfId="29667" xr:uid="{D1F45B30-4DCC-4E48-B96D-CA9D1F37AEB0}"/>
    <cellStyle name="Normal 22 7 4 2 6" xfId="44551" xr:uid="{2A11CBFB-44EA-4DC4-8051-02464D657647}"/>
    <cellStyle name="Normal 22 7 4 3" xfId="10841" xr:uid="{D448F786-D4D7-4F0F-9B81-823247CCE9D8}"/>
    <cellStyle name="Normal 22 7 4 3 2" xfId="24531" xr:uid="{5C454837-5D71-4540-AC92-27AB80D48A2E}"/>
    <cellStyle name="Normal 22 7 4 3 2 2" xfId="38223" xr:uid="{9459ADB7-4C9E-4B3F-B44B-5162D118D0D6}"/>
    <cellStyle name="Normal 22 7 4 3 2 3" xfId="53107" xr:uid="{116B1C72-D852-4E75-B020-9F1004CAB634}"/>
    <cellStyle name="Normal 22 7 4 3 3" xfId="17687" xr:uid="{96FF6670-5754-45BF-A740-29EB59847183}"/>
    <cellStyle name="Normal 22 7 4 3 4" xfId="31377" xr:uid="{93263373-AA03-48D8-88C3-1C2AC7015584}"/>
    <cellStyle name="Normal 22 7 4 3 5" xfId="46261" xr:uid="{C8CEA538-812F-43CE-8A13-B7456DFB5348}"/>
    <cellStyle name="Normal 22 7 4 4" xfId="21109" xr:uid="{A42F47D5-5552-4DCE-9518-F54F9DC66683}"/>
    <cellStyle name="Normal 22 7 4 4 2" xfId="34801" xr:uid="{37030B34-78EA-4FA5-86E1-2B213327F98B}"/>
    <cellStyle name="Normal 22 7 4 4 3" xfId="49685" xr:uid="{188B3769-0192-4CFC-9830-A5F711449857}"/>
    <cellStyle name="Normal 22 7 4 5" xfId="14265" xr:uid="{EEC0E2DA-D16E-4EA0-9098-D143576EDE60}"/>
    <cellStyle name="Normal 22 7 4 6" xfId="27955" xr:uid="{68A23B72-37F8-406F-AA6C-5962DB51062D}"/>
    <cellStyle name="Normal 22 7 4 7" xfId="42839" xr:uid="{14526F4A-A35E-4FD8-9372-7335F02048D4}"/>
    <cellStyle name="Normal 22 7 5" xfId="9127" xr:uid="{DEB90A84-D243-43B1-B822-EA4D86FF6613}"/>
    <cellStyle name="Normal 22 7 5 2" xfId="12549" xr:uid="{22CF4167-D54A-42DA-A4BE-B6F82A4BCCC5}"/>
    <cellStyle name="Normal 22 7 5 2 2" xfId="26239" xr:uid="{C0075F95-7A6D-4839-B19D-FD89FB5E1F70}"/>
    <cellStyle name="Normal 22 7 5 2 2 2" xfId="39931" xr:uid="{209258A5-F67B-4390-B691-0E7A06418695}"/>
    <cellStyle name="Normal 22 7 5 2 2 3" xfId="54815" xr:uid="{6AF8C5CA-AF06-4A6F-A07C-FB734C3C9441}"/>
    <cellStyle name="Normal 22 7 5 2 3" xfId="19395" xr:uid="{5007CDA0-20AB-49DF-ACD1-A9995D7DEA9C}"/>
    <cellStyle name="Normal 22 7 5 2 4" xfId="33085" xr:uid="{419F7D0A-1FDA-4823-B020-C2F8F78652A7}"/>
    <cellStyle name="Normal 22 7 5 2 5" xfId="47969" xr:uid="{FD21F022-A715-4EC7-A753-6865FBAE3EB7}"/>
    <cellStyle name="Normal 22 7 5 3" xfId="22817" xr:uid="{B8E0F404-013B-4E12-BC6C-64A53956D277}"/>
    <cellStyle name="Normal 22 7 5 3 2" xfId="36509" xr:uid="{0895A2CB-7120-4A66-95C3-C2FDC2048DEF}"/>
    <cellStyle name="Normal 22 7 5 3 3" xfId="51393" xr:uid="{A436FEAE-BD19-4CEC-B4EB-D1F4DACC3629}"/>
    <cellStyle name="Normal 22 7 5 4" xfId="15973" xr:uid="{A2C11895-FE10-4F6F-BA49-2B01551C9748}"/>
    <cellStyle name="Normal 22 7 5 5" xfId="29663" xr:uid="{1003C416-1C42-4D80-80CC-413D8107A5FD}"/>
    <cellStyle name="Normal 22 7 5 6" xfId="44547" xr:uid="{754C5F59-4082-49B6-9102-5906C46FC64D}"/>
    <cellStyle name="Normal 22 7 6" xfId="10837" xr:uid="{00CC6FE0-CAB2-450A-BBEB-3F78D3229B1B}"/>
    <cellStyle name="Normal 22 7 6 2" xfId="24527" xr:uid="{AEABAB9E-7421-498B-9EFE-74786D6E4D70}"/>
    <cellStyle name="Normal 22 7 6 2 2" xfId="38219" xr:uid="{05597FCC-2860-4EA7-A555-3A277F58B1F1}"/>
    <cellStyle name="Normal 22 7 6 2 3" xfId="53103" xr:uid="{5386B3CE-825B-408D-ABB4-791CC32D3124}"/>
    <cellStyle name="Normal 22 7 6 3" xfId="17683" xr:uid="{F6041529-C4A6-46CE-82A4-C00940BE3415}"/>
    <cellStyle name="Normal 22 7 6 4" xfId="31373" xr:uid="{93745636-4FC1-40C5-AE3D-17F99A2A9C76}"/>
    <cellStyle name="Normal 22 7 6 5" xfId="46257" xr:uid="{0B24A65B-0A10-4B54-BBE0-B21C901B1B63}"/>
    <cellStyle name="Normal 22 7 7" xfId="21105" xr:uid="{2F908418-02E0-40CB-AD20-E5665967E346}"/>
    <cellStyle name="Normal 22 7 7 2" xfId="34797" xr:uid="{BC0BC5C7-B0FE-4270-872E-B374D4B951A1}"/>
    <cellStyle name="Normal 22 7 7 3" xfId="49681" xr:uid="{5544B10D-949E-461C-865C-47BCC14966FB}"/>
    <cellStyle name="Normal 22 7 8" xfId="14261" xr:uid="{D39708A4-CF47-4526-A055-E667ABA58DF6}"/>
    <cellStyle name="Normal 22 7 9" xfId="27951" xr:uid="{6DDDD884-DC27-4B8E-88CF-9B483D9D5A50}"/>
    <cellStyle name="Normal 22 8" xfId="7419" xr:uid="{3DD8EC6F-B049-47C8-B4C9-ACDAA7E367D5}"/>
    <cellStyle name="Normal 22 8 2" xfId="7420" xr:uid="{CE791CC5-7F10-4169-B994-271788CD6DB6}"/>
    <cellStyle name="Normal 22 8 2 2" xfId="9133" xr:uid="{218EA1A2-87F0-42F7-A80B-28805957D686}"/>
    <cellStyle name="Normal 22 8 2 2 2" xfId="12555" xr:uid="{411947B9-3831-4BEB-901C-41200AB2E73D}"/>
    <cellStyle name="Normal 22 8 2 2 2 2" xfId="26245" xr:uid="{20AFC5CD-07A5-4B3F-B069-00423584F7BF}"/>
    <cellStyle name="Normal 22 8 2 2 2 2 2" xfId="39937" xr:uid="{EE756011-2EF0-42CC-867D-E6A581CB5309}"/>
    <cellStyle name="Normal 22 8 2 2 2 2 3" xfId="54821" xr:uid="{3F350A04-DFE1-49B8-8313-2A12385AFC3E}"/>
    <cellStyle name="Normal 22 8 2 2 2 3" xfId="19401" xr:uid="{0A7A6925-9143-40B5-B1CC-5A6D6CE92A76}"/>
    <cellStyle name="Normal 22 8 2 2 2 4" xfId="33091" xr:uid="{E1A56F86-FF11-421C-8BCB-1E9DFBFFA67D}"/>
    <cellStyle name="Normal 22 8 2 2 2 5" xfId="47975" xr:uid="{347801BC-DAC5-4BCA-A717-878E93B6ED42}"/>
    <cellStyle name="Normal 22 8 2 2 3" xfId="22823" xr:uid="{C367B747-C50B-4452-A10B-082366D4558C}"/>
    <cellStyle name="Normal 22 8 2 2 3 2" xfId="36515" xr:uid="{1539F414-0D44-4D1C-B43C-EAD88ABA646A}"/>
    <cellStyle name="Normal 22 8 2 2 3 3" xfId="51399" xr:uid="{E237739D-3007-4C1C-9D89-BF75FBAF3323}"/>
    <cellStyle name="Normal 22 8 2 2 4" xfId="15979" xr:uid="{96546A3C-E0CC-483D-B1CC-2BDB12C367BF}"/>
    <cellStyle name="Normal 22 8 2 2 5" xfId="29669" xr:uid="{CE53521D-9A8C-4567-842A-916844BC47F8}"/>
    <cellStyle name="Normal 22 8 2 2 6" xfId="44553" xr:uid="{28BB5077-1ACB-47A3-90B8-F14EECFC642D}"/>
    <cellStyle name="Normal 22 8 2 3" xfId="10843" xr:uid="{35CFD7CA-459D-4B37-AE0D-E131F3461373}"/>
    <cellStyle name="Normal 22 8 2 3 2" xfId="24533" xr:uid="{D700E9B0-D26A-4183-88A8-56EF3653D08F}"/>
    <cellStyle name="Normal 22 8 2 3 2 2" xfId="38225" xr:uid="{4693A2A6-7EEA-40FF-9782-9410D97A822A}"/>
    <cellStyle name="Normal 22 8 2 3 2 3" xfId="53109" xr:uid="{2346242F-82B2-4C5E-91FC-299725D2DECE}"/>
    <cellStyle name="Normal 22 8 2 3 3" xfId="17689" xr:uid="{076A25C9-28A2-4973-A47E-D68D200DC5A7}"/>
    <cellStyle name="Normal 22 8 2 3 4" xfId="31379" xr:uid="{A03AE7D5-93ED-4101-AD21-BF8C40A7770D}"/>
    <cellStyle name="Normal 22 8 2 3 5" xfId="46263" xr:uid="{D45AD361-4E2D-450F-A025-8EA1FA24213D}"/>
    <cellStyle name="Normal 22 8 2 4" xfId="21111" xr:uid="{A379B497-2846-4950-BE8C-85ADBCCD6B74}"/>
    <cellStyle name="Normal 22 8 2 4 2" xfId="34803" xr:uid="{F023D5EA-F301-43B1-BF89-02C0173C03EA}"/>
    <cellStyle name="Normal 22 8 2 4 3" xfId="49687" xr:uid="{CA3E0D53-9BAC-4124-B898-B2FE72FBA8AA}"/>
    <cellStyle name="Normal 22 8 2 5" xfId="14267" xr:uid="{2C1FBBB1-5C11-4635-875F-C7A62DAEBC4C}"/>
    <cellStyle name="Normal 22 8 2 6" xfId="27957" xr:uid="{E9E53EF0-8AD4-4325-95A2-3CF297B8D9C7}"/>
    <cellStyle name="Normal 22 8 2 7" xfId="42841" xr:uid="{E8F3CF2D-0523-4F61-8EAD-EEBF7D38096D}"/>
    <cellStyle name="Normal 22 8 3" xfId="9132" xr:uid="{52268E14-0843-4F62-ADD8-CAEF66D10BBB}"/>
    <cellStyle name="Normal 22 8 3 2" xfId="12554" xr:uid="{1385BC20-FDF0-4523-9CFA-F35850FAC481}"/>
    <cellStyle name="Normal 22 8 3 2 2" xfId="26244" xr:uid="{7E94B62F-D014-412D-9FF1-62EFD75109D6}"/>
    <cellStyle name="Normal 22 8 3 2 2 2" xfId="39936" xr:uid="{14ADB0D3-540F-432B-880D-217C407E336A}"/>
    <cellStyle name="Normal 22 8 3 2 2 3" xfId="54820" xr:uid="{725DEE75-ECA9-44D0-9799-082B62426880}"/>
    <cellStyle name="Normal 22 8 3 2 3" xfId="19400" xr:uid="{0AB94E63-8B4F-4B7F-A631-8BD900D8436C}"/>
    <cellStyle name="Normal 22 8 3 2 4" xfId="33090" xr:uid="{066FF4B5-2536-4C18-A6A3-E1CA76699019}"/>
    <cellStyle name="Normal 22 8 3 2 5" xfId="47974" xr:uid="{31182519-FCE0-4ECD-BCB3-3DAE0196E3F3}"/>
    <cellStyle name="Normal 22 8 3 3" xfId="22822" xr:uid="{48BE7959-55A3-4812-A7B4-3A79C58E781F}"/>
    <cellStyle name="Normal 22 8 3 3 2" xfId="36514" xr:uid="{E167D170-B848-4768-ABD4-56F8A44ECB71}"/>
    <cellStyle name="Normal 22 8 3 3 3" xfId="51398" xr:uid="{2EEB525E-0FEE-4A73-AC44-7F1E5BB733E5}"/>
    <cellStyle name="Normal 22 8 3 4" xfId="15978" xr:uid="{BE8AF6FC-8A9A-44D6-93CB-FE772DE7A059}"/>
    <cellStyle name="Normal 22 8 3 5" xfId="29668" xr:uid="{3FF0A95F-BD1C-40A9-9EDA-C4C65B1A65EA}"/>
    <cellStyle name="Normal 22 8 3 6" xfId="44552" xr:uid="{FA5E9323-465B-47C2-8EA7-9CDEC621E20A}"/>
    <cellStyle name="Normal 22 8 4" xfId="10842" xr:uid="{F8BC4373-D44D-4894-A570-3A285A83C978}"/>
    <cellStyle name="Normal 22 8 4 2" xfId="24532" xr:uid="{EABD47D9-CD26-4A73-81AA-98F6B03308E5}"/>
    <cellStyle name="Normal 22 8 4 2 2" xfId="38224" xr:uid="{4B575E84-F225-42CF-BA24-36E08030170D}"/>
    <cellStyle name="Normal 22 8 4 2 3" xfId="53108" xr:uid="{ED338A1D-8A9B-4581-9E03-A30BE84FBE54}"/>
    <cellStyle name="Normal 22 8 4 3" xfId="17688" xr:uid="{DA023AFD-0FEF-4EE5-89A6-FC9927684E34}"/>
    <cellStyle name="Normal 22 8 4 4" xfId="31378" xr:uid="{D9053580-52E7-4330-B13C-E528226221A6}"/>
    <cellStyle name="Normal 22 8 4 5" xfId="46262" xr:uid="{A933B18E-4B3C-453B-8355-A5FF37617B1F}"/>
    <cellStyle name="Normal 22 8 5" xfId="21110" xr:uid="{09149362-3720-446C-900B-999AB57E55CE}"/>
    <cellStyle name="Normal 22 8 5 2" xfId="34802" xr:uid="{83D6C8ED-85F1-45A3-A8FC-63075D9F5336}"/>
    <cellStyle name="Normal 22 8 5 3" xfId="49686" xr:uid="{A9686DE8-179B-4918-A200-B9B7F6D6EC93}"/>
    <cellStyle name="Normal 22 8 6" xfId="14266" xr:uid="{4CA233E7-BDC7-43D2-B67C-4BCBEFB7B0B1}"/>
    <cellStyle name="Normal 22 8 7" xfId="27956" xr:uid="{49BB75B7-E7C6-47C5-B5B1-EFE97ABAAB49}"/>
    <cellStyle name="Normal 22 8 8" xfId="42840" xr:uid="{C7C4C84C-F410-461C-8EBE-3FE7BAFA2775}"/>
    <cellStyle name="Normal 22 9" xfId="7421" xr:uid="{DBA18228-34C7-425A-BA9C-5C772A88E688}"/>
    <cellStyle name="Normal 22 9 2" xfId="9134" xr:uid="{59119F17-FE33-4AE7-8480-A39F23BDAEB2}"/>
    <cellStyle name="Normal 22 9 2 2" xfId="12556" xr:uid="{87118068-29C3-458F-8C5C-0A8A8F9730A6}"/>
    <cellStyle name="Normal 22 9 2 2 2" xfId="26246" xr:uid="{9D3EE03F-A31F-45A5-8787-7B960DE7AF44}"/>
    <cellStyle name="Normal 22 9 2 2 2 2" xfId="39938" xr:uid="{06E941D2-4FCF-47A5-9F91-9FD661A7C88C}"/>
    <cellStyle name="Normal 22 9 2 2 2 3" xfId="54822" xr:uid="{5B74918D-DBAC-4F8E-85BF-4D89AFC0031C}"/>
    <cellStyle name="Normal 22 9 2 2 3" xfId="19402" xr:uid="{DC61B403-4BE9-435C-A7B9-F26E9DB0501E}"/>
    <cellStyle name="Normal 22 9 2 2 4" xfId="33092" xr:uid="{21ED2747-49F4-4F47-B7B5-27A6B0A18427}"/>
    <cellStyle name="Normal 22 9 2 2 5" xfId="47976" xr:uid="{5BC6204E-5853-4A81-9A28-7474B50F5D5B}"/>
    <cellStyle name="Normal 22 9 2 3" xfId="22824" xr:uid="{2E3B5CAA-6541-4DAB-90D0-E2E53CB97605}"/>
    <cellStyle name="Normal 22 9 2 3 2" xfId="36516" xr:uid="{42A94A21-DD10-49C8-804F-269E73B5A6E9}"/>
    <cellStyle name="Normal 22 9 2 3 3" xfId="51400" xr:uid="{F692A770-BAAF-4BBD-ADEF-71035A246DB4}"/>
    <cellStyle name="Normal 22 9 2 4" xfId="15980" xr:uid="{34A1F2C7-3E30-436B-B3A7-95540BDFB3BE}"/>
    <cellStyle name="Normal 22 9 2 5" xfId="29670" xr:uid="{6C61333F-B73E-4D2D-9F12-64571EACC6FD}"/>
    <cellStyle name="Normal 22 9 2 6" xfId="44554" xr:uid="{D4506326-D457-4850-BECB-7280F7ECB6E1}"/>
    <cellStyle name="Normal 22 9 3" xfId="10844" xr:uid="{648FFE3A-3F30-422B-B0E9-E75FDA64AC8D}"/>
    <cellStyle name="Normal 22 9 3 2" xfId="24534" xr:uid="{A32FD18B-FDD9-4751-8FFD-B1FE935689EC}"/>
    <cellStyle name="Normal 22 9 3 2 2" xfId="38226" xr:uid="{E5D80CCA-702F-419D-BC0C-CB8B5AB078F7}"/>
    <cellStyle name="Normal 22 9 3 2 3" xfId="53110" xr:uid="{3EAFC3EF-8EFD-49C5-813C-BB84DE708F74}"/>
    <cellStyle name="Normal 22 9 3 3" xfId="17690" xr:uid="{A1F04AC9-1A05-4DC7-93EC-6762704FE166}"/>
    <cellStyle name="Normal 22 9 3 4" xfId="31380" xr:uid="{BC22E80D-C503-411D-AE40-D59D26A5ABE7}"/>
    <cellStyle name="Normal 22 9 3 5" xfId="46264" xr:uid="{76FF0053-507D-49AE-BEAF-D6165D4167EB}"/>
    <cellStyle name="Normal 22 9 4" xfId="21112" xr:uid="{320E1FDA-82C6-4AC6-914D-5EC42819B4B1}"/>
    <cellStyle name="Normal 22 9 4 2" xfId="34804" xr:uid="{7BA6A3E5-EC49-4432-A692-5142B9C003EA}"/>
    <cellStyle name="Normal 22 9 4 3" xfId="49688" xr:uid="{42CBCDA1-B6B7-48DA-AAC1-24FF8A49628F}"/>
    <cellStyle name="Normal 22 9 5" xfId="14268" xr:uid="{B17E5154-0CEC-4124-86A8-30ED2B0017BD}"/>
    <cellStyle name="Normal 22 9 6" xfId="27958" xr:uid="{57C269F7-0171-40C4-9267-5A2C530EEA6E}"/>
    <cellStyle name="Normal 22 9 7" xfId="42842" xr:uid="{38CE6556-F7CD-434C-90D9-B770F91F3D14}"/>
    <cellStyle name="Normal 23" xfId="446" xr:uid="{A78A3711-8C9A-4C5D-BC45-A9B5E8D25C0B}"/>
    <cellStyle name="Normal 23 2" xfId="2504" xr:uid="{CA4B4DD4-6803-412A-8459-0E772CBB9E2A}"/>
    <cellStyle name="Normal 23 2 2" xfId="4359" xr:uid="{AC6C362A-80B8-40BF-AAC7-D380C9F5F319}"/>
    <cellStyle name="Normal 23 2 2 2" xfId="4754" xr:uid="{A60E238D-9324-4BC2-8FD7-D6EF09A2B61C}"/>
    <cellStyle name="Normal 23 2 2 3" xfId="4696" xr:uid="{7873E4D0-F0D1-47F8-AACD-672AD60C7FE3}"/>
    <cellStyle name="Normal 23 2 2 4" xfId="4666" xr:uid="{DC55C527-1032-41D2-8CB2-2F089DE9594F}"/>
    <cellStyle name="Normal 23 2 3" xfId="4608" xr:uid="{EC7B92DC-5DBF-4435-8764-B2CF7BE01924}"/>
    <cellStyle name="Normal 23 2 4" xfId="4715" xr:uid="{92A214B9-ADA4-4CB9-A433-55477FC96E31}"/>
    <cellStyle name="Normal 23 2 5" xfId="41116" xr:uid="{8DD2C48B-6EA4-40E2-85CB-845DF39FA11E}"/>
    <cellStyle name="Normal 23 3" xfId="4429" xr:uid="{FDD29995-A240-4EBF-B466-48BEB9F1463B}"/>
    <cellStyle name="Normal 23 4" xfId="4358" xr:uid="{A8660467-530C-4153-BDA7-80FE9A675894}"/>
    <cellStyle name="Normal 23 5" xfId="4575" xr:uid="{C999162A-0B67-4FA7-8CDA-0E3E179E6817}"/>
    <cellStyle name="Normal 23 6" xfId="4742" xr:uid="{68385A67-A209-45C9-90E6-44B7ECAAB950}"/>
    <cellStyle name="Normal 23 7" xfId="40804" xr:uid="{5A728E97-FACA-46B0-B4A1-77872C4E5144}"/>
    <cellStyle name="Normal 24" xfId="447" xr:uid="{79785C06-C081-4CA0-8E29-B702DDC1EABD}"/>
    <cellStyle name="Normal 24 2" xfId="448" xr:uid="{5CF18DB4-82BD-4DA8-B6EC-D356804A04F8}"/>
    <cellStyle name="Normal 24 2 2" xfId="4431" xr:uid="{654A7869-7AE4-43C5-BDC3-DDDBBD5F8CEF}"/>
    <cellStyle name="Normal 24 2 3" xfId="4361" xr:uid="{EEF193DC-56CE-43A2-91C7-F2C7025A2479}"/>
    <cellStyle name="Normal 24 2 4" xfId="4577" xr:uid="{30513447-C128-496B-8668-65BC931EADE0}"/>
    <cellStyle name="Normal 24 2 5" xfId="4744" xr:uid="{F2E02C69-2677-4CEC-9B24-DBBB2FAA70C4}"/>
    <cellStyle name="Normal 24 3" xfId="4430" xr:uid="{4EB4912F-FB14-4C6C-94F1-83E319F79EAB}"/>
    <cellStyle name="Normal 24 4" xfId="4360" xr:uid="{C5EF2561-B647-414C-8A2F-0C6C069C6000}"/>
    <cellStyle name="Normal 24 5" xfId="4576" xr:uid="{09E66B23-EB39-4E50-90D8-0E0C7F5DFF88}"/>
    <cellStyle name="Normal 24 6" xfId="4743" xr:uid="{811F2152-D1D7-4BF9-B2B8-41DE7AAB6540}"/>
    <cellStyle name="Normal 24 7" xfId="40805" xr:uid="{9D8AB425-8E80-437C-B920-CACFC22B2C6C}"/>
    <cellStyle name="Normal 25" xfId="455" xr:uid="{98C34FA8-F0AE-441D-B637-2B6A2A524551}"/>
    <cellStyle name="Normal 25 2" xfId="4363" xr:uid="{354441E7-D182-454B-A645-8F6F64D4D1D1}"/>
    <cellStyle name="Normal 25 2 2" xfId="41941" xr:uid="{97331175-2C6D-4A3F-86B0-C5BD37A091A1}"/>
    <cellStyle name="Normal 25 2 3" xfId="41334" xr:uid="{63BE2418-DDEA-44D4-826B-0583C61A866A}"/>
    <cellStyle name="Normal 25 2 4" xfId="40749" xr:uid="{9567C6F9-E785-483E-807C-5A83784FF115}"/>
    <cellStyle name="Normal 25 2 5" xfId="55633" xr:uid="{61557491-829E-4B54-BBE9-D5698E64FD6B}"/>
    <cellStyle name="Normal 25 2 6" xfId="27057" xr:uid="{826D02F9-5404-4F93-AF8A-A0EBC9AC54DD}"/>
    <cellStyle name="Normal 25 3" xfId="4432" xr:uid="{BBC837CF-1CF0-47A2-860C-35FA330FEB75}"/>
    <cellStyle name="Normal 25 4" xfId="4362" xr:uid="{3973007C-63B7-45FE-B821-AC6DAC39FF19}"/>
    <cellStyle name="Normal 25 5" xfId="4578" xr:uid="{E536E683-0F28-4CDD-8BAE-5973F3E55CF5}"/>
    <cellStyle name="Normal 25 6" xfId="40807" xr:uid="{0D747A38-3CAE-4073-869E-6DA3267B391A}"/>
    <cellStyle name="Normal 25 7" xfId="33903" xr:uid="{58ED4FFB-D25D-4E95-8BAD-A2D8C614153F}"/>
    <cellStyle name="Normal 25 8" xfId="48787" xr:uid="{235EABF6-3D82-483E-8893-36EA81C91DFF}"/>
    <cellStyle name="Normal 25 9" xfId="13367" xr:uid="{E6648F03-5232-40C5-AE18-0107CA7799D2}"/>
    <cellStyle name="Normal 26" xfId="2502" xr:uid="{08E6F3FC-8A03-46FC-B874-4AC09215DFE0}"/>
    <cellStyle name="Normal 26 2" xfId="2503" xr:uid="{057F1553-59F2-42EC-9DBA-1D59D1DD9419}"/>
    <cellStyle name="Normal 26 2 2" xfId="4365" xr:uid="{18DC0478-F796-43B1-8D4D-C8C1C36C2145}"/>
    <cellStyle name="Normal 26 3" xfId="4364" xr:uid="{587DCD6D-CC74-406B-AC95-802E522B6440}"/>
    <cellStyle name="Normal 26 3 2" xfId="4439" xr:uid="{5EEF5FD5-6A3E-4E26-A180-464328FF5ED8}"/>
    <cellStyle name="Normal 27" xfId="2511" xr:uid="{13FD5837-DF1C-4971-8095-A58F8D8A36F0}"/>
    <cellStyle name="Normal 27 2" xfId="4367" xr:uid="{34342D40-F539-4642-8825-08BEA97A5EF1}"/>
    <cellStyle name="Normal 27 3" xfId="4366" xr:uid="{B95525D5-E8F0-438A-92A5-F922B4CADB59}"/>
    <cellStyle name="Normal 27 4" xfId="4602" xr:uid="{C717FF91-0F3B-4121-A571-D2B505B7BAA3}"/>
    <cellStyle name="Normal 27 5" xfId="5323" xr:uid="{A9953C0B-49F0-4C2A-8C4C-B76F2AFD15EA}"/>
    <cellStyle name="Normal 27 6" xfId="4592" xr:uid="{C4030FEE-D644-4A83-B99C-09DB0D58D6DC}"/>
    <cellStyle name="Normal 27 7" xfId="5335" xr:uid="{48DF4E77-2793-4196-A13B-A346325FB8B9}"/>
    <cellStyle name="Normal 28" xfId="4368" xr:uid="{4AE19E52-9857-4785-8F3F-D9B76C0D19CE}"/>
    <cellStyle name="Normal 28 2" xfId="4369" xr:uid="{1A621254-1208-4679-A804-0EDE15471928}"/>
    <cellStyle name="Normal 28 3" xfId="4370" xr:uid="{D9FF6365-EF23-43B4-A40D-2060E25D078E}"/>
    <cellStyle name="Normal 28 3 2" xfId="41335" xr:uid="{E698C476-EB3A-49E0-85D5-76714B0A4BD8}"/>
    <cellStyle name="Normal 28 3 3" xfId="5956" xr:uid="{6525AF67-882D-4215-9DD9-1E85C470EABB}"/>
    <cellStyle name="Normal 28 3 4" xfId="5364" xr:uid="{F68859C0-9E74-4DA1-86C9-D1F8B62C2B19}"/>
    <cellStyle name="Normal 29" xfId="4371" xr:uid="{5EA0CA1F-E318-4C83-9D16-F1382208338F}"/>
    <cellStyle name="Normal 29 2" xfId="4372" xr:uid="{357EA845-E020-4B40-859E-9788FFD604D3}"/>
    <cellStyle name="Normal 3" xfId="7" xr:uid="{390716B0-64D9-4B1B-A21D-9A5D70A271ED}"/>
    <cellStyle name="Normal 3 2" xfId="85" xr:uid="{01A13EA4-397B-4766-B84D-C099463A0F52}"/>
    <cellStyle name="Normal 3 2 2" xfId="86" xr:uid="{FA554BC7-2752-45F5-AFAE-47B240A730CF}"/>
    <cellStyle name="Normal 3 2 2 2" xfId="292" xr:uid="{897184DA-435F-4A91-ADCA-C6062AF5BAE7}"/>
    <cellStyle name="Normal 3 2 2 2 2" xfId="4668" xr:uid="{5FD908D9-954F-4D29-B578-80F682FC59B1}"/>
    <cellStyle name="Normal 3 2 2 3" xfId="4559" xr:uid="{BEE0515B-2C4D-4330-A95C-4C1C0EF4257A}"/>
    <cellStyle name="Normal 3 2 3" xfId="87" xr:uid="{BF3D1964-0435-451F-8587-DF353C7626C6}"/>
    <cellStyle name="Normal 3 2 3 10" xfId="7423" xr:uid="{0E30068C-3714-4692-AA32-D177BE475D5E}"/>
    <cellStyle name="Normal 3 2 3 10 2" xfId="9136" xr:uid="{8B7A1409-71BF-4FBD-8872-38DDE7490AC4}"/>
    <cellStyle name="Normal 3 2 3 10 2 2" xfId="12558" xr:uid="{AD1CB9FD-6F47-4FF3-837C-ED7A7DEDD5EB}"/>
    <cellStyle name="Normal 3 2 3 10 2 2 2" xfId="26248" xr:uid="{3492349E-E11D-4F0D-99C4-1EC5E2C0F399}"/>
    <cellStyle name="Normal 3 2 3 10 2 2 2 2" xfId="39940" xr:uid="{5181CC40-30C7-447F-9323-D79B26D2C060}"/>
    <cellStyle name="Normal 3 2 3 10 2 2 2 3" xfId="54824" xr:uid="{15CFC333-8AD6-425D-B3F8-31794AA689F3}"/>
    <cellStyle name="Normal 3 2 3 10 2 2 3" xfId="19404" xr:uid="{83DB62C6-3DF4-4CD0-95F2-7767DD98CB6F}"/>
    <cellStyle name="Normal 3 2 3 10 2 2 4" xfId="33094" xr:uid="{4CF0AE7A-D150-451B-994D-7DD4776BE259}"/>
    <cellStyle name="Normal 3 2 3 10 2 2 5" xfId="47978" xr:uid="{53A47840-0488-439C-BFAC-21EF1D00B680}"/>
    <cellStyle name="Normal 3 2 3 10 2 3" xfId="22826" xr:uid="{057891EA-F18E-4018-9505-1021B5929454}"/>
    <cellStyle name="Normal 3 2 3 10 2 3 2" xfId="36518" xr:uid="{2E1551D3-6D49-465D-8EBB-965DC7763309}"/>
    <cellStyle name="Normal 3 2 3 10 2 3 3" xfId="51402" xr:uid="{AAFDBF0D-F6CE-44B0-B20F-F6A030A0EB96}"/>
    <cellStyle name="Normal 3 2 3 10 2 4" xfId="15982" xr:uid="{F185BA3B-303A-48D2-A9AF-16C9E577B28D}"/>
    <cellStyle name="Normal 3 2 3 10 2 5" xfId="29672" xr:uid="{D77FB286-A851-4FCF-A2C5-4E698ADFDA00}"/>
    <cellStyle name="Normal 3 2 3 10 2 6" xfId="44556" xr:uid="{DDBFD363-EE1D-446F-A154-61530176EC56}"/>
    <cellStyle name="Normal 3 2 3 10 3" xfId="10846" xr:uid="{78C679B2-7AC0-4E5A-850D-8C618FA64AAD}"/>
    <cellStyle name="Normal 3 2 3 10 3 2" xfId="24536" xr:uid="{BF974752-ABF9-4BA5-8B5E-84DC5EC70F90}"/>
    <cellStyle name="Normal 3 2 3 10 3 2 2" xfId="38228" xr:uid="{15D963CB-4049-4E9A-8CEB-7312485765EF}"/>
    <cellStyle name="Normal 3 2 3 10 3 2 3" xfId="53112" xr:uid="{41A2A88A-11BA-491C-8D46-081CCA47DF51}"/>
    <cellStyle name="Normal 3 2 3 10 3 3" xfId="17692" xr:uid="{DEF03F7C-C37D-4D39-8AE1-A4FE81110C5C}"/>
    <cellStyle name="Normal 3 2 3 10 3 4" xfId="31382" xr:uid="{9F63A549-8F5C-42D0-B807-B575F754627E}"/>
    <cellStyle name="Normal 3 2 3 10 3 5" xfId="46266" xr:uid="{EEBEB0D9-F27B-40FB-8883-C0A78E1E79B8}"/>
    <cellStyle name="Normal 3 2 3 10 4" xfId="21114" xr:uid="{18F05598-44B1-4167-BCB0-4B8667EBF200}"/>
    <cellStyle name="Normal 3 2 3 10 4 2" xfId="34806" xr:uid="{C40B8645-A4EC-425F-A1E0-32CDB13B8B4D}"/>
    <cellStyle name="Normal 3 2 3 10 4 3" xfId="49690" xr:uid="{4096F43B-047A-40DC-97E2-8689E89E2A02}"/>
    <cellStyle name="Normal 3 2 3 10 5" xfId="14270" xr:uid="{26ACEC57-69CB-4E3F-86E7-6BCFBD3393E8}"/>
    <cellStyle name="Normal 3 2 3 10 6" xfId="27960" xr:uid="{AE7389CF-EEEC-49F6-88EF-68C7E75CD890}"/>
    <cellStyle name="Normal 3 2 3 10 7" xfId="42844" xr:uid="{9C4CA77C-A45D-4FEC-8789-D22096B12533}"/>
    <cellStyle name="Normal 3 2 3 11" xfId="9135" xr:uid="{50ADB27B-94F6-4163-BC1B-0621CECEC0CC}"/>
    <cellStyle name="Normal 3 2 3 11 2" xfId="12557" xr:uid="{2988D888-D076-4A7C-9B62-6F8717AE49BC}"/>
    <cellStyle name="Normal 3 2 3 11 2 2" xfId="26247" xr:uid="{87CA09DD-E21F-438A-9B2E-C4C05A97640F}"/>
    <cellStyle name="Normal 3 2 3 11 2 2 2" xfId="39939" xr:uid="{ACE2FAAB-9AB7-4D0A-9133-5A0200B2D695}"/>
    <cellStyle name="Normal 3 2 3 11 2 2 3" xfId="54823" xr:uid="{6C15F0AA-A672-4877-9BE8-BF1592A4AA4E}"/>
    <cellStyle name="Normal 3 2 3 11 2 3" xfId="19403" xr:uid="{8114D3BD-796C-4397-8E0B-CEBAB499C53D}"/>
    <cellStyle name="Normal 3 2 3 11 2 4" xfId="33093" xr:uid="{3D454EDE-351E-40F0-83CB-CB764D57ABE2}"/>
    <cellStyle name="Normal 3 2 3 11 2 5" xfId="47977" xr:uid="{F8C1877D-E8FE-494C-9D8B-9D164307496D}"/>
    <cellStyle name="Normal 3 2 3 11 3" xfId="22825" xr:uid="{07A20A4F-7925-4148-930F-3D9985BF5BA0}"/>
    <cellStyle name="Normal 3 2 3 11 3 2" xfId="36517" xr:uid="{99CD7599-7C36-4174-9812-2E8259F08D7C}"/>
    <cellStyle name="Normal 3 2 3 11 3 3" xfId="51401" xr:uid="{81A6EEA2-EEB9-4764-A23A-B4411685CC7C}"/>
    <cellStyle name="Normal 3 2 3 11 4" xfId="15981" xr:uid="{40BCC8B8-C2A1-461D-88A3-087658BF4615}"/>
    <cellStyle name="Normal 3 2 3 11 5" xfId="29671" xr:uid="{DAC63E43-1E08-4866-8240-BA9784EB5047}"/>
    <cellStyle name="Normal 3 2 3 11 6" xfId="44555" xr:uid="{B452F18F-0BD8-4433-8A44-A95B884BFB03}"/>
    <cellStyle name="Normal 3 2 3 12" xfId="10845" xr:uid="{E53E6902-65B8-4039-8908-813D7A25DD32}"/>
    <cellStyle name="Normal 3 2 3 12 2" xfId="24535" xr:uid="{4914C424-6E05-495C-9615-0096B779CD9E}"/>
    <cellStyle name="Normal 3 2 3 12 2 2" xfId="38227" xr:uid="{38F4B040-770D-4A45-A240-59AEC108E1B1}"/>
    <cellStyle name="Normal 3 2 3 12 2 3" xfId="53111" xr:uid="{A8904665-E21D-4C94-9905-9E247C23311E}"/>
    <cellStyle name="Normal 3 2 3 12 3" xfId="17691" xr:uid="{C94EB96B-A660-431F-A049-82A0A53D7DCB}"/>
    <cellStyle name="Normal 3 2 3 12 4" xfId="31381" xr:uid="{72767EC9-C68D-42C3-900C-B695E7B23BE0}"/>
    <cellStyle name="Normal 3 2 3 12 5" xfId="46265" xr:uid="{28E24CC3-AFA5-4B0D-A09A-BFE19BB7D383}"/>
    <cellStyle name="Normal 3 2 3 13" xfId="21113" xr:uid="{264AE55A-294E-4385-81B8-92305306DDBA}"/>
    <cellStyle name="Normal 3 2 3 13 2" xfId="34805" xr:uid="{6783E58A-F92A-4861-97D5-3A96946DFAF6}"/>
    <cellStyle name="Normal 3 2 3 13 3" xfId="49689" xr:uid="{4DE21A13-9830-48B0-879F-CA618955103A}"/>
    <cellStyle name="Normal 3 2 3 14" xfId="14269" xr:uid="{DC7EEEB2-C0F3-4CB3-9532-AC0169C2A3D4}"/>
    <cellStyle name="Normal 3 2 3 14 2" xfId="40758" xr:uid="{A493186A-7573-4B34-A2A5-3DCD401E1360}"/>
    <cellStyle name="Normal 3 2 3 15" xfId="27959" xr:uid="{5CC393CE-5B89-473B-AA5C-36902F530442}"/>
    <cellStyle name="Normal 3 2 3 16" xfId="42843" xr:uid="{D60A3B4B-F0CD-40A1-876F-BF0900563C67}"/>
    <cellStyle name="Normal 3 2 3 17" xfId="7422" xr:uid="{0BB630BD-F623-4DB8-9107-E94E8D3CAD73}"/>
    <cellStyle name="Normal 3 2 3 18" xfId="5936" xr:uid="{157B5DCD-8289-4D9C-9A6F-330B93D3A8B0}"/>
    <cellStyle name="Normal 3 2 3 19" xfId="5344" xr:uid="{B8A7C303-2E0B-4EBB-90F8-7AE04D269A38}"/>
    <cellStyle name="Normal 3 2 3 2" xfId="7424" xr:uid="{10652385-0B09-4FC9-8D43-E829AC640591}"/>
    <cellStyle name="Normal 3 2 3 2 10" xfId="9137" xr:uid="{A0BECEE2-2449-4389-A726-564A642C0B5E}"/>
    <cellStyle name="Normal 3 2 3 2 10 2" xfId="12559" xr:uid="{C26518E6-DDDC-456F-986F-5C0E224C0895}"/>
    <cellStyle name="Normal 3 2 3 2 10 2 2" xfId="26249" xr:uid="{0DBF8F09-7149-4557-9332-4A669D17A5DD}"/>
    <cellStyle name="Normal 3 2 3 2 10 2 2 2" xfId="39941" xr:uid="{B95DE709-B8B8-4BFF-AEA1-E14C80D3EF96}"/>
    <cellStyle name="Normal 3 2 3 2 10 2 2 3" xfId="54825" xr:uid="{72BFF32D-FA16-4951-8E17-ED57CC3778FA}"/>
    <cellStyle name="Normal 3 2 3 2 10 2 3" xfId="19405" xr:uid="{E72E191C-84F4-49A4-B71D-E6F05142E10C}"/>
    <cellStyle name="Normal 3 2 3 2 10 2 4" xfId="33095" xr:uid="{DD8D60E8-84CB-464D-A111-1A5EACBF7FE6}"/>
    <cellStyle name="Normal 3 2 3 2 10 2 5" xfId="47979" xr:uid="{D864B2BE-63F6-4160-A9DA-EC16D693C629}"/>
    <cellStyle name="Normal 3 2 3 2 10 3" xfId="22827" xr:uid="{771673CC-6CC3-4A50-91A7-1ED43F53BB74}"/>
    <cellStyle name="Normal 3 2 3 2 10 3 2" xfId="36519" xr:uid="{21218E4E-4966-463F-9EEA-7F1B0B66654C}"/>
    <cellStyle name="Normal 3 2 3 2 10 3 3" xfId="51403" xr:uid="{935E6214-E6EB-42AA-A67E-B2A78C076CC8}"/>
    <cellStyle name="Normal 3 2 3 2 10 4" xfId="15983" xr:uid="{5A11C348-5572-459E-B92C-C84779DE00C2}"/>
    <cellStyle name="Normal 3 2 3 2 10 5" xfId="29673" xr:uid="{5BDB66C7-95FF-4E47-B3CB-CB714D3CD3AB}"/>
    <cellStyle name="Normal 3 2 3 2 10 6" xfId="44557" xr:uid="{C239D537-6AD2-4B7A-B226-E0FE2D556409}"/>
    <cellStyle name="Normal 3 2 3 2 11" xfId="10847" xr:uid="{3CBC9FD5-40C6-440F-815F-99BB09C08CE7}"/>
    <cellStyle name="Normal 3 2 3 2 11 2" xfId="24537" xr:uid="{B6B53182-FE9A-4FA8-AFBB-5748083ADAE4}"/>
    <cellStyle name="Normal 3 2 3 2 11 2 2" xfId="38229" xr:uid="{BEECF3F7-C075-48AA-8FF6-F4ACBA1423F2}"/>
    <cellStyle name="Normal 3 2 3 2 11 2 3" xfId="53113" xr:uid="{FF1A5457-5208-42E1-A546-B0DDA1BA5EDF}"/>
    <cellStyle name="Normal 3 2 3 2 11 3" xfId="17693" xr:uid="{5C1E8BAF-1928-4489-AA47-E4C9767A869B}"/>
    <cellStyle name="Normal 3 2 3 2 11 4" xfId="31383" xr:uid="{3214A405-3641-4C43-96DD-6B801F4BA422}"/>
    <cellStyle name="Normal 3 2 3 2 11 5" xfId="46267" xr:uid="{FCA69791-2435-4A88-AE3C-E54B46A726CF}"/>
    <cellStyle name="Normal 3 2 3 2 12" xfId="21115" xr:uid="{4B9E862B-9DC8-4C2D-9A89-EC448EC359D0}"/>
    <cellStyle name="Normal 3 2 3 2 12 2" xfId="34807" xr:uid="{7A3FB513-03B4-4840-A136-B0CF9DF80E6E}"/>
    <cellStyle name="Normal 3 2 3 2 12 3" xfId="49691" xr:uid="{8DF46706-B320-461A-A128-F3711E0EFD82}"/>
    <cellStyle name="Normal 3 2 3 2 13" xfId="14271" xr:uid="{B17D45BF-C784-4F71-8C62-6546A2D2AB03}"/>
    <cellStyle name="Normal 3 2 3 2 14" xfId="27961" xr:uid="{A6A519C4-35A7-4A2D-A51D-9A7B7C053204}"/>
    <cellStyle name="Normal 3 2 3 2 15" xfId="42845" xr:uid="{6E20BA24-8A0C-4C8E-A555-401C0E52F1FB}"/>
    <cellStyle name="Normal 3 2 3 2 2" xfId="7425" xr:uid="{84812951-2923-487C-9F85-135F6EECBC90}"/>
    <cellStyle name="Normal 3 2 3 2 2 10" xfId="21116" xr:uid="{1A2E042A-1E0D-4F83-A984-EAF45531C1F9}"/>
    <cellStyle name="Normal 3 2 3 2 2 10 2" xfId="34808" xr:uid="{4C35F97B-C4EA-48F3-A9EC-AD44828E98AC}"/>
    <cellStyle name="Normal 3 2 3 2 2 10 3" xfId="49692" xr:uid="{A90FC9FF-6833-44AB-87CB-41519A836EC7}"/>
    <cellStyle name="Normal 3 2 3 2 2 11" xfId="14272" xr:uid="{4AB157CF-E61D-4F7D-AC19-5A45CA1504DF}"/>
    <cellStyle name="Normal 3 2 3 2 2 12" xfId="27962" xr:uid="{1868B64B-A19D-453F-A32A-8F74F3C607F9}"/>
    <cellStyle name="Normal 3 2 3 2 2 13" xfId="42846" xr:uid="{69BAB440-CA06-4B3F-A43C-A0BE5A945EE3}"/>
    <cellStyle name="Normal 3 2 3 2 2 2" xfId="7426" xr:uid="{3DDD3A57-8C77-4C51-A2A9-7996F1D412FF}"/>
    <cellStyle name="Normal 3 2 3 2 2 2 10" xfId="14273" xr:uid="{1943B4ED-5655-45E7-8668-C654D21416BD}"/>
    <cellStyle name="Normal 3 2 3 2 2 2 11" xfId="27963" xr:uid="{CF2F3388-B757-499B-A627-572E9D93CA9D}"/>
    <cellStyle name="Normal 3 2 3 2 2 2 12" xfId="42847" xr:uid="{B6242228-EB92-48B8-84E5-BBC1F1D27577}"/>
    <cellStyle name="Normal 3 2 3 2 2 2 2" xfId="7427" xr:uid="{488A144C-F6D5-4837-ADC9-6E604A1286F4}"/>
    <cellStyle name="Normal 3 2 3 2 2 2 2 10" xfId="42848" xr:uid="{66138A16-621C-4B45-9C9E-AC1C2429FCA7}"/>
    <cellStyle name="Normal 3 2 3 2 2 2 2 2" xfId="7428" xr:uid="{BDBE36A4-B588-44F1-BFF6-5B78E1945007}"/>
    <cellStyle name="Normal 3 2 3 2 2 2 2 2 2" xfId="7429" xr:uid="{18A48296-86E1-4816-AC20-3DC922157F30}"/>
    <cellStyle name="Normal 3 2 3 2 2 2 2 2 2 2" xfId="9142" xr:uid="{402B5AE8-BE0E-41D3-90F1-41831B5977C9}"/>
    <cellStyle name="Normal 3 2 3 2 2 2 2 2 2 2 2" xfId="12564" xr:uid="{0B9D8014-73C9-47B0-8AEB-A1618F0B459F}"/>
    <cellStyle name="Normal 3 2 3 2 2 2 2 2 2 2 2 2" xfId="26254" xr:uid="{78BCED1B-0B56-4B26-81C9-351EF229902A}"/>
    <cellStyle name="Normal 3 2 3 2 2 2 2 2 2 2 2 2 2" xfId="39946" xr:uid="{09AE4CBA-FD6C-4902-862D-05C5A0235690}"/>
    <cellStyle name="Normal 3 2 3 2 2 2 2 2 2 2 2 2 3" xfId="54830" xr:uid="{7C8ABFFB-46B3-4062-999C-AE207A8BE60D}"/>
    <cellStyle name="Normal 3 2 3 2 2 2 2 2 2 2 2 3" xfId="19410" xr:uid="{4CC2387D-D61C-4BA1-884F-AC9E2227350F}"/>
    <cellStyle name="Normal 3 2 3 2 2 2 2 2 2 2 2 4" xfId="33100" xr:uid="{637075FE-238C-4278-9417-46E5AF07DC41}"/>
    <cellStyle name="Normal 3 2 3 2 2 2 2 2 2 2 2 5" xfId="47984" xr:uid="{B8B791EC-9083-4F52-AFBC-792531211E5D}"/>
    <cellStyle name="Normal 3 2 3 2 2 2 2 2 2 2 3" xfId="22832" xr:uid="{3A4DA505-21EF-453E-9146-CFDC7CA6355E}"/>
    <cellStyle name="Normal 3 2 3 2 2 2 2 2 2 2 3 2" xfId="36524" xr:uid="{A936C698-3DBE-4BB1-A1CC-95BE06E892C4}"/>
    <cellStyle name="Normal 3 2 3 2 2 2 2 2 2 2 3 3" xfId="51408" xr:uid="{A0EA4596-FE52-4BAF-A617-5D36F5681517}"/>
    <cellStyle name="Normal 3 2 3 2 2 2 2 2 2 2 4" xfId="15988" xr:uid="{E3380A99-217C-45B3-80E0-45FAFF6E9712}"/>
    <cellStyle name="Normal 3 2 3 2 2 2 2 2 2 2 5" xfId="29678" xr:uid="{C2AF2B37-6DE6-4A5E-BAE9-7D0A578CE714}"/>
    <cellStyle name="Normal 3 2 3 2 2 2 2 2 2 2 6" xfId="44562" xr:uid="{3E8C590E-7523-4840-BFD8-1DC88BBE446A}"/>
    <cellStyle name="Normal 3 2 3 2 2 2 2 2 2 3" xfId="10852" xr:uid="{2B634254-BBE8-4BC2-BC0E-D0F7B45EC96D}"/>
    <cellStyle name="Normal 3 2 3 2 2 2 2 2 2 3 2" xfId="24542" xr:uid="{03E4C970-6670-4070-8610-67030EAD5A36}"/>
    <cellStyle name="Normal 3 2 3 2 2 2 2 2 2 3 2 2" xfId="38234" xr:uid="{D6644BE3-723B-4C58-A667-DA6A11F830F0}"/>
    <cellStyle name="Normal 3 2 3 2 2 2 2 2 2 3 2 3" xfId="53118" xr:uid="{8A9EC759-A224-49E3-9524-77E711CD82CB}"/>
    <cellStyle name="Normal 3 2 3 2 2 2 2 2 2 3 3" xfId="17698" xr:uid="{1935600F-D938-4177-B27F-BF963263047A}"/>
    <cellStyle name="Normal 3 2 3 2 2 2 2 2 2 3 4" xfId="31388" xr:uid="{5896A5D2-4607-4736-A79F-6E2000970DA4}"/>
    <cellStyle name="Normal 3 2 3 2 2 2 2 2 2 3 5" xfId="46272" xr:uid="{D0D249C4-26D3-43C1-A1F8-6DD259D81227}"/>
    <cellStyle name="Normal 3 2 3 2 2 2 2 2 2 4" xfId="21120" xr:uid="{F4975A53-D018-4AE1-AA32-B8BEB938F16C}"/>
    <cellStyle name="Normal 3 2 3 2 2 2 2 2 2 4 2" xfId="34812" xr:uid="{18478980-0983-4BDE-A446-29791FF9F350}"/>
    <cellStyle name="Normal 3 2 3 2 2 2 2 2 2 4 3" xfId="49696" xr:uid="{6480AFF4-DA94-444A-BD13-52F3B4EF4FB0}"/>
    <cellStyle name="Normal 3 2 3 2 2 2 2 2 2 5" xfId="14276" xr:uid="{D842FD64-49BB-4D13-B281-6F4BE5DF7B03}"/>
    <cellStyle name="Normal 3 2 3 2 2 2 2 2 2 6" xfId="27966" xr:uid="{7DBA22B1-EF07-46AD-87EA-518CE11B10FB}"/>
    <cellStyle name="Normal 3 2 3 2 2 2 2 2 2 7" xfId="42850" xr:uid="{3F675C8D-B3D6-40A5-BCF5-61674A9F0345}"/>
    <cellStyle name="Normal 3 2 3 2 2 2 2 2 3" xfId="9141" xr:uid="{E0AB820F-B393-43BF-BBE4-BD4FDC2EC6B2}"/>
    <cellStyle name="Normal 3 2 3 2 2 2 2 2 3 2" xfId="12563" xr:uid="{D8DDAC54-CF33-4313-AE39-5F5271023629}"/>
    <cellStyle name="Normal 3 2 3 2 2 2 2 2 3 2 2" xfId="26253" xr:uid="{6C4E571C-3E01-40EB-8094-2848C7B75AF9}"/>
    <cellStyle name="Normal 3 2 3 2 2 2 2 2 3 2 2 2" xfId="39945" xr:uid="{5A817092-C5A9-47D6-AB95-58DCA62D14EA}"/>
    <cellStyle name="Normal 3 2 3 2 2 2 2 2 3 2 2 3" xfId="54829" xr:uid="{65DB5440-E670-425F-A03F-4D380C0248E6}"/>
    <cellStyle name="Normal 3 2 3 2 2 2 2 2 3 2 3" xfId="19409" xr:uid="{B3A66B80-927F-48C9-915F-6FF8FC2F8103}"/>
    <cellStyle name="Normal 3 2 3 2 2 2 2 2 3 2 4" xfId="33099" xr:uid="{F9775FCF-73A2-4709-80F9-BDC51B42A9AE}"/>
    <cellStyle name="Normal 3 2 3 2 2 2 2 2 3 2 5" xfId="47983" xr:uid="{2EF06F3D-AF06-4F65-B8E0-C44AFB1CA516}"/>
    <cellStyle name="Normal 3 2 3 2 2 2 2 2 3 3" xfId="22831" xr:uid="{CD6485CD-FCFF-4E85-B4B8-C11818C20A33}"/>
    <cellStyle name="Normal 3 2 3 2 2 2 2 2 3 3 2" xfId="36523" xr:uid="{E229AD85-5EDD-492A-B7F9-92CCAF9519E2}"/>
    <cellStyle name="Normal 3 2 3 2 2 2 2 2 3 3 3" xfId="51407" xr:uid="{611C6187-820A-4467-9A71-95C60BCC214C}"/>
    <cellStyle name="Normal 3 2 3 2 2 2 2 2 3 4" xfId="15987" xr:uid="{96A9B36F-F4C9-417C-BA4F-48141DD29119}"/>
    <cellStyle name="Normal 3 2 3 2 2 2 2 2 3 5" xfId="29677" xr:uid="{A8DA15EA-1C86-4733-9B3F-BD46FF5D94CD}"/>
    <cellStyle name="Normal 3 2 3 2 2 2 2 2 3 6" xfId="44561" xr:uid="{4E8CC161-5601-4326-8055-253FF61246F0}"/>
    <cellStyle name="Normal 3 2 3 2 2 2 2 2 4" xfId="10851" xr:uid="{FCC628D9-2E35-49C4-8491-1570CDBE20D6}"/>
    <cellStyle name="Normal 3 2 3 2 2 2 2 2 4 2" xfId="24541" xr:uid="{92F4DECE-4C7F-495A-A131-48E4D5DE7D98}"/>
    <cellStyle name="Normal 3 2 3 2 2 2 2 2 4 2 2" xfId="38233" xr:uid="{03BFEC2D-BA2E-44C0-9678-84CB03539B01}"/>
    <cellStyle name="Normal 3 2 3 2 2 2 2 2 4 2 3" xfId="53117" xr:uid="{AF01C11B-CF32-4A41-A900-0071C5231C7A}"/>
    <cellStyle name="Normal 3 2 3 2 2 2 2 2 4 3" xfId="17697" xr:uid="{2533F9ED-EE67-41CE-8EE2-54CF9D69CFC7}"/>
    <cellStyle name="Normal 3 2 3 2 2 2 2 2 4 4" xfId="31387" xr:uid="{EBDB375B-9880-427D-A524-243D36D79902}"/>
    <cellStyle name="Normal 3 2 3 2 2 2 2 2 4 5" xfId="46271" xr:uid="{5F45551C-E7CE-4164-BB85-1342EBA79555}"/>
    <cellStyle name="Normal 3 2 3 2 2 2 2 2 5" xfId="21119" xr:uid="{C372F5C2-02AD-4A32-A2EB-F6A536D7212E}"/>
    <cellStyle name="Normal 3 2 3 2 2 2 2 2 5 2" xfId="34811" xr:uid="{2F7344EA-A5F2-4527-8AA5-E9B5C6C4CDA2}"/>
    <cellStyle name="Normal 3 2 3 2 2 2 2 2 5 3" xfId="49695" xr:uid="{159A15AA-0386-403A-9C6E-8A5C6F638B64}"/>
    <cellStyle name="Normal 3 2 3 2 2 2 2 2 6" xfId="14275" xr:uid="{9E8B3BE0-8572-4140-9C1E-B7B9DD6D2A9F}"/>
    <cellStyle name="Normal 3 2 3 2 2 2 2 2 7" xfId="27965" xr:uid="{4B48162F-606B-4E79-9748-A19009B57808}"/>
    <cellStyle name="Normal 3 2 3 2 2 2 2 2 8" xfId="42849" xr:uid="{2EEE7AE1-65F2-4B16-9708-835CD0C7474E}"/>
    <cellStyle name="Normal 3 2 3 2 2 2 2 3" xfId="7430" xr:uid="{B294A5E7-CBD7-4154-9CB3-5499D2541BAB}"/>
    <cellStyle name="Normal 3 2 3 2 2 2 2 3 2" xfId="9143" xr:uid="{82D8EE67-F384-4AA2-B472-44B638C53DE3}"/>
    <cellStyle name="Normal 3 2 3 2 2 2 2 3 2 2" xfId="12565" xr:uid="{5F66E325-31E8-4B66-B8E3-901C54AE37A3}"/>
    <cellStyle name="Normal 3 2 3 2 2 2 2 3 2 2 2" xfId="26255" xr:uid="{F0193BD3-BF7E-468E-9749-A8D088C811B9}"/>
    <cellStyle name="Normal 3 2 3 2 2 2 2 3 2 2 2 2" xfId="39947" xr:uid="{AB4847F5-4344-45BD-9662-1647E4A21F30}"/>
    <cellStyle name="Normal 3 2 3 2 2 2 2 3 2 2 2 3" xfId="54831" xr:uid="{B6EF4642-F0BC-4CBB-9BBD-6C7B5969B38D}"/>
    <cellStyle name="Normal 3 2 3 2 2 2 2 3 2 2 3" xfId="19411" xr:uid="{3A607DD9-67E3-49F6-90A1-4545F4D5D033}"/>
    <cellStyle name="Normal 3 2 3 2 2 2 2 3 2 2 4" xfId="33101" xr:uid="{CA931A51-FA20-4136-B738-2C9851B3CF66}"/>
    <cellStyle name="Normal 3 2 3 2 2 2 2 3 2 2 5" xfId="47985" xr:uid="{388568C9-A39B-4934-88EB-999D1A7FF047}"/>
    <cellStyle name="Normal 3 2 3 2 2 2 2 3 2 3" xfId="22833" xr:uid="{A3D1BA1D-93DB-413A-8F54-429195701EAC}"/>
    <cellStyle name="Normal 3 2 3 2 2 2 2 3 2 3 2" xfId="36525" xr:uid="{57932D84-C041-487F-8214-A511E7A92B1B}"/>
    <cellStyle name="Normal 3 2 3 2 2 2 2 3 2 3 3" xfId="51409" xr:uid="{F0744973-52AA-4922-80A3-720CAA81BF79}"/>
    <cellStyle name="Normal 3 2 3 2 2 2 2 3 2 4" xfId="15989" xr:uid="{B50583EC-807F-4503-AB89-580EAAA66672}"/>
    <cellStyle name="Normal 3 2 3 2 2 2 2 3 2 5" xfId="29679" xr:uid="{16CEE240-3FC1-4CA3-BEB4-B782A3B8518D}"/>
    <cellStyle name="Normal 3 2 3 2 2 2 2 3 2 6" xfId="44563" xr:uid="{A2314E34-E8F4-4FB9-8545-8B72A6673C4C}"/>
    <cellStyle name="Normal 3 2 3 2 2 2 2 3 3" xfId="10853" xr:uid="{ABC8B64A-301B-4489-BFD8-440F23FD266A}"/>
    <cellStyle name="Normal 3 2 3 2 2 2 2 3 3 2" xfId="24543" xr:uid="{16CCC450-845C-4281-8574-5D2C77D22774}"/>
    <cellStyle name="Normal 3 2 3 2 2 2 2 3 3 2 2" xfId="38235" xr:uid="{AD3A3D9A-4353-4E64-8D49-BAD690355CB5}"/>
    <cellStyle name="Normal 3 2 3 2 2 2 2 3 3 2 3" xfId="53119" xr:uid="{9C9527DD-9E42-4755-A9DA-12D2371878C5}"/>
    <cellStyle name="Normal 3 2 3 2 2 2 2 3 3 3" xfId="17699" xr:uid="{0E509AA4-7664-43FB-B425-F8623306CDD0}"/>
    <cellStyle name="Normal 3 2 3 2 2 2 2 3 3 4" xfId="31389" xr:uid="{8521BAED-4021-4D21-A7C0-F171D88CAC37}"/>
    <cellStyle name="Normal 3 2 3 2 2 2 2 3 3 5" xfId="46273" xr:uid="{92504771-5C30-4B7D-A03D-F009BA080E4E}"/>
    <cellStyle name="Normal 3 2 3 2 2 2 2 3 4" xfId="21121" xr:uid="{B9A56CB7-38FD-4786-8FA9-2A72F900D70C}"/>
    <cellStyle name="Normal 3 2 3 2 2 2 2 3 4 2" xfId="34813" xr:uid="{503C402D-D40B-4DFD-BCC0-8B63DEB071AB}"/>
    <cellStyle name="Normal 3 2 3 2 2 2 2 3 4 3" xfId="49697" xr:uid="{27B7C128-6B18-4E10-84B6-F6EB9665DC62}"/>
    <cellStyle name="Normal 3 2 3 2 2 2 2 3 5" xfId="14277" xr:uid="{A6B13CCD-F178-46AD-98A9-A1A5DD4909F3}"/>
    <cellStyle name="Normal 3 2 3 2 2 2 2 3 6" xfId="27967" xr:uid="{D2AEBABA-96D2-4203-B2C1-CF4E34BB8EFF}"/>
    <cellStyle name="Normal 3 2 3 2 2 2 2 3 7" xfId="42851" xr:uid="{2EFFE5C7-1373-43C4-968F-08D741C32905}"/>
    <cellStyle name="Normal 3 2 3 2 2 2 2 4" xfId="7431" xr:uid="{1EDFBF0E-9D38-4107-9E41-9E564578C09B}"/>
    <cellStyle name="Normal 3 2 3 2 2 2 2 4 2" xfId="9144" xr:uid="{3E421A10-0F45-4B80-8C95-C48D07391A89}"/>
    <cellStyle name="Normal 3 2 3 2 2 2 2 4 2 2" xfId="12566" xr:uid="{57783561-C0F7-4FEF-A1CF-35BB164E14F0}"/>
    <cellStyle name="Normal 3 2 3 2 2 2 2 4 2 2 2" xfId="26256" xr:uid="{AECC2417-75C4-4787-8510-CDF780CAC72F}"/>
    <cellStyle name="Normal 3 2 3 2 2 2 2 4 2 2 2 2" xfId="39948" xr:uid="{985C6BE9-FE01-499D-A5CE-BF4146C799A2}"/>
    <cellStyle name="Normal 3 2 3 2 2 2 2 4 2 2 2 3" xfId="54832" xr:uid="{3E10E16E-7C9A-4AA2-813A-8FBEE8BB0801}"/>
    <cellStyle name="Normal 3 2 3 2 2 2 2 4 2 2 3" xfId="19412" xr:uid="{46A2033B-6EBB-4CF5-B0B8-A5570D845AE4}"/>
    <cellStyle name="Normal 3 2 3 2 2 2 2 4 2 2 4" xfId="33102" xr:uid="{B3CC969C-13E0-443B-9308-B1E0493C6826}"/>
    <cellStyle name="Normal 3 2 3 2 2 2 2 4 2 2 5" xfId="47986" xr:uid="{D9FF8778-A49C-427C-BCFD-71106B057B80}"/>
    <cellStyle name="Normal 3 2 3 2 2 2 2 4 2 3" xfId="22834" xr:uid="{504A18C4-8D29-4810-9EBA-DADEB486089A}"/>
    <cellStyle name="Normal 3 2 3 2 2 2 2 4 2 3 2" xfId="36526" xr:uid="{D8551956-A5AF-4BB9-8D07-A8A10739CBA0}"/>
    <cellStyle name="Normal 3 2 3 2 2 2 2 4 2 3 3" xfId="51410" xr:uid="{CC9B400F-ADB1-4510-9C54-3E9B6E817DEF}"/>
    <cellStyle name="Normal 3 2 3 2 2 2 2 4 2 4" xfId="15990" xr:uid="{3A811DBD-0097-436C-9882-9B83551F614B}"/>
    <cellStyle name="Normal 3 2 3 2 2 2 2 4 2 5" xfId="29680" xr:uid="{F4B2C698-FE6A-4457-B12D-35B914E13C72}"/>
    <cellStyle name="Normal 3 2 3 2 2 2 2 4 2 6" xfId="44564" xr:uid="{45B5174E-CB30-4FA5-9723-A97882787F9B}"/>
    <cellStyle name="Normal 3 2 3 2 2 2 2 4 3" xfId="10854" xr:uid="{FA7D81F2-1DA8-44A6-A78B-A3039AEE1F12}"/>
    <cellStyle name="Normal 3 2 3 2 2 2 2 4 3 2" xfId="24544" xr:uid="{A444114D-4491-49DB-B1C8-C24DDCC3A79C}"/>
    <cellStyle name="Normal 3 2 3 2 2 2 2 4 3 2 2" xfId="38236" xr:uid="{AD27B9A3-A574-4D7B-AB5E-3691CAB3896A}"/>
    <cellStyle name="Normal 3 2 3 2 2 2 2 4 3 2 3" xfId="53120" xr:uid="{07F2900F-7963-4EBB-91F2-0A6E5CFFC8EB}"/>
    <cellStyle name="Normal 3 2 3 2 2 2 2 4 3 3" xfId="17700" xr:uid="{D567B5CA-7D1E-44CA-ACA5-82E299FCB8A6}"/>
    <cellStyle name="Normal 3 2 3 2 2 2 2 4 3 4" xfId="31390" xr:uid="{67A6BFFE-0994-477A-9690-E6BF24A891B9}"/>
    <cellStyle name="Normal 3 2 3 2 2 2 2 4 3 5" xfId="46274" xr:uid="{3B72E901-25E2-44DD-9527-4CF16AF6E5E9}"/>
    <cellStyle name="Normal 3 2 3 2 2 2 2 4 4" xfId="21122" xr:uid="{E13C805E-7819-4B59-B804-B5867DADABF0}"/>
    <cellStyle name="Normal 3 2 3 2 2 2 2 4 4 2" xfId="34814" xr:uid="{E1AFB597-6E5B-4A78-B721-B1FB1883A833}"/>
    <cellStyle name="Normal 3 2 3 2 2 2 2 4 4 3" xfId="49698" xr:uid="{DCC614CA-A8A4-4D83-A27B-7E76C383BF7F}"/>
    <cellStyle name="Normal 3 2 3 2 2 2 2 4 5" xfId="14278" xr:uid="{D8394535-097F-471D-A804-DB4AAE06BCB9}"/>
    <cellStyle name="Normal 3 2 3 2 2 2 2 4 6" xfId="27968" xr:uid="{C642F32B-1385-4F09-9BC1-1E66822921B1}"/>
    <cellStyle name="Normal 3 2 3 2 2 2 2 4 7" xfId="42852" xr:uid="{ABB68A39-0589-40D8-9B30-7C1424CF0ADD}"/>
    <cellStyle name="Normal 3 2 3 2 2 2 2 5" xfId="9140" xr:uid="{B50FD201-4288-4AE6-8EC7-4775C9B3084A}"/>
    <cellStyle name="Normal 3 2 3 2 2 2 2 5 2" xfId="12562" xr:uid="{8A81F504-B0B5-4FD4-9020-8E6E08476078}"/>
    <cellStyle name="Normal 3 2 3 2 2 2 2 5 2 2" xfId="26252" xr:uid="{94C8CF1A-35EF-4BAE-838F-3774890E0178}"/>
    <cellStyle name="Normal 3 2 3 2 2 2 2 5 2 2 2" xfId="39944" xr:uid="{3430FC10-E20D-4F9E-B2F7-003CDBD3ABCA}"/>
    <cellStyle name="Normal 3 2 3 2 2 2 2 5 2 2 3" xfId="54828" xr:uid="{CB842B46-33B2-4A78-806A-09B6DEAB3E42}"/>
    <cellStyle name="Normal 3 2 3 2 2 2 2 5 2 3" xfId="19408" xr:uid="{813D13BF-E478-4845-A3C5-41483BCBFA32}"/>
    <cellStyle name="Normal 3 2 3 2 2 2 2 5 2 4" xfId="33098" xr:uid="{C8454D9D-182D-4BEC-8074-96AA1E0F44F8}"/>
    <cellStyle name="Normal 3 2 3 2 2 2 2 5 2 5" xfId="47982" xr:uid="{B16C1F32-8290-4FF6-953A-974E720AE702}"/>
    <cellStyle name="Normal 3 2 3 2 2 2 2 5 3" xfId="22830" xr:uid="{BC1521BE-5BBF-4647-8139-459E804603F6}"/>
    <cellStyle name="Normal 3 2 3 2 2 2 2 5 3 2" xfId="36522" xr:uid="{18154B5A-D943-484B-9FFD-02346B7BA2DB}"/>
    <cellStyle name="Normal 3 2 3 2 2 2 2 5 3 3" xfId="51406" xr:uid="{0AD31210-C543-4CD4-BCF6-C185D1979D25}"/>
    <cellStyle name="Normal 3 2 3 2 2 2 2 5 4" xfId="15986" xr:uid="{AA1ED638-1E5F-46D9-91E5-19739257A7DF}"/>
    <cellStyle name="Normal 3 2 3 2 2 2 2 5 5" xfId="29676" xr:uid="{FB73C1B8-8A1B-4D3E-97CE-9D2F5523A270}"/>
    <cellStyle name="Normal 3 2 3 2 2 2 2 5 6" xfId="44560" xr:uid="{7E09BC92-A174-4C3A-93FA-836C2736A2C3}"/>
    <cellStyle name="Normal 3 2 3 2 2 2 2 6" xfId="10850" xr:uid="{645AE526-2AAE-4CB8-969A-0CFAC7C24789}"/>
    <cellStyle name="Normal 3 2 3 2 2 2 2 6 2" xfId="24540" xr:uid="{D7625472-FFD0-4784-AFA4-DB6F7A11D1D1}"/>
    <cellStyle name="Normal 3 2 3 2 2 2 2 6 2 2" xfId="38232" xr:uid="{1B11981A-AF63-4CBE-BD6F-E00FF690F387}"/>
    <cellStyle name="Normal 3 2 3 2 2 2 2 6 2 3" xfId="53116" xr:uid="{BC46CBB2-DE8B-4BF5-850F-34B4A842761A}"/>
    <cellStyle name="Normal 3 2 3 2 2 2 2 6 3" xfId="17696" xr:uid="{598D8AEF-77B5-4DD3-89FC-45FFB0BB1B78}"/>
    <cellStyle name="Normal 3 2 3 2 2 2 2 6 4" xfId="31386" xr:uid="{19C9B8F7-B751-48E9-A6C3-29D5EAF5315D}"/>
    <cellStyle name="Normal 3 2 3 2 2 2 2 6 5" xfId="46270" xr:uid="{E6746056-0546-42A4-BD2F-983C68AB8E44}"/>
    <cellStyle name="Normal 3 2 3 2 2 2 2 7" xfId="21118" xr:uid="{D25E0B85-A215-424D-BE5B-F0C3B7DD4CB9}"/>
    <cellStyle name="Normal 3 2 3 2 2 2 2 7 2" xfId="34810" xr:uid="{79418D03-13BE-42AD-97C8-5E5CCE175F5E}"/>
    <cellStyle name="Normal 3 2 3 2 2 2 2 7 3" xfId="49694" xr:uid="{DD643568-8042-457C-B425-DB55BFF5CF64}"/>
    <cellStyle name="Normal 3 2 3 2 2 2 2 8" xfId="14274" xr:uid="{DA7CA71E-7750-408C-A6B6-014000A658B0}"/>
    <cellStyle name="Normal 3 2 3 2 2 2 2 9" xfId="27964" xr:uid="{59163EF0-1F10-450E-8380-0E3F319FFB05}"/>
    <cellStyle name="Normal 3 2 3 2 2 2 3" xfId="7432" xr:uid="{C2207C59-599E-4C04-889A-63F5462C4AED}"/>
    <cellStyle name="Normal 3 2 3 2 2 2 3 10" xfId="42853" xr:uid="{1D1BC5DD-08A5-46B0-9D1F-5A28116D5B9C}"/>
    <cellStyle name="Normal 3 2 3 2 2 2 3 2" xfId="7433" xr:uid="{9F2010FD-1A91-4D52-AB0A-660C92A3B89C}"/>
    <cellStyle name="Normal 3 2 3 2 2 2 3 2 2" xfId="7434" xr:uid="{4F2DE667-DDFE-40BE-A24F-15D98C5C8355}"/>
    <cellStyle name="Normal 3 2 3 2 2 2 3 2 2 2" xfId="9147" xr:uid="{BF00AB78-9C81-4EED-A172-BCD981DBE4D7}"/>
    <cellStyle name="Normal 3 2 3 2 2 2 3 2 2 2 2" xfId="12569" xr:uid="{048C6D08-6AB6-429B-83E0-CB4E63F8302E}"/>
    <cellStyle name="Normal 3 2 3 2 2 2 3 2 2 2 2 2" xfId="26259" xr:uid="{33944957-842F-4456-9CDC-3EA5902A43A5}"/>
    <cellStyle name="Normal 3 2 3 2 2 2 3 2 2 2 2 2 2" xfId="39951" xr:uid="{17635640-0AD2-452A-80A1-F0168934B949}"/>
    <cellStyle name="Normal 3 2 3 2 2 2 3 2 2 2 2 2 3" xfId="54835" xr:uid="{A2C77D5D-1982-4BF1-8E2E-D93D633ADF2C}"/>
    <cellStyle name="Normal 3 2 3 2 2 2 3 2 2 2 2 3" xfId="19415" xr:uid="{FEB013AB-B0B5-499D-A5EC-9D8FF41DC9AA}"/>
    <cellStyle name="Normal 3 2 3 2 2 2 3 2 2 2 2 4" xfId="33105" xr:uid="{0F236935-6FA3-4D72-A6F7-3CD2514A1D82}"/>
    <cellStyle name="Normal 3 2 3 2 2 2 3 2 2 2 2 5" xfId="47989" xr:uid="{5044110C-1D97-4DA4-A280-C31339A7F80C}"/>
    <cellStyle name="Normal 3 2 3 2 2 2 3 2 2 2 3" xfId="22837" xr:uid="{0BDAA0C6-1F44-4709-9E07-0C9FF8980CF6}"/>
    <cellStyle name="Normal 3 2 3 2 2 2 3 2 2 2 3 2" xfId="36529" xr:uid="{E30E271F-EC92-4294-A1F1-A231EF267706}"/>
    <cellStyle name="Normal 3 2 3 2 2 2 3 2 2 2 3 3" xfId="51413" xr:uid="{50C5EE86-C72F-45FA-9030-D9F220CD7255}"/>
    <cellStyle name="Normal 3 2 3 2 2 2 3 2 2 2 4" xfId="15993" xr:uid="{C8734954-761D-40D0-8EC7-C9463E531D5D}"/>
    <cellStyle name="Normal 3 2 3 2 2 2 3 2 2 2 5" xfId="29683" xr:uid="{E7520D91-F993-45B0-9B36-13B314ADDB7E}"/>
    <cellStyle name="Normal 3 2 3 2 2 2 3 2 2 2 6" xfId="44567" xr:uid="{9A3851B0-F61C-43BB-B068-CFB8AFEEB842}"/>
    <cellStyle name="Normal 3 2 3 2 2 2 3 2 2 3" xfId="10857" xr:uid="{E9627126-7027-455D-8B09-C18172DE5B8E}"/>
    <cellStyle name="Normal 3 2 3 2 2 2 3 2 2 3 2" xfId="24547" xr:uid="{E4F80D46-F6EC-46F8-B970-879F3AD6D7B6}"/>
    <cellStyle name="Normal 3 2 3 2 2 2 3 2 2 3 2 2" xfId="38239" xr:uid="{7D38517F-E039-44D8-AA7E-3BF5B3F5F63B}"/>
    <cellStyle name="Normal 3 2 3 2 2 2 3 2 2 3 2 3" xfId="53123" xr:uid="{611F3D5C-BAA3-43D6-AD92-F1B3A469C6DF}"/>
    <cellStyle name="Normal 3 2 3 2 2 2 3 2 2 3 3" xfId="17703" xr:uid="{0DA94431-2C0B-491D-952E-FED61A9DA2CB}"/>
    <cellStyle name="Normal 3 2 3 2 2 2 3 2 2 3 4" xfId="31393" xr:uid="{5AB1D366-162C-4B24-BDB0-55BF5CCD93B5}"/>
    <cellStyle name="Normal 3 2 3 2 2 2 3 2 2 3 5" xfId="46277" xr:uid="{00AB8FAD-2730-42BF-8F3F-46F1A174C2DC}"/>
    <cellStyle name="Normal 3 2 3 2 2 2 3 2 2 4" xfId="21125" xr:uid="{3C21CFE4-C489-4D28-B5BD-B05FE747A2FE}"/>
    <cellStyle name="Normal 3 2 3 2 2 2 3 2 2 4 2" xfId="34817" xr:uid="{0B9831DB-BC07-4919-8529-5FA6B28FCE77}"/>
    <cellStyle name="Normal 3 2 3 2 2 2 3 2 2 4 3" xfId="49701" xr:uid="{FCB209FB-32D3-47A7-B9DD-16D4D4C5061F}"/>
    <cellStyle name="Normal 3 2 3 2 2 2 3 2 2 5" xfId="14281" xr:uid="{15E0AFD2-F925-420B-BE7D-A53A114ACEB0}"/>
    <cellStyle name="Normal 3 2 3 2 2 2 3 2 2 6" xfId="27971" xr:uid="{4F689992-A535-433F-BAEA-81C2B4F808D6}"/>
    <cellStyle name="Normal 3 2 3 2 2 2 3 2 2 7" xfId="42855" xr:uid="{75F51AD8-4907-4505-AC49-DD66633766E7}"/>
    <cellStyle name="Normal 3 2 3 2 2 2 3 2 3" xfId="9146" xr:uid="{D21CE2CC-DC66-4879-B33F-21D0C6413BCF}"/>
    <cellStyle name="Normal 3 2 3 2 2 2 3 2 3 2" xfId="12568" xr:uid="{E0A1D0A5-5A5D-4923-9FB3-182ECB247DC4}"/>
    <cellStyle name="Normal 3 2 3 2 2 2 3 2 3 2 2" xfId="26258" xr:uid="{D444F8E4-0978-44A9-84EA-C10F655C36A7}"/>
    <cellStyle name="Normal 3 2 3 2 2 2 3 2 3 2 2 2" xfId="39950" xr:uid="{A0432F6B-9F15-439C-8054-F310FBA239E3}"/>
    <cellStyle name="Normal 3 2 3 2 2 2 3 2 3 2 2 3" xfId="54834" xr:uid="{07966A84-2C15-4D2F-810D-3E5AE58FF84F}"/>
    <cellStyle name="Normal 3 2 3 2 2 2 3 2 3 2 3" xfId="19414" xr:uid="{409BF4F4-19AC-45EB-9048-E5C63DA70960}"/>
    <cellStyle name="Normal 3 2 3 2 2 2 3 2 3 2 4" xfId="33104" xr:uid="{028B6F1D-B9D6-4E81-AC2D-7A6B6738A769}"/>
    <cellStyle name="Normal 3 2 3 2 2 2 3 2 3 2 5" xfId="47988" xr:uid="{E05E78C2-5237-47A5-8ADF-1B644F84E983}"/>
    <cellStyle name="Normal 3 2 3 2 2 2 3 2 3 3" xfId="22836" xr:uid="{BBECEE15-B1CB-4E48-92F3-4E7DC5F4335E}"/>
    <cellStyle name="Normal 3 2 3 2 2 2 3 2 3 3 2" xfId="36528" xr:uid="{FE2FDDA4-FC11-4EDE-A3B2-7AACB4AB4012}"/>
    <cellStyle name="Normal 3 2 3 2 2 2 3 2 3 3 3" xfId="51412" xr:uid="{20EDA3D7-2773-43FC-B2EC-47B1D9B9F8E0}"/>
    <cellStyle name="Normal 3 2 3 2 2 2 3 2 3 4" xfId="15992" xr:uid="{7815C58B-85FA-4E59-B2B9-50A69C48D139}"/>
    <cellStyle name="Normal 3 2 3 2 2 2 3 2 3 5" xfId="29682" xr:uid="{69BC36B8-5F19-4AFD-889E-9C3D6765F91D}"/>
    <cellStyle name="Normal 3 2 3 2 2 2 3 2 3 6" xfId="44566" xr:uid="{5CD9CBCA-220E-4290-84D5-86976E6002A9}"/>
    <cellStyle name="Normal 3 2 3 2 2 2 3 2 4" xfId="10856" xr:uid="{32EE634A-7B7F-4A63-BA85-3F8492054A39}"/>
    <cellStyle name="Normal 3 2 3 2 2 2 3 2 4 2" xfId="24546" xr:uid="{1E54005D-8643-48E8-A187-F9F096EE4033}"/>
    <cellStyle name="Normal 3 2 3 2 2 2 3 2 4 2 2" xfId="38238" xr:uid="{539D5F70-A06A-454A-93DE-3C4E5BEEC068}"/>
    <cellStyle name="Normal 3 2 3 2 2 2 3 2 4 2 3" xfId="53122" xr:uid="{B8188A83-100F-46AB-8486-1EFAFDA0E21F}"/>
    <cellStyle name="Normal 3 2 3 2 2 2 3 2 4 3" xfId="17702" xr:uid="{88AF9F15-1EE7-4A67-9E4F-1820D15407DC}"/>
    <cellStyle name="Normal 3 2 3 2 2 2 3 2 4 4" xfId="31392" xr:uid="{1F3A3188-8997-4901-93D1-509467A906C9}"/>
    <cellStyle name="Normal 3 2 3 2 2 2 3 2 4 5" xfId="46276" xr:uid="{F4B0A438-8A07-46D4-A0CC-A8A432ECF291}"/>
    <cellStyle name="Normal 3 2 3 2 2 2 3 2 5" xfId="21124" xr:uid="{77117127-3625-4D08-8869-C0418642F4D2}"/>
    <cellStyle name="Normal 3 2 3 2 2 2 3 2 5 2" xfId="34816" xr:uid="{5161E1FD-A2E7-4228-A9FA-8E98E391CFD6}"/>
    <cellStyle name="Normal 3 2 3 2 2 2 3 2 5 3" xfId="49700" xr:uid="{1E97745B-593D-47FC-A44B-6C9E802CCE97}"/>
    <cellStyle name="Normal 3 2 3 2 2 2 3 2 6" xfId="14280" xr:uid="{31A14FCA-2099-4245-9CDA-C4FB3E2B6A26}"/>
    <cellStyle name="Normal 3 2 3 2 2 2 3 2 7" xfId="27970" xr:uid="{5385B3BD-79F2-4CE2-8885-FAE8CCBB415A}"/>
    <cellStyle name="Normal 3 2 3 2 2 2 3 2 8" xfId="42854" xr:uid="{D17ADB6E-7C48-46ED-A608-5E979BAFFDD1}"/>
    <cellStyle name="Normal 3 2 3 2 2 2 3 3" xfId="7435" xr:uid="{C9271A4B-3527-4010-BEDA-832A5A05DFF8}"/>
    <cellStyle name="Normal 3 2 3 2 2 2 3 3 2" xfId="9148" xr:uid="{6A367035-2D24-4366-9384-44D293DB5DE5}"/>
    <cellStyle name="Normal 3 2 3 2 2 2 3 3 2 2" xfId="12570" xr:uid="{E110EA0A-94D9-484B-AAC1-204FD0585051}"/>
    <cellStyle name="Normal 3 2 3 2 2 2 3 3 2 2 2" xfId="26260" xr:uid="{D603464E-B2DD-483C-9134-29AE50D51250}"/>
    <cellStyle name="Normal 3 2 3 2 2 2 3 3 2 2 2 2" xfId="39952" xr:uid="{6A917842-8AEC-4548-8F5A-E017E18AD317}"/>
    <cellStyle name="Normal 3 2 3 2 2 2 3 3 2 2 2 3" xfId="54836" xr:uid="{90310A41-C0CB-4923-9834-32350CE3FAC1}"/>
    <cellStyle name="Normal 3 2 3 2 2 2 3 3 2 2 3" xfId="19416" xr:uid="{9113DF5F-F666-4123-8860-24B50EAB8920}"/>
    <cellStyle name="Normal 3 2 3 2 2 2 3 3 2 2 4" xfId="33106" xr:uid="{DA927A1E-9CDF-4BB3-8DD5-F0C6827D9F03}"/>
    <cellStyle name="Normal 3 2 3 2 2 2 3 3 2 2 5" xfId="47990" xr:uid="{94BDBEEA-1574-4F44-B242-F48CE56900ED}"/>
    <cellStyle name="Normal 3 2 3 2 2 2 3 3 2 3" xfId="22838" xr:uid="{D805499A-C40C-4C29-A5FD-096511A277D3}"/>
    <cellStyle name="Normal 3 2 3 2 2 2 3 3 2 3 2" xfId="36530" xr:uid="{2920E9C9-BB3F-4D2A-BA51-F2AD422EB957}"/>
    <cellStyle name="Normal 3 2 3 2 2 2 3 3 2 3 3" xfId="51414" xr:uid="{8AB381A0-6E90-4D66-8EBF-41B4BE222875}"/>
    <cellStyle name="Normal 3 2 3 2 2 2 3 3 2 4" xfId="15994" xr:uid="{34810E63-C6E2-4B82-83A9-3EA0CD09E615}"/>
    <cellStyle name="Normal 3 2 3 2 2 2 3 3 2 5" xfId="29684" xr:uid="{71E15911-7241-40BA-8652-90F58D695E41}"/>
    <cellStyle name="Normal 3 2 3 2 2 2 3 3 2 6" xfId="44568" xr:uid="{4B300EFD-7887-426C-9EC4-71235DF340AA}"/>
    <cellStyle name="Normal 3 2 3 2 2 2 3 3 3" xfId="10858" xr:uid="{87066FFE-2B6D-429C-B7F8-ED7F33D6914F}"/>
    <cellStyle name="Normal 3 2 3 2 2 2 3 3 3 2" xfId="24548" xr:uid="{A8D4A090-2D3B-461B-B4AB-BF6FB00F3128}"/>
    <cellStyle name="Normal 3 2 3 2 2 2 3 3 3 2 2" xfId="38240" xr:uid="{D8FBEF7A-E7E3-43E5-B53F-86FD6F82B296}"/>
    <cellStyle name="Normal 3 2 3 2 2 2 3 3 3 2 3" xfId="53124" xr:uid="{52ACF4EF-30DF-4D03-A6A4-B97767B2A09D}"/>
    <cellStyle name="Normal 3 2 3 2 2 2 3 3 3 3" xfId="17704" xr:uid="{8452E59C-E4D0-480A-BBAB-B2359C475B58}"/>
    <cellStyle name="Normal 3 2 3 2 2 2 3 3 3 4" xfId="31394" xr:uid="{FCD726B3-08CE-4497-8A82-81C8DB99CE96}"/>
    <cellStyle name="Normal 3 2 3 2 2 2 3 3 3 5" xfId="46278" xr:uid="{082C7307-D79C-4A20-9D92-0BC713020C07}"/>
    <cellStyle name="Normal 3 2 3 2 2 2 3 3 4" xfId="21126" xr:uid="{019C6624-08B1-462F-B8CA-F5238FF156A0}"/>
    <cellStyle name="Normal 3 2 3 2 2 2 3 3 4 2" xfId="34818" xr:uid="{13D5C97D-5FAF-4314-9441-897F9DF496C2}"/>
    <cellStyle name="Normal 3 2 3 2 2 2 3 3 4 3" xfId="49702" xr:uid="{0C3632C3-E432-4BEC-83F0-8384D0E92851}"/>
    <cellStyle name="Normal 3 2 3 2 2 2 3 3 5" xfId="14282" xr:uid="{CA13039D-B036-473A-B718-5EA54C05C1D1}"/>
    <cellStyle name="Normal 3 2 3 2 2 2 3 3 6" xfId="27972" xr:uid="{EF71BBFB-587A-4C69-B40A-F8BF0BD3E6A4}"/>
    <cellStyle name="Normal 3 2 3 2 2 2 3 3 7" xfId="42856" xr:uid="{F0B951C4-B1FD-4082-864B-5603C0A6EEE7}"/>
    <cellStyle name="Normal 3 2 3 2 2 2 3 4" xfId="7436" xr:uid="{5FE4FC92-A408-4EDC-A380-513CA2854A44}"/>
    <cellStyle name="Normal 3 2 3 2 2 2 3 4 2" xfId="9149" xr:uid="{FC498F54-86C3-45B4-A369-D3174586118E}"/>
    <cellStyle name="Normal 3 2 3 2 2 2 3 4 2 2" xfId="12571" xr:uid="{115D1019-67BC-44F0-B67A-036FFC083803}"/>
    <cellStyle name="Normal 3 2 3 2 2 2 3 4 2 2 2" xfId="26261" xr:uid="{D984EE6F-15B8-4AB4-B910-F2E77C3CA989}"/>
    <cellStyle name="Normal 3 2 3 2 2 2 3 4 2 2 2 2" xfId="39953" xr:uid="{99EBAE4E-48F8-4A0F-8B88-EE95D1F51130}"/>
    <cellStyle name="Normal 3 2 3 2 2 2 3 4 2 2 2 3" xfId="54837" xr:uid="{19B6360F-4E61-4B24-92D9-BFBF2E4EC247}"/>
    <cellStyle name="Normal 3 2 3 2 2 2 3 4 2 2 3" xfId="19417" xr:uid="{5BCE0B81-A5D3-44DF-BAE7-B00D498ABD9D}"/>
    <cellStyle name="Normal 3 2 3 2 2 2 3 4 2 2 4" xfId="33107" xr:uid="{381B90F2-32E6-4587-A159-827C5B95A9A5}"/>
    <cellStyle name="Normal 3 2 3 2 2 2 3 4 2 2 5" xfId="47991" xr:uid="{3D620D7E-0237-4CDE-92D1-F4730807CD67}"/>
    <cellStyle name="Normal 3 2 3 2 2 2 3 4 2 3" xfId="22839" xr:uid="{FF9E81B3-C581-4695-84D8-84B47899069B}"/>
    <cellStyle name="Normal 3 2 3 2 2 2 3 4 2 3 2" xfId="36531" xr:uid="{E0CCCD51-C829-45D3-958D-E8AC6282D16D}"/>
    <cellStyle name="Normal 3 2 3 2 2 2 3 4 2 3 3" xfId="51415" xr:uid="{38732BE3-BD2D-41C9-8238-18EE2E68C36F}"/>
    <cellStyle name="Normal 3 2 3 2 2 2 3 4 2 4" xfId="15995" xr:uid="{526528E8-C1B2-47E9-BD66-FB65FDCD3EB0}"/>
    <cellStyle name="Normal 3 2 3 2 2 2 3 4 2 5" xfId="29685" xr:uid="{618340F0-96CF-4AF1-ACCD-F954EBFC960C}"/>
    <cellStyle name="Normal 3 2 3 2 2 2 3 4 2 6" xfId="44569" xr:uid="{BDC82AFD-6009-4023-A5A6-A7236A59C825}"/>
    <cellStyle name="Normal 3 2 3 2 2 2 3 4 3" xfId="10859" xr:uid="{94E0B82B-6C3F-4DE5-AC1C-BF95DFF99F7A}"/>
    <cellStyle name="Normal 3 2 3 2 2 2 3 4 3 2" xfId="24549" xr:uid="{6F230C83-9279-4642-B873-CED8115BBDAC}"/>
    <cellStyle name="Normal 3 2 3 2 2 2 3 4 3 2 2" xfId="38241" xr:uid="{81E0675B-0ED1-4959-AC9E-04D47035216A}"/>
    <cellStyle name="Normal 3 2 3 2 2 2 3 4 3 2 3" xfId="53125" xr:uid="{7B2B4B8E-6CD3-448E-8036-8DB6FF693B7C}"/>
    <cellStyle name="Normal 3 2 3 2 2 2 3 4 3 3" xfId="17705" xr:uid="{76877ED8-D0ED-46D5-B5AC-302675BDDBE2}"/>
    <cellStyle name="Normal 3 2 3 2 2 2 3 4 3 4" xfId="31395" xr:uid="{9763E57F-92F6-4141-9BB0-181D5ADEA99C}"/>
    <cellStyle name="Normal 3 2 3 2 2 2 3 4 3 5" xfId="46279" xr:uid="{F7A4D2F3-A55E-40E5-80DD-A34DA77D8700}"/>
    <cellStyle name="Normal 3 2 3 2 2 2 3 4 4" xfId="21127" xr:uid="{836AAE34-7CD2-4AD9-971F-98E42004FF7D}"/>
    <cellStyle name="Normal 3 2 3 2 2 2 3 4 4 2" xfId="34819" xr:uid="{2140A3F6-6249-4E4E-969C-D064044E8351}"/>
    <cellStyle name="Normal 3 2 3 2 2 2 3 4 4 3" xfId="49703" xr:uid="{6BAA85D7-28EA-467C-AFBB-22F3FD6F4E50}"/>
    <cellStyle name="Normal 3 2 3 2 2 2 3 4 5" xfId="14283" xr:uid="{C0DEB309-0FEC-488C-AFD8-A30EEAC9647A}"/>
    <cellStyle name="Normal 3 2 3 2 2 2 3 4 6" xfId="27973" xr:uid="{E4A84E3D-EA7A-47FE-9C9C-B0F95439511D}"/>
    <cellStyle name="Normal 3 2 3 2 2 2 3 4 7" xfId="42857" xr:uid="{98946884-3880-4AE2-9511-942EF7674A98}"/>
    <cellStyle name="Normal 3 2 3 2 2 2 3 5" xfId="9145" xr:uid="{8115DABB-005A-41CB-8833-40D544566C52}"/>
    <cellStyle name="Normal 3 2 3 2 2 2 3 5 2" xfId="12567" xr:uid="{008BFF5E-9E04-4F5F-ACE6-D1384E7D63EA}"/>
    <cellStyle name="Normal 3 2 3 2 2 2 3 5 2 2" xfId="26257" xr:uid="{2F539FE5-2A50-4356-8E1C-7199DAA68908}"/>
    <cellStyle name="Normal 3 2 3 2 2 2 3 5 2 2 2" xfId="39949" xr:uid="{2AC349B4-7936-4470-8ED4-60126BAF0BD4}"/>
    <cellStyle name="Normal 3 2 3 2 2 2 3 5 2 2 3" xfId="54833" xr:uid="{7FED20E3-2D6F-433C-9DCF-10D32A283A97}"/>
    <cellStyle name="Normal 3 2 3 2 2 2 3 5 2 3" xfId="19413" xr:uid="{38DCD307-6444-404D-AA80-E8510E71DFBB}"/>
    <cellStyle name="Normal 3 2 3 2 2 2 3 5 2 4" xfId="33103" xr:uid="{CA7C54E0-8BA7-4F6B-9CED-B23E4DDBD25E}"/>
    <cellStyle name="Normal 3 2 3 2 2 2 3 5 2 5" xfId="47987" xr:uid="{27136567-152C-48FB-8460-206E4BEEAAD1}"/>
    <cellStyle name="Normal 3 2 3 2 2 2 3 5 3" xfId="22835" xr:uid="{BD3F8771-BA56-4952-B1FF-7770FF4876C8}"/>
    <cellStyle name="Normal 3 2 3 2 2 2 3 5 3 2" xfId="36527" xr:uid="{88DC4821-461B-4DB5-B600-FB3298D20A4E}"/>
    <cellStyle name="Normal 3 2 3 2 2 2 3 5 3 3" xfId="51411" xr:uid="{0AC40C96-0E0B-4EB9-B8CE-7169BA613641}"/>
    <cellStyle name="Normal 3 2 3 2 2 2 3 5 4" xfId="15991" xr:uid="{14DBC756-2C46-40AA-9F36-B2CE5E6DB5DB}"/>
    <cellStyle name="Normal 3 2 3 2 2 2 3 5 5" xfId="29681" xr:uid="{74251E1C-8524-4FEA-92EE-9857DDC888A9}"/>
    <cellStyle name="Normal 3 2 3 2 2 2 3 5 6" xfId="44565" xr:uid="{8E192AC9-1B1C-40A0-A8E5-D2F796625838}"/>
    <cellStyle name="Normal 3 2 3 2 2 2 3 6" xfId="10855" xr:uid="{4ACEE297-FCD7-4759-8939-386CDDA1B54F}"/>
    <cellStyle name="Normal 3 2 3 2 2 2 3 6 2" xfId="24545" xr:uid="{00F64E0C-320B-48A2-8C46-55F4530C70EA}"/>
    <cellStyle name="Normal 3 2 3 2 2 2 3 6 2 2" xfId="38237" xr:uid="{EF4B2340-8014-49DA-BE84-67A3D9E1918D}"/>
    <cellStyle name="Normal 3 2 3 2 2 2 3 6 2 3" xfId="53121" xr:uid="{AB9D0E38-B29B-4C03-901B-859BBF2712DD}"/>
    <cellStyle name="Normal 3 2 3 2 2 2 3 6 3" xfId="17701" xr:uid="{B846A522-BA54-4EFA-8449-0512AA3DAFAB}"/>
    <cellStyle name="Normal 3 2 3 2 2 2 3 6 4" xfId="31391" xr:uid="{A00B717E-A1B5-4FD6-AAEF-106881D92443}"/>
    <cellStyle name="Normal 3 2 3 2 2 2 3 6 5" xfId="46275" xr:uid="{BEB6F5BF-E7B6-420F-B364-101509C67383}"/>
    <cellStyle name="Normal 3 2 3 2 2 2 3 7" xfId="21123" xr:uid="{9280D1DB-FB69-41C7-9303-1BBAC9E0940D}"/>
    <cellStyle name="Normal 3 2 3 2 2 2 3 7 2" xfId="34815" xr:uid="{108B0E78-C111-4E72-9F62-CD36F0B76772}"/>
    <cellStyle name="Normal 3 2 3 2 2 2 3 7 3" xfId="49699" xr:uid="{8B8A0CB2-49B1-4D4B-B550-C98B357F80D4}"/>
    <cellStyle name="Normal 3 2 3 2 2 2 3 8" xfId="14279" xr:uid="{3B4C88BF-8BE5-49AE-B99A-4A7A36F074BB}"/>
    <cellStyle name="Normal 3 2 3 2 2 2 3 9" xfId="27969" xr:uid="{45A8626B-EE32-417B-B669-250F9900ECF4}"/>
    <cellStyle name="Normal 3 2 3 2 2 2 4" xfId="7437" xr:uid="{6A12B13A-3FEB-4FE3-830D-66E0B29006EC}"/>
    <cellStyle name="Normal 3 2 3 2 2 2 4 2" xfId="7438" xr:uid="{63E1B6A3-665A-4D9A-B8B8-86CBAED62047}"/>
    <cellStyle name="Normal 3 2 3 2 2 2 4 2 2" xfId="9151" xr:uid="{186974E4-4830-4C70-8E36-25D02E3786CC}"/>
    <cellStyle name="Normal 3 2 3 2 2 2 4 2 2 2" xfId="12573" xr:uid="{BB4B9B23-C688-4814-AB68-5ED3F0B065F0}"/>
    <cellStyle name="Normal 3 2 3 2 2 2 4 2 2 2 2" xfId="26263" xr:uid="{EB83118C-447C-44DC-B6A3-94BC7C3E8FCB}"/>
    <cellStyle name="Normal 3 2 3 2 2 2 4 2 2 2 2 2" xfId="39955" xr:uid="{EBD7008E-728E-48DB-8119-60BE2EBC479A}"/>
    <cellStyle name="Normal 3 2 3 2 2 2 4 2 2 2 2 3" xfId="54839" xr:uid="{532037B1-89D6-4556-B5AD-80335BA1EC39}"/>
    <cellStyle name="Normal 3 2 3 2 2 2 4 2 2 2 3" xfId="19419" xr:uid="{02B146A0-E984-4407-B2E7-68C31B9E655C}"/>
    <cellStyle name="Normal 3 2 3 2 2 2 4 2 2 2 4" xfId="33109" xr:uid="{D0FAE882-6D12-4A61-97E7-20FF6368D397}"/>
    <cellStyle name="Normal 3 2 3 2 2 2 4 2 2 2 5" xfId="47993" xr:uid="{4FBE231F-7D3B-4922-969C-66E2C5D08E8C}"/>
    <cellStyle name="Normal 3 2 3 2 2 2 4 2 2 3" xfId="22841" xr:uid="{3F016840-B00A-431E-8B18-0C805DB34B62}"/>
    <cellStyle name="Normal 3 2 3 2 2 2 4 2 2 3 2" xfId="36533" xr:uid="{7D58294C-75F7-4042-B198-26A3F31C65A6}"/>
    <cellStyle name="Normal 3 2 3 2 2 2 4 2 2 3 3" xfId="51417" xr:uid="{558B8F1C-5237-4483-99B5-1B6B952DB781}"/>
    <cellStyle name="Normal 3 2 3 2 2 2 4 2 2 4" xfId="15997" xr:uid="{1CD1C2AB-2EA1-4D41-A7B3-09AEAE6547B3}"/>
    <cellStyle name="Normal 3 2 3 2 2 2 4 2 2 5" xfId="29687" xr:uid="{6F51FCC6-C8D6-4CDD-AD8D-0DC8AC5D92C9}"/>
    <cellStyle name="Normal 3 2 3 2 2 2 4 2 2 6" xfId="44571" xr:uid="{F2B2CCB9-BE08-4776-85C4-22E11B61300A}"/>
    <cellStyle name="Normal 3 2 3 2 2 2 4 2 3" xfId="10861" xr:uid="{9D78BB89-B3FB-4B59-916E-AA5D47383AB4}"/>
    <cellStyle name="Normal 3 2 3 2 2 2 4 2 3 2" xfId="24551" xr:uid="{F6304925-F47B-41C0-A759-CE1AD709CCA1}"/>
    <cellStyle name="Normal 3 2 3 2 2 2 4 2 3 2 2" xfId="38243" xr:uid="{32C5C1AC-F9A0-44B1-B1EB-4BE5845B1F74}"/>
    <cellStyle name="Normal 3 2 3 2 2 2 4 2 3 2 3" xfId="53127" xr:uid="{BB3B9A53-F542-448E-8F50-AB2BB50FE54F}"/>
    <cellStyle name="Normal 3 2 3 2 2 2 4 2 3 3" xfId="17707" xr:uid="{6886847B-432B-4650-8B4D-43C8921CAE89}"/>
    <cellStyle name="Normal 3 2 3 2 2 2 4 2 3 4" xfId="31397" xr:uid="{57F12C24-6752-4A2E-ACDA-71A5B4129C65}"/>
    <cellStyle name="Normal 3 2 3 2 2 2 4 2 3 5" xfId="46281" xr:uid="{4BC8C68D-FACB-438F-BD2D-3E810829DA8E}"/>
    <cellStyle name="Normal 3 2 3 2 2 2 4 2 4" xfId="21129" xr:uid="{CCD062E3-D748-420B-B9F1-7314F2210E9F}"/>
    <cellStyle name="Normal 3 2 3 2 2 2 4 2 4 2" xfId="34821" xr:uid="{591FC9D1-C764-4BDA-8D44-87F71D605E95}"/>
    <cellStyle name="Normal 3 2 3 2 2 2 4 2 4 3" xfId="49705" xr:uid="{5C8CF4CD-2EA1-4E7D-9C56-22C416D9EEE0}"/>
    <cellStyle name="Normal 3 2 3 2 2 2 4 2 5" xfId="14285" xr:uid="{06C598F0-18B3-4132-B040-C1EE5090C73D}"/>
    <cellStyle name="Normal 3 2 3 2 2 2 4 2 6" xfId="27975" xr:uid="{0B0F42CD-DC1F-4C1B-ADCF-917E80B7ADC8}"/>
    <cellStyle name="Normal 3 2 3 2 2 2 4 2 7" xfId="42859" xr:uid="{3539B506-FCE2-4C31-8653-6D80804DEC46}"/>
    <cellStyle name="Normal 3 2 3 2 2 2 4 3" xfId="9150" xr:uid="{D0C35A42-4E1C-4EBA-849C-A6FE7B5A2A28}"/>
    <cellStyle name="Normal 3 2 3 2 2 2 4 3 2" xfId="12572" xr:uid="{283EAE62-2209-4805-950D-AE93D5C59EE6}"/>
    <cellStyle name="Normal 3 2 3 2 2 2 4 3 2 2" xfId="26262" xr:uid="{D7162D64-E491-44C1-B7C4-354B0F2C3222}"/>
    <cellStyle name="Normal 3 2 3 2 2 2 4 3 2 2 2" xfId="39954" xr:uid="{1E721C0F-4310-4DC5-B518-717E31D1EA88}"/>
    <cellStyle name="Normal 3 2 3 2 2 2 4 3 2 2 3" xfId="54838" xr:uid="{86AF2968-B56F-4EF0-9766-13382B044404}"/>
    <cellStyle name="Normal 3 2 3 2 2 2 4 3 2 3" xfId="19418" xr:uid="{5BBA65B4-0A98-4256-9C85-FF0F96B7DAB6}"/>
    <cellStyle name="Normal 3 2 3 2 2 2 4 3 2 4" xfId="33108" xr:uid="{F1A53ED4-ED2B-4DA3-A019-4CE36801946B}"/>
    <cellStyle name="Normal 3 2 3 2 2 2 4 3 2 5" xfId="47992" xr:uid="{C9E61E1D-E905-4407-9CA1-F9B826CEE341}"/>
    <cellStyle name="Normal 3 2 3 2 2 2 4 3 3" xfId="22840" xr:uid="{947ED6E4-07BF-49A1-8608-AAE9C2F9145E}"/>
    <cellStyle name="Normal 3 2 3 2 2 2 4 3 3 2" xfId="36532" xr:uid="{C310ABD3-A546-45FC-AC49-8312C996336F}"/>
    <cellStyle name="Normal 3 2 3 2 2 2 4 3 3 3" xfId="51416" xr:uid="{6C8A413D-DF1C-4FFB-97C1-540003BF3209}"/>
    <cellStyle name="Normal 3 2 3 2 2 2 4 3 4" xfId="15996" xr:uid="{4451097A-163D-466D-B414-C2D08E65ABF0}"/>
    <cellStyle name="Normal 3 2 3 2 2 2 4 3 5" xfId="29686" xr:uid="{9C3A810E-6556-40E4-8BDE-BDE61C867A07}"/>
    <cellStyle name="Normal 3 2 3 2 2 2 4 3 6" xfId="44570" xr:uid="{EC8DAD57-4BF4-41A5-9B31-D9D2E162EA75}"/>
    <cellStyle name="Normal 3 2 3 2 2 2 4 4" xfId="10860" xr:uid="{9210A7FE-2C8A-4723-9E98-59456B7A6C1E}"/>
    <cellStyle name="Normal 3 2 3 2 2 2 4 4 2" xfId="24550" xr:uid="{A45B538E-29F7-4A2B-85D9-2E7E5494470D}"/>
    <cellStyle name="Normal 3 2 3 2 2 2 4 4 2 2" xfId="38242" xr:uid="{F767CB86-6B50-4B36-B06F-7F4937CBEBDA}"/>
    <cellStyle name="Normal 3 2 3 2 2 2 4 4 2 3" xfId="53126" xr:uid="{1ED35EA1-A078-481B-9CC7-ACBC7C917B71}"/>
    <cellStyle name="Normal 3 2 3 2 2 2 4 4 3" xfId="17706" xr:uid="{FD9D6FBF-17F8-45DC-940E-310ED75C75DF}"/>
    <cellStyle name="Normal 3 2 3 2 2 2 4 4 4" xfId="31396" xr:uid="{00FC78E1-0741-44FF-995A-04AAA37ECF37}"/>
    <cellStyle name="Normal 3 2 3 2 2 2 4 4 5" xfId="46280" xr:uid="{151D6851-8134-4EA9-A017-E6EB29E2153F}"/>
    <cellStyle name="Normal 3 2 3 2 2 2 4 5" xfId="21128" xr:uid="{8DD9F71E-3F48-4CBA-8F1C-CE4ED4B58907}"/>
    <cellStyle name="Normal 3 2 3 2 2 2 4 5 2" xfId="34820" xr:uid="{E7B76FCB-691D-4F41-A7BC-16075A473F86}"/>
    <cellStyle name="Normal 3 2 3 2 2 2 4 5 3" xfId="49704" xr:uid="{6CB01CEC-7165-4AA6-B01D-1F8C5F13CA93}"/>
    <cellStyle name="Normal 3 2 3 2 2 2 4 6" xfId="14284" xr:uid="{3203A5F4-E751-43D6-BA10-E2D649201D9B}"/>
    <cellStyle name="Normal 3 2 3 2 2 2 4 7" xfId="27974" xr:uid="{2127082B-73AD-49D4-B952-61FEBEAE6F22}"/>
    <cellStyle name="Normal 3 2 3 2 2 2 4 8" xfId="42858" xr:uid="{29B54B6E-2A06-4C33-B75C-C91B0101859E}"/>
    <cellStyle name="Normal 3 2 3 2 2 2 5" xfId="7439" xr:uid="{964A0C8F-2F4D-4D5E-9888-7A9F094A5311}"/>
    <cellStyle name="Normal 3 2 3 2 2 2 5 2" xfId="9152" xr:uid="{E3422DA3-3A8E-4E88-8ADC-6935B874CE8E}"/>
    <cellStyle name="Normal 3 2 3 2 2 2 5 2 2" xfId="12574" xr:uid="{2ECDD4D2-F440-4BB1-A174-DB108C5BA13A}"/>
    <cellStyle name="Normal 3 2 3 2 2 2 5 2 2 2" xfId="26264" xr:uid="{10E78FB2-33AF-4394-83DB-1038E7750835}"/>
    <cellStyle name="Normal 3 2 3 2 2 2 5 2 2 2 2" xfId="39956" xr:uid="{E9F2EA02-6C1D-423C-91B7-A0FAF82EB755}"/>
    <cellStyle name="Normal 3 2 3 2 2 2 5 2 2 2 3" xfId="54840" xr:uid="{303DBAB8-41B2-4474-86F3-BA670AD3220F}"/>
    <cellStyle name="Normal 3 2 3 2 2 2 5 2 2 3" xfId="19420" xr:uid="{E92B44B1-F523-4D96-92CA-60ABF27B5330}"/>
    <cellStyle name="Normal 3 2 3 2 2 2 5 2 2 4" xfId="33110" xr:uid="{0D5BF913-BAA0-4CFE-96F1-3FD8AE6B3A09}"/>
    <cellStyle name="Normal 3 2 3 2 2 2 5 2 2 5" xfId="47994" xr:uid="{0A14714E-33B0-464E-A7BE-9EB21A7C51D3}"/>
    <cellStyle name="Normal 3 2 3 2 2 2 5 2 3" xfId="22842" xr:uid="{85CC53CA-6844-44A6-9B7F-794D4C31E45E}"/>
    <cellStyle name="Normal 3 2 3 2 2 2 5 2 3 2" xfId="36534" xr:uid="{312C3D9C-DE08-4190-8085-43E4D03FC9F2}"/>
    <cellStyle name="Normal 3 2 3 2 2 2 5 2 3 3" xfId="51418" xr:uid="{F70E9ECE-B998-4C24-B3BE-DDA0695D156C}"/>
    <cellStyle name="Normal 3 2 3 2 2 2 5 2 4" xfId="15998" xr:uid="{2A28B53E-6873-4499-8201-F1639A9BE112}"/>
    <cellStyle name="Normal 3 2 3 2 2 2 5 2 5" xfId="29688" xr:uid="{2F2ABF75-73CA-426B-9919-62B2FF6DA2AB}"/>
    <cellStyle name="Normal 3 2 3 2 2 2 5 2 6" xfId="44572" xr:uid="{B894AAC0-957B-468F-86BE-1DB1415EE3D6}"/>
    <cellStyle name="Normal 3 2 3 2 2 2 5 3" xfId="10862" xr:uid="{A0DA24BD-D5C5-4B07-B39B-A31D5C824E36}"/>
    <cellStyle name="Normal 3 2 3 2 2 2 5 3 2" xfId="24552" xr:uid="{FBA5F36E-0C55-42E4-9C39-ED2A56644A57}"/>
    <cellStyle name="Normal 3 2 3 2 2 2 5 3 2 2" xfId="38244" xr:uid="{8491AA2F-0548-4A1D-A476-C915E812CB15}"/>
    <cellStyle name="Normal 3 2 3 2 2 2 5 3 2 3" xfId="53128" xr:uid="{24D6B461-C575-41C6-B7E3-71008190B45B}"/>
    <cellStyle name="Normal 3 2 3 2 2 2 5 3 3" xfId="17708" xr:uid="{A02672F6-A12C-4E69-8FA4-B477846BB4CF}"/>
    <cellStyle name="Normal 3 2 3 2 2 2 5 3 4" xfId="31398" xr:uid="{77CA608F-5B15-4D94-93AC-4C8F955C535C}"/>
    <cellStyle name="Normal 3 2 3 2 2 2 5 3 5" xfId="46282" xr:uid="{BAFD5E5C-2DD7-406F-9615-B683B9A2013A}"/>
    <cellStyle name="Normal 3 2 3 2 2 2 5 4" xfId="21130" xr:uid="{08EBCFD1-149B-49FD-ADCD-72763D279C10}"/>
    <cellStyle name="Normal 3 2 3 2 2 2 5 4 2" xfId="34822" xr:uid="{6CD44890-8C30-468B-B93B-5680469C9A99}"/>
    <cellStyle name="Normal 3 2 3 2 2 2 5 4 3" xfId="49706" xr:uid="{D9BD3703-DC9B-4635-8EA9-3FA9BB5FBAD5}"/>
    <cellStyle name="Normal 3 2 3 2 2 2 5 5" xfId="14286" xr:uid="{0ECDE371-2B2D-4FA7-96BF-159E4206C63B}"/>
    <cellStyle name="Normal 3 2 3 2 2 2 5 6" xfId="27976" xr:uid="{F1049AB7-0E63-4261-A4F5-461E3E8E1BAA}"/>
    <cellStyle name="Normal 3 2 3 2 2 2 5 7" xfId="42860" xr:uid="{2D3ECB7F-5F52-45DC-AF22-5F4064B851E9}"/>
    <cellStyle name="Normal 3 2 3 2 2 2 6" xfId="7440" xr:uid="{C169ED67-EA4D-491E-947C-8E36D1AFB7DE}"/>
    <cellStyle name="Normal 3 2 3 2 2 2 6 2" xfId="9153" xr:uid="{1D096A9A-5B48-408F-99EC-3C75F3F1D33B}"/>
    <cellStyle name="Normal 3 2 3 2 2 2 6 2 2" xfId="12575" xr:uid="{74F933EF-B0FA-4D89-80D4-63769FF80B05}"/>
    <cellStyle name="Normal 3 2 3 2 2 2 6 2 2 2" xfId="26265" xr:uid="{AB4FFB63-BA10-4BCB-ABD3-62875144113D}"/>
    <cellStyle name="Normal 3 2 3 2 2 2 6 2 2 2 2" xfId="39957" xr:uid="{C982C768-5E35-4D89-B9A8-B8771CD4963D}"/>
    <cellStyle name="Normal 3 2 3 2 2 2 6 2 2 2 3" xfId="54841" xr:uid="{76E71509-723A-4723-8704-27066D56516B}"/>
    <cellStyle name="Normal 3 2 3 2 2 2 6 2 2 3" xfId="19421" xr:uid="{8E5E9E19-7F39-44E0-9F16-266E3ADEA10F}"/>
    <cellStyle name="Normal 3 2 3 2 2 2 6 2 2 4" xfId="33111" xr:uid="{79CB5C59-A70A-45AC-BBEA-229A214EF913}"/>
    <cellStyle name="Normal 3 2 3 2 2 2 6 2 2 5" xfId="47995" xr:uid="{1BCF824E-0F49-4B0B-9FFC-E633BAF113EC}"/>
    <cellStyle name="Normal 3 2 3 2 2 2 6 2 3" xfId="22843" xr:uid="{C713B8DA-6612-4038-A90E-EE0BFEFBC97E}"/>
    <cellStyle name="Normal 3 2 3 2 2 2 6 2 3 2" xfId="36535" xr:uid="{62334586-6F40-4CBD-BD1C-98E16EFD1A40}"/>
    <cellStyle name="Normal 3 2 3 2 2 2 6 2 3 3" xfId="51419" xr:uid="{15E96D85-E1B4-447B-97A1-ACD2F485E853}"/>
    <cellStyle name="Normal 3 2 3 2 2 2 6 2 4" xfId="15999" xr:uid="{0B83FB3A-3985-445E-90A5-67E95E30B1E5}"/>
    <cellStyle name="Normal 3 2 3 2 2 2 6 2 5" xfId="29689" xr:uid="{2D075092-53E9-40EC-9D59-B136F199BCB0}"/>
    <cellStyle name="Normal 3 2 3 2 2 2 6 2 6" xfId="44573" xr:uid="{B0EFFE06-B710-4250-86D2-58FC4815FCBC}"/>
    <cellStyle name="Normal 3 2 3 2 2 2 6 3" xfId="10863" xr:uid="{0AD35E10-6F3D-4A82-B3B7-B3A2F464792F}"/>
    <cellStyle name="Normal 3 2 3 2 2 2 6 3 2" xfId="24553" xr:uid="{AC09771E-94A8-46BC-868C-06123D254163}"/>
    <cellStyle name="Normal 3 2 3 2 2 2 6 3 2 2" xfId="38245" xr:uid="{DE143BDF-D739-4E2A-93E3-5AB55439E396}"/>
    <cellStyle name="Normal 3 2 3 2 2 2 6 3 2 3" xfId="53129" xr:uid="{DEABDEE0-1B54-4FE5-8401-05D45249BFBC}"/>
    <cellStyle name="Normal 3 2 3 2 2 2 6 3 3" xfId="17709" xr:uid="{90011349-CAE6-4F26-8B93-E89983D52893}"/>
    <cellStyle name="Normal 3 2 3 2 2 2 6 3 4" xfId="31399" xr:uid="{35FD8053-F6F1-42AA-81B9-03818EB78858}"/>
    <cellStyle name="Normal 3 2 3 2 2 2 6 3 5" xfId="46283" xr:uid="{BA3CA490-044D-44D8-A52C-88EA936F6615}"/>
    <cellStyle name="Normal 3 2 3 2 2 2 6 4" xfId="21131" xr:uid="{7D0C681F-66C8-4F21-9B4D-28441D05BEA4}"/>
    <cellStyle name="Normal 3 2 3 2 2 2 6 4 2" xfId="34823" xr:uid="{435694E2-3A0E-4FAA-B1FC-9E3F4F0766C2}"/>
    <cellStyle name="Normal 3 2 3 2 2 2 6 4 3" xfId="49707" xr:uid="{72497697-4475-4100-82E1-AA644DE7A733}"/>
    <cellStyle name="Normal 3 2 3 2 2 2 6 5" xfId="14287" xr:uid="{CEC1DD0C-7A3C-408B-923E-4A47FB921C17}"/>
    <cellStyle name="Normal 3 2 3 2 2 2 6 6" xfId="27977" xr:uid="{5558F01C-4689-473E-832B-6E2E905BEFC9}"/>
    <cellStyle name="Normal 3 2 3 2 2 2 6 7" xfId="42861" xr:uid="{265EBDB6-C0F1-4645-80C4-04C251A94516}"/>
    <cellStyle name="Normal 3 2 3 2 2 2 7" xfId="9139" xr:uid="{850E9A1D-A693-45E0-B671-E5EA34C58731}"/>
    <cellStyle name="Normal 3 2 3 2 2 2 7 2" xfId="12561" xr:uid="{6C3BFF0F-B794-453C-BFAD-48EB4111C70F}"/>
    <cellStyle name="Normal 3 2 3 2 2 2 7 2 2" xfId="26251" xr:uid="{456942A2-7624-43B6-841A-53731206EE7F}"/>
    <cellStyle name="Normal 3 2 3 2 2 2 7 2 2 2" xfId="39943" xr:uid="{3B6D4126-3716-4A12-8B9D-8E3894A235DC}"/>
    <cellStyle name="Normal 3 2 3 2 2 2 7 2 2 3" xfId="54827" xr:uid="{55E688BC-8647-4592-B0F2-0605F32B4E5F}"/>
    <cellStyle name="Normal 3 2 3 2 2 2 7 2 3" xfId="19407" xr:uid="{1EF29F73-60EC-4897-BBE6-3610869A80BC}"/>
    <cellStyle name="Normal 3 2 3 2 2 2 7 2 4" xfId="33097" xr:uid="{374FC27D-A05C-4243-B01F-27B0F702BC05}"/>
    <cellStyle name="Normal 3 2 3 2 2 2 7 2 5" xfId="47981" xr:uid="{770C9E2B-3A6E-4133-AB1B-F5CBD6DEFDF6}"/>
    <cellStyle name="Normal 3 2 3 2 2 2 7 3" xfId="22829" xr:uid="{2014BF9F-67AB-475A-9FAF-C6A8E606F517}"/>
    <cellStyle name="Normal 3 2 3 2 2 2 7 3 2" xfId="36521" xr:uid="{A50660CC-FD3E-4633-B724-08330D688BB9}"/>
    <cellStyle name="Normal 3 2 3 2 2 2 7 3 3" xfId="51405" xr:uid="{A64F51BA-AB81-443C-B10D-59398F9D4DAC}"/>
    <cellStyle name="Normal 3 2 3 2 2 2 7 4" xfId="15985" xr:uid="{80EF7D60-BD53-4AAE-9C2B-CFD4D6F5F882}"/>
    <cellStyle name="Normal 3 2 3 2 2 2 7 5" xfId="29675" xr:uid="{0D0AA0FE-50D6-4AE8-8E9D-11D0F9900722}"/>
    <cellStyle name="Normal 3 2 3 2 2 2 7 6" xfId="44559" xr:uid="{98F5FF3C-09AC-4745-AA84-E9EE8E5D10BA}"/>
    <cellStyle name="Normal 3 2 3 2 2 2 8" xfId="10849" xr:uid="{87273AB5-7414-4C7C-82D0-4F5EDF6CD2E7}"/>
    <cellStyle name="Normal 3 2 3 2 2 2 8 2" xfId="24539" xr:uid="{2D09D858-DCB7-48D6-8993-2C7215856A89}"/>
    <cellStyle name="Normal 3 2 3 2 2 2 8 2 2" xfId="38231" xr:uid="{EE42D575-929C-4F17-B51B-95FED27D8DD5}"/>
    <cellStyle name="Normal 3 2 3 2 2 2 8 2 3" xfId="53115" xr:uid="{A688F81B-3989-48F2-85C7-235617DAE760}"/>
    <cellStyle name="Normal 3 2 3 2 2 2 8 3" xfId="17695" xr:uid="{FFB3718C-F68C-4B1B-BD59-7A7C62F2834E}"/>
    <cellStyle name="Normal 3 2 3 2 2 2 8 4" xfId="31385" xr:uid="{8C55B8AB-8E87-44AA-BC36-C2DF916C24F8}"/>
    <cellStyle name="Normal 3 2 3 2 2 2 8 5" xfId="46269" xr:uid="{1B7D4FD9-215C-47D7-BC03-20DC8105A9C0}"/>
    <cellStyle name="Normal 3 2 3 2 2 2 9" xfId="21117" xr:uid="{D943C134-BE37-4DBE-8E63-77F2BAC810BC}"/>
    <cellStyle name="Normal 3 2 3 2 2 2 9 2" xfId="34809" xr:uid="{C7F97181-7168-492B-83C2-0ED4ECB4A9ED}"/>
    <cellStyle name="Normal 3 2 3 2 2 2 9 3" xfId="49693" xr:uid="{AF34159B-4601-4D08-8F03-1E755D347BC1}"/>
    <cellStyle name="Normal 3 2 3 2 2 3" xfId="7441" xr:uid="{81980B76-9E50-4F74-80FD-1006C82D9E90}"/>
    <cellStyle name="Normal 3 2 3 2 2 3 10" xfId="42862" xr:uid="{05B51A7B-162F-4EFA-99C7-C57AAE0E7D13}"/>
    <cellStyle name="Normal 3 2 3 2 2 3 2" xfId="7442" xr:uid="{85E7BC33-8AF2-4328-A0B6-667A0756C59B}"/>
    <cellStyle name="Normal 3 2 3 2 2 3 2 2" xfId="7443" xr:uid="{99EA779B-0A6B-4470-9970-C996CDBD4F7D}"/>
    <cellStyle name="Normal 3 2 3 2 2 3 2 2 2" xfId="9156" xr:uid="{F8744349-6418-4857-944E-CF3D41E1B1F9}"/>
    <cellStyle name="Normal 3 2 3 2 2 3 2 2 2 2" xfId="12578" xr:uid="{BAD0BBAA-47B7-41AE-983B-F9181A6ACE97}"/>
    <cellStyle name="Normal 3 2 3 2 2 3 2 2 2 2 2" xfId="26268" xr:uid="{23E024B5-7496-48F8-915A-1953A8AD5940}"/>
    <cellStyle name="Normal 3 2 3 2 2 3 2 2 2 2 2 2" xfId="39960" xr:uid="{C0D97868-4E92-4BF4-9918-39C0413EC750}"/>
    <cellStyle name="Normal 3 2 3 2 2 3 2 2 2 2 2 3" xfId="54844" xr:uid="{6A5D9CA6-1C5F-43B5-AB0E-7928867EA262}"/>
    <cellStyle name="Normal 3 2 3 2 2 3 2 2 2 2 3" xfId="19424" xr:uid="{CDFFB1BD-C1E2-44E1-A1B1-BA8E5F73F2C4}"/>
    <cellStyle name="Normal 3 2 3 2 2 3 2 2 2 2 4" xfId="33114" xr:uid="{1CEEAD2D-8C82-4F7E-9673-E7697E195558}"/>
    <cellStyle name="Normal 3 2 3 2 2 3 2 2 2 2 5" xfId="47998" xr:uid="{7730B316-7DC0-4B71-BBC1-C6880283CB54}"/>
    <cellStyle name="Normal 3 2 3 2 2 3 2 2 2 3" xfId="22846" xr:uid="{888023F3-1CD4-4505-9F0C-162B9388BD9C}"/>
    <cellStyle name="Normal 3 2 3 2 2 3 2 2 2 3 2" xfId="36538" xr:uid="{E9268767-2BAE-4D10-90ED-56BE5018B7BB}"/>
    <cellStyle name="Normal 3 2 3 2 2 3 2 2 2 3 3" xfId="51422" xr:uid="{3D9BD458-B945-40EF-B2D3-5B464719CAB2}"/>
    <cellStyle name="Normal 3 2 3 2 2 3 2 2 2 4" xfId="16002" xr:uid="{8DFB1FCB-898A-4852-AE1A-2F3DDCD39714}"/>
    <cellStyle name="Normal 3 2 3 2 2 3 2 2 2 5" xfId="29692" xr:uid="{3B5630F3-6D20-419C-A0FD-810A4EF2D8C7}"/>
    <cellStyle name="Normal 3 2 3 2 2 3 2 2 2 6" xfId="44576" xr:uid="{E5A0B6A8-3DCE-4FEB-9777-081F719F6EFD}"/>
    <cellStyle name="Normal 3 2 3 2 2 3 2 2 3" xfId="10866" xr:uid="{AA7D94E1-BD01-4ED9-8A0F-F3D76DB94F04}"/>
    <cellStyle name="Normal 3 2 3 2 2 3 2 2 3 2" xfId="24556" xr:uid="{96951FD4-3310-44CC-9CE0-9B7B7C48C0C9}"/>
    <cellStyle name="Normal 3 2 3 2 2 3 2 2 3 2 2" xfId="38248" xr:uid="{E34A84CC-2B38-44B5-9D8B-EDFB55892A5F}"/>
    <cellStyle name="Normal 3 2 3 2 2 3 2 2 3 2 3" xfId="53132" xr:uid="{8ADAB6EA-7E8E-45CF-B15E-F80AAD2F3A0D}"/>
    <cellStyle name="Normal 3 2 3 2 2 3 2 2 3 3" xfId="17712" xr:uid="{E62453CA-247C-4A74-94EE-FA3EC7CEE4B4}"/>
    <cellStyle name="Normal 3 2 3 2 2 3 2 2 3 4" xfId="31402" xr:uid="{924D423B-60BE-46B1-830D-FCF17E211015}"/>
    <cellStyle name="Normal 3 2 3 2 2 3 2 2 3 5" xfId="46286" xr:uid="{828FAEEE-035A-4052-9DEC-937D71FE936A}"/>
    <cellStyle name="Normal 3 2 3 2 2 3 2 2 4" xfId="21134" xr:uid="{62A103E4-9175-45FA-808F-024E183F91D6}"/>
    <cellStyle name="Normal 3 2 3 2 2 3 2 2 4 2" xfId="34826" xr:uid="{1713520D-A59F-4427-A7E6-84C65D9A7142}"/>
    <cellStyle name="Normal 3 2 3 2 2 3 2 2 4 3" xfId="49710" xr:uid="{C05088A6-3F44-4A2D-9A45-A118F9173F86}"/>
    <cellStyle name="Normal 3 2 3 2 2 3 2 2 5" xfId="14290" xr:uid="{78899590-DDE2-4746-8A1A-F24EB66340D3}"/>
    <cellStyle name="Normal 3 2 3 2 2 3 2 2 6" xfId="27980" xr:uid="{9553042E-022D-49F2-8DEE-7AAE9B9424EB}"/>
    <cellStyle name="Normal 3 2 3 2 2 3 2 2 7" xfId="42864" xr:uid="{FAC8D9A9-BD04-4435-9F9D-C3790E3ADBC3}"/>
    <cellStyle name="Normal 3 2 3 2 2 3 2 3" xfId="9155" xr:uid="{12061F2A-06CA-4F6D-BA94-FF92009B6527}"/>
    <cellStyle name="Normal 3 2 3 2 2 3 2 3 2" xfId="12577" xr:uid="{A933D979-3558-411F-974B-45C5946B1D4F}"/>
    <cellStyle name="Normal 3 2 3 2 2 3 2 3 2 2" xfId="26267" xr:uid="{9D540F74-B7B1-4901-991E-4025F4C07401}"/>
    <cellStyle name="Normal 3 2 3 2 2 3 2 3 2 2 2" xfId="39959" xr:uid="{411A9DEC-C5AC-47C4-9768-B26BCD6A3E52}"/>
    <cellStyle name="Normal 3 2 3 2 2 3 2 3 2 2 3" xfId="54843" xr:uid="{CF502507-C06B-455D-BD5C-FB1C82CF6E75}"/>
    <cellStyle name="Normal 3 2 3 2 2 3 2 3 2 3" xfId="19423" xr:uid="{B04FB990-EFF4-4F53-926D-50652B8F2FF3}"/>
    <cellStyle name="Normal 3 2 3 2 2 3 2 3 2 4" xfId="33113" xr:uid="{3378FD25-AC4B-4986-9586-3CA078BFF9BF}"/>
    <cellStyle name="Normal 3 2 3 2 2 3 2 3 2 5" xfId="47997" xr:uid="{3ECA7978-14B3-4A29-92A3-262C32B76DB7}"/>
    <cellStyle name="Normal 3 2 3 2 2 3 2 3 3" xfId="22845" xr:uid="{F6FC0D70-8AD5-41C7-BCA6-36E3B1D67477}"/>
    <cellStyle name="Normal 3 2 3 2 2 3 2 3 3 2" xfId="36537" xr:uid="{5E91B004-6CC1-4ACF-82B3-FB830ECFE0AD}"/>
    <cellStyle name="Normal 3 2 3 2 2 3 2 3 3 3" xfId="51421" xr:uid="{336DA075-7E3B-4C01-A57A-41B4126495B4}"/>
    <cellStyle name="Normal 3 2 3 2 2 3 2 3 4" xfId="16001" xr:uid="{CA0C6F29-95C1-4ACE-9F62-446C23E59AA8}"/>
    <cellStyle name="Normal 3 2 3 2 2 3 2 3 5" xfId="29691" xr:uid="{987B5F0E-EC5E-4B60-8FB1-CC6E75EC30CC}"/>
    <cellStyle name="Normal 3 2 3 2 2 3 2 3 6" xfId="44575" xr:uid="{2135966A-F435-4871-8009-81AB5B5CDC7C}"/>
    <cellStyle name="Normal 3 2 3 2 2 3 2 4" xfId="10865" xr:uid="{3D905916-0627-4542-BFAC-559DAFBAAF54}"/>
    <cellStyle name="Normal 3 2 3 2 2 3 2 4 2" xfId="24555" xr:uid="{E1F3B6BD-ABD2-4372-B3B1-C046FEDDFA89}"/>
    <cellStyle name="Normal 3 2 3 2 2 3 2 4 2 2" xfId="38247" xr:uid="{3DFF392F-7FFD-42DF-B4B7-FB76D1F97461}"/>
    <cellStyle name="Normal 3 2 3 2 2 3 2 4 2 3" xfId="53131" xr:uid="{E0376B74-C318-456E-8A78-22FF5B2BFE46}"/>
    <cellStyle name="Normal 3 2 3 2 2 3 2 4 3" xfId="17711" xr:uid="{0D2CE3CE-3E38-40D0-87B1-A92A1E0D8207}"/>
    <cellStyle name="Normal 3 2 3 2 2 3 2 4 4" xfId="31401" xr:uid="{2796A37B-D1F0-4C95-8714-7464DF97D7BA}"/>
    <cellStyle name="Normal 3 2 3 2 2 3 2 4 5" xfId="46285" xr:uid="{D1D1FC69-742F-4005-AB98-715135580C12}"/>
    <cellStyle name="Normal 3 2 3 2 2 3 2 5" xfId="21133" xr:uid="{12DCF4E8-F32F-42DC-9305-50DF4955CCD4}"/>
    <cellStyle name="Normal 3 2 3 2 2 3 2 5 2" xfId="34825" xr:uid="{32AEE6CE-CFB0-41DD-949C-39F472D592B6}"/>
    <cellStyle name="Normal 3 2 3 2 2 3 2 5 3" xfId="49709" xr:uid="{44DAAA60-EBAD-4289-9E7A-86DEE7A9FF62}"/>
    <cellStyle name="Normal 3 2 3 2 2 3 2 6" xfId="14289" xr:uid="{12366969-EAED-428E-9BA5-AE162D7D2F62}"/>
    <cellStyle name="Normal 3 2 3 2 2 3 2 7" xfId="27979" xr:uid="{BAA0F8B4-631F-4DEE-BE22-D892B19A2A5F}"/>
    <cellStyle name="Normal 3 2 3 2 2 3 2 8" xfId="42863" xr:uid="{85CCDAB7-AE49-4374-9182-C88E58E4F134}"/>
    <cellStyle name="Normal 3 2 3 2 2 3 3" xfId="7444" xr:uid="{9BAF1D66-452F-4BFB-AD26-881D9637E1E2}"/>
    <cellStyle name="Normal 3 2 3 2 2 3 3 2" xfId="9157" xr:uid="{898654C2-DE8E-457D-A547-6D3A9F6CA44E}"/>
    <cellStyle name="Normal 3 2 3 2 2 3 3 2 2" xfId="12579" xr:uid="{B4B70D74-2F2D-4DB2-AC9D-F7A9B9271303}"/>
    <cellStyle name="Normal 3 2 3 2 2 3 3 2 2 2" xfId="26269" xr:uid="{E075B535-EC59-4F6A-B65C-1E0BCA620EE3}"/>
    <cellStyle name="Normal 3 2 3 2 2 3 3 2 2 2 2" xfId="39961" xr:uid="{5186332D-DA29-4F21-A55B-532FD60FB368}"/>
    <cellStyle name="Normal 3 2 3 2 2 3 3 2 2 2 3" xfId="54845" xr:uid="{4095A1CE-82DA-40AB-8339-1C7FEACDDCC6}"/>
    <cellStyle name="Normal 3 2 3 2 2 3 3 2 2 3" xfId="19425" xr:uid="{EEC39AB5-0809-4E16-ABD0-DEE97F530E1F}"/>
    <cellStyle name="Normal 3 2 3 2 2 3 3 2 2 4" xfId="33115" xr:uid="{5FB4FDA2-8E62-47BD-AC53-F0AA2D944929}"/>
    <cellStyle name="Normal 3 2 3 2 2 3 3 2 2 5" xfId="47999" xr:uid="{06CC3211-F8FC-4688-961B-786740D16D2A}"/>
    <cellStyle name="Normal 3 2 3 2 2 3 3 2 3" xfId="22847" xr:uid="{5B9879B2-60FE-414B-8548-599E381EB613}"/>
    <cellStyle name="Normal 3 2 3 2 2 3 3 2 3 2" xfId="36539" xr:uid="{C007E49E-F0E0-4897-98B7-699D56F2F4F8}"/>
    <cellStyle name="Normal 3 2 3 2 2 3 3 2 3 3" xfId="51423" xr:uid="{2148824B-613F-4E15-80C6-646D82FABB46}"/>
    <cellStyle name="Normal 3 2 3 2 2 3 3 2 4" xfId="16003" xr:uid="{4DBEB720-2C14-494E-92E2-83C1D3D7BF66}"/>
    <cellStyle name="Normal 3 2 3 2 2 3 3 2 5" xfId="29693" xr:uid="{FEDE8972-13A2-454A-B2F8-0D2CE305BF05}"/>
    <cellStyle name="Normal 3 2 3 2 2 3 3 2 6" xfId="44577" xr:uid="{771864A6-737F-4B86-B0B2-79BB8B3597A1}"/>
    <cellStyle name="Normal 3 2 3 2 2 3 3 3" xfId="10867" xr:uid="{6AE657FC-639F-4F0B-9AD3-35437D04DC40}"/>
    <cellStyle name="Normal 3 2 3 2 2 3 3 3 2" xfId="24557" xr:uid="{5B4B2924-4B74-4700-A4DE-452CACBAA073}"/>
    <cellStyle name="Normal 3 2 3 2 2 3 3 3 2 2" xfId="38249" xr:uid="{4D7D1420-B137-4C50-B5D3-9618029D4A91}"/>
    <cellStyle name="Normal 3 2 3 2 2 3 3 3 2 3" xfId="53133" xr:uid="{33F175DE-689F-4572-8A9A-E541A32C0413}"/>
    <cellStyle name="Normal 3 2 3 2 2 3 3 3 3" xfId="17713" xr:uid="{07CF6476-C1BF-472E-B4FE-C4313BCFBFD5}"/>
    <cellStyle name="Normal 3 2 3 2 2 3 3 3 4" xfId="31403" xr:uid="{E4814CB9-417F-4119-8931-587BA9EEE188}"/>
    <cellStyle name="Normal 3 2 3 2 2 3 3 3 5" xfId="46287" xr:uid="{24D93E47-0087-4F99-A52D-DE094E0CA8BC}"/>
    <cellStyle name="Normal 3 2 3 2 2 3 3 4" xfId="21135" xr:uid="{3BC85827-92EB-4782-B714-BC7CC9D2838D}"/>
    <cellStyle name="Normal 3 2 3 2 2 3 3 4 2" xfId="34827" xr:uid="{FCAE9D24-6224-4366-BC01-D3F310C018AF}"/>
    <cellStyle name="Normal 3 2 3 2 2 3 3 4 3" xfId="49711" xr:uid="{34A7442C-51CC-4744-9CFA-24D9E288BBB7}"/>
    <cellStyle name="Normal 3 2 3 2 2 3 3 5" xfId="14291" xr:uid="{BC5194D9-6051-49C2-9B5B-7EFF31F0503F}"/>
    <cellStyle name="Normal 3 2 3 2 2 3 3 6" xfId="27981" xr:uid="{C50DB07A-96B6-46E3-BB28-A8CC522F2095}"/>
    <cellStyle name="Normal 3 2 3 2 2 3 3 7" xfId="42865" xr:uid="{3F5CFA2B-D96D-4858-8BFF-54216CF9801A}"/>
    <cellStyle name="Normal 3 2 3 2 2 3 4" xfId="7445" xr:uid="{2CB4941B-84C1-4891-B67A-BFFF44CAF289}"/>
    <cellStyle name="Normal 3 2 3 2 2 3 4 2" xfId="9158" xr:uid="{94EB49D3-3D43-47EA-8857-8020A241E8A0}"/>
    <cellStyle name="Normal 3 2 3 2 2 3 4 2 2" xfId="12580" xr:uid="{33987036-9DF0-4C84-87F0-8F90A10A2B36}"/>
    <cellStyle name="Normal 3 2 3 2 2 3 4 2 2 2" xfId="26270" xr:uid="{B32763AF-3AD0-46EE-92D4-75BD340152AE}"/>
    <cellStyle name="Normal 3 2 3 2 2 3 4 2 2 2 2" xfId="39962" xr:uid="{210AC040-9924-4586-8C69-D7CA1409FADE}"/>
    <cellStyle name="Normal 3 2 3 2 2 3 4 2 2 2 3" xfId="54846" xr:uid="{8689E532-082A-45EA-AB94-2FE3130D6D00}"/>
    <cellStyle name="Normal 3 2 3 2 2 3 4 2 2 3" xfId="19426" xr:uid="{6CF58A59-9338-4621-A0B5-E31EDF1BDF94}"/>
    <cellStyle name="Normal 3 2 3 2 2 3 4 2 2 4" xfId="33116" xr:uid="{79D3FE8F-7D87-426A-9B36-2354443D7842}"/>
    <cellStyle name="Normal 3 2 3 2 2 3 4 2 2 5" xfId="48000" xr:uid="{AFBADB8D-65CA-4A3C-B1F2-0D0FBDF64110}"/>
    <cellStyle name="Normal 3 2 3 2 2 3 4 2 3" xfId="22848" xr:uid="{774F56B1-4DCB-4F77-9ED3-A4FA1B25B0BD}"/>
    <cellStyle name="Normal 3 2 3 2 2 3 4 2 3 2" xfId="36540" xr:uid="{5ADB7670-B222-40BE-9551-E8B9AD50EB07}"/>
    <cellStyle name="Normal 3 2 3 2 2 3 4 2 3 3" xfId="51424" xr:uid="{115F315E-86D3-49AE-95B6-51EB2204E0B4}"/>
    <cellStyle name="Normal 3 2 3 2 2 3 4 2 4" xfId="16004" xr:uid="{8B21DAEE-1F77-4A94-A6AF-C5B6B5FA9187}"/>
    <cellStyle name="Normal 3 2 3 2 2 3 4 2 5" xfId="29694" xr:uid="{81C7070B-B791-4552-B196-21FAA7F134D6}"/>
    <cellStyle name="Normal 3 2 3 2 2 3 4 2 6" xfId="44578" xr:uid="{AA7257F6-ADBB-4828-A7A0-CF6051EFE3E3}"/>
    <cellStyle name="Normal 3 2 3 2 2 3 4 3" xfId="10868" xr:uid="{37D24579-4627-4194-B105-F77E836D50C4}"/>
    <cellStyle name="Normal 3 2 3 2 2 3 4 3 2" xfId="24558" xr:uid="{C666C041-C16D-4FE9-8622-8F998B3CA01E}"/>
    <cellStyle name="Normal 3 2 3 2 2 3 4 3 2 2" xfId="38250" xr:uid="{08B009D6-0CED-46AC-B1AD-CE9445A04EE7}"/>
    <cellStyle name="Normal 3 2 3 2 2 3 4 3 2 3" xfId="53134" xr:uid="{D7A64A45-ADBB-4B37-A30E-77B3C0BE7983}"/>
    <cellStyle name="Normal 3 2 3 2 2 3 4 3 3" xfId="17714" xr:uid="{13D767DA-AFA9-4BD7-BEFA-D14B56A0E048}"/>
    <cellStyle name="Normal 3 2 3 2 2 3 4 3 4" xfId="31404" xr:uid="{EE708782-CA7A-4444-AF24-A85242B3853B}"/>
    <cellStyle name="Normal 3 2 3 2 2 3 4 3 5" xfId="46288" xr:uid="{FE3B4DBB-06B6-4EF6-99F1-585F3A898E99}"/>
    <cellStyle name="Normal 3 2 3 2 2 3 4 4" xfId="21136" xr:uid="{3F97C764-A335-4F01-A127-134802C265A2}"/>
    <cellStyle name="Normal 3 2 3 2 2 3 4 4 2" xfId="34828" xr:uid="{795D1795-141A-4A6E-9831-362059DB7E26}"/>
    <cellStyle name="Normal 3 2 3 2 2 3 4 4 3" xfId="49712" xr:uid="{3FDD8789-6849-4C38-AD40-1F879C494487}"/>
    <cellStyle name="Normal 3 2 3 2 2 3 4 5" xfId="14292" xr:uid="{6A7DF71E-B213-4723-83DB-57959FCD7C7C}"/>
    <cellStyle name="Normal 3 2 3 2 2 3 4 6" xfId="27982" xr:uid="{08199551-F489-4339-A214-8109AC1505DC}"/>
    <cellStyle name="Normal 3 2 3 2 2 3 4 7" xfId="42866" xr:uid="{B1BC55CF-E948-44BF-A9B6-54423C41F08B}"/>
    <cellStyle name="Normal 3 2 3 2 2 3 5" xfId="9154" xr:uid="{FD641576-FCC0-4718-AC86-97A88A35543D}"/>
    <cellStyle name="Normal 3 2 3 2 2 3 5 2" xfId="12576" xr:uid="{34408876-3626-4801-8CF0-572B15C1B605}"/>
    <cellStyle name="Normal 3 2 3 2 2 3 5 2 2" xfId="26266" xr:uid="{3790800B-FA26-423B-992D-1D8B4E3A6FC2}"/>
    <cellStyle name="Normal 3 2 3 2 2 3 5 2 2 2" xfId="39958" xr:uid="{89F440C5-437C-4070-86C1-DF1D8809CE46}"/>
    <cellStyle name="Normal 3 2 3 2 2 3 5 2 2 3" xfId="54842" xr:uid="{7923E4A5-2C72-4084-BE0B-EF0853C47D60}"/>
    <cellStyle name="Normal 3 2 3 2 2 3 5 2 3" xfId="19422" xr:uid="{DE759DE9-FF5B-49D7-954B-586333F8D7A2}"/>
    <cellStyle name="Normal 3 2 3 2 2 3 5 2 4" xfId="33112" xr:uid="{33AEDE30-7991-41BC-99CC-746CD501EEA2}"/>
    <cellStyle name="Normal 3 2 3 2 2 3 5 2 5" xfId="47996" xr:uid="{EF410891-82EC-405A-9DDF-173896051088}"/>
    <cellStyle name="Normal 3 2 3 2 2 3 5 3" xfId="22844" xr:uid="{2E18CF6E-A910-40EF-9419-0D8B97777E28}"/>
    <cellStyle name="Normal 3 2 3 2 2 3 5 3 2" xfId="36536" xr:uid="{971B2641-5F93-4D3C-A324-1193467040B0}"/>
    <cellStyle name="Normal 3 2 3 2 2 3 5 3 3" xfId="51420" xr:uid="{0036C538-C393-401E-A215-E3E32FF612B4}"/>
    <cellStyle name="Normal 3 2 3 2 2 3 5 4" xfId="16000" xr:uid="{329D6C06-87E1-40B0-BAA7-92DF89280679}"/>
    <cellStyle name="Normal 3 2 3 2 2 3 5 5" xfId="29690" xr:uid="{17E16BBD-B553-4D58-A61F-E3CD5F487517}"/>
    <cellStyle name="Normal 3 2 3 2 2 3 5 6" xfId="44574" xr:uid="{89985558-36C5-497D-B100-0A5FC0CCCF7D}"/>
    <cellStyle name="Normal 3 2 3 2 2 3 6" xfId="10864" xr:uid="{79C2B063-9A57-4B4F-A569-DE747928E2CE}"/>
    <cellStyle name="Normal 3 2 3 2 2 3 6 2" xfId="24554" xr:uid="{7AEEDC1E-313B-40DA-B2F5-64091CC2D0C1}"/>
    <cellStyle name="Normal 3 2 3 2 2 3 6 2 2" xfId="38246" xr:uid="{8D8DCFAC-2EC6-4171-A112-F848A255DC58}"/>
    <cellStyle name="Normal 3 2 3 2 2 3 6 2 3" xfId="53130" xr:uid="{1C9EB137-39E5-4D15-A279-823742C579C7}"/>
    <cellStyle name="Normal 3 2 3 2 2 3 6 3" xfId="17710" xr:uid="{E134C017-2F31-46D4-95A9-C6F6210FAE1D}"/>
    <cellStyle name="Normal 3 2 3 2 2 3 6 4" xfId="31400" xr:uid="{B3B177BE-1B19-4928-AAD5-F46E94E35356}"/>
    <cellStyle name="Normal 3 2 3 2 2 3 6 5" xfId="46284" xr:uid="{36E279CD-E0B0-4E00-A5DF-1325875DC045}"/>
    <cellStyle name="Normal 3 2 3 2 2 3 7" xfId="21132" xr:uid="{58C0C0D3-0CCC-4AB6-A8D5-FC65D99C925A}"/>
    <cellStyle name="Normal 3 2 3 2 2 3 7 2" xfId="34824" xr:uid="{645A5D07-E00F-46C9-8B3E-A54276592E16}"/>
    <cellStyle name="Normal 3 2 3 2 2 3 7 3" xfId="49708" xr:uid="{86364640-47FA-4108-9F76-121175A2003D}"/>
    <cellStyle name="Normal 3 2 3 2 2 3 8" xfId="14288" xr:uid="{150C3C2C-55A2-4814-AA0A-C939DB4BA2D4}"/>
    <cellStyle name="Normal 3 2 3 2 2 3 9" xfId="27978" xr:uid="{DEE672F1-7FF2-4FF9-9312-777B511BAD40}"/>
    <cellStyle name="Normal 3 2 3 2 2 4" xfId="7446" xr:uid="{D30AD822-9810-4111-837A-77B97493845C}"/>
    <cellStyle name="Normal 3 2 3 2 2 4 10" xfId="42867" xr:uid="{5C94D8D5-67BE-4500-A2C6-AF0E3FB99F47}"/>
    <cellStyle name="Normal 3 2 3 2 2 4 2" xfId="7447" xr:uid="{C65A14BA-EA8C-41A2-9D93-E5E730F06319}"/>
    <cellStyle name="Normal 3 2 3 2 2 4 2 2" xfId="7448" xr:uid="{96586876-E543-42CD-BEBE-3FB1BC9347A9}"/>
    <cellStyle name="Normal 3 2 3 2 2 4 2 2 2" xfId="9161" xr:uid="{AE95FBD0-5274-4592-8AE5-C435D17BD5FA}"/>
    <cellStyle name="Normal 3 2 3 2 2 4 2 2 2 2" xfId="12583" xr:uid="{95B8EAC0-F5D5-4BFA-B194-999EDA249F1E}"/>
    <cellStyle name="Normal 3 2 3 2 2 4 2 2 2 2 2" xfId="26273" xr:uid="{AD6230CC-1002-428F-B020-F7121A0B4EFC}"/>
    <cellStyle name="Normal 3 2 3 2 2 4 2 2 2 2 2 2" xfId="39965" xr:uid="{A94BE731-9D70-4011-81C9-02D456D1C01A}"/>
    <cellStyle name="Normal 3 2 3 2 2 4 2 2 2 2 2 3" xfId="54849" xr:uid="{9F561EE5-F065-4BCA-8182-7695D3BB1F41}"/>
    <cellStyle name="Normal 3 2 3 2 2 4 2 2 2 2 3" xfId="19429" xr:uid="{252F1F2C-544A-45DA-88D8-24247F3C6E59}"/>
    <cellStyle name="Normal 3 2 3 2 2 4 2 2 2 2 4" xfId="33119" xr:uid="{F9F23337-8761-4B4D-8DAB-DB51AF6EB957}"/>
    <cellStyle name="Normal 3 2 3 2 2 4 2 2 2 2 5" xfId="48003" xr:uid="{B2B1B13C-E756-4E44-8D85-8C0BFA1884CC}"/>
    <cellStyle name="Normal 3 2 3 2 2 4 2 2 2 3" xfId="22851" xr:uid="{797E5EDE-47A4-4E59-9D49-89393E5B14F5}"/>
    <cellStyle name="Normal 3 2 3 2 2 4 2 2 2 3 2" xfId="36543" xr:uid="{7744A70D-C3F0-40CD-9203-CE5ED190FB02}"/>
    <cellStyle name="Normal 3 2 3 2 2 4 2 2 2 3 3" xfId="51427" xr:uid="{4E5BEE7D-82D3-4B77-8B05-6B9435C35F7E}"/>
    <cellStyle name="Normal 3 2 3 2 2 4 2 2 2 4" xfId="16007" xr:uid="{31A8A85B-213F-4F2D-9DC6-1DEF4931F7FF}"/>
    <cellStyle name="Normal 3 2 3 2 2 4 2 2 2 5" xfId="29697" xr:uid="{55D616E9-D17B-41FB-9F9E-1222D42C9BE8}"/>
    <cellStyle name="Normal 3 2 3 2 2 4 2 2 2 6" xfId="44581" xr:uid="{26B8A867-740E-4746-824B-99BF50E2A717}"/>
    <cellStyle name="Normal 3 2 3 2 2 4 2 2 3" xfId="10871" xr:uid="{0F920D4A-C94B-42BF-8E75-19AFFC361090}"/>
    <cellStyle name="Normal 3 2 3 2 2 4 2 2 3 2" xfId="24561" xr:uid="{C686B02A-BD01-47B0-9479-FB58292EF952}"/>
    <cellStyle name="Normal 3 2 3 2 2 4 2 2 3 2 2" xfId="38253" xr:uid="{B23E7D33-0081-4D13-A97E-B4E0455EDB1A}"/>
    <cellStyle name="Normal 3 2 3 2 2 4 2 2 3 2 3" xfId="53137" xr:uid="{275254D6-15A7-42E9-9306-B20448B78F5C}"/>
    <cellStyle name="Normal 3 2 3 2 2 4 2 2 3 3" xfId="17717" xr:uid="{ABF6BB46-DFF6-463A-BABB-734CBA3C1B7A}"/>
    <cellStyle name="Normal 3 2 3 2 2 4 2 2 3 4" xfId="31407" xr:uid="{37F8887C-D7A2-4631-903F-D8D756D2C3BC}"/>
    <cellStyle name="Normal 3 2 3 2 2 4 2 2 3 5" xfId="46291" xr:uid="{88585E05-B8F9-4D16-999A-E556331CD11C}"/>
    <cellStyle name="Normal 3 2 3 2 2 4 2 2 4" xfId="21139" xr:uid="{58D819AF-F972-4448-B61B-811FFF49CA81}"/>
    <cellStyle name="Normal 3 2 3 2 2 4 2 2 4 2" xfId="34831" xr:uid="{470644E3-5BF3-431A-8333-3AF9975440CE}"/>
    <cellStyle name="Normal 3 2 3 2 2 4 2 2 4 3" xfId="49715" xr:uid="{BB6ACEE5-98DF-4359-8EB8-370C50B8AF06}"/>
    <cellStyle name="Normal 3 2 3 2 2 4 2 2 5" xfId="14295" xr:uid="{5B1AC1CF-E359-4856-A863-F80EA4E94664}"/>
    <cellStyle name="Normal 3 2 3 2 2 4 2 2 6" xfId="27985" xr:uid="{6F3C66DE-8E1C-4DA2-9035-DBE6FD79A7BF}"/>
    <cellStyle name="Normal 3 2 3 2 2 4 2 2 7" xfId="42869" xr:uid="{8BB0439B-D491-49F3-B90B-8481F7BDFFB6}"/>
    <cellStyle name="Normal 3 2 3 2 2 4 2 3" xfId="9160" xr:uid="{79381C51-5460-4212-A61B-0B8D447697FB}"/>
    <cellStyle name="Normal 3 2 3 2 2 4 2 3 2" xfId="12582" xr:uid="{90332B9F-6D77-4314-9108-BF63DA5FE629}"/>
    <cellStyle name="Normal 3 2 3 2 2 4 2 3 2 2" xfId="26272" xr:uid="{AD2E95F2-A70A-4882-974C-EF017CA67EBB}"/>
    <cellStyle name="Normal 3 2 3 2 2 4 2 3 2 2 2" xfId="39964" xr:uid="{646BB46D-743A-4C41-BCC0-451F47490865}"/>
    <cellStyle name="Normal 3 2 3 2 2 4 2 3 2 2 3" xfId="54848" xr:uid="{3454F56B-DC57-4CEF-99C9-94312F0E88F4}"/>
    <cellStyle name="Normal 3 2 3 2 2 4 2 3 2 3" xfId="19428" xr:uid="{7BD84A95-58A6-4C41-94D8-0E7779ED54CB}"/>
    <cellStyle name="Normal 3 2 3 2 2 4 2 3 2 4" xfId="33118" xr:uid="{5FE633E0-1E28-4600-BA47-1F579A55F4C7}"/>
    <cellStyle name="Normal 3 2 3 2 2 4 2 3 2 5" xfId="48002" xr:uid="{F12C8391-111C-4015-9A7E-2AFA6D1A4E24}"/>
    <cellStyle name="Normal 3 2 3 2 2 4 2 3 3" xfId="22850" xr:uid="{500BA505-B541-4EE0-BCEC-841A58893029}"/>
    <cellStyle name="Normal 3 2 3 2 2 4 2 3 3 2" xfId="36542" xr:uid="{54A1500C-E746-4CE0-A478-6BC812BED20B}"/>
    <cellStyle name="Normal 3 2 3 2 2 4 2 3 3 3" xfId="51426" xr:uid="{19BAF4C1-094B-45E1-8CB7-D4166D52902F}"/>
    <cellStyle name="Normal 3 2 3 2 2 4 2 3 4" xfId="16006" xr:uid="{56811872-B092-4BC2-98AB-1928223272DA}"/>
    <cellStyle name="Normal 3 2 3 2 2 4 2 3 5" xfId="29696" xr:uid="{443AEAF3-6F0A-4601-BF1B-7DF730B82698}"/>
    <cellStyle name="Normal 3 2 3 2 2 4 2 3 6" xfId="44580" xr:uid="{E6F53D43-2030-4AC4-9DB7-4AA1F4E798A8}"/>
    <cellStyle name="Normal 3 2 3 2 2 4 2 4" xfId="10870" xr:uid="{F9BEFD89-0E88-44B9-BC82-CDC0A49D9CD5}"/>
    <cellStyle name="Normal 3 2 3 2 2 4 2 4 2" xfId="24560" xr:uid="{6A1983C7-E2B5-487F-AAFA-98C1A2052769}"/>
    <cellStyle name="Normal 3 2 3 2 2 4 2 4 2 2" xfId="38252" xr:uid="{E2442BCE-C5E9-4210-8E1B-585A593179A0}"/>
    <cellStyle name="Normal 3 2 3 2 2 4 2 4 2 3" xfId="53136" xr:uid="{28939420-A0E6-4300-8087-D17BBADE91B0}"/>
    <cellStyle name="Normal 3 2 3 2 2 4 2 4 3" xfId="17716" xr:uid="{0DED3BB5-D8EC-41A7-88AC-18498AD6FC64}"/>
    <cellStyle name="Normal 3 2 3 2 2 4 2 4 4" xfId="31406" xr:uid="{E48BFC71-CEF8-4A6E-9145-6752B2E2490C}"/>
    <cellStyle name="Normal 3 2 3 2 2 4 2 4 5" xfId="46290" xr:uid="{7AADF6C7-0CC8-4B81-AA08-2305B988A7D1}"/>
    <cellStyle name="Normal 3 2 3 2 2 4 2 5" xfId="21138" xr:uid="{DB2B0D43-7BE0-4DF6-94B0-A4985193A929}"/>
    <cellStyle name="Normal 3 2 3 2 2 4 2 5 2" xfId="34830" xr:uid="{062F0FC7-397E-4BB9-9EC5-6C90A86768EA}"/>
    <cellStyle name="Normal 3 2 3 2 2 4 2 5 3" xfId="49714" xr:uid="{9CEF61A4-404B-49F3-82ED-154B7008F9BC}"/>
    <cellStyle name="Normal 3 2 3 2 2 4 2 6" xfId="14294" xr:uid="{B8CF3F26-95CF-4042-A174-B930C0DBF790}"/>
    <cellStyle name="Normal 3 2 3 2 2 4 2 7" xfId="27984" xr:uid="{4093D796-7FD4-481A-A374-035EA17E85FA}"/>
    <cellStyle name="Normal 3 2 3 2 2 4 2 8" xfId="42868" xr:uid="{A2443E76-A53C-4D74-8E4A-259053593724}"/>
    <cellStyle name="Normal 3 2 3 2 2 4 3" xfId="7449" xr:uid="{F33A772E-25E7-4653-82A5-B387A0804A12}"/>
    <cellStyle name="Normal 3 2 3 2 2 4 3 2" xfId="9162" xr:uid="{B901CFC7-2948-4920-8683-6EE5AEFB384E}"/>
    <cellStyle name="Normal 3 2 3 2 2 4 3 2 2" xfId="12584" xr:uid="{70584357-051A-4A97-9024-B64BE24572A3}"/>
    <cellStyle name="Normal 3 2 3 2 2 4 3 2 2 2" xfId="26274" xr:uid="{58C80471-7368-4977-BB21-69B2245F9C11}"/>
    <cellStyle name="Normal 3 2 3 2 2 4 3 2 2 2 2" xfId="39966" xr:uid="{2C6F6103-08EE-433D-AC5C-B63EE10034E8}"/>
    <cellStyle name="Normal 3 2 3 2 2 4 3 2 2 2 3" xfId="54850" xr:uid="{C097F6D6-9344-43B3-BB46-CFCC466963B9}"/>
    <cellStyle name="Normal 3 2 3 2 2 4 3 2 2 3" xfId="19430" xr:uid="{DADD831D-408A-4D23-B643-3FD5BEA25791}"/>
    <cellStyle name="Normal 3 2 3 2 2 4 3 2 2 4" xfId="33120" xr:uid="{666D32C6-14A3-4F78-9FB4-9C1FC414FA6E}"/>
    <cellStyle name="Normal 3 2 3 2 2 4 3 2 2 5" xfId="48004" xr:uid="{BB6AD0C4-B7DB-4767-80D9-B0E49869BC01}"/>
    <cellStyle name="Normal 3 2 3 2 2 4 3 2 3" xfId="22852" xr:uid="{54B8B80D-066C-4E6B-9470-5A2D2A393416}"/>
    <cellStyle name="Normal 3 2 3 2 2 4 3 2 3 2" xfId="36544" xr:uid="{AAA296D8-E116-4639-A475-4882AC22C9B6}"/>
    <cellStyle name="Normal 3 2 3 2 2 4 3 2 3 3" xfId="51428" xr:uid="{02CC1ED2-BEDA-4015-B3F0-B47053412994}"/>
    <cellStyle name="Normal 3 2 3 2 2 4 3 2 4" xfId="16008" xr:uid="{F8B1BC1F-6142-4477-B556-B9EED0A186A2}"/>
    <cellStyle name="Normal 3 2 3 2 2 4 3 2 5" xfId="29698" xr:uid="{0F9DF512-B025-422F-9374-8FD19FF1BA38}"/>
    <cellStyle name="Normal 3 2 3 2 2 4 3 2 6" xfId="44582" xr:uid="{30B89ED4-9010-4D10-A60C-2F6999431885}"/>
    <cellStyle name="Normal 3 2 3 2 2 4 3 3" xfId="10872" xr:uid="{AD1903C8-4D97-49F0-A9C9-F829C89CB70C}"/>
    <cellStyle name="Normal 3 2 3 2 2 4 3 3 2" xfId="24562" xr:uid="{8569D667-BEBE-42FE-86C9-DEE99B2050F7}"/>
    <cellStyle name="Normal 3 2 3 2 2 4 3 3 2 2" xfId="38254" xr:uid="{5252D142-C46C-4C85-AFB9-955A1581F916}"/>
    <cellStyle name="Normal 3 2 3 2 2 4 3 3 2 3" xfId="53138" xr:uid="{66472260-B9A4-4119-B59A-DB263BD770FF}"/>
    <cellStyle name="Normal 3 2 3 2 2 4 3 3 3" xfId="17718" xr:uid="{7D80BDFA-AF29-4213-BF43-A972DAF90E9C}"/>
    <cellStyle name="Normal 3 2 3 2 2 4 3 3 4" xfId="31408" xr:uid="{56341D17-ABEB-48A6-8BF7-12608CEAEEBA}"/>
    <cellStyle name="Normal 3 2 3 2 2 4 3 3 5" xfId="46292" xr:uid="{8F3DF85C-53D1-44A3-BE39-73B0287D2191}"/>
    <cellStyle name="Normal 3 2 3 2 2 4 3 4" xfId="21140" xr:uid="{C4AD07A1-9EAB-45B1-A274-6A1308CF2FD3}"/>
    <cellStyle name="Normal 3 2 3 2 2 4 3 4 2" xfId="34832" xr:uid="{29D17E0D-EBDE-4699-81A2-FC0DFBE8CB40}"/>
    <cellStyle name="Normal 3 2 3 2 2 4 3 4 3" xfId="49716" xr:uid="{FC09BF1E-D8BB-4060-B855-082F781ED057}"/>
    <cellStyle name="Normal 3 2 3 2 2 4 3 5" xfId="14296" xr:uid="{CF21C4A4-1404-480A-8489-8F352D82CBE9}"/>
    <cellStyle name="Normal 3 2 3 2 2 4 3 6" xfId="27986" xr:uid="{D1DCC2E2-3AF3-4C81-81AA-1330355A1522}"/>
    <cellStyle name="Normal 3 2 3 2 2 4 3 7" xfId="42870" xr:uid="{CF51C8EA-F702-4098-95D1-C46943396711}"/>
    <cellStyle name="Normal 3 2 3 2 2 4 4" xfId="7450" xr:uid="{61265447-C3CC-45D5-93DC-A4E5D904D347}"/>
    <cellStyle name="Normal 3 2 3 2 2 4 4 2" xfId="9163" xr:uid="{BCEE3916-170D-438C-BCCF-6939ED5B2514}"/>
    <cellStyle name="Normal 3 2 3 2 2 4 4 2 2" xfId="12585" xr:uid="{D8CE7003-33F7-4F4C-B233-F8D67D16E2C0}"/>
    <cellStyle name="Normal 3 2 3 2 2 4 4 2 2 2" xfId="26275" xr:uid="{B4591B7C-7648-44CD-ADE1-8B37F840A3EB}"/>
    <cellStyle name="Normal 3 2 3 2 2 4 4 2 2 2 2" xfId="39967" xr:uid="{FC169658-5A46-4F2F-9EC2-3B5F4567B609}"/>
    <cellStyle name="Normal 3 2 3 2 2 4 4 2 2 2 3" xfId="54851" xr:uid="{F3748B3C-2E62-4250-AA24-5C474AFCB550}"/>
    <cellStyle name="Normal 3 2 3 2 2 4 4 2 2 3" xfId="19431" xr:uid="{F19BE223-A453-42F7-B41C-C16F060F9569}"/>
    <cellStyle name="Normal 3 2 3 2 2 4 4 2 2 4" xfId="33121" xr:uid="{E35A8778-E368-4378-AC80-F2F9A9DCBBDC}"/>
    <cellStyle name="Normal 3 2 3 2 2 4 4 2 2 5" xfId="48005" xr:uid="{D25A79AE-9026-4C46-9008-C0392DBCAE4A}"/>
    <cellStyle name="Normal 3 2 3 2 2 4 4 2 3" xfId="22853" xr:uid="{3422E337-0B65-4C8A-9516-23744DD00A07}"/>
    <cellStyle name="Normal 3 2 3 2 2 4 4 2 3 2" xfId="36545" xr:uid="{58E5F479-6320-4977-B310-FB6833C3804C}"/>
    <cellStyle name="Normal 3 2 3 2 2 4 4 2 3 3" xfId="51429" xr:uid="{5FE3212F-0E9B-49E3-9DCA-55B5B2A681E3}"/>
    <cellStyle name="Normal 3 2 3 2 2 4 4 2 4" xfId="16009" xr:uid="{A97C2283-CC14-418A-84E6-BFDBF2762CC3}"/>
    <cellStyle name="Normal 3 2 3 2 2 4 4 2 5" xfId="29699" xr:uid="{B5F969F2-0E1F-44AF-8960-9068ACB6A2CD}"/>
    <cellStyle name="Normal 3 2 3 2 2 4 4 2 6" xfId="44583" xr:uid="{87016C7B-D16A-4AC9-9A01-3977C8C85EB3}"/>
    <cellStyle name="Normal 3 2 3 2 2 4 4 3" xfId="10873" xr:uid="{734A3361-5EF8-4829-B482-9D25297AEB41}"/>
    <cellStyle name="Normal 3 2 3 2 2 4 4 3 2" xfId="24563" xr:uid="{62251828-D221-4007-9170-A25AD7210FC7}"/>
    <cellStyle name="Normal 3 2 3 2 2 4 4 3 2 2" xfId="38255" xr:uid="{50E6FF3B-9F49-4A25-8573-B31B3A97E133}"/>
    <cellStyle name="Normal 3 2 3 2 2 4 4 3 2 3" xfId="53139" xr:uid="{D94513BF-4980-4261-A5CF-253BFE33F997}"/>
    <cellStyle name="Normal 3 2 3 2 2 4 4 3 3" xfId="17719" xr:uid="{9FC55C39-F089-4162-872B-32CA66BCD486}"/>
    <cellStyle name="Normal 3 2 3 2 2 4 4 3 4" xfId="31409" xr:uid="{15446143-2F38-4C15-9953-92ABF8D4F6BF}"/>
    <cellStyle name="Normal 3 2 3 2 2 4 4 3 5" xfId="46293" xr:uid="{6B3C242D-D36F-4775-8611-52750FA4ADA7}"/>
    <cellStyle name="Normal 3 2 3 2 2 4 4 4" xfId="21141" xr:uid="{C5CE1AE1-126D-45CA-ABB2-E5C1C37A3CE4}"/>
    <cellStyle name="Normal 3 2 3 2 2 4 4 4 2" xfId="34833" xr:uid="{FFDCC58F-7F31-4497-9813-9DD48FC85DC5}"/>
    <cellStyle name="Normal 3 2 3 2 2 4 4 4 3" xfId="49717" xr:uid="{90AF3BCE-9182-408B-8EF8-F47B3A20CAF7}"/>
    <cellStyle name="Normal 3 2 3 2 2 4 4 5" xfId="14297" xr:uid="{F4F5454D-CAD4-45D3-930A-F9410945F3C9}"/>
    <cellStyle name="Normal 3 2 3 2 2 4 4 6" xfId="27987" xr:uid="{3A86332A-0564-4AEF-97F0-F844AB0662C6}"/>
    <cellStyle name="Normal 3 2 3 2 2 4 4 7" xfId="42871" xr:uid="{EF2B9316-F70A-442E-A5A8-E18C10609E0A}"/>
    <cellStyle name="Normal 3 2 3 2 2 4 5" xfId="9159" xr:uid="{90053897-3F74-4D32-8ADD-FD28760AC79C}"/>
    <cellStyle name="Normal 3 2 3 2 2 4 5 2" xfId="12581" xr:uid="{68731008-3038-4B59-9B57-17C34D43125F}"/>
    <cellStyle name="Normal 3 2 3 2 2 4 5 2 2" xfId="26271" xr:uid="{2B6E2716-4715-4EE6-851A-BEAC21B5D9C6}"/>
    <cellStyle name="Normal 3 2 3 2 2 4 5 2 2 2" xfId="39963" xr:uid="{56BD9B3F-A251-46E9-B369-CDF53CB5CC57}"/>
    <cellStyle name="Normal 3 2 3 2 2 4 5 2 2 3" xfId="54847" xr:uid="{438CBC65-F88B-4619-A300-9351A8DB8944}"/>
    <cellStyle name="Normal 3 2 3 2 2 4 5 2 3" xfId="19427" xr:uid="{72EC061C-5B19-4295-A3BF-561F2824B2A7}"/>
    <cellStyle name="Normal 3 2 3 2 2 4 5 2 4" xfId="33117" xr:uid="{E2D38989-8EF6-424B-AADD-4F7BEAB8FF44}"/>
    <cellStyle name="Normal 3 2 3 2 2 4 5 2 5" xfId="48001" xr:uid="{0DF9773D-A8EF-4CEC-B69D-ED76BAF9E933}"/>
    <cellStyle name="Normal 3 2 3 2 2 4 5 3" xfId="22849" xr:uid="{B089D135-4F15-41E6-9240-120AC8855A17}"/>
    <cellStyle name="Normal 3 2 3 2 2 4 5 3 2" xfId="36541" xr:uid="{98ADC241-15D6-44AC-ABEC-16453EFD3DD9}"/>
    <cellStyle name="Normal 3 2 3 2 2 4 5 3 3" xfId="51425" xr:uid="{654727AB-CE43-4B42-A0A0-642C72F2D5AB}"/>
    <cellStyle name="Normal 3 2 3 2 2 4 5 4" xfId="16005" xr:uid="{72DDC203-E663-492A-B0BD-0F337463E250}"/>
    <cellStyle name="Normal 3 2 3 2 2 4 5 5" xfId="29695" xr:uid="{2FBDC7E5-DC56-4060-AFFA-7315ECA6EEDC}"/>
    <cellStyle name="Normal 3 2 3 2 2 4 5 6" xfId="44579" xr:uid="{700453B7-B1B0-4816-8AF3-E32755787BED}"/>
    <cellStyle name="Normal 3 2 3 2 2 4 6" xfId="10869" xr:uid="{3BFE7C26-7101-4C42-A1FB-0DDC1911370F}"/>
    <cellStyle name="Normal 3 2 3 2 2 4 6 2" xfId="24559" xr:uid="{0E2EFAA2-9FB2-4236-893E-1E6943E26FE5}"/>
    <cellStyle name="Normal 3 2 3 2 2 4 6 2 2" xfId="38251" xr:uid="{2EBAC181-5717-4F09-AF15-EC0CC1A8735B}"/>
    <cellStyle name="Normal 3 2 3 2 2 4 6 2 3" xfId="53135" xr:uid="{BCB24AE8-AB3F-4937-B09C-C33569B09301}"/>
    <cellStyle name="Normal 3 2 3 2 2 4 6 3" xfId="17715" xr:uid="{23E4812F-6AA1-4478-8958-D27914BC15FF}"/>
    <cellStyle name="Normal 3 2 3 2 2 4 6 4" xfId="31405" xr:uid="{DF63F6B3-E91D-4DFA-8C2F-0A4F01620404}"/>
    <cellStyle name="Normal 3 2 3 2 2 4 6 5" xfId="46289" xr:uid="{B199D5D9-8B54-4A14-BD7B-A36D3F61EB2F}"/>
    <cellStyle name="Normal 3 2 3 2 2 4 7" xfId="21137" xr:uid="{DA578D7C-BC32-4B45-9D45-A053C8372196}"/>
    <cellStyle name="Normal 3 2 3 2 2 4 7 2" xfId="34829" xr:uid="{1065C00F-4929-49C6-9D27-CF4EF715C089}"/>
    <cellStyle name="Normal 3 2 3 2 2 4 7 3" xfId="49713" xr:uid="{F797259F-2F9D-4472-BC65-C8F983D97764}"/>
    <cellStyle name="Normal 3 2 3 2 2 4 8" xfId="14293" xr:uid="{F506D39C-5C79-4BA6-9B97-0A8D4609EC1E}"/>
    <cellStyle name="Normal 3 2 3 2 2 4 9" xfId="27983" xr:uid="{BAD62943-659A-4226-97D5-E7018C20345F}"/>
    <cellStyle name="Normal 3 2 3 2 2 5" xfId="7451" xr:uid="{F8E8DFA9-FF6C-4B50-B531-C1B1C00D03B2}"/>
    <cellStyle name="Normal 3 2 3 2 2 5 2" xfId="7452" xr:uid="{AF71D642-049D-4985-B7D1-C1E872D784DC}"/>
    <cellStyle name="Normal 3 2 3 2 2 5 2 2" xfId="9165" xr:uid="{F23848E7-B730-45D3-85EF-1459CAC39BB7}"/>
    <cellStyle name="Normal 3 2 3 2 2 5 2 2 2" xfId="12587" xr:uid="{9C161C40-8035-4F68-B15F-F1854F12B5B3}"/>
    <cellStyle name="Normal 3 2 3 2 2 5 2 2 2 2" xfId="26277" xr:uid="{E6F0C331-7B46-43CA-8482-5D3C299A5967}"/>
    <cellStyle name="Normal 3 2 3 2 2 5 2 2 2 2 2" xfId="39969" xr:uid="{C26BE5B0-A00D-4A55-8321-BCFA899E9715}"/>
    <cellStyle name="Normal 3 2 3 2 2 5 2 2 2 2 3" xfId="54853" xr:uid="{01A64BF4-E5AC-46CC-8916-0505A63A7ED3}"/>
    <cellStyle name="Normal 3 2 3 2 2 5 2 2 2 3" xfId="19433" xr:uid="{6C328F8A-356A-4323-920E-97D060605367}"/>
    <cellStyle name="Normal 3 2 3 2 2 5 2 2 2 4" xfId="33123" xr:uid="{BB42B82F-5C36-422C-A491-2E3A5B69E70F}"/>
    <cellStyle name="Normal 3 2 3 2 2 5 2 2 2 5" xfId="48007" xr:uid="{3FD134E4-C37C-425C-86FF-2C2B79D17063}"/>
    <cellStyle name="Normal 3 2 3 2 2 5 2 2 3" xfId="22855" xr:uid="{3039A3E4-3167-492B-BEA5-BCD823E38DAF}"/>
    <cellStyle name="Normal 3 2 3 2 2 5 2 2 3 2" xfId="36547" xr:uid="{00D8EF6A-C0E6-490D-A9B9-7EABB3615C69}"/>
    <cellStyle name="Normal 3 2 3 2 2 5 2 2 3 3" xfId="51431" xr:uid="{1E4ED683-7229-4710-97C5-43B01F2EB59F}"/>
    <cellStyle name="Normal 3 2 3 2 2 5 2 2 4" xfId="16011" xr:uid="{9229B08F-8F59-4090-ACF4-A36D054BDDF5}"/>
    <cellStyle name="Normal 3 2 3 2 2 5 2 2 5" xfId="29701" xr:uid="{9D702812-DE9E-4EBC-930B-1328F534CC0B}"/>
    <cellStyle name="Normal 3 2 3 2 2 5 2 2 6" xfId="44585" xr:uid="{A3C1E80F-CA40-424C-9C54-1BD79948888B}"/>
    <cellStyle name="Normal 3 2 3 2 2 5 2 3" xfId="10875" xr:uid="{B2B7357B-485C-46B8-AC46-0553E71858F3}"/>
    <cellStyle name="Normal 3 2 3 2 2 5 2 3 2" xfId="24565" xr:uid="{2DCF9BEC-8025-4ECD-9A44-246DEBB61834}"/>
    <cellStyle name="Normal 3 2 3 2 2 5 2 3 2 2" xfId="38257" xr:uid="{652DA615-7EDA-45BC-A481-8C00AD401A26}"/>
    <cellStyle name="Normal 3 2 3 2 2 5 2 3 2 3" xfId="53141" xr:uid="{9843A5C9-E702-4132-92EC-BB556F75648A}"/>
    <cellStyle name="Normal 3 2 3 2 2 5 2 3 3" xfId="17721" xr:uid="{C3CCCF1B-E54B-4180-848A-ED84FE4B3CB7}"/>
    <cellStyle name="Normal 3 2 3 2 2 5 2 3 4" xfId="31411" xr:uid="{B10187F6-7658-43CB-9077-60627BD3E085}"/>
    <cellStyle name="Normal 3 2 3 2 2 5 2 3 5" xfId="46295" xr:uid="{DB418DEE-318D-48E7-9D66-780FF06A8E20}"/>
    <cellStyle name="Normal 3 2 3 2 2 5 2 4" xfId="21143" xr:uid="{D8FAD474-A73C-4290-B4B6-92B64E62210B}"/>
    <cellStyle name="Normal 3 2 3 2 2 5 2 4 2" xfId="34835" xr:uid="{E9B74E46-8A62-4FEE-9141-BD53FAC71EFD}"/>
    <cellStyle name="Normal 3 2 3 2 2 5 2 4 3" xfId="49719" xr:uid="{3C6357FD-17CF-4FD1-A65F-E6BC1DB13689}"/>
    <cellStyle name="Normal 3 2 3 2 2 5 2 5" xfId="14299" xr:uid="{7410A198-2863-4456-BBE0-85FFF9FDE943}"/>
    <cellStyle name="Normal 3 2 3 2 2 5 2 6" xfId="27989" xr:uid="{7B7D1B59-D419-42EF-8D9D-5BE9ED19EE81}"/>
    <cellStyle name="Normal 3 2 3 2 2 5 2 7" xfId="42873" xr:uid="{40372489-F2AA-44CA-AD50-38A74A276CB6}"/>
    <cellStyle name="Normal 3 2 3 2 2 5 3" xfId="9164" xr:uid="{8DA368A4-A8C8-4A62-924B-C5569D221397}"/>
    <cellStyle name="Normal 3 2 3 2 2 5 3 2" xfId="12586" xr:uid="{7A3F767E-A1EC-44A3-A7FE-D3B550997EB2}"/>
    <cellStyle name="Normal 3 2 3 2 2 5 3 2 2" xfId="26276" xr:uid="{1CA206D7-5E5D-4DDE-97C0-6CAE398BB46E}"/>
    <cellStyle name="Normal 3 2 3 2 2 5 3 2 2 2" xfId="39968" xr:uid="{3901A72D-30EF-4F21-8735-84B91947A510}"/>
    <cellStyle name="Normal 3 2 3 2 2 5 3 2 2 3" xfId="54852" xr:uid="{C8C50A2D-9973-4DE5-BD2D-355433951838}"/>
    <cellStyle name="Normal 3 2 3 2 2 5 3 2 3" xfId="19432" xr:uid="{51A2F1B3-3C9B-40F5-A53D-41B61197A318}"/>
    <cellStyle name="Normal 3 2 3 2 2 5 3 2 4" xfId="33122" xr:uid="{FB728454-721D-4DAA-B6C6-0AAAC9B802B1}"/>
    <cellStyle name="Normal 3 2 3 2 2 5 3 2 5" xfId="48006" xr:uid="{7CF0CA43-4DF6-406D-BE00-BBD9C7636441}"/>
    <cellStyle name="Normal 3 2 3 2 2 5 3 3" xfId="22854" xr:uid="{CC74FE83-0096-42D3-A36C-8CB4A2871F6F}"/>
    <cellStyle name="Normal 3 2 3 2 2 5 3 3 2" xfId="36546" xr:uid="{EE094AC4-AECD-4E74-A992-E02428A79920}"/>
    <cellStyle name="Normal 3 2 3 2 2 5 3 3 3" xfId="51430" xr:uid="{15490FB5-AE8E-4F4B-8869-63D1BB094BDF}"/>
    <cellStyle name="Normal 3 2 3 2 2 5 3 4" xfId="16010" xr:uid="{42C3200F-9E4A-41CC-8311-C8AFE339109B}"/>
    <cellStyle name="Normal 3 2 3 2 2 5 3 5" xfId="29700" xr:uid="{7B9D3226-16CF-4357-86D4-178F6945EB15}"/>
    <cellStyle name="Normal 3 2 3 2 2 5 3 6" xfId="44584" xr:uid="{9E6063F0-86FF-4EFC-ADB9-FB31DF988870}"/>
    <cellStyle name="Normal 3 2 3 2 2 5 4" xfId="10874" xr:uid="{8CCC13DC-52CA-47F2-8066-3D1B6FBA8132}"/>
    <cellStyle name="Normal 3 2 3 2 2 5 4 2" xfId="24564" xr:uid="{5831DEA8-8810-43E9-AAF5-E7ADDACA64BF}"/>
    <cellStyle name="Normal 3 2 3 2 2 5 4 2 2" xfId="38256" xr:uid="{B2E2423A-FD2D-40AF-837C-C348E8FA3D3B}"/>
    <cellStyle name="Normal 3 2 3 2 2 5 4 2 3" xfId="53140" xr:uid="{72C16B20-7E21-4284-9EEE-EFE24F3512EA}"/>
    <cellStyle name="Normal 3 2 3 2 2 5 4 3" xfId="17720" xr:uid="{FF5D8018-A02A-42F2-936D-FE20FF294AF8}"/>
    <cellStyle name="Normal 3 2 3 2 2 5 4 4" xfId="31410" xr:uid="{66396BDB-83F2-453F-9941-95152847A262}"/>
    <cellStyle name="Normal 3 2 3 2 2 5 4 5" xfId="46294" xr:uid="{673A344E-EFF0-49B6-9DB3-93B3ABD7FCC6}"/>
    <cellStyle name="Normal 3 2 3 2 2 5 5" xfId="21142" xr:uid="{591A7661-6099-466E-B55E-93AA53CFB80D}"/>
    <cellStyle name="Normal 3 2 3 2 2 5 5 2" xfId="34834" xr:uid="{D5A9CEA2-78A5-47C5-8312-AF32BE8C9E7E}"/>
    <cellStyle name="Normal 3 2 3 2 2 5 5 3" xfId="49718" xr:uid="{4E1B1DBD-FD54-4B01-A788-9A4AB3B60B12}"/>
    <cellStyle name="Normal 3 2 3 2 2 5 6" xfId="14298" xr:uid="{77CACD1B-3BCE-4EBA-AFE7-B4F4E13EF06C}"/>
    <cellStyle name="Normal 3 2 3 2 2 5 7" xfId="27988" xr:uid="{FE964C23-56A0-47F5-B640-2D7EA505F072}"/>
    <cellStyle name="Normal 3 2 3 2 2 5 8" xfId="42872" xr:uid="{9B047C86-CB9D-4D9D-BF05-A1F8B113FC18}"/>
    <cellStyle name="Normal 3 2 3 2 2 6" xfId="7453" xr:uid="{F207BCE8-1314-45A0-AD54-68D0ECD94A4E}"/>
    <cellStyle name="Normal 3 2 3 2 2 6 2" xfId="9166" xr:uid="{E90A1728-B5A6-44DC-9374-D081F4B1B0D9}"/>
    <cellStyle name="Normal 3 2 3 2 2 6 2 2" xfId="12588" xr:uid="{5904094A-91E1-4E52-A1C5-35A33E80DDE9}"/>
    <cellStyle name="Normal 3 2 3 2 2 6 2 2 2" xfId="26278" xr:uid="{423F7F60-F9B6-46A6-8C86-E4419109B550}"/>
    <cellStyle name="Normal 3 2 3 2 2 6 2 2 2 2" xfId="39970" xr:uid="{26815B37-0754-4A3E-8FEB-B3EE5CEB3DC9}"/>
    <cellStyle name="Normal 3 2 3 2 2 6 2 2 2 3" xfId="54854" xr:uid="{20D0091D-83EF-4C06-B815-D424F7343649}"/>
    <cellStyle name="Normal 3 2 3 2 2 6 2 2 3" xfId="19434" xr:uid="{EF5BB9F6-0815-4DE1-834A-90CCBA5FB83C}"/>
    <cellStyle name="Normal 3 2 3 2 2 6 2 2 4" xfId="33124" xr:uid="{7D6F6AB8-300B-46EE-A7D1-9F86E4307994}"/>
    <cellStyle name="Normal 3 2 3 2 2 6 2 2 5" xfId="48008" xr:uid="{3A4D4223-E8FE-4793-9822-4CF72C3CEF71}"/>
    <cellStyle name="Normal 3 2 3 2 2 6 2 3" xfId="22856" xr:uid="{17D3058A-7D35-45C0-BA2E-A6EC5FF8C1D6}"/>
    <cellStyle name="Normal 3 2 3 2 2 6 2 3 2" xfId="36548" xr:uid="{F30FD917-3F14-4505-8ACB-76EDC8C1CA86}"/>
    <cellStyle name="Normal 3 2 3 2 2 6 2 3 3" xfId="51432" xr:uid="{442C9EC9-92F1-4497-8431-9ED861D54CC7}"/>
    <cellStyle name="Normal 3 2 3 2 2 6 2 4" xfId="16012" xr:uid="{AA89BD3F-38C1-408C-BF08-579EDBC3673C}"/>
    <cellStyle name="Normal 3 2 3 2 2 6 2 5" xfId="29702" xr:uid="{D25F0890-07D0-4581-BB35-A0A4CFCB3D06}"/>
    <cellStyle name="Normal 3 2 3 2 2 6 2 6" xfId="44586" xr:uid="{715BE310-9D10-47F0-98AF-366E83E9E9C6}"/>
    <cellStyle name="Normal 3 2 3 2 2 6 3" xfId="10876" xr:uid="{34A5A3B2-0247-4A6E-A02C-508C67E22405}"/>
    <cellStyle name="Normal 3 2 3 2 2 6 3 2" xfId="24566" xr:uid="{221AD9EB-0219-4069-A84D-7381B8B37EA7}"/>
    <cellStyle name="Normal 3 2 3 2 2 6 3 2 2" xfId="38258" xr:uid="{9124BDF3-50A6-4A3A-B8F1-096B118D371B}"/>
    <cellStyle name="Normal 3 2 3 2 2 6 3 2 3" xfId="53142" xr:uid="{B9276931-2C2A-4D47-8528-19EEF6C75C25}"/>
    <cellStyle name="Normal 3 2 3 2 2 6 3 3" xfId="17722" xr:uid="{CE5AD070-554A-4D5C-A33F-94611DF06902}"/>
    <cellStyle name="Normal 3 2 3 2 2 6 3 4" xfId="31412" xr:uid="{5353311D-DCB8-40DA-8280-59F9D226BBDE}"/>
    <cellStyle name="Normal 3 2 3 2 2 6 3 5" xfId="46296" xr:uid="{46A48595-D379-4743-945D-8126DF7FCEAE}"/>
    <cellStyle name="Normal 3 2 3 2 2 6 4" xfId="21144" xr:uid="{6493087F-A139-4F19-9C09-84433E3E288B}"/>
    <cellStyle name="Normal 3 2 3 2 2 6 4 2" xfId="34836" xr:uid="{E0E04FFB-35C9-4FEC-813E-09002403B336}"/>
    <cellStyle name="Normal 3 2 3 2 2 6 4 3" xfId="49720" xr:uid="{7DAAC635-3E1D-481E-9575-E7912B06A4D4}"/>
    <cellStyle name="Normal 3 2 3 2 2 6 5" xfId="14300" xr:uid="{0E377036-CC27-4A71-A9CD-B0221C1B06E4}"/>
    <cellStyle name="Normal 3 2 3 2 2 6 6" xfId="27990" xr:uid="{45AA8471-3B48-48F5-A311-6AA87F951579}"/>
    <cellStyle name="Normal 3 2 3 2 2 6 7" xfId="42874" xr:uid="{65B98CE7-D085-4A86-9819-EA93D73CCE00}"/>
    <cellStyle name="Normal 3 2 3 2 2 7" xfId="7454" xr:uid="{339FDB50-1727-498D-A56F-2F2D7BB0F3F2}"/>
    <cellStyle name="Normal 3 2 3 2 2 7 2" xfId="9167" xr:uid="{4612D2D7-90C3-4891-B647-949E91CC101D}"/>
    <cellStyle name="Normal 3 2 3 2 2 7 2 2" xfId="12589" xr:uid="{E7B11162-D7FC-40FC-999B-5CA7D9BAFF4E}"/>
    <cellStyle name="Normal 3 2 3 2 2 7 2 2 2" xfId="26279" xr:uid="{121EF6DB-A675-4F6A-B720-35F21F730396}"/>
    <cellStyle name="Normal 3 2 3 2 2 7 2 2 2 2" xfId="39971" xr:uid="{3108A73C-6E36-4AEF-A9C9-55A63B287331}"/>
    <cellStyle name="Normal 3 2 3 2 2 7 2 2 2 3" xfId="54855" xr:uid="{AA77553F-5AD9-4D26-9341-35B28A37B89E}"/>
    <cellStyle name="Normal 3 2 3 2 2 7 2 2 3" xfId="19435" xr:uid="{27A29D78-8B99-4BDE-B149-05DE1EEF4383}"/>
    <cellStyle name="Normal 3 2 3 2 2 7 2 2 4" xfId="33125" xr:uid="{0A873E52-7C09-4178-ADBB-16D411CBBE84}"/>
    <cellStyle name="Normal 3 2 3 2 2 7 2 2 5" xfId="48009" xr:uid="{A063B8BE-981A-41A3-B58A-51B92E3DA01B}"/>
    <cellStyle name="Normal 3 2 3 2 2 7 2 3" xfId="22857" xr:uid="{372CAFFD-EC77-4B5E-8C84-3EF66D93C868}"/>
    <cellStyle name="Normal 3 2 3 2 2 7 2 3 2" xfId="36549" xr:uid="{E52A17BE-91AE-4FC2-9BAD-2324CF011319}"/>
    <cellStyle name="Normal 3 2 3 2 2 7 2 3 3" xfId="51433" xr:uid="{386012BB-D4CB-433D-9029-B89AA2D6E435}"/>
    <cellStyle name="Normal 3 2 3 2 2 7 2 4" xfId="16013" xr:uid="{C51D6159-7D5E-4680-B04A-3DBA6AE04A2E}"/>
    <cellStyle name="Normal 3 2 3 2 2 7 2 5" xfId="29703" xr:uid="{F2FC3544-6450-4534-AC24-5810ADA478E6}"/>
    <cellStyle name="Normal 3 2 3 2 2 7 2 6" xfId="44587" xr:uid="{35E2CFCF-933B-43DB-999F-87E73A2DC469}"/>
    <cellStyle name="Normal 3 2 3 2 2 7 3" xfId="10877" xr:uid="{23AC7DD0-DBD7-4585-AC17-C57B1652EA52}"/>
    <cellStyle name="Normal 3 2 3 2 2 7 3 2" xfId="24567" xr:uid="{2CC9868E-7CB0-45B2-BC40-851940FE1FD1}"/>
    <cellStyle name="Normal 3 2 3 2 2 7 3 2 2" xfId="38259" xr:uid="{7A75C5E9-DF21-46B7-91FB-CCFFC995B3C0}"/>
    <cellStyle name="Normal 3 2 3 2 2 7 3 2 3" xfId="53143" xr:uid="{E5DABB5B-DD63-41A1-B5AF-15C9CD8F053B}"/>
    <cellStyle name="Normal 3 2 3 2 2 7 3 3" xfId="17723" xr:uid="{A578987C-7551-45B4-B68F-C3832AB497AF}"/>
    <cellStyle name="Normal 3 2 3 2 2 7 3 4" xfId="31413" xr:uid="{EB442216-91E6-41D3-B321-1A44EF80093F}"/>
    <cellStyle name="Normal 3 2 3 2 2 7 3 5" xfId="46297" xr:uid="{9EAF7178-CCBE-4FAA-AA4C-189A76502E6B}"/>
    <cellStyle name="Normal 3 2 3 2 2 7 4" xfId="21145" xr:uid="{1328C6FF-63A2-417E-B898-20448F897AA8}"/>
    <cellStyle name="Normal 3 2 3 2 2 7 4 2" xfId="34837" xr:uid="{B749DF3E-55AC-4C79-B3A9-54512485BA2D}"/>
    <cellStyle name="Normal 3 2 3 2 2 7 4 3" xfId="49721" xr:uid="{03451E3C-454B-463A-8818-B340139E5C14}"/>
    <cellStyle name="Normal 3 2 3 2 2 7 5" xfId="14301" xr:uid="{52562DD3-8062-43EE-8252-0A41DCEA9ACF}"/>
    <cellStyle name="Normal 3 2 3 2 2 7 6" xfId="27991" xr:uid="{91BBA68C-D61C-4B48-A574-2E9F1F34A081}"/>
    <cellStyle name="Normal 3 2 3 2 2 7 7" xfId="42875" xr:uid="{BFC33453-65ED-43D3-863D-388F05B6E56F}"/>
    <cellStyle name="Normal 3 2 3 2 2 8" xfId="9138" xr:uid="{7AB2BB42-061F-4F2D-8DAF-58DB3DC9C81F}"/>
    <cellStyle name="Normal 3 2 3 2 2 8 2" xfId="12560" xr:uid="{068282A1-AA61-4ACC-ADA0-43F58FAC0AE9}"/>
    <cellStyle name="Normal 3 2 3 2 2 8 2 2" xfId="26250" xr:uid="{DB68D069-D726-44F3-8961-6CD08A73F3D7}"/>
    <cellStyle name="Normal 3 2 3 2 2 8 2 2 2" xfId="39942" xr:uid="{AAF94267-BDA3-4FAC-9E5A-488B35737770}"/>
    <cellStyle name="Normal 3 2 3 2 2 8 2 2 3" xfId="54826" xr:uid="{79C29077-A4FF-415C-9863-2D4F8BD835DE}"/>
    <cellStyle name="Normal 3 2 3 2 2 8 2 3" xfId="19406" xr:uid="{7F6E6678-2E81-4A22-83C7-3B3330675BF1}"/>
    <cellStyle name="Normal 3 2 3 2 2 8 2 4" xfId="33096" xr:uid="{B05D8A69-A0AA-43C5-AA41-19FD025BDBE5}"/>
    <cellStyle name="Normal 3 2 3 2 2 8 2 5" xfId="47980" xr:uid="{EFD2BEA0-F592-4BFF-8F22-ED27D8F4FF88}"/>
    <cellStyle name="Normal 3 2 3 2 2 8 3" xfId="22828" xr:uid="{5F6D47BD-7DBC-43F2-98CA-C3BF06BC2D8F}"/>
    <cellStyle name="Normal 3 2 3 2 2 8 3 2" xfId="36520" xr:uid="{F5DC21F8-2F23-4A46-B339-8D8CC8406BD1}"/>
    <cellStyle name="Normal 3 2 3 2 2 8 3 3" xfId="51404" xr:uid="{B267073A-39B5-406C-BEE6-921531F647E5}"/>
    <cellStyle name="Normal 3 2 3 2 2 8 4" xfId="15984" xr:uid="{28AC4F50-25F4-4F38-94AE-3C49719C0FC9}"/>
    <cellStyle name="Normal 3 2 3 2 2 8 5" xfId="29674" xr:uid="{CE416DEE-E1F6-4E15-A702-D8DF84134D5A}"/>
    <cellStyle name="Normal 3 2 3 2 2 8 6" xfId="44558" xr:uid="{233EC997-4EC8-43A1-B27C-0BA6C733F5EE}"/>
    <cellStyle name="Normal 3 2 3 2 2 9" xfId="10848" xr:uid="{5DB30370-1181-42C4-A67E-AA9A29C43233}"/>
    <cellStyle name="Normal 3 2 3 2 2 9 2" xfId="24538" xr:uid="{5980B4F9-6E4C-425C-B503-ECFA3D100C76}"/>
    <cellStyle name="Normal 3 2 3 2 2 9 2 2" xfId="38230" xr:uid="{698AAE6A-2FD5-4E97-A978-4BF28F184518}"/>
    <cellStyle name="Normal 3 2 3 2 2 9 2 3" xfId="53114" xr:uid="{456FF766-D79E-4861-908E-F25E3586AD31}"/>
    <cellStyle name="Normal 3 2 3 2 2 9 3" xfId="17694" xr:uid="{8D8B1066-B702-4FBD-8A6F-4A32EF9D6B30}"/>
    <cellStyle name="Normal 3 2 3 2 2 9 4" xfId="31384" xr:uid="{2ADA65B4-ED2F-4C7D-A8D1-165778667BE2}"/>
    <cellStyle name="Normal 3 2 3 2 2 9 5" xfId="46268" xr:uid="{D06B8427-AD03-495E-A702-02963229BBC1}"/>
    <cellStyle name="Normal 3 2 3 2 3" xfId="7455" xr:uid="{2B8CE03A-2DDB-47B1-88AF-3AD59528358D}"/>
    <cellStyle name="Normal 3 2 3 2 3 10" xfId="14302" xr:uid="{08070F35-D5DF-4F2D-9843-F46DB2B1DAE8}"/>
    <cellStyle name="Normal 3 2 3 2 3 11" xfId="27992" xr:uid="{AD747444-7F72-4191-8F63-21AB2D175B56}"/>
    <cellStyle name="Normal 3 2 3 2 3 12" xfId="42876" xr:uid="{9A8539DA-8C9E-47F3-AABB-0E2925290ABB}"/>
    <cellStyle name="Normal 3 2 3 2 3 2" xfId="7456" xr:uid="{766BE3FA-744B-4346-9357-4C11EA148371}"/>
    <cellStyle name="Normal 3 2 3 2 3 2 10" xfId="42877" xr:uid="{BA6F64E3-BA0B-4273-A731-A27DD953B8DC}"/>
    <cellStyle name="Normal 3 2 3 2 3 2 2" xfId="7457" xr:uid="{3A4B5FF9-D849-46AB-A527-2456DE7A860A}"/>
    <cellStyle name="Normal 3 2 3 2 3 2 2 2" xfId="7458" xr:uid="{06B0F85A-E630-4EB8-BDBF-7CBEF7EEDAD6}"/>
    <cellStyle name="Normal 3 2 3 2 3 2 2 2 2" xfId="9171" xr:uid="{6191F1A3-2AA4-4909-98AD-5F90594C81CE}"/>
    <cellStyle name="Normal 3 2 3 2 3 2 2 2 2 2" xfId="12593" xr:uid="{75892CF3-694A-4901-9E22-D50EFD0F2AB6}"/>
    <cellStyle name="Normal 3 2 3 2 3 2 2 2 2 2 2" xfId="26283" xr:uid="{9D633CF4-BE2F-4F9B-85A2-84A2BEFD2FD8}"/>
    <cellStyle name="Normal 3 2 3 2 3 2 2 2 2 2 2 2" xfId="39975" xr:uid="{A440C395-478D-405C-8948-049CF32764B0}"/>
    <cellStyle name="Normal 3 2 3 2 3 2 2 2 2 2 2 3" xfId="54859" xr:uid="{4C991987-271B-4BC9-9749-AECE6C7DD7E3}"/>
    <cellStyle name="Normal 3 2 3 2 3 2 2 2 2 2 3" xfId="19439" xr:uid="{F5ADCF63-59F2-4BAD-B327-A4927B13381E}"/>
    <cellStyle name="Normal 3 2 3 2 3 2 2 2 2 2 4" xfId="33129" xr:uid="{369DCCA8-0A86-4C52-9A6E-9C2E4F824635}"/>
    <cellStyle name="Normal 3 2 3 2 3 2 2 2 2 2 5" xfId="48013" xr:uid="{CCAB20C3-3427-490E-B4D4-4784C1BBAC80}"/>
    <cellStyle name="Normal 3 2 3 2 3 2 2 2 2 3" xfId="22861" xr:uid="{46E19984-B7E4-4DE3-8F18-DAC55011C232}"/>
    <cellStyle name="Normal 3 2 3 2 3 2 2 2 2 3 2" xfId="36553" xr:uid="{AE952479-BC6B-4410-8C55-4565AC08450F}"/>
    <cellStyle name="Normal 3 2 3 2 3 2 2 2 2 3 3" xfId="51437" xr:uid="{0F033B3D-F3D4-4F23-B108-768E1C92DD01}"/>
    <cellStyle name="Normal 3 2 3 2 3 2 2 2 2 4" xfId="16017" xr:uid="{BFF14F57-9353-4DDC-B2E6-68BE38F19281}"/>
    <cellStyle name="Normal 3 2 3 2 3 2 2 2 2 5" xfId="29707" xr:uid="{36C4DAB3-998A-4F4C-B329-FF63B1D3CACD}"/>
    <cellStyle name="Normal 3 2 3 2 3 2 2 2 2 6" xfId="44591" xr:uid="{D7F59AA5-458B-421B-A20C-F5132AC0DAA6}"/>
    <cellStyle name="Normal 3 2 3 2 3 2 2 2 3" xfId="10881" xr:uid="{68BE6DE0-D66F-47EA-BC65-0F38B3254088}"/>
    <cellStyle name="Normal 3 2 3 2 3 2 2 2 3 2" xfId="24571" xr:uid="{9FD288AA-5FE6-43D1-97E6-301F93569E07}"/>
    <cellStyle name="Normal 3 2 3 2 3 2 2 2 3 2 2" xfId="38263" xr:uid="{F88F0FEE-5DD8-4849-87C2-4F622B7C6E2B}"/>
    <cellStyle name="Normal 3 2 3 2 3 2 2 2 3 2 3" xfId="53147" xr:uid="{F9D78FF2-CFD7-4504-ADAA-AD626FF66C3F}"/>
    <cellStyle name="Normal 3 2 3 2 3 2 2 2 3 3" xfId="17727" xr:uid="{0CDC0CA2-FB80-4577-BEA2-15C8EEA14250}"/>
    <cellStyle name="Normal 3 2 3 2 3 2 2 2 3 4" xfId="31417" xr:uid="{2A0F88CF-69C4-4581-BA17-F4E4229844B0}"/>
    <cellStyle name="Normal 3 2 3 2 3 2 2 2 3 5" xfId="46301" xr:uid="{231BB4DB-6ECD-41D3-8B04-92EB4B72597E}"/>
    <cellStyle name="Normal 3 2 3 2 3 2 2 2 4" xfId="21149" xr:uid="{2852B1A1-9347-4271-8897-FB49E794FC58}"/>
    <cellStyle name="Normal 3 2 3 2 3 2 2 2 4 2" xfId="34841" xr:uid="{BF8C74A4-4AA8-4EC3-A074-5649E4F28EB3}"/>
    <cellStyle name="Normal 3 2 3 2 3 2 2 2 4 3" xfId="49725" xr:uid="{F5458A07-BAA8-459F-9A67-3E6A6B3465BE}"/>
    <cellStyle name="Normal 3 2 3 2 3 2 2 2 5" xfId="14305" xr:uid="{9B2A0F44-8A6B-4AD6-BFD8-B92FC400AEFF}"/>
    <cellStyle name="Normal 3 2 3 2 3 2 2 2 6" xfId="27995" xr:uid="{4B830356-497E-4A33-8EA0-047EA40689E3}"/>
    <cellStyle name="Normal 3 2 3 2 3 2 2 2 7" xfId="42879" xr:uid="{739DFA17-8B00-4345-9CA1-904F30DD13DA}"/>
    <cellStyle name="Normal 3 2 3 2 3 2 2 3" xfId="9170" xr:uid="{A07AF2E6-9D2B-4B2B-BFC6-0474AEF56C0C}"/>
    <cellStyle name="Normal 3 2 3 2 3 2 2 3 2" xfId="12592" xr:uid="{740D9A90-A9D2-4C36-9C77-6E98BFE8E5BE}"/>
    <cellStyle name="Normal 3 2 3 2 3 2 2 3 2 2" xfId="26282" xr:uid="{33635B17-3B60-4AC4-943E-E991EEAC082A}"/>
    <cellStyle name="Normal 3 2 3 2 3 2 2 3 2 2 2" xfId="39974" xr:uid="{1C665FFE-32ED-4592-B105-0C55B3DC41CD}"/>
    <cellStyle name="Normal 3 2 3 2 3 2 2 3 2 2 3" xfId="54858" xr:uid="{E4FE0AE9-E209-4219-A8B0-87AAEC7DB76A}"/>
    <cellStyle name="Normal 3 2 3 2 3 2 2 3 2 3" xfId="19438" xr:uid="{92846333-5957-4AC0-BF25-BD77665E22AC}"/>
    <cellStyle name="Normal 3 2 3 2 3 2 2 3 2 4" xfId="33128" xr:uid="{6D7EE29C-F664-4EA8-9371-D4034B7D12FF}"/>
    <cellStyle name="Normal 3 2 3 2 3 2 2 3 2 5" xfId="48012" xr:uid="{B1AE73A3-0682-4B8C-A4F6-6ED0FB32CF62}"/>
    <cellStyle name="Normal 3 2 3 2 3 2 2 3 3" xfId="22860" xr:uid="{2BD80CC9-5F2E-4C66-B3A7-0DBA324A122B}"/>
    <cellStyle name="Normal 3 2 3 2 3 2 2 3 3 2" xfId="36552" xr:uid="{29BFC383-9D36-45CF-9B04-6344AAAE225F}"/>
    <cellStyle name="Normal 3 2 3 2 3 2 2 3 3 3" xfId="51436" xr:uid="{3D8D245A-A423-4A35-BBE3-A138C326B469}"/>
    <cellStyle name="Normal 3 2 3 2 3 2 2 3 4" xfId="16016" xr:uid="{25F6AC50-8A70-4494-BB74-CB8C7F27691D}"/>
    <cellStyle name="Normal 3 2 3 2 3 2 2 3 5" xfId="29706" xr:uid="{2D9C64D0-56BF-44B9-BCB7-5D73D00869AE}"/>
    <cellStyle name="Normal 3 2 3 2 3 2 2 3 6" xfId="44590" xr:uid="{456B5D08-89C3-4220-809E-BA29605F899F}"/>
    <cellStyle name="Normal 3 2 3 2 3 2 2 4" xfId="10880" xr:uid="{94E1BC35-C6DA-44CF-9A9F-BBF2A0119442}"/>
    <cellStyle name="Normal 3 2 3 2 3 2 2 4 2" xfId="24570" xr:uid="{41291CC2-D15D-4DF4-AAB4-B7CEF0687736}"/>
    <cellStyle name="Normal 3 2 3 2 3 2 2 4 2 2" xfId="38262" xr:uid="{B9B0EC01-0787-4DB9-90BF-87E5350AC7F6}"/>
    <cellStyle name="Normal 3 2 3 2 3 2 2 4 2 3" xfId="53146" xr:uid="{DEFA38DA-96F0-40F9-8D24-B433FB5012C1}"/>
    <cellStyle name="Normal 3 2 3 2 3 2 2 4 3" xfId="17726" xr:uid="{01A50F09-0933-45B7-9198-94B903F69B7A}"/>
    <cellStyle name="Normal 3 2 3 2 3 2 2 4 4" xfId="31416" xr:uid="{75835025-2B0F-41F5-A550-B3D5A11FE162}"/>
    <cellStyle name="Normal 3 2 3 2 3 2 2 4 5" xfId="46300" xr:uid="{20DDD3A8-5F02-4B53-84E7-BEF5FD72E5AC}"/>
    <cellStyle name="Normal 3 2 3 2 3 2 2 5" xfId="21148" xr:uid="{23E10F0F-5E88-44D4-ABD8-43B5D41538C6}"/>
    <cellStyle name="Normal 3 2 3 2 3 2 2 5 2" xfId="34840" xr:uid="{A34F4407-A07F-41F3-BC01-856AD44A9147}"/>
    <cellStyle name="Normal 3 2 3 2 3 2 2 5 3" xfId="49724" xr:uid="{1B20423A-1EEA-430A-8EC1-55947CA29E8A}"/>
    <cellStyle name="Normal 3 2 3 2 3 2 2 6" xfId="14304" xr:uid="{57C24313-A1FE-4BCD-8889-CCB1273B9C6A}"/>
    <cellStyle name="Normal 3 2 3 2 3 2 2 7" xfId="27994" xr:uid="{51A2E5A2-9957-4FA4-93C3-23496384ED5D}"/>
    <cellStyle name="Normal 3 2 3 2 3 2 2 8" xfId="42878" xr:uid="{5FE5DF42-9B6A-4D5A-B513-9636278B0227}"/>
    <cellStyle name="Normal 3 2 3 2 3 2 3" xfId="7459" xr:uid="{A7F2CAE4-0F19-402B-BBA3-B16D0CEFB76A}"/>
    <cellStyle name="Normal 3 2 3 2 3 2 3 2" xfId="9172" xr:uid="{038AA370-AB20-4030-B7CB-1250997E18EB}"/>
    <cellStyle name="Normal 3 2 3 2 3 2 3 2 2" xfId="12594" xr:uid="{913C2C4B-8520-4F81-A6C5-D712AD7223BC}"/>
    <cellStyle name="Normal 3 2 3 2 3 2 3 2 2 2" xfId="26284" xr:uid="{B61FD88D-A42D-4C58-9956-A912E7B48F78}"/>
    <cellStyle name="Normal 3 2 3 2 3 2 3 2 2 2 2" xfId="39976" xr:uid="{457B22F6-711A-4FCC-B03C-A4A63F52F132}"/>
    <cellStyle name="Normal 3 2 3 2 3 2 3 2 2 2 3" xfId="54860" xr:uid="{D79461EE-4185-41AB-92E7-C8A23B05ABA2}"/>
    <cellStyle name="Normal 3 2 3 2 3 2 3 2 2 3" xfId="19440" xr:uid="{7ADC5426-C7F2-41A9-A305-84B5AF5E4E87}"/>
    <cellStyle name="Normal 3 2 3 2 3 2 3 2 2 4" xfId="33130" xr:uid="{1B4D579F-ABBC-4747-9EB9-828FBA60FD3C}"/>
    <cellStyle name="Normal 3 2 3 2 3 2 3 2 2 5" xfId="48014" xr:uid="{568BE12B-88EF-4BFA-BD6C-4DB98727FB43}"/>
    <cellStyle name="Normal 3 2 3 2 3 2 3 2 3" xfId="22862" xr:uid="{977D857F-5171-46A2-A387-4922292C0631}"/>
    <cellStyle name="Normal 3 2 3 2 3 2 3 2 3 2" xfId="36554" xr:uid="{AA1F2E67-9D12-42BA-BE7A-88D01CEF53B9}"/>
    <cellStyle name="Normal 3 2 3 2 3 2 3 2 3 3" xfId="51438" xr:uid="{5772A3F7-9F59-47BD-9FE3-73E065F3F138}"/>
    <cellStyle name="Normal 3 2 3 2 3 2 3 2 4" xfId="16018" xr:uid="{7D0711C7-E45F-47C3-8543-3DACE729B786}"/>
    <cellStyle name="Normal 3 2 3 2 3 2 3 2 5" xfId="29708" xr:uid="{401BDF9A-5A38-4841-99EF-66F6E54D02C3}"/>
    <cellStyle name="Normal 3 2 3 2 3 2 3 2 6" xfId="44592" xr:uid="{960D9181-0879-422B-9875-6C60B8E58400}"/>
    <cellStyle name="Normal 3 2 3 2 3 2 3 3" xfId="10882" xr:uid="{4C0A77C4-A374-43B7-A4A0-307508E793E4}"/>
    <cellStyle name="Normal 3 2 3 2 3 2 3 3 2" xfId="24572" xr:uid="{8D405107-F201-48F8-94EF-9A054F6AD09F}"/>
    <cellStyle name="Normal 3 2 3 2 3 2 3 3 2 2" xfId="38264" xr:uid="{7B4320B7-01FA-4441-B431-1D7AD65E6773}"/>
    <cellStyle name="Normal 3 2 3 2 3 2 3 3 2 3" xfId="53148" xr:uid="{51495F42-C036-4ED7-AC30-AAA8C757EDD3}"/>
    <cellStyle name="Normal 3 2 3 2 3 2 3 3 3" xfId="17728" xr:uid="{5B83AA2B-F203-43A3-8B67-B33B3C05E943}"/>
    <cellStyle name="Normal 3 2 3 2 3 2 3 3 4" xfId="31418" xr:uid="{2DDC7326-2165-4ACE-8221-51D80DAA6C31}"/>
    <cellStyle name="Normal 3 2 3 2 3 2 3 3 5" xfId="46302" xr:uid="{F785BBBB-57A4-4AF0-9054-A7D463683E18}"/>
    <cellStyle name="Normal 3 2 3 2 3 2 3 4" xfId="21150" xr:uid="{2639AA36-7A38-465E-B07E-2CFF81CCB246}"/>
    <cellStyle name="Normal 3 2 3 2 3 2 3 4 2" xfId="34842" xr:uid="{5F9C46E5-B537-41C5-8A44-4642DDAECD37}"/>
    <cellStyle name="Normal 3 2 3 2 3 2 3 4 3" xfId="49726" xr:uid="{4ABDDE16-FEEC-40E1-B000-FF4455DE25A2}"/>
    <cellStyle name="Normal 3 2 3 2 3 2 3 5" xfId="14306" xr:uid="{6452D8F0-D750-46B3-9BDB-859E6E1CAC73}"/>
    <cellStyle name="Normal 3 2 3 2 3 2 3 6" xfId="27996" xr:uid="{82EDCC51-42EC-425D-BA47-668AA9D64AA1}"/>
    <cellStyle name="Normal 3 2 3 2 3 2 3 7" xfId="42880" xr:uid="{3F9DABFC-635E-4618-80B2-65C965C3DCB6}"/>
    <cellStyle name="Normal 3 2 3 2 3 2 4" xfId="7460" xr:uid="{1B123211-E5EB-4CAB-96AF-3CFEE1FBAA0C}"/>
    <cellStyle name="Normal 3 2 3 2 3 2 4 2" xfId="9173" xr:uid="{3684572B-C224-42EA-BE11-D2CDFC4877AF}"/>
    <cellStyle name="Normal 3 2 3 2 3 2 4 2 2" xfId="12595" xr:uid="{27DCF620-D840-4BD5-A028-CE84A9033DCF}"/>
    <cellStyle name="Normal 3 2 3 2 3 2 4 2 2 2" xfId="26285" xr:uid="{1DC740B3-1F36-4D09-813C-873C5F77D8E0}"/>
    <cellStyle name="Normal 3 2 3 2 3 2 4 2 2 2 2" xfId="39977" xr:uid="{9EF95614-AAB9-4F03-9764-4513B3C600E4}"/>
    <cellStyle name="Normal 3 2 3 2 3 2 4 2 2 2 3" xfId="54861" xr:uid="{A376A83B-052E-4FD5-A32A-963E52570050}"/>
    <cellStyle name="Normal 3 2 3 2 3 2 4 2 2 3" xfId="19441" xr:uid="{9ACC31B2-F3B5-4CFD-97C7-9EAEA0AED8CD}"/>
    <cellStyle name="Normal 3 2 3 2 3 2 4 2 2 4" xfId="33131" xr:uid="{7A23FB82-B9DE-42C0-AAF9-5C20D9814C34}"/>
    <cellStyle name="Normal 3 2 3 2 3 2 4 2 2 5" xfId="48015" xr:uid="{B4FC0816-5068-4D2E-BFE9-4C66D4C372FA}"/>
    <cellStyle name="Normal 3 2 3 2 3 2 4 2 3" xfId="22863" xr:uid="{C5986E31-6D84-4F3F-BE87-3476DB1CAAB4}"/>
    <cellStyle name="Normal 3 2 3 2 3 2 4 2 3 2" xfId="36555" xr:uid="{4CFFCAFB-19CB-4AD8-9998-37E0D7A86AA2}"/>
    <cellStyle name="Normal 3 2 3 2 3 2 4 2 3 3" xfId="51439" xr:uid="{66FD6D9E-1828-47C9-A954-A38F12B9EE0B}"/>
    <cellStyle name="Normal 3 2 3 2 3 2 4 2 4" xfId="16019" xr:uid="{574A0152-D4BA-4AD1-A09D-8B43EBF8BB4F}"/>
    <cellStyle name="Normal 3 2 3 2 3 2 4 2 5" xfId="29709" xr:uid="{72620217-9DE5-4725-A245-8907E230D419}"/>
    <cellStyle name="Normal 3 2 3 2 3 2 4 2 6" xfId="44593" xr:uid="{6DCBC55D-15BA-4AB2-98E5-8C8392CF1230}"/>
    <cellStyle name="Normal 3 2 3 2 3 2 4 3" xfId="10883" xr:uid="{B647258E-0058-484B-86F2-E672827E26B6}"/>
    <cellStyle name="Normal 3 2 3 2 3 2 4 3 2" xfId="24573" xr:uid="{AF417F01-633D-4B76-B2B0-4BC0D215B140}"/>
    <cellStyle name="Normal 3 2 3 2 3 2 4 3 2 2" xfId="38265" xr:uid="{6F7FC804-17E1-47A9-9BF9-B3DFB48FE105}"/>
    <cellStyle name="Normal 3 2 3 2 3 2 4 3 2 3" xfId="53149" xr:uid="{22E1B4C7-AB92-4C78-B568-BB300353045B}"/>
    <cellStyle name="Normal 3 2 3 2 3 2 4 3 3" xfId="17729" xr:uid="{160B8DCA-C544-49F0-B17F-0ED6DCE01DF0}"/>
    <cellStyle name="Normal 3 2 3 2 3 2 4 3 4" xfId="31419" xr:uid="{AA0D6BD7-96C2-4E03-B956-072B6DC9F604}"/>
    <cellStyle name="Normal 3 2 3 2 3 2 4 3 5" xfId="46303" xr:uid="{CF491BF6-1395-487A-B3E3-3BD3F7A958BE}"/>
    <cellStyle name="Normal 3 2 3 2 3 2 4 4" xfId="21151" xr:uid="{309EE3A6-A923-46B3-A79A-F1AE8206C7E4}"/>
    <cellStyle name="Normal 3 2 3 2 3 2 4 4 2" xfId="34843" xr:uid="{D7A67F6C-5A4E-459E-B236-411FB23251DE}"/>
    <cellStyle name="Normal 3 2 3 2 3 2 4 4 3" xfId="49727" xr:uid="{F0B40C81-81EE-4BEB-826E-897FB2C53385}"/>
    <cellStyle name="Normal 3 2 3 2 3 2 4 5" xfId="14307" xr:uid="{6C7DAEFB-4C25-484B-9CC4-E00C99C73391}"/>
    <cellStyle name="Normal 3 2 3 2 3 2 4 6" xfId="27997" xr:uid="{FF8BCFB9-2E6C-4F7A-A9DF-A6F4C71A9AF4}"/>
    <cellStyle name="Normal 3 2 3 2 3 2 4 7" xfId="42881" xr:uid="{6EF881ED-79B4-4132-BB6A-091150982189}"/>
    <cellStyle name="Normal 3 2 3 2 3 2 5" xfId="9169" xr:uid="{69428938-4A01-40C1-9D38-ABA02F416743}"/>
    <cellStyle name="Normal 3 2 3 2 3 2 5 2" xfId="12591" xr:uid="{222B197B-4D13-47CC-BBA2-8152AD53FD58}"/>
    <cellStyle name="Normal 3 2 3 2 3 2 5 2 2" xfId="26281" xr:uid="{856BE3A1-D667-48FB-81E4-16D964EFE9B3}"/>
    <cellStyle name="Normal 3 2 3 2 3 2 5 2 2 2" xfId="39973" xr:uid="{C8C159A6-0719-47AD-90DC-E48D31F53A06}"/>
    <cellStyle name="Normal 3 2 3 2 3 2 5 2 2 3" xfId="54857" xr:uid="{195CA596-4F5E-48FC-A0C8-0FAD599562DF}"/>
    <cellStyle name="Normal 3 2 3 2 3 2 5 2 3" xfId="19437" xr:uid="{F4B7FEE3-DBC3-41CE-AB1B-5704AF67BAC1}"/>
    <cellStyle name="Normal 3 2 3 2 3 2 5 2 4" xfId="33127" xr:uid="{A3F98854-2534-4E9D-95A7-24DD8B172166}"/>
    <cellStyle name="Normal 3 2 3 2 3 2 5 2 5" xfId="48011" xr:uid="{59B8DDE1-6505-42B2-BFFB-C6B9BF9E0F30}"/>
    <cellStyle name="Normal 3 2 3 2 3 2 5 3" xfId="22859" xr:uid="{120A4750-060C-4CDD-9A43-A0885BFE9FDA}"/>
    <cellStyle name="Normal 3 2 3 2 3 2 5 3 2" xfId="36551" xr:uid="{BDB5BFCA-58E4-4646-91BB-A9ED78F26374}"/>
    <cellStyle name="Normal 3 2 3 2 3 2 5 3 3" xfId="51435" xr:uid="{AF9C7231-8792-4CED-B9B7-F8D625D2AE34}"/>
    <cellStyle name="Normal 3 2 3 2 3 2 5 4" xfId="16015" xr:uid="{7E00D0A7-7335-48AD-9110-F204130078A8}"/>
    <cellStyle name="Normal 3 2 3 2 3 2 5 5" xfId="29705" xr:uid="{64998B50-F004-4A4D-9DAF-34AC2E0D6986}"/>
    <cellStyle name="Normal 3 2 3 2 3 2 5 6" xfId="44589" xr:uid="{3BF6638C-5D38-48C6-9BBA-9C0231719D67}"/>
    <cellStyle name="Normal 3 2 3 2 3 2 6" xfId="10879" xr:uid="{DA5F78DE-4A61-4731-8D28-A18275C7BC5E}"/>
    <cellStyle name="Normal 3 2 3 2 3 2 6 2" xfId="24569" xr:uid="{496B91CB-87DA-459B-BD21-5BACD97B833C}"/>
    <cellStyle name="Normal 3 2 3 2 3 2 6 2 2" xfId="38261" xr:uid="{0CB0797D-9F3B-4CC8-BE73-757A13F08B8E}"/>
    <cellStyle name="Normal 3 2 3 2 3 2 6 2 3" xfId="53145" xr:uid="{A57EF97B-B838-4FE3-BF9B-0EE198BB1E2E}"/>
    <cellStyle name="Normal 3 2 3 2 3 2 6 3" xfId="17725" xr:uid="{19F931E8-8A3A-48FE-87CA-67A0E15C9484}"/>
    <cellStyle name="Normal 3 2 3 2 3 2 6 4" xfId="31415" xr:uid="{939D98AE-DF79-44CD-B615-F22BF535BD06}"/>
    <cellStyle name="Normal 3 2 3 2 3 2 6 5" xfId="46299" xr:uid="{6BD6CA68-531A-4881-BC17-8211F05A4A34}"/>
    <cellStyle name="Normal 3 2 3 2 3 2 7" xfId="21147" xr:uid="{79DE7157-F5F5-41E4-B56D-CBB2720D69BE}"/>
    <cellStyle name="Normal 3 2 3 2 3 2 7 2" xfId="34839" xr:uid="{2F4B9BE5-E34F-4C5C-89D7-FBA29BA6E0DE}"/>
    <cellStyle name="Normal 3 2 3 2 3 2 7 3" xfId="49723" xr:uid="{454B2248-0A69-4E2C-AF05-8EB02FB5DFFD}"/>
    <cellStyle name="Normal 3 2 3 2 3 2 8" xfId="14303" xr:uid="{D9F76ED0-D150-4D34-93D4-EC39927162BA}"/>
    <cellStyle name="Normal 3 2 3 2 3 2 9" xfId="27993" xr:uid="{5B4A4413-AB0E-4E17-AE28-5685426AD617}"/>
    <cellStyle name="Normal 3 2 3 2 3 3" xfId="7461" xr:uid="{FD3E7E8E-A3CD-4B52-BA8F-7332ED1041F1}"/>
    <cellStyle name="Normal 3 2 3 2 3 3 10" xfId="42882" xr:uid="{A222C14A-45AA-4851-98F8-2A8A53E3C639}"/>
    <cellStyle name="Normal 3 2 3 2 3 3 2" xfId="7462" xr:uid="{4BE8E09D-A8F8-4A08-8747-D387AC57AC81}"/>
    <cellStyle name="Normal 3 2 3 2 3 3 2 2" xfId="7463" xr:uid="{D4C19AD4-29D1-41EB-9161-D771C9D7AD4B}"/>
    <cellStyle name="Normal 3 2 3 2 3 3 2 2 2" xfId="9176" xr:uid="{2AA96F69-68DF-4444-8908-60F6C9F4F48D}"/>
    <cellStyle name="Normal 3 2 3 2 3 3 2 2 2 2" xfId="12598" xr:uid="{018E800B-4C9E-4F03-9BBC-DCB97963F38C}"/>
    <cellStyle name="Normal 3 2 3 2 3 3 2 2 2 2 2" xfId="26288" xr:uid="{33681BA1-8EB1-42E4-B8F7-99C10A9EED03}"/>
    <cellStyle name="Normal 3 2 3 2 3 3 2 2 2 2 2 2" xfId="39980" xr:uid="{3DC4CB47-87AC-4350-B1FE-8E383ABA8E6B}"/>
    <cellStyle name="Normal 3 2 3 2 3 3 2 2 2 2 2 3" xfId="54864" xr:uid="{85D40911-1FBA-48B3-B210-95F2F1BCC560}"/>
    <cellStyle name="Normal 3 2 3 2 3 3 2 2 2 2 3" xfId="19444" xr:uid="{D7C84BBC-5CD3-4AEC-8998-E1D528D6D52D}"/>
    <cellStyle name="Normal 3 2 3 2 3 3 2 2 2 2 4" xfId="33134" xr:uid="{48DB4FB0-C9F7-4A94-9C50-BAA155B5AD23}"/>
    <cellStyle name="Normal 3 2 3 2 3 3 2 2 2 2 5" xfId="48018" xr:uid="{0A80F14E-9ACC-4962-8479-312FE9511DC6}"/>
    <cellStyle name="Normal 3 2 3 2 3 3 2 2 2 3" xfId="22866" xr:uid="{2CE4A82A-BCCE-498E-B67D-151D3D0AB515}"/>
    <cellStyle name="Normal 3 2 3 2 3 3 2 2 2 3 2" xfId="36558" xr:uid="{538EE6A6-BA66-490E-B44F-A861F1DC7B66}"/>
    <cellStyle name="Normal 3 2 3 2 3 3 2 2 2 3 3" xfId="51442" xr:uid="{4B6D7BF7-0897-4F90-93C5-FF55DF777E71}"/>
    <cellStyle name="Normal 3 2 3 2 3 3 2 2 2 4" xfId="16022" xr:uid="{04F8F6AD-EE0B-4D19-9EC1-38ADDA881964}"/>
    <cellStyle name="Normal 3 2 3 2 3 3 2 2 2 5" xfId="29712" xr:uid="{E338E769-8871-4319-9193-46D6DAF45A56}"/>
    <cellStyle name="Normal 3 2 3 2 3 3 2 2 2 6" xfId="44596" xr:uid="{80DAE4DF-AF8C-4E39-B739-763460FD6299}"/>
    <cellStyle name="Normal 3 2 3 2 3 3 2 2 3" xfId="10886" xr:uid="{CD7A6755-F358-4E0D-A709-BFF610D0ABB8}"/>
    <cellStyle name="Normal 3 2 3 2 3 3 2 2 3 2" xfId="24576" xr:uid="{EEDEAEB0-4429-42EF-AF8A-EC93762BB57D}"/>
    <cellStyle name="Normal 3 2 3 2 3 3 2 2 3 2 2" xfId="38268" xr:uid="{E262D05E-1B4B-4C22-B4A8-61E6CA391846}"/>
    <cellStyle name="Normal 3 2 3 2 3 3 2 2 3 2 3" xfId="53152" xr:uid="{3C2496B8-C7EA-48E8-974E-79964B115A65}"/>
    <cellStyle name="Normal 3 2 3 2 3 3 2 2 3 3" xfId="17732" xr:uid="{B01D0DA2-EA64-49A7-8754-D3905664EB4A}"/>
    <cellStyle name="Normal 3 2 3 2 3 3 2 2 3 4" xfId="31422" xr:uid="{E7087A42-45A2-4320-8D60-2E7048602490}"/>
    <cellStyle name="Normal 3 2 3 2 3 3 2 2 3 5" xfId="46306" xr:uid="{01748FAA-A9C3-4A0E-A385-284E9E2876AE}"/>
    <cellStyle name="Normal 3 2 3 2 3 3 2 2 4" xfId="21154" xr:uid="{1CAA9CE2-90CE-49A4-B740-A11C324AC034}"/>
    <cellStyle name="Normal 3 2 3 2 3 3 2 2 4 2" xfId="34846" xr:uid="{FD9BD9FA-A2F6-4B6B-B1DF-904D72FA1865}"/>
    <cellStyle name="Normal 3 2 3 2 3 3 2 2 4 3" xfId="49730" xr:uid="{6645C134-93DB-4DD0-BDA4-8CC199029287}"/>
    <cellStyle name="Normal 3 2 3 2 3 3 2 2 5" xfId="14310" xr:uid="{E847CA21-7DF3-46AE-A219-698F9FF6584B}"/>
    <cellStyle name="Normal 3 2 3 2 3 3 2 2 6" xfId="28000" xr:uid="{CF943CC3-A7CF-4F0C-B96F-292F0BC0E194}"/>
    <cellStyle name="Normal 3 2 3 2 3 3 2 2 7" xfId="42884" xr:uid="{DB6467D4-0309-4A3C-A8F8-646D2F78A542}"/>
    <cellStyle name="Normal 3 2 3 2 3 3 2 3" xfId="9175" xr:uid="{DEC10D34-A3BA-40CD-B7BE-022C38BC2F2D}"/>
    <cellStyle name="Normal 3 2 3 2 3 3 2 3 2" xfId="12597" xr:uid="{6171018F-003D-4C96-9857-76A8E5C491C7}"/>
    <cellStyle name="Normal 3 2 3 2 3 3 2 3 2 2" xfId="26287" xr:uid="{9F83667D-4F12-4B8B-9A0D-B812AD7DB71A}"/>
    <cellStyle name="Normal 3 2 3 2 3 3 2 3 2 2 2" xfId="39979" xr:uid="{A9E865EA-E6FF-42B2-9561-1519E08EB260}"/>
    <cellStyle name="Normal 3 2 3 2 3 3 2 3 2 2 3" xfId="54863" xr:uid="{646B247D-01D7-478D-9120-8DF3745AE5D8}"/>
    <cellStyle name="Normal 3 2 3 2 3 3 2 3 2 3" xfId="19443" xr:uid="{186B3EC5-7807-491F-BE64-D010D3007E0B}"/>
    <cellStyle name="Normal 3 2 3 2 3 3 2 3 2 4" xfId="33133" xr:uid="{D2FE6782-00B1-491F-8784-ED6A0900C1D7}"/>
    <cellStyle name="Normal 3 2 3 2 3 3 2 3 2 5" xfId="48017" xr:uid="{2C125524-8AC6-411C-9D45-44A2F308B67A}"/>
    <cellStyle name="Normal 3 2 3 2 3 3 2 3 3" xfId="22865" xr:uid="{21EC0A97-688D-45F5-8BAD-3EAC68C425D0}"/>
    <cellStyle name="Normal 3 2 3 2 3 3 2 3 3 2" xfId="36557" xr:uid="{D38A5C0F-F230-4EE4-A3A7-985EA2C0C6FA}"/>
    <cellStyle name="Normal 3 2 3 2 3 3 2 3 3 3" xfId="51441" xr:uid="{1315B81D-B282-4FAD-A6EE-F8F86A4F5431}"/>
    <cellStyle name="Normal 3 2 3 2 3 3 2 3 4" xfId="16021" xr:uid="{2AAA67B1-CED3-469C-971A-0D969BA1F8F8}"/>
    <cellStyle name="Normal 3 2 3 2 3 3 2 3 5" xfId="29711" xr:uid="{1A84B1B5-9B53-4DDA-AE6B-C2C803E37B4F}"/>
    <cellStyle name="Normal 3 2 3 2 3 3 2 3 6" xfId="44595" xr:uid="{A1DF5DA4-1BB7-4D88-A2A0-183F25E934A4}"/>
    <cellStyle name="Normal 3 2 3 2 3 3 2 4" xfId="10885" xr:uid="{E7D08CD6-F2FE-4B1B-891C-D2735F055ED4}"/>
    <cellStyle name="Normal 3 2 3 2 3 3 2 4 2" xfId="24575" xr:uid="{2887AD65-F1ED-443E-8B53-9AA8A1328C14}"/>
    <cellStyle name="Normal 3 2 3 2 3 3 2 4 2 2" xfId="38267" xr:uid="{83628353-72BC-461B-B02C-97DA8DC4028F}"/>
    <cellStyle name="Normal 3 2 3 2 3 3 2 4 2 3" xfId="53151" xr:uid="{4EBA5312-97F9-452C-93C6-A741F7275B5A}"/>
    <cellStyle name="Normal 3 2 3 2 3 3 2 4 3" xfId="17731" xr:uid="{ACF6781F-21F0-49E1-A923-E969E0751432}"/>
    <cellStyle name="Normal 3 2 3 2 3 3 2 4 4" xfId="31421" xr:uid="{8691D2BE-8958-47CF-BE72-F05BDA8C047D}"/>
    <cellStyle name="Normal 3 2 3 2 3 3 2 4 5" xfId="46305" xr:uid="{F497F2C8-86B1-496A-9F20-372AAC79A089}"/>
    <cellStyle name="Normal 3 2 3 2 3 3 2 5" xfId="21153" xr:uid="{BFDBB3A1-73B8-4351-A2B4-ACD678C3DCD9}"/>
    <cellStyle name="Normal 3 2 3 2 3 3 2 5 2" xfId="34845" xr:uid="{6C58062D-5A65-4AAC-B46E-B211199D5CDB}"/>
    <cellStyle name="Normal 3 2 3 2 3 3 2 5 3" xfId="49729" xr:uid="{E157396C-4A2D-4799-8D9C-EB72AA75B3C7}"/>
    <cellStyle name="Normal 3 2 3 2 3 3 2 6" xfId="14309" xr:uid="{5491A687-9DA6-4836-AAEB-879E17DC5651}"/>
    <cellStyle name="Normal 3 2 3 2 3 3 2 7" xfId="27999" xr:uid="{0FB9B56D-AF37-4DAE-ACF4-1FCAF04BB230}"/>
    <cellStyle name="Normal 3 2 3 2 3 3 2 8" xfId="42883" xr:uid="{70FCA22B-08E0-4671-B804-FA22214BE0B9}"/>
    <cellStyle name="Normal 3 2 3 2 3 3 3" xfId="7464" xr:uid="{DF6795DD-9162-423B-84D0-8706F78A1AC5}"/>
    <cellStyle name="Normal 3 2 3 2 3 3 3 2" xfId="9177" xr:uid="{DCF7DDC8-9405-4A52-9F2B-860461803DCA}"/>
    <cellStyle name="Normal 3 2 3 2 3 3 3 2 2" xfId="12599" xr:uid="{220A2226-C82E-4BD5-B33F-26A71A41F8E8}"/>
    <cellStyle name="Normal 3 2 3 2 3 3 3 2 2 2" xfId="26289" xr:uid="{A70F6955-2AFD-4E8C-9CEC-D2D7A9FE95BF}"/>
    <cellStyle name="Normal 3 2 3 2 3 3 3 2 2 2 2" xfId="39981" xr:uid="{56B5214B-BBC2-4358-8239-74F07F472CD6}"/>
    <cellStyle name="Normal 3 2 3 2 3 3 3 2 2 2 3" xfId="54865" xr:uid="{2299B24D-955B-4AD3-8921-F9C64F626A98}"/>
    <cellStyle name="Normal 3 2 3 2 3 3 3 2 2 3" xfId="19445" xr:uid="{4F8BAFB0-955D-42DB-807C-4EC6AB033D1D}"/>
    <cellStyle name="Normal 3 2 3 2 3 3 3 2 2 4" xfId="33135" xr:uid="{DA52C8C2-25D8-4FC2-B848-AE6A53E174A0}"/>
    <cellStyle name="Normal 3 2 3 2 3 3 3 2 2 5" xfId="48019" xr:uid="{DAD6FB9A-4190-470C-8B35-FE3A613C5311}"/>
    <cellStyle name="Normal 3 2 3 2 3 3 3 2 3" xfId="22867" xr:uid="{518DE2DC-2706-4305-BC13-EACF6D1D5C50}"/>
    <cellStyle name="Normal 3 2 3 2 3 3 3 2 3 2" xfId="36559" xr:uid="{F5D6BCFC-B550-4527-A0D5-79BAE7A70B31}"/>
    <cellStyle name="Normal 3 2 3 2 3 3 3 2 3 3" xfId="51443" xr:uid="{F8D89B5C-2A1D-4F15-932F-F940FD33FA7D}"/>
    <cellStyle name="Normal 3 2 3 2 3 3 3 2 4" xfId="16023" xr:uid="{A81E2C6D-1E4C-407F-8670-FD8B362DE6AF}"/>
    <cellStyle name="Normal 3 2 3 2 3 3 3 2 5" xfId="29713" xr:uid="{0E911293-543D-4EB4-9DCD-2597FE072E58}"/>
    <cellStyle name="Normal 3 2 3 2 3 3 3 2 6" xfId="44597" xr:uid="{C4C608E8-2FB6-4B0C-BFB8-18DC2D0068BC}"/>
    <cellStyle name="Normal 3 2 3 2 3 3 3 3" xfId="10887" xr:uid="{63DC1D69-0C55-4012-BD80-3DB60A56C9B9}"/>
    <cellStyle name="Normal 3 2 3 2 3 3 3 3 2" xfId="24577" xr:uid="{F22CC608-77CB-4C1D-8099-6B2A39C76080}"/>
    <cellStyle name="Normal 3 2 3 2 3 3 3 3 2 2" xfId="38269" xr:uid="{36C08CD6-F41F-4662-8360-8EC6878044F5}"/>
    <cellStyle name="Normal 3 2 3 2 3 3 3 3 2 3" xfId="53153" xr:uid="{0B66840A-F94B-4B58-98E8-B96D35F8BA26}"/>
    <cellStyle name="Normal 3 2 3 2 3 3 3 3 3" xfId="17733" xr:uid="{DF018FC5-03AD-4CED-BEA4-A5BE41D2E004}"/>
    <cellStyle name="Normal 3 2 3 2 3 3 3 3 4" xfId="31423" xr:uid="{CD1B9079-E6DA-476E-B18C-455505052FFB}"/>
    <cellStyle name="Normal 3 2 3 2 3 3 3 3 5" xfId="46307" xr:uid="{6EE665B7-8D56-4136-80C6-1ABA3A104A90}"/>
    <cellStyle name="Normal 3 2 3 2 3 3 3 4" xfId="21155" xr:uid="{EB383B0C-BBF7-4B23-8E3F-3712DF43521A}"/>
    <cellStyle name="Normal 3 2 3 2 3 3 3 4 2" xfId="34847" xr:uid="{8BB5B032-D900-4868-9408-3C3BFDE7376E}"/>
    <cellStyle name="Normal 3 2 3 2 3 3 3 4 3" xfId="49731" xr:uid="{115A1942-88F0-4606-B969-6BA20702931D}"/>
    <cellStyle name="Normal 3 2 3 2 3 3 3 5" xfId="14311" xr:uid="{C14546A6-D37A-4043-B6E4-918129DA7C32}"/>
    <cellStyle name="Normal 3 2 3 2 3 3 3 6" xfId="28001" xr:uid="{3E90CFB2-3745-489E-87CC-DF123137B87D}"/>
    <cellStyle name="Normal 3 2 3 2 3 3 3 7" xfId="42885" xr:uid="{DB83ED1E-B54F-4935-9E12-8A17B655E147}"/>
    <cellStyle name="Normal 3 2 3 2 3 3 4" xfId="7465" xr:uid="{A0AB3B91-724E-49B5-A2A8-C32EEBAF6945}"/>
    <cellStyle name="Normal 3 2 3 2 3 3 4 2" xfId="9178" xr:uid="{B816C14B-09C0-45F1-9D5D-357D12405C67}"/>
    <cellStyle name="Normal 3 2 3 2 3 3 4 2 2" xfId="12600" xr:uid="{AE3C4B89-8046-4F93-A442-81C0919F166E}"/>
    <cellStyle name="Normal 3 2 3 2 3 3 4 2 2 2" xfId="26290" xr:uid="{12F8C3D6-9AC0-447F-90ED-A729FA89F5F5}"/>
    <cellStyle name="Normal 3 2 3 2 3 3 4 2 2 2 2" xfId="39982" xr:uid="{E2DD1A0F-ACFB-4223-84D0-7E9CE1F3323A}"/>
    <cellStyle name="Normal 3 2 3 2 3 3 4 2 2 2 3" xfId="54866" xr:uid="{5A2609E9-F288-4C36-AC5C-392A96F52B7D}"/>
    <cellStyle name="Normal 3 2 3 2 3 3 4 2 2 3" xfId="19446" xr:uid="{72C4D83F-B214-4E84-BC5F-F547CE8F2853}"/>
    <cellStyle name="Normal 3 2 3 2 3 3 4 2 2 4" xfId="33136" xr:uid="{D32AB724-CE5D-4E7D-9F64-214E21F09731}"/>
    <cellStyle name="Normal 3 2 3 2 3 3 4 2 2 5" xfId="48020" xr:uid="{49A06166-4710-4ED3-A375-E5539FA21432}"/>
    <cellStyle name="Normal 3 2 3 2 3 3 4 2 3" xfId="22868" xr:uid="{C5DA491B-F8B9-4B98-A9C5-3124AF7DA1D0}"/>
    <cellStyle name="Normal 3 2 3 2 3 3 4 2 3 2" xfId="36560" xr:uid="{68FF5E53-5E8B-4E83-86ED-5FA38C9CB7C5}"/>
    <cellStyle name="Normal 3 2 3 2 3 3 4 2 3 3" xfId="51444" xr:uid="{9E2D085F-8A7F-4179-AEBD-0042B9CF2A12}"/>
    <cellStyle name="Normal 3 2 3 2 3 3 4 2 4" xfId="16024" xr:uid="{B627EFC7-586D-4E2A-890D-1EBC1C281B4D}"/>
    <cellStyle name="Normal 3 2 3 2 3 3 4 2 5" xfId="29714" xr:uid="{169EF494-4951-4F30-BE27-CD66348A32E0}"/>
    <cellStyle name="Normal 3 2 3 2 3 3 4 2 6" xfId="44598" xr:uid="{694E6798-2928-4A7A-BBF8-FCA36AEA110C}"/>
    <cellStyle name="Normal 3 2 3 2 3 3 4 3" xfId="10888" xr:uid="{D0CC1832-8FA4-4AB6-888A-6BEC7D8D0355}"/>
    <cellStyle name="Normal 3 2 3 2 3 3 4 3 2" xfId="24578" xr:uid="{6AC3F6FF-E23A-4040-8A4B-7B9B945768AC}"/>
    <cellStyle name="Normal 3 2 3 2 3 3 4 3 2 2" xfId="38270" xr:uid="{FA0A4941-BECE-415B-98E2-E740B451866A}"/>
    <cellStyle name="Normal 3 2 3 2 3 3 4 3 2 3" xfId="53154" xr:uid="{A3FDC283-458F-4B75-9161-4D1C0636FEA6}"/>
    <cellStyle name="Normal 3 2 3 2 3 3 4 3 3" xfId="17734" xr:uid="{CE624968-4C18-4B39-A16E-548FB573FA8E}"/>
    <cellStyle name="Normal 3 2 3 2 3 3 4 3 4" xfId="31424" xr:uid="{CBE85594-D2BB-4C61-B1A1-1DFFE8463C42}"/>
    <cellStyle name="Normal 3 2 3 2 3 3 4 3 5" xfId="46308" xr:uid="{34C99B48-3F4C-47DD-A2B8-B45A84F8D99A}"/>
    <cellStyle name="Normal 3 2 3 2 3 3 4 4" xfId="21156" xr:uid="{3C886110-FBCD-418E-9462-5180D194745D}"/>
    <cellStyle name="Normal 3 2 3 2 3 3 4 4 2" xfId="34848" xr:uid="{0E15D5A5-848F-4534-98E3-16867A76F222}"/>
    <cellStyle name="Normal 3 2 3 2 3 3 4 4 3" xfId="49732" xr:uid="{4AEFA68A-CE1B-4AC6-BB07-4A0BEA44749E}"/>
    <cellStyle name="Normal 3 2 3 2 3 3 4 5" xfId="14312" xr:uid="{CFAFC054-DE39-4B80-8855-EE9FC7AA5661}"/>
    <cellStyle name="Normal 3 2 3 2 3 3 4 6" xfId="28002" xr:uid="{16A4C896-50CB-4AA4-BEBE-BEB4A9CC6AD1}"/>
    <cellStyle name="Normal 3 2 3 2 3 3 4 7" xfId="42886" xr:uid="{270114C6-756C-4C13-A0D7-36531C5C5D04}"/>
    <cellStyle name="Normal 3 2 3 2 3 3 5" xfId="9174" xr:uid="{27857F2B-D0AE-4EEA-83D0-806B0947A164}"/>
    <cellStyle name="Normal 3 2 3 2 3 3 5 2" xfId="12596" xr:uid="{3FB1975E-AD9A-4C59-B4DC-38B179C8C0C6}"/>
    <cellStyle name="Normal 3 2 3 2 3 3 5 2 2" xfId="26286" xr:uid="{B7ABEDB4-85BE-4E3A-A9AF-E50EB6685154}"/>
    <cellStyle name="Normal 3 2 3 2 3 3 5 2 2 2" xfId="39978" xr:uid="{5609A26E-5817-42FB-B1A9-6B45E1956A4C}"/>
    <cellStyle name="Normal 3 2 3 2 3 3 5 2 2 3" xfId="54862" xr:uid="{B5CC86E9-6BAB-4A23-AF54-B461EE385D94}"/>
    <cellStyle name="Normal 3 2 3 2 3 3 5 2 3" xfId="19442" xr:uid="{299BA172-30CA-4910-8AC9-639CCBC0B404}"/>
    <cellStyle name="Normal 3 2 3 2 3 3 5 2 4" xfId="33132" xr:uid="{16E8AB16-C0F9-4908-B60D-7EC81310CE99}"/>
    <cellStyle name="Normal 3 2 3 2 3 3 5 2 5" xfId="48016" xr:uid="{B307D4D2-E50B-4886-9BD8-EFBCB947E56F}"/>
    <cellStyle name="Normal 3 2 3 2 3 3 5 3" xfId="22864" xr:uid="{D2539BD3-FA75-4025-81D5-81F196A8B44E}"/>
    <cellStyle name="Normal 3 2 3 2 3 3 5 3 2" xfId="36556" xr:uid="{BDC11BD0-6C98-4805-897A-4217A9E0E7FC}"/>
    <cellStyle name="Normal 3 2 3 2 3 3 5 3 3" xfId="51440" xr:uid="{CC9A8F93-2CEA-4BC8-9787-7311E1ABE8CA}"/>
    <cellStyle name="Normal 3 2 3 2 3 3 5 4" xfId="16020" xr:uid="{61F7C26D-841C-4862-8584-6C7A86FB0802}"/>
    <cellStyle name="Normal 3 2 3 2 3 3 5 5" xfId="29710" xr:uid="{EE7CFB36-AEB6-4966-8051-71A8799D2F88}"/>
    <cellStyle name="Normal 3 2 3 2 3 3 5 6" xfId="44594" xr:uid="{A508540E-399C-4BB3-8A20-890FE9672686}"/>
    <cellStyle name="Normal 3 2 3 2 3 3 6" xfId="10884" xr:uid="{95C76BE7-B4E6-4EB8-A4E7-76494D3DA385}"/>
    <cellStyle name="Normal 3 2 3 2 3 3 6 2" xfId="24574" xr:uid="{6770EECE-FB70-4924-9BCE-2083EBBE1B07}"/>
    <cellStyle name="Normal 3 2 3 2 3 3 6 2 2" xfId="38266" xr:uid="{5E611045-B1DD-43FC-BCF1-ACF327BF7F15}"/>
    <cellStyle name="Normal 3 2 3 2 3 3 6 2 3" xfId="53150" xr:uid="{FA57F7A2-32F2-418C-A028-20095DEAF891}"/>
    <cellStyle name="Normal 3 2 3 2 3 3 6 3" xfId="17730" xr:uid="{C782910C-C5E0-4D31-AB14-6744F56D5F24}"/>
    <cellStyle name="Normal 3 2 3 2 3 3 6 4" xfId="31420" xr:uid="{09BD26E5-0E01-4E77-A82C-007DCA74868E}"/>
    <cellStyle name="Normal 3 2 3 2 3 3 6 5" xfId="46304" xr:uid="{6C3D3D73-80DE-4957-A6A3-910B18BC5900}"/>
    <cellStyle name="Normal 3 2 3 2 3 3 7" xfId="21152" xr:uid="{50E60978-DA9B-4409-A325-17F70DAA854E}"/>
    <cellStyle name="Normal 3 2 3 2 3 3 7 2" xfId="34844" xr:uid="{F4FF14E6-3AE6-473B-B7BE-C0AD79ED395A}"/>
    <cellStyle name="Normal 3 2 3 2 3 3 7 3" xfId="49728" xr:uid="{7F4C6A77-390D-42D8-8782-E6B1BB4A9552}"/>
    <cellStyle name="Normal 3 2 3 2 3 3 8" xfId="14308" xr:uid="{F64F402D-740C-4AD7-A43E-0BDF763FD212}"/>
    <cellStyle name="Normal 3 2 3 2 3 3 9" xfId="27998" xr:uid="{412B1ACB-8BAC-4CBB-965C-B208BB8B3110}"/>
    <cellStyle name="Normal 3 2 3 2 3 4" xfId="7466" xr:uid="{A4A6E63B-C272-42EA-BED4-6D750B4BA3C5}"/>
    <cellStyle name="Normal 3 2 3 2 3 4 2" xfId="7467" xr:uid="{F25DBB86-C57C-4FDC-A0D0-2803E2718BBB}"/>
    <cellStyle name="Normal 3 2 3 2 3 4 2 2" xfId="9180" xr:uid="{EB22FEF9-1AD2-445E-98D2-C35C640E52E8}"/>
    <cellStyle name="Normal 3 2 3 2 3 4 2 2 2" xfId="12602" xr:uid="{DF750AC6-8F90-4F41-B926-F1871B37720D}"/>
    <cellStyle name="Normal 3 2 3 2 3 4 2 2 2 2" xfId="26292" xr:uid="{9478168B-300A-471D-AA24-4818F18FAC12}"/>
    <cellStyle name="Normal 3 2 3 2 3 4 2 2 2 2 2" xfId="39984" xr:uid="{EB003BEC-C4A8-4B9E-BC8B-7F0E4927A188}"/>
    <cellStyle name="Normal 3 2 3 2 3 4 2 2 2 2 3" xfId="54868" xr:uid="{5BCBD353-4F1D-465B-B753-3DB1C00C54D4}"/>
    <cellStyle name="Normal 3 2 3 2 3 4 2 2 2 3" xfId="19448" xr:uid="{BE18D10E-C08C-4AB9-95E0-F087C07EF1BB}"/>
    <cellStyle name="Normal 3 2 3 2 3 4 2 2 2 4" xfId="33138" xr:uid="{AC0306C7-1CE2-46B5-97B8-5F0F55EC36FD}"/>
    <cellStyle name="Normal 3 2 3 2 3 4 2 2 2 5" xfId="48022" xr:uid="{D9C6E8A7-16AA-473A-9275-9128C5D7F470}"/>
    <cellStyle name="Normal 3 2 3 2 3 4 2 2 3" xfId="22870" xr:uid="{76C094DA-9DF3-4321-8774-A96A6C2290D5}"/>
    <cellStyle name="Normal 3 2 3 2 3 4 2 2 3 2" xfId="36562" xr:uid="{80A139FA-5805-4A0C-B629-5616EF73220E}"/>
    <cellStyle name="Normal 3 2 3 2 3 4 2 2 3 3" xfId="51446" xr:uid="{75517CAD-C33A-4DBE-B903-18026A90607C}"/>
    <cellStyle name="Normal 3 2 3 2 3 4 2 2 4" xfId="16026" xr:uid="{AEA56054-7E3F-4DA1-8875-C92AB02B257B}"/>
    <cellStyle name="Normal 3 2 3 2 3 4 2 2 5" xfId="29716" xr:uid="{B60E142F-4DDF-4529-B785-5FADE34BCB3F}"/>
    <cellStyle name="Normal 3 2 3 2 3 4 2 2 6" xfId="44600" xr:uid="{FB8953F2-39B4-4A77-9C01-D2938305A60D}"/>
    <cellStyle name="Normal 3 2 3 2 3 4 2 3" xfId="10890" xr:uid="{F220B347-5DF3-4603-87B7-0CA94C742F03}"/>
    <cellStyle name="Normal 3 2 3 2 3 4 2 3 2" xfId="24580" xr:uid="{9DC760BB-94E2-40AC-AD25-311798E7CE7C}"/>
    <cellStyle name="Normal 3 2 3 2 3 4 2 3 2 2" xfId="38272" xr:uid="{24BA0244-4F8F-4B94-A5FF-C8357AAD9D80}"/>
    <cellStyle name="Normal 3 2 3 2 3 4 2 3 2 3" xfId="53156" xr:uid="{70AD8C5E-7EF4-4F5B-AA16-C6A90E1DE634}"/>
    <cellStyle name="Normal 3 2 3 2 3 4 2 3 3" xfId="17736" xr:uid="{F1BD805A-2616-487A-A5AC-7D969F0FDAA1}"/>
    <cellStyle name="Normal 3 2 3 2 3 4 2 3 4" xfId="31426" xr:uid="{49EBA825-EDE4-4BB5-849C-EC6187AF8BDF}"/>
    <cellStyle name="Normal 3 2 3 2 3 4 2 3 5" xfId="46310" xr:uid="{846AC48B-6509-4D26-AC70-41F4071666FC}"/>
    <cellStyle name="Normal 3 2 3 2 3 4 2 4" xfId="21158" xr:uid="{F93B45D4-E545-48CB-8836-80E35BA007AC}"/>
    <cellStyle name="Normal 3 2 3 2 3 4 2 4 2" xfId="34850" xr:uid="{EF7684A6-9A46-4DF2-BD07-55CF849FE0BD}"/>
    <cellStyle name="Normal 3 2 3 2 3 4 2 4 3" xfId="49734" xr:uid="{21332502-B31A-4C5F-AE25-6EAD31FD8609}"/>
    <cellStyle name="Normal 3 2 3 2 3 4 2 5" xfId="14314" xr:uid="{06211F45-3723-47B9-8F15-BE9B70112B19}"/>
    <cellStyle name="Normal 3 2 3 2 3 4 2 6" xfId="28004" xr:uid="{239C7990-0FB2-4348-9EE8-F147F041FF2E}"/>
    <cellStyle name="Normal 3 2 3 2 3 4 2 7" xfId="42888" xr:uid="{3B197D5F-5D4F-4F1C-B06E-86350CB8B4CC}"/>
    <cellStyle name="Normal 3 2 3 2 3 4 3" xfId="9179" xr:uid="{1C7CF287-704B-4D78-9E14-F3A65982B86C}"/>
    <cellStyle name="Normal 3 2 3 2 3 4 3 2" xfId="12601" xr:uid="{A364FACD-6AA4-45F3-89A8-8E1D8DD2874E}"/>
    <cellStyle name="Normal 3 2 3 2 3 4 3 2 2" xfId="26291" xr:uid="{AE3D5A72-0A5C-4FEE-8A68-FFADAC98E2D5}"/>
    <cellStyle name="Normal 3 2 3 2 3 4 3 2 2 2" xfId="39983" xr:uid="{C0664E4B-77AD-45EF-B965-08D86C211AC8}"/>
    <cellStyle name="Normal 3 2 3 2 3 4 3 2 2 3" xfId="54867" xr:uid="{7A204C33-B6FC-476C-8DDF-5272D9BACA18}"/>
    <cellStyle name="Normal 3 2 3 2 3 4 3 2 3" xfId="19447" xr:uid="{AB6E2A86-016D-4D19-8BB6-3B4DE79B44AE}"/>
    <cellStyle name="Normal 3 2 3 2 3 4 3 2 4" xfId="33137" xr:uid="{468EC5CF-2874-4AA3-9ED8-9C9B2029C6BC}"/>
    <cellStyle name="Normal 3 2 3 2 3 4 3 2 5" xfId="48021" xr:uid="{7F00C94A-CFC5-4139-8667-7B05E820FE6A}"/>
    <cellStyle name="Normal 3 2 3 2 3 4 3 3" xfId="22869" xr:uid="{8AE1AFFA-7434-4ADD-B2F7-38CEF9C64081}"/>
    <cellStyle name="Normal 3 2 3 2 3 4 3 3 2" xfId="36561" xr:uid="{43E0112C-3364-44A4-AC41-2E4524B8CDD9}"/>
    <cellStyle name="Normal 3 2 3 2 3 4 3 3 3" xfId="51445" xr:uid="{0A995161-4DF5-4779-92B8-96E38C3BB0E4}"/>
    <cellStyle name="Normal 3 2 3 2 3 4 3 4" xfId="16025" xr:uid="{52ECCADF-FF77-4D2E-AE60-776D979480E0}"/>
    <cellStyle name="Normal 3 2 3 2 3 4 3 5" xfId="29715" xr:uid="{69AE6E28-12D7-4D28-9453-D3607540B839}"/>
    <cellStyle name="Normal 3 2 3 2 3 4 3 6" xfId="44599" xr:uid="{B0C1DFDA-CC7D-46A1-8CC1-35A2687FB3EC}"/>
    <cellStyle name="Normal 3 2 3 2 3 4 4" xfId="10889" xr:uid="{3C4BC7F6-C23C-42D9-B789-BB9A929C7AEC}"/>
    <cellStyle name="Normal 3 2 3 2 3 4 4 2" xfId="24579" xr:uid="{60B4D5D1-AB16-4690-9404-199CF76FCC06}"/>
    <cellStyle name="Normal 3 2 3 2 3 4 4 2 2" xfId="38271" xr:uid="{0C1C9ED0-DD65-4722-B831-22CE62532845}"/>
    <cellStyle name="Normal 3 2 3 2 3 4 4 2 3" xfId="53155" xr:uid="{02A6E651-660D-4699-B189-285782EDFA71}"/>
    <cellStyle name="Normal 3 2 3 2 3 4 4 3" xfId="17735" xr:uid="{6E065741-F6C2-4573-BDA4-7B80E7E6581E}"/>
    <cellStyle name="Normal 3 2 3 2 3 4 4 4" xfId="31425" xr:uid="{0AEA172F-25CA-4EDD-81C4-5FB08642B664}"/>
    <cellStyle name="Normal 3 2 3 2 3 4 4 5" xfId="46309" xr:uid="{76183A34-A31B-4B08-A4A3-11BAF18A1324}"/>
    <cellStyle name="Normal 3 2 3 2 3 4 5" xfId="21157" xr:uid="{1ED09AFF-A8A2-4DF0-BB92-ED6D99A412E5}"/>
    <cellStyle name="Normal 3 2 3 2 3 4 5 2" xfId="34849" xr:uid="{B2DE08AD-C86B-4B1F-B616-0999142C7D1D}"/>
    <cellStyle name="Normal 3 2 3 2 3 4 5 3" xfId="49733" xr:uid="{D26D2409-CF68-4324-B1E6-33C38BDB6E9B}"/>
    <cellStyle name="Normal 3 2 3 2 3 4 6" xfId="14313" xr:uid="{E6F3D88F-22C6-47BB-8FF3-B124BB90FF59}"/>
    <cellStyle name="Normal 3 2 3 2 3 4 7" xfId="28003" xr:uid="{4CBB30B7-A283-4151-AD79-0007506041B6}"/>
    <cellStyle name="Normal 3 2 3 2 3 4 8" xfId="42887" xr:uid="{9FF64848-0512-45E1-8571-67577AE28BAC}"/>
    <cellStyle name="Normal 3 2 3 2 3 5" xfId="7468" xr:uid="{28886DB7-1203-4258-8BD2-F06E663BAA70}"/>
    <cellStyle name="Normal 3 2 3 2 3 5 2" xfId="9181" xr:uid="{176E5E41-83A4-40D3-9ED6-16CC59AF6C48}"/>
    <cellStyle name="Normal 3 2 3 2 3 5 2 2" xfId="12603" xr:uid="{51BB7BA1-1F94-484A-B92D-514822D33D2C}"/>
    <cellStyle name="Normal 3 2 3 2 3 5 2 2 2" xfId="26293" xr:uid="{1C1BC7AA-805F-4681-8651-ADE6802AD06F}"/>
    <cellStyle name="Normal 3 2 3 2 3 5 2 2 2 2" xfId="39985" xr:uid="{FD10B543-ED92-4D61-9B8A-A2D534A59734}"/>
    <cellStyle name="Normal 3 2 3 2 3 5 2 2 2 3" xfId="54869" xr:uid="{C4369AF0-5CFF-4032-BF39-DBCB316A0E6F}"/>
    <cellStyle name="Normal 3 2 3 2 3 5 2 2 3" xfId="19449" xr:uid="{40B9B214-23F4-45AB-BB2C-8916DDB6A213}"/>
    <cellStyle name="Normal 3 2 3 2 3 5 2 2 4" xfId="33139" xr:uid="{11B89144-3BE4-4304-B344-91E20A4C320D}"/>
    <cellStyle name="Normal 3 2 3 2 3 5 2 2 5" xfId="48023" xr:uid="{1711FABA-7060-410F-BA83-6D0E8A450A8D}"/>
    <cellStyle name="Normal 3 2 3 2 3 5 2 3" xfId="22871" xr:uid="{B318E1E7-B612-421C-A25C-194600AC6587}"/>
    <cellStyle name="Normal 3 2 3 2 3 5 2 3 2" xfId="36563" xr:uid="{5F03297C-25D0-4BDB-8432-DB8AAD5A5E15}"/>
    <cellStyle name="Normal 3 2 3 2 3 5 2 3 3" xfId="51447" xr:uid="{AE5B5739-914C-4E38-B5A7-5E89CF9CC491}"/>
    <cellStyle name="Normal 3 2 3 2 3 5 2 4" xfId="16027" xr:uid="{9D5D3D5D-CE90-43F1-AEFB-DE40C695BF8F}"/>
    <cellStyle name="Normal 3 2 3 2 3 5 2 5" xfId="29717" xr:uid="{0DC1894F-291F-498F-802B-7104F5E017A9}"/>
    <cellStyle name="Normal 3 2 3 2 3 5 2 6" xfId="44601" xr:uid="{D97821DA-61BA-46E4-950F-6CE6A5E14828}"/>
    <cellStyle name="Normal 3 2 3 2 3 5 3" xfId="10891" xr:uid="{7131712B-3C0E-4388-86DB-D37D45133640}"/>
    <cellStyle name="Normal 3 2 3 2 3 5 3 2" xfId="24581" xr:uid="{5077E723-0C27-41F4-9B2E-67CBF3F1F70C}"/>
    <cellStyle name="Normal 3 2 3 2 3 5 3 2 2" xfId="38273" xr:uid="{0E7858F8-67F3-4E8B-A90B-2FAE9C51541F}"/>
    <cellStyle name="Normal 3 2 3 2 3 5 3 2 3" xfId="53157" xr:uid="{F0C30382-C823-4087-955E-1589A89530D9}"/>
    <cellStyle name="Normal 3 2 3 2 3 5 3 3" xfId="17737" xr:uid="{C39DD2C5-B0E9-416E-9E8A-73C977620112}"/>
    <cellStyle name="Normal 3 2 3 2 3 5 3 4" xfId="31427" xr:uid="{AAD0909B-5D58-4A1F-A1E2-B54C21DC48D6}"/>
    <cellStyle name="Normal 3 2 3 2 3 5 3 5" xfId="46311" xr:uid="{43DE044B-F79E-4654-BDA4-ED7CA0244B89}"/>
    <cellStyle name="Normal 3 2 3 2 3 5 4" xfId="21159" xr:uid="{062B1220-B41B-4B97-8DD7-EB81583C394E}"/>
    <cellStyle name="Normal 3 2 3 2 3 5 4 2" xfId="34851" xr:uid="{6CD70290-1088-47FC-89F3-A0569EFC0A0D}"/>
    <cellStyle name="Normal 3 2 3 2 3 5 4 3" xfId="49735" xr:uid="{B545ACA3-DCF4-4867-8943-5FDA98BF4C6F}"/>
    <cellStyle name="Normal 3 2 3 2 3 5 5" xfId="14315" xr:uid="{3A5F8776-4319-4513-99D7-C22E50AE6E85}"/>
    <cellStyle name="Normal 3 2 3 2 3 5 6" xfId="28005" xr:uid="{4A9C1D89-9C67-445D-9A88-48B2F7CB4970}"/>
    <cellStyle name="Normal 3 2 3 2 3 5 7" xfId="42889" xr:uid="{CCEF19C5-BE4E-46B9-AA7A-51DFDCB8188F}"/>
    <cellStyle name="Normal 3 2 3 2 3 6" xfId="7469" xr:uid="{5120441C-9992-4CB7-9C35-FC20E0AC4B63}"/>
    <cellStyle name="Normal 3 2 3 2 3 6 2" xfId="9182" xr:uid="{5D58B8BC-63EE-4D1A-B009-C460BE609F69}"/>
    <cellStyle name="Normal 3 2 3 2 3 6 2 2" xfId="12604" xr:uid="{69B35E2C-102C-41AA-AA15-135C8C3A4924}"/>
    <cellStyle name="Normal 3 2 3 2 3 6 2 2 2" xfId="26294" xr:uid="{DEC03078-315A-4A8B-A9EE-B3950630C498}"/>
    <cellStyle name="Normal 3 2 3 2 3 6 2 2 2 2" xfId="39986" xr:uid="{649F458D-5407-4C41-8103-51904C11B968}"/>
    <cellStyle name="Normal 3 2 3 2 3 6 2 2 2 3" xfId="54870" xr:uid="{3EE810D6-19B3-4239-B63D-C47F246A935B}"/>
    <cellStyle name="Normal 3 2 3 2 3 6 2 2 3" xfId="19450" xr:uid="{86FF09BC-6631-4831-A863-C7D2BD063976}"/>
    <cellStyle name="Normal 3 2 3 2 3 6 2 2 4" xfId="33140" xr:uid="{846C5170-B2A4-4E5C-B0BC-90CA284A48A7}"/>
    <cellStyle name="Normal 3 2 3 2 3 6 2 2 5" xfId="48024" xr:uid="{DF9DCD01-0CA4-440C-8406-5268194AD0B8}"/>
    <cellStyle name="Normal 3 2 3 2 3 6 2 3" xfId="22872" xr:uid="{7047C104-0E2D-4CEC-895B-7F5CCDDBDA56}"/>
    <cellStyle name="Normal 3 2 3 2 3 6 2 3 2" xfId="36564" xr:uid="{1B9D8CE7-8187-4170-9135-0A659215E005}"/>
    <cellStyle name="Normal 3 2 3 2 3 6 2 3 3" xfId="51448" xr:uid="{52369700-339A-4003-8493-E238A52686DF}"/>
    <cellStyle name="Normal 3 2 3 2 3 6 2 4" xfId="16028" xr:uid="{54F0C0D5-6672-4EE0-8045-83A0FB1BAD22}"/>
    <cellStyle name="Normal 3 2 3 2 3 6 2 5" xfId="29718" xr:uid="{FDF32C58-34C1-4FBD-8DB4-570F1920F5A8}"/>
    <cellStyle name="Normal 3 2 3 2 3 6 2 6" xfId="44602" xr:uid="{C846DF2A-DB3E-4116-8E10-54B5F5E2E98C}"/>
    <cellStyle name="Normal 3 2 3 2 3 6 3" xfId="10892" xr:uid="{557846B5-9F9F-4BD3-A642-63B6986D2901}"/>
    <cellStyle name="Normal 3 2 3 2 3 6 3 2" xfId="24582" xr:uid="{755E9F8F-0CCC-478E-9F8B-319EF0A4A7A4}"/>
    <cellStyle name="Normal 3 2 3 2 3 6 3 2 2" xfId="38274" xr:uid="{EA971B35-B87B-4CF0-8846-7EC2C2EBA15A}"/>
    <cellStyle name="Normal 3 2 3 2 3 6 3 2 3" xfId="53158" xr:uid="{715E0A6E-2ED2-40B6-AB08-3DDD01276AC8}"/>
    <cellStyle name="Normal 3 2 3 2 3 6 3 3" xfId="17738" xr:uid="{9C7F5B40-7FF7-4705-A1EE-B02CB9B8A016}"/>
    <cellStyle name="Normal 3 2 3 2 3 6 3 4" xfId="31428" xr:uid="{3098F0CD-B11C-4C2E-9160-EAAD4B11494D}"/>
    <cellStyle name="Normal 3 2 3 2 3 6 3 5" xfId="46312" xr:uid="{26980028-FE7D-4DDC-8BFE-D01CF294F7EA}"/>
    <cellStyle name="Normal 3 2 3 2 3 6 4" xfId="21160" xr:uid="{36DA6F33-7CDD-40A0-BBB9-1BBC012B7259}"/>
    <cellStyle name="Normal 3 2 3 2 3 6 4 2" xfId="34852" xr:uid="{A4FF9978-FBE3-4276-A3E4-C5DE187D20D8}"/>
    <cellStyle name="Normal 3 2 3 2 3 6 4 3" xfId="49736" xr:uid="{389478BC-9B03-40E3-89C9-E8C8834E016F}"/>
    <cellStyle name="Normal 3 2 3 2 3 6 5" xfId="14316" xr:uid="{C4AC7C59-D800-460C-BD6D-1C995EA265A5}"/>
    <cellStyle name="Normal 3 2 3 2 3 6 6" xfId="28006" xr:uid="{1F8838C9-E84D-401B-A8FB-26498AA29D7C}"/>
    <cellStyle name="Normal 3 2 3 2 3 6 7" xfId="42890" xr:uid="{3F4ADACB-AF43-4ADD-8AC3-BA57C02D38B4}"/>
    <cellStyle name="Normal 3 2 3 2 3 7" xfId="9168" xr:uid="{6908C7F3-CCD8-4304-8E7A-81645DD8C056}"/>
    <cellStyle name="Normal 3 2 3 2 3 7 2" xfId="12590" xr:uid="{0A485E9C-FCDB-4D3E-89C6-42A2F4BC3CA0}"/>
    <cellStyle name="Normal 3 2 3 2 3 7 2 2" xfId="26280" xr:uid="{CB02E96D-3420-43C6-9E40-446631625E98}"/>
    <cellStyle name="Normal 3 2 3 2 3 7 2 2 2" xfId="39972" xr:uid="{F3556F0A-603C-46E2-ACFF-8D39F7D2579F}"/>
    <cellStyle name="Normal 3 2 3 2 3 7 2 2 3" xfId="54856" xr:uid="{07C41516-A084-4AEE-A5E9-C6A3EE248E2E}"/>
    <cellStyle name="Normal 3 2 3 2 3 7 2 3" xfId="19436" xr:uid="{350EF7D0-7DB4-47B0-B819-149AF965D150}"/>
    <cellStyle name="Normal 3 2 3 2 3 7 2 4" xfId="33126" xr:uid="{5ACDB337-E644-4C27-9E7E-FCC3A0B73688}"/>
    <cellStyle name="Normal 3 2 3 2 3 7 2 5" xfId="48010" xr:uid="{2664BC2D-451D-4865-A918-40599E720A75}"/>
    <cellStyle name="Normal 3 2 3 2 3 7 3" xfId="22858" xr:uid="{9FF62E4C-11DF-40D3-8F1E-BAF30B87762B}"/>
    <cellStyle name="Normal 3 2 3 2 3 7 3 2" xfId="36550" xr:uid="{CD506E23-66A0-4D0A-92BF-603E17A24635}"/>
    <cellStyle name="Normal 3 2 3 2 3 7 3 3" xfId="51434" xr:uid="{997BAC1C-988A-488F-A91E-7959CBA70D73}"/>
    <cellStyle name="Normal 3 2 3 2 3 7 4" xfId="16014" xr:uid="{7600598F-4047-4EB1-B7FD-5D9B5C748EA6}"/>
    <cellStyle name="Normal 3 2 3 2 3 7 5" xfId="29704" xr:uid="{8F09180E-829F-43E0-8BC8-4EE1FB7586F6}"/>
    <cellStyle name="Normal 3 2 3 2 3 7 6" xfId="44588" xr:uid="{14DAE287-69A8-494D-8874-8D75727D5700}"/>
    <cellStyle name="Normal 3 2 3 2 3 8" xfId="10878" xr:uid="{D9DA13AE-D238-4718-851E-2B3BB1B7B52E}"/>
    <cellStyle name="Normal 3 2 3 2 3 8 2" xfId="24568" xr:uid="{55995692-A951-49D0-B831-3C114BA745F0}"/>
    <cellStyle name="Normal 3 2 3 2 3 8 2 2" xfId="38260" xr:uid="{9431AFB8-2B36-4C7F-A4E1-F3FDCD619D07}"/>
    <cellStyle name="Normal 3 2 3 2 3 8 2 3" xfId="53144" xr:uid="{C7E9F49F-D4A6-4C7E-9FD1-FFB12278D0AA}"/>
    <cellStyle name="Normal 3 2 3 2 3 8 3" xfId="17724" xr:uid="{27109BBF-269B-47B2-B198-4154C1316A7F}"/>
    <cellStyle name="Normal 3 2 3 2 3 8 4" xfId="31414" xr:uid="{E44DCC20-9F4C-45B9-81A3-8825AC5E3159}"/>
    <cellStyle name="Normal 3 2 3 2 3 8 5" xfId="46298" xr:uid="{493FB454-F41C-464B-A300-C6878311558E}"/>
    <cellStyle name="Normal 3 2 3 2 3 9" xfId="21146" xr:uid="{499A0BF0-A0BD-427F-B4ED-97394FE0A5B4}"/>
    <cellStyle name="Normal 3 2 3 2 3 9 2" xfId="34838" xr:uid="{8AFFE779-560A-4184-9749-3C5AC5575274}"/>
    <cellStyle name="Normal 3 2 3 2 3 9 3" xfId="49722" xr:uid="{BC834F37-03D4-4540-8606-E0195EBC4298}"/>
    <cellStyle name="Normal 3 2 3 2 4" xfId="7470" xr:uid="{DA73E7C0-A70B-4A4B-BD73-D61F4DF28E37}"/>
    <cellStyle name="Normal 3 2 3 2 4 10" xfId="14317" xr:uid="{EFDFC6C8-D067-420E-967F-31F168328426}"/>
    <cellStyle name="Normal 3 2 3 2 4 11" xfId="28007" xr:uid="{D12B9EB7-9869-4B00-8894-7AA4830B0F22}"/>
    <cellStyle name="Normal 3 2 3 2 4 12" xfId="42891" xr:uid="{0FA28540-8147-4FF8-923C-1605A71C4EEE}"/>
    <cellStyle name="Normal 3 2 3 2 4 2" xfId="7471" xr:uid="{5D221CD6-1087-491D-9C13-20A7BB1D833E}"/>
    <cellStyle name="Normal 3 2 3 2 4 2 10" xfId="42892" xr:uid="{C83D7DC3-8248-4FA2-847B-6DE5F6658F40}"/>
    <cellStyle name="Normal 3 2 3 2 4 2 2" xfId="7472" xr:uid="{2669AA67-0F8B-403C-9928-25434B35E5F3}"/>
    <cellStyle name="Normal 3 2 3 2 4 2 2 2" xfId="7473" xr:uid="{36389880-43A3-4EE0-A543-5C8342A294A2}"/>
    <cellStyle name="Normal 3 2 3 2 4 2 2 2 2" xfId="9186" xr:uid="{C0311B3C-1E8E-43F5-B34B-830709FBBFA7}"/>
    <cellStyle name="Normal 3 2 3 2 4 2 2 2 2 2" xfId="12608" xr:uid="{3E189CA1-CC18-4FDA-A85D-945FCCF3FA9E}"/>
    <cellStyle name="Normal 3 2 3 2 4 2 2 2 2 2 2" xfId="26298" xr:uid="{8E0E2928-46C4-40FC-955B-D109CC6EF16B}"/>
    <cellStyle name="Normal 3 2 3 2 4 2 2 2 2 2 2 2" xfId="39990" xr:uid="{E0BD5BD6-AA7E-46FB-AE85-2F50E50F7991}"/>
    <cellStyle name="Normal 3 2 3 2 4 2 2 2 2 2 2 3" xfId="54874" xr:uid="{EBEECDE1-23AF-4D87-BAD6-02E75AABF960}"/>
    <cellStyle name="Normal 3 2 3 2 4 2 2 2 2 2 3" xfId="19454" xr:uid="{7D70331B-B4CF-4F73-A7FF-25A5ED3AFD26}"/>
    <cellStyle name="Normal 3 2 3 2 4 2 2 2 2 2 4" xfId="33144" xr:uid="{FC2F5AC8-FC7B-4B4A-B17B-2C921D1A3A1E}"/>
    <cellStyle name="Normal 3 2 3 2 4 2 2 2 2 2 5" xfId="48028" xr:uid="{E4008DD4-3A71-4B7F-A852-499BA9447224}"/>
    <cellStyle name="Normal 3 2 3 2 4 2 2 2 2 3" xfId="22876" xr:uid="{D81861DA-C999-46A3-8C1D-26D561C20009}"/>
    <cellStyle name="Normal 3 2 3 2 4 2 2 2 2 3 2" xfId="36568" xr:uid="{F3754F8C-1C4D-41F7-BFF5-20258A0B48E2}"/>
    <cellStyle name="Normal 3 2 3 2 4 2 2 2 2 3 3" xfId="51452" xr:uid="{D2412722-EF79-4B87-ABF0-0FFF443F17DD}"/>
    <cellStyle name="Normal 3 2 3 2 4 2 2 2 2 4" xfId="16032" xr:uid="{6BF46FB2-7113-4399-B397-E8441C5E8A33}"/>
    <cellStyle name="Normal 3 2 3 2 4 2 2 2 2 5" xfId="29722" xr:uid="{80135E7F-18A2-4407-A9E9-DAB39ABCC99F}"/>
    <cellStyle name="Normal 3 2 3 2 4 2 2 2 2 6" xfId="44606" xr:uid="{94E55946-3E26-41E6-A78B-DAB6EFB1A945}"/>
    <cellStyle name="Normal 3 2 3 2 4 2 2 2 3" xfId="10896" xr:uid="{EAC2AF84-BC3A-4256-811E-43A4BF67CBEA}"/>
    <cellStyle name="Normal 3 2 3 2 4 2 2 2 3 2" xfId="24586" xr:uid="{15E2F8F2-1F51-4DF8-82CC-E117F0EE97FA}"/>
    <cellStyle name="Normal 3 2 3 2 4 2 2 2 3 2 2" xfId="38278" xr:uid="{C598376D-321C-4461-AC4D-21EF547A6DB3}"/>
    <cellStyle name="Normal 3 2 3 2 4 2 2 2 3 2 3" xfId="53162" xr:uid="{80B1F6CC-ACBC-44BC-AF41-F71E29F148F3}"/>
    <cellStyle name="Normal 3 2 3 2 4 2 2 2 3 3" xfId="17742" xr:uid="{91B76DC6-6E4C-47AE-B4EB-590B6CAEEAFE}"/>
    <cellStyle name="Normal 3 2 3 2 4 2 2 2 3 4" xfId="31432" xr:uid="{CAF2E460-F9AA-4170-A51E-750FD346F38B}"/>
    <cellStyle name="Normal 3 2 3 2 4 2 2 2 3 5" xfId="46316" xr:uid="{8369CBCA-C09E-4D3C-BCE2-93D2C4757C0C}"/>
    <cellStyle name="Normal 3 2 3 2 4 2 2 2 4" xfId="21164" xr:uid="{84088C80-DA3D-453D-881E-12272FAB23F1}"/>
    <cellStyle name="Normal 3 2 3 2 4 2 2 2 4 2" xfId="34856" xr:uid="{2538B769-12D8-4C37-8C1C-D16A4FF044F7}"/>
    <cellStyle name="Normal 3 2 3 2 4 2 2 2 4 3" xfId="49740" xr:uid="{3B8D7417-DF20-4118-9D6D-75982E73E5F1}"/>
    <cellStyle name="Normal 3 2 3 2 4 2 2 2 5" xfId="14320" xr:uid="{E806E885-EF81-4956-8B49-EE8476CDD7CD}"/>
    <cellStyle name="Normal 3 2 3 2 4 2 2 2 6" xfId="28010" xr:uid="{72E45061-84FB-4CC4-8D23-812F1806AD54}"/>
    <cellStyle name="Normal 3 2 3 2 4 2 2 2 7" xfId="42894" xr:uid="{AB8DF819-3D2C-4A43-88B4-50022D7549A9}"/>
    <cellStyle name="Normal 3 2 3 2 4 2 2 3" xfId="9185" xr:uid="{910EAB5D-0075-4523-B37C-2A198118E6DE}"/>
    <cellStyle name="Normal 3 2 3 2 4 2 2 3 2" xfId="12607" xr:uid="{E9C0F5CA-6A16-4244-A2B1-C8E78E929AC8}"/>
    <cellStyle name="Normal 3 2 3 2 4 2 2 3 2 2" xfId="26297" xr:uid="{0308AB58-9D17-4EFE-AD86-805456485448}"/>
    <cellStyle name="Normal 3 2 3 2 4 2 2 3 2 2 2" xfId="39989" xr:uid="{9C862796-80ED-459B-AF0F-F8C129B20157}"/>
    <cellStyle name="Normal 3 2 3 2 4 2 2 3 2 2 3" xfId="54873" xr:uid="{32D6EF87-C1DA-4CF2-9265-959BC441AF1C}"/>
    <cellStyle name="Normal 3 2 3 2 4 2 2 3 2 3" xfId="19453" xr:uid="{4F550D19-FC58-434C-9A26-0811460AA1B7}"/>
    <cellStyle name="Normal 3 2 3 2 4 2 2 3 2 4" xfId="33143" xr:uid="{4EAC39DA-E74E-4A19-86CC-CD3450C42FDF}"/>
    <cellStyle name="Normal 3 2 3 2 4 2 2 3 2 5" xfId="48027" xr:uid="{EA4F0C7B-9FC0-4951-A278-5201976FBE6C}"/>
    <cellStyle name="Normal 3 2 3 2 4 2 2 3 3" xfId="22875" xr:uid="{333276AF-35AB-427E-8832-482027CF3591}"/>
    <cellStyle name="Normal 3 2 3 2 4 2 2 3 3 2" xfId="36567" xr:uid="{306A1C18-646C-4659-9E60-515EFF85A327}"/>
    <cellStyle name="Normal 3 2 3 2 4 2 2 3 3 3" xfId="51451" xr:uid="{5AEF30F1-B9A6-4484-9BE7-E70B68CF4CAD}"/>
    <cellStyle name="Normal 3 2 3 2 4 2 2 3 4" xfId="16031" xr:uid="{87D1C596-99B5-4F71-AA5E-E02E6750E0B8}"/>
    <cellStyle name="Normal 3 2 3 2 4 2 2 3 5" xfId="29721" xr:uid="{B17E0314-441F-4E80-BF87-4426B95D2962}"/>
    <cellStyle name="Normal 3 2 3 2 4 2 2 3 6" xfId="44605" xr:uid="{78EDABD1-E7F9-470A-9B89-3328B351B723}"/>
    <cellStyle name="Normal 3 2 3 2 4 2 2 4" xfId="10895" xr:uid="{0EDFEB4C-CB6D-4717-9054-2BC10EABFA85}"/>
    <cellStyle name="Normal 3 2 3 2 4 2 2 4 2" xfId="24585" xr:uid="{B49C9A69-0962-40D5-89AE-69EC492A5A99}"/>
    <cellStyle name="Normal 3 2 3 2 4 2 2 4 2 2" xfId="38277" xr:uid="{3E3FE9E5-B9AB-4CDC-A03D-18F6E794029C}"/>
    <cellStyle name="Normal 3 2 3 2 4 2 2 4 2 3" xfId="53161" xr:uid="{509AD09D-F06F-48D4-8D5F-FD1EDC0020E3}"/>
    <cellStyle name="Normal 3 2 3 2 4 2 2 4 3" xfId="17741" xr:uid="{BF1C972B-1C51-4698-A3AD-574AED08C133}"/>
    <cellStyle name="Normal 3 2 3 2 4 2 2 4 4" xfId="31431" xr:uid="{A2C1D8D8-9F48-46E5-80BC-1CBD23A66951}"/>
    <cellStyle name="Normal 3 2 3 2 4 2 2 4 5" xfId="46315" xr:uid="{95106C14-AEC2-45C5-A999-7F58DA43EA38}"/>
    <cellStyle name="Normal 3 2 3 2 4 2 2 5" xfId="21163" xr:uid="{D95B1783-0698-4E91-A0CC-F60A62D4414E}"/>
    <cellStyle name="Normal 3 2 3 2 4 2 2 5 2" xfId="34855" xr:uid="{883FABB9-866A-4D92-9E2F-95464907C9D9}"/>
    <cellStyle name="Normal 3 2 3 2 4 2 2 5 3" xfId="49739" xr:uid="{C8CCE237-C20A-4968-A98D-36580359AA6C}"/>
    <cellStyle name="Normal 3 2 3 2 4 2 2 6" xfId="14319" xr:uid="{4A8FE926-7B46-42BB-8B2C-50BF79BF3AA5}"/>
    <cellStyle name="Normal 3 2 3 2 4 2 2 7" xfId="28009" xr:uid="{CAD0C896-AF76-4B11-9026-F8BD13E3F6E9}"/>
    <cellStyle name="Normal 3 2 3 2 4 2 2 8" xfId="42893" xr:uid="{C760CCAF-4E41-4258-A492-9A6744315640}"/>
    <cellStyle name="Normal 3 2 3 2 4 2 3" xfId="7474" xr:uid="{7EFCCFB5-FF4F-4DA3-83A1-2EBD2D590907}"/>
    <cellStyle name="Normal 3 2 3 2 4 2 3 2" xfId="9187" xr:uid="{CCAC847E-6DED-43BF-B87B-453C8723C0E3}"/>
    <cellStyle name="Normal 3 2 3 2 4 2 3 2 2" xfId="12609" xr:uid="{0BA36D96-4D78-4A3A-99BF-ACA51DF44A58}"/>
    <cellStyle name="Normal 3 2 3 2 4 2 3 2 2 2" xfId="26299" xr:uid="{CE638EBF-A4C7-49BD-B88F-D4F767B059EF}"/>
    <cellStyle name="Normal 3 2 3 2 4 2 3 2 2 2 2" xfId="39991" xr:uid="{DD0878D1-F996-4B81-8DDC-B738179166BD}"/>
    <cellStyle name="Normal 3 2 3 2 4 2 3 2 2 2 3" xfId="54875" xr:uid="{EF617352-2D99-4C8F-BA44-B5EAF21D4929}"/>
    <cellStyle name="Normal 3 2 3 2 4 2 3 2 2 3" xfId="19455" xr:uid="{8F40C2E3-BA9E-400D-AA8C-1F474AE2F4D2}"/>
    <cellStyle name="Normal 3 2 3 2 4 2 3 2 2 4" xfId="33145" xr:uid="{348C62A0-9197-458D-944E-3DF68ACE673F}"/>
    <cellStyle name="Normal 3 2 3 2 4 2 3 2 2 5" xfId="48029" xr:uid="{B65C01BF-6D22-4A9B-8A22-794921DA37E8}"/>
    <cellStyle name="Normal 3 2 3 2 4 2 3 2 3" xfId="22877" xr:uid="{C80309D4-D9E1-4958-99B8-8DB511EFA770}"/>
    <cellStyle name="Normal 3 2 3 2 4 2 3 2 3 2" xfId="36569" xr:uid="{2170A7EE-9870-4864-AE90-326A433C93F7}"/>
    <cellStyle name="Normal 3 2 3 2 4 2 3 2 3 3" xfId="51453" xr:uid="{F7F48930-4043-4DEF-8041-5AEECC1B6659}"/>
    <cellStyle name="Normal 3 2 3 2 4 2 3 2 4" xfId="16033" xr:uid="{3B652F07-E4FF-4D94-BEA4-93F22B7C4BF7}"/>
    <cellStyle name="Normal 3 2 3 2 4 2 3 2 5" xfId="29723" xr:uid="{B2C39486-A5EF-4800-AB03-5F206EB427D6}"/>
    <cellStyle name="Normal 3 2 3 2 4 2 3 2 6" xfId="44607" xr:uid="{7F13508E-5825-4E53-8568-5DD029B090B5}"/>
    <cellStyle name="Normal 3 2 3 2 4 2 3 3" xfId="10897" xr:uid="{1F9FEB04-9A5D-49CA-83B7-4913BBEB3DF8}"/>
    <cellStyle name="Normal 3 2 3 2 4 2 3 3 2" xfId="24587" xr:uid="{60DA978A-A56B-4C46-A505-1B6BD74D2E13}"/>
    <cellStyle name="Normal 3 2 3 2 4 2 3 3 2 2" xfId="38279" xr:uid="{8FDAFFF4-633F-477D-B523-6C2E141FA4D8}"/>
    <cellStyle name="Normal 3 2 3 2 4 2 3 3 2 3" xfId="53163" xr:uid="{C72BAA6E-FB13-4B9A-BC07-824BBF204964}"/>
    <cellStyle name="Normal 3 2 3 2 4 2 3 3 3" xfId="17743" xr:uid="{AC7F8A83-7A70-4984-B7F9-C4E6FA45D210}"/>
    <cellStyle name="Normal 3 2 3 2 4 2 3 3 4" xfId="31433" xr:uid="{CDF13104-3FD7-4D1E-B966-7F2DDB3BA820}"/>
    <cellStyle name="Normal 3 2 3 2 4 2 3 3 5" xfId="46317" xr:uid="{C1630A89-9C8D-4D5D-86C3-B3AB9F12189E}"/>
    <cellStyle name="Normal 3 2 3 2 4 2 3 4" xfId="21165" xr:uid="{F38E63F0-1C07-4165-A714-1565FB8F4DAF}"/>
    <cellStyle name="Normal 3 2 3 2 4 2 3 4 2" xfId="34857" xr:uid="{229E90DD-B459-4BB4-8001-B85C4EE446B5}"/>
    <cellStyle name="Normal 3 2 3 2 4 2 3 4 3" xfId="49741" xr:uid="{946A7FFA-88AD-4169-80BD-A0B4B5D4CB22}"/>
    <cellStyle name="Normal 3 2 3 2 4 2 3 5" xfId="14321" xr:uid="{256C85BD-A6F7-41C2-9B95-5E8ED8FECF5B}"/>
    <cellStyle name="Normal 3 2 3 2 4 2 3 6" xfId="28011" xr:uid="{6A3FE8F1-2AA6-4225-8F5D-7E60CF2AEF18}"/>
    <cellStyle name="Normal 3 2 3 2 4 2 3 7" xfId="42895" xr:uid="{2FE7B1C7-7BD3-44CA-870B-C44517C8931C}"/>
    <cellStyle name="Normal 3 2 3 2 4 2 4" xfId="7475" xr:uid="{F71519AB-39AF-4EAE-8AB5-94C8F70655B5}"/>
    <cellStyle name="Normal 3 2 3 2 4 2 4 2" xfId="9188" xr:uid="{7326E0A5-A131-4909-804F-B9E42AA9D78B}"/>
    <cellStyle name="Normal 3 2 3 2 4 2 4 2 2" xfId="12610" xr:uid="{331B70DA-0EAA-4EAB-8EAA-CDE0CBC02447}"/>
    <cellStyle name="Normal 3 2 3 2 4 2 4 2 2 2" xfId="26300" xr:uid="{39ED14BF-CD54-48E7-9BCA-AADF4C4E1EA6}"/>
    <cellStyle name="Normal 3 2 3 2 4 2 4 2 2 2 2" xfId="39992" xr:uid="{E0F9F4DE-6D84-49AD-B7DA-879521EE16DB}"/>
    <cellStyle name="Normal 3 2 3 2 4 2 4 2 2 2 3" xfId="54876" xr:uid="{5ABF908E-D085-4EE9-8F1A-EB185BB5B997}"/>
    <cellStyle name="Normal 3 2 3 2 4 2 4 2 2 3" xfId="19456" xr:uid="{267B52CC-1D6B-498A-88C1-8275CE99A874}"/>
    <cellStyle name="Normal 3 2 3 2 4 2 4 2 2 4" xfId="33146" xr:uid="{0A4FCD73-1859-484C-B454-0D10C41F5237}"/>
    <cellStyle name="Normal 3 2 3 2 4 2 4 2 2 5" xfId="48030" xr:uid="{F27A49B3-1E62-4CBB-A71A-DC9E0C881710}"/>
    <cellStyle name="Normal 3 2 3 2 4 2 4 2 3" xfId="22878" xr:uid="{DDC299C8-7F66-4BE5-8C77-139A38918E1D}"/>
    <cellStyle name="Normal 3 2 3 2 4 2 4 2 3 2" xfId="36570" xr:uid="{562D6A80-650A-4EC9-8516-F1B1A93C3B5B}"/>
    <cellStyle name="Normal 3 2 3 2 4 2 4 2 3 3" xfId="51454" xr:uid="{3FB8125F-3BC0-4539-86DC-13E110B1E792}"/>
    <cellStyle name="Normal 3 2 3 2 4 2 4 2 4" xfId="16034" xr:uid="{50CEBF3F-7AE1-47C4-8C67-C01C51096907}"/>
    <cellStyle name="Normal 3 2 3 2 4 2 4 2 5" xfId="29724" xr:uid="{0AF932C0-0A29-4BFB-AB1C-0B53E903F730}"/>
    <cellStyle name="Normal 3 2 3 2 4 2 4 2 6" xfId="44608" xr:uid="{33DCB31D-5310-4DB9-8F2A-237FF38731ED}"/>
    <cellStyle name="Normal 3 2 3 2 4 2 4 3" xfId="10898" xr:uid="{B3C16EE9-443D-4435-BA29-910914672F76}"/>
    <cellStyle name="Normal 3 2 3 2 4 2 4 3 2" xfId="24588" xr:uid="{4168EF87-D24E-4338-8EB5-C77FEABA64A5}"/>
    <cellStyle name="Normal 3 2 3 2 4 2 4 3 2 2" xfId="38280" xr:uid="{4F0773A2-8ADB-4AD7-9C32-BF3F61FE734F}"/>
    <cellStyle name="Normal 3 2 3 2 4 2 4 3 2 3" xfId="53164" xr:uid="{60C795C2-8B41-4473-9155-624B361E0E8D}"/>
    <cellStyle name="Normal 3 2 3 2 4 2 4 3 3" xfId="17744" xr:uid="{8C5561AB-7DCA-43FB-9C24-D31BDDED59BC}"/>
    <cellStyle name="Normal 3 2 3 2 4 2 4 3 4" xfId="31434" xr:uid="{286C112B-BAD8-480A-AC72-8D97493AEE3F}"/>
    <cellStyle name="Normal 3 2 3 2 4 2 4 3 5" xfId="46318" xr:uid="{08C215E3-595C-4601-BB2D-CE1DC0460BBA}"/>
    <cellStyle name="Normal 3 2 3 2 4 2 4 4" xfId="21166" xr:uid="{ECBD818E-AB7A-451B-8191-BCFB38838B4C}"/>
    <cellStyle name="Normal 3 2 3 2 4 2 4 4 2" xfId="34858" xr:uid="{83208938-9A0F-4EC0-ABFF-B689A9A01646}"/>
    <cellStyle name="Normal 3 2 3 2 4 2 4 4 3" xfId="49742" xr:uid="{7F397EBF-2026-4ED1-8CA8-B80905FB6497}"/>
    <cellStyle name="Normal 3 2 3 2 4 2 4 5" xfId="14322" xr:uid="{DDF83569-A4D0-4D10-BD52-430B23E1B102}"/>
    <cellStyle name="Normal 3 2 3 2 4 2 4 6" xfId="28012" xr:uid="{DBE71F23-22EA-4C23-B07E-C119978F4F79}"/>
    <cellStyle name="Normal 3 2 3 2 4 2 4 7" xfId="42896" xr:uid="{7C54A57B-4834-4BCD-9E85-C5F18A6227E0}"/>
    <cellStyle name="Normal 3 2 3 2 4 2 5" xfId="9184" xr:uid="{8EB4D7B6-B16E-4CD7-96BC-8A3C7AC4EF34}"/>
    <cellStyle name="Normal 3 2 3 2 4 2 5 2" xfId="12606" xr:uid="{EE932CDC-C6FA-4CD4-A25A-551ED07A99F9}"/>
    <cellStyle name="Normal 3 2 3 2 4 2 5 2 2" xfId="26296" xr:uid="{FF08FC48-D369-4411-A577-64DC4D5D252F}"/>
    <cellStyle name="Normal 3 2 3 2 4 2 5 2 2 2" xfId="39988" xr:uid="{BF6F32F4-8763-4276-8C92-A4A69E5768A0}"/>
    <cellStyle name="Normal 3 2 3 2 4 2 5 2 2 3" xfId="54872" xr:uid="{E2C95D4D-4C09-4331-96A2-E1CB96C7F7B9}"/>
    <cellStyle name="Normal 3 2 3 2 4 2 5 2 3" xfId="19452" xr:uid="{95890CB8-F322-41CF-B894-E59C697AE594}"/>
    <cellStyle name="Normal 3 2 3 2 4 2 5 2 4" xfId="33142" xr:uid="{19F15C8D-763F-4F8E-8A78-39B0B9214172}"/>
    <cellStyle name="Normal 3 2 3 2 4 2 5 2 5" xfId="48026" xr:uid="{5218A4D5-6739-4D85-AC5F-D634C64CF253}"/>
    <cellStyle name="Normal 3 2 3 2 4 2 5 3" xfId="22874" xr:uid="{9EF85929-6392-4920-A9B4-49B09C2D907E}"/>
    <cellStyle name="Normal 3 2 3 2 4 2 5 3 2" xfId="36566" xr:uid="{DBC93A7C-43BB-4F43-B39A-A7538E0CF2C9}"/>
    <cellStyle name="Normal 3 2 3 2 4 2 5 3 3" xfId="51450" xr:uid="{FFEC4673-B8E5-4580-B8E2-5EF524EC2D1A}"/>
    <cellStyle name="Normal 3 2 3 2 4 2 5 4" xfId="16030" xr:uid="{CE681CAC-E6C8-4D60-964E-DC3746A5A78F}"/>
    <cellStyle name="Normal 3 2 3 2 4 2 5 5" xfId="29720" xr:uid="{E5F35462-D980-49E9-93A0-3DE0565F6540}"/>
    <cellStyle name="Normal 3 2 3 2 4 2 5 6" xfId="44604" xr:uid="{635677CA-860F-419B-9F74-679638D8FE4C}"/>
    <cellStyle name="Normal 3 2 3 2 4 2 6" xfId="10894" xr:uid="{6F9D5762-7399-40A9-89E8-F5ECFC422882}"/>
    <cellStyle name="Normal 3 2 3 2 4 2 6 2" xfId="24584" xr:uid="{C149D712-FCE0-4D41-A8E2-DA9095EDA180}"/>
    <cellStyle name="Normal 3 2 3 2 4 2 6 2 2" xfId="38276" xr:uid="{32C2B52E-44AD-47F5-B08A-C222B4AF5F59}"/>
    <cellStyle name="Normal 3 2 3 2 4 2 6 2 3" xfId="53160" xr:uid="{5706960B-11B6-4CD3-8AEE-A899C7B3895B}"/>
    <cellStyle name="Normal 3 2 3 2 4 2 6 3" xfId="17740" xr:uid="{983EF34A-B119-4580-A608-A823087B9753}"/>
    <cellStyle name="Normal 3 2 3 2 4 2 6 4" xfId="31430" xr:uid="{D154E99D-070B-4195-9526-EA54079A7AE1}"/>
    <cellStyle name="Normal 3 2 3 2 4 2 6 5" xfId="46314" xr:uid="{CFB1674B-51F8-4E2B-8970-E56DED591226}"/>
    <cellStyle name="Normal 3 2 3 2 4 2 7" xfId="21162" xr:uid="{FF45DB60-136A-42B4-A298-2D9EB63AF5A5}"/>
    <cellStyle name="Normal 3 2 3 2 4 2 7 2" xfId="34854" xr:uid="{A7A3C8D7-CEFA-4012-B491-8A1462978035}"/>
    <cellStyle name="Normal 3 2 3 2 4 2 7 3" xfId="49738" xr:uid="{6654C7A8-742A-435D-8726-CF03A83C93D4}"/>
    <cellStyle name="Normal 3 2 3 2 4 2 8" xfId="14318" xr:uid="{DDB2B9A0-DBA1-45A0-8BD8-00900A5F401B}"/>
    <cellStyle name="Normal 3 2 3 2 4 2 9" xfId="28008" xr:uid="{F97C27D7-5DD5-42DD-9306-4C826E422957}"/>
    <cellStyle name="Normal 3 2 3 2 4 3" xfId="7476" xr:uid="{181A6C11-5960-42A0-B117-E894020745AF}"/>
    <cellStyle name="Normal 3 2 3 2 4 3 10" xfId="42897" xr:uid="{C26A4413-C5C3-4A7B-849A-618FF672B10B}"/>
    <cellStyle name="Normal 3 2 3 2 4 3 2" xfId="7477" xr:uid="{28B018FE-FA37-40C7-A6DF-6A228E226741}"/>
    <cellStyle name="Normal 3 2 3 2 4 3 2 2" xfId="7478" xr:uid="{65D2C4C6-4E4B-40E6-A940-EF478E4F8821}"/>
    <cellStyle name="Normal 3 2 3 2 4 3 2 2 2" xfId="9191" xr:uid="{FB3C9017-6842-416A-BBCD-0C624626201F}"/>
    <cellStyle name="Normal 3 2 3 2 4 3 2 2 2 2" xfId="12613" xr:uid="{17236971-055B-40DF-8AD8-9A4D77841256}"/>
    <cellStyle name="Normal 3 2 3 2 4 3 2 2 2 2 2" xfId="26303" xr:uid="{6224D348-973B-4E10-9713-D5B3EB7A3D4A}"/>
    <cellStyle name="Normal 3 2 3 2 4 3 2 2 2 2 2 2" xfId="39995" xr:uid="{AEC65749-23C0-4344-8062-3A228CD8C433}"/>
    <cellStyle name="Normal 3 2 3 2 4 3 2 2 2 2 2 3" xfId="54879" xr:uid="{A4E75583-C892-4F8D-A89D-7969955861EB}"/>
    <cellStyle name="Normal 3 2 3 2 4 3 2 2 2 2 3" xfId="19459" xr:uid="{AEF22808-75E7-48BA-8AAA-2CC46939E20F}"/>
    <cellStyle name="Normal 3 2 3 2 4 3 2 2 2 2 4" xfId="33149" xr:uid="{B773AF3A-7D1E-4A6C-8FF6-5275CE6B557D}"/>
    <cellStyle name="Normal 3 2 3 2 4 3 2 2 2 2 5" xfId="48033" xr:uid="{9E3006F3-31E1-42F9-9BC4-969C2C45DEE6}"/>
    <cellStyle name="Normal 3 2 3 2 4 3 2 2 2 3" xfId="22881" xr:uid="{1C1E5D34-C70B-429C-AEB2-5D1D4B1CC0BA}"/>
    <cellStyle name="Normal 3 2 3 2 4 3 2 2 2 3 2" xfId="36573" xr:uid="{0AAE650A-6223-4477-8BE9-9CC5E01F8D33}"/>
    <cellStyle name="Normal 3 2 3 2 4 3 2 2 2 3 3" xfId="51457" xr:uid="{C8A02C96-EA85-489D-BCE2-16BFB737209D}"/>
    <cellStyle name="Normal 3 2 3 2 4 3 2 2 2 4" xfId="16037" xr:uid="{271A2DF6-DE04-4FA2-A8A4-86381DC8AF6C}"/>
    <cellStyle name="Normal 3 2 3 2 4 3 2 2 2 5" xfId="29727" xr:uid="{85B6942F-9D1E-4532-BDB1-B2EF1FE12536}"/>
    <cellStyle name="Normal 3 2 3 2 4 3 2 2 2 6" xfId="44611" xr:uid="{C977622D-E06E-4490-8F4B-0710B06EFA57}"/>
    <cellStyle name="Normal 3 2 3 2 4 3 2 2 3" xfId="10901" xr:uid="{ED61AD1A-B736-4D78-8274-91ED0E6B259C}"/>
    <cellStyle name="Normal 3 2 3 2 4 3 2 2 3 2" xfId="24591" xr:uid="{A58B6331-7B45-4956-B0D3-47C22D4789B5}"/>
    <cellStyle name="Normal 3 2 3 2 4 3 2 2 3 2 2" xfId="38283" xr:uid="{46E224EC-3877-42D9-9499-54A630983980}"/>
    <cellStyle name="Normal 3 2 3 2 4 3 2 2 3 2 3" xfId="53167" xr:uid="{B9F53701-FDCA-40AF-9270-A324505C5831}"/>
    <cellStyle name="Normal 3 2 3 2 4 3 2 2 3 3" xfId="17747" xr:uid="{71B8282C-E484-4811-968E-42BFF06A1676}"/>
    <cellStyle name="Normal 3 2 3 2 4 3 2 2 3 4" xfId="31437" xr:uid="{083DC4EF-6AAF-40D6-9B15-366076BB046D}"/>
    <cellStyle name="Normal 3 2 3 2 4 3 2 2 3 5" xfId="46321" xr:uid="{9D32E4FC-2991-4BD8-80AB-FCBD64360161}"/>
    <cellStyle name="Normal 3 2 3 2 4 3 2 2 4" xfId="21169" xr:uid="{642CAF82-D134-45D8-9892-5FBF9FA0B303}"/>
    <cellStyle name="Normal 3 2 3 2 4 3 2 2 4 2" xfId="34861" xr:uid="{D6099D0B-3C19-43C5-B67D-4B951CAA5820}"/>
    <cellStyle name="Normal 3 2 3 2 4 3 2 2 4 3" xfId="49745" xr:uid="{8D03025B-8210-4985-BBBA-8542537DC64A}"/>
    <cellStyle name="Normal 3 2 3 2 4 3 2 2 5" xfId="14325" xr:uid="{03485E6D-38B7-4BC7-A67A-D2665743B0A4}"/>
    <cellStyle name="Normal 3 2 3 2 4 3 2 2 6" xfId="28015" xr:uid="{188EEB31-6D56-4248-ADFE-44F240AAA7F9}"/>
    <cellStyle name="Normal 3 2 3 2 4 3 2 2 7" xfId="42899" xr:uid="{7F22E7BD-B978-4BAB-8F0F-3CB96DB910AE}"/>
    <cellStyle name="Normal 3 2 3 2 4 3 2 3" xfId="9190" xr:uid="{ED359C6C-2FC4-4748-B9E7-5C83F26682B1}"/>
    <cellStyle name="Normal 3 2 3 2 4 3 2 3 2" xfId="12612" xr:uid="{AAC8673D-E55E-4D66-965D-45AB73779722}"/>
    <cellStyle name="Normal 3 2 3 2 4 3 2 3 2 2" xfId="26302" xr:uid="{E94A849C-5C89-487D-A87E-2D2AA9F70B66}"/>
    <cellStyle name="Normal 3 2 3 2 4 3 2 3 2 2 2" xfId="39994" xr:uid="{AE98A005-A2C2-4AD7-AD58-BB51278478CE}"/>
    <cellStyle name="Normal 3 2 3 2 4 3 2 3 2 2 3" xfId="54878" xr:uid="{178CA777-2D61-42BD-A851-430D92B067F7}"/>
    <cellStyle name="Normal 3 2 3 2 4 3 2 3 2 3" xfId="19458" xr:uid="{719757B3-7373-47D1-AE55-FB674329D8B9}"/>
    <cellStyle name="Normal 3 2 3 2 4 3 2 3 2 4" xfId="33148" xr:uid="{AB128EB6-EB9C-4F3C-A525-15C19B51BE13}"/>
    <cellStyle name="Normal 3 2 3 2 4 3 2 3 2 5" xfId="48032" xr:uid="{B41FFF80-DD90-4DDD-9C53-73683ECEA2D4}"/>
    <cellStyle name="Normal 3 2 3 2 4 3 2 3 3" xfId="22880" xr:uid="{AB67AB27-AF54-45A6-86D4-DA19FC49795C}"/>
    <cellStyle name="Normal 3 2 3 2 4 3 2 3 3 2" xfId="36572" xr:uid="{FA6178C9-B3F7-4BF2-87E8-A4EAD07441BA}"/>
    <cellStyle name="Normal 3 2 3 2 4 3 2 3 3 3" xfId="51456" xr:uid="{0989FD98-13A6-4681-92D7-FE11692CAE37}"/>
    <cellStyle name="Normal 3 2 3 2 4 3 2 3 4" xfId="16036" xr:uid="{E3C6D220-638D-4994-947C-45AD6CD8676F}"/>
    <cellStyle name="Normal 3 2 3 2 4 3 2 3 5" xfId="29726" xr:uid="{D26033BF-BC52-4FC1-A8D4-6E63FA37650F}"/>
    <cellStyle name="Normal 3 2 3 2 4 3 2 3 6" xfId="44610" xr:uid="{D7452A62-839F-405D-A5E4-415A0C2BD944}"/>
    <cellStyle name="Normal 3 2 3 2 4 3 2 4" xfId="10900" xr:uid="{569731F9-C73A-4692-AD5E-C7D852DCCF5D}"/>
    <cellStyle name="Normal 3 2 3 2 4 3 2 4 2" xfId="24590" xr:uid="{884A0A0D-5888-4B4A-ABB3-57424C24F960}"/>
    <cellStyle name="Normal 3 2 3 2 4 3 2 4 2 2" xfId="38282" xr:uid="{A539C1FC-57DD-406F-9072-FB8C71F408AC}"/>
    <cellStyle name="Normal 3 2 3 2 4 3 2 4 2 3" xfId="53166" xr:uid="{896BF2F0-8BB6-4ED1-B530-6A253B50AB54}"/>
    <cellStyle name="Normal 3 2 3 2 4 3 2 4 3" xfId="17746" xr:uid="{56035A6C-BBA0-4D08-A77D-581EA20DF6AB}"/>
    <cellStyle name="Normal 3 2 3 2 4 3 2 4 4" xfId="31436" xr:uid="{D48191F4-8AE5-4C8A-8589-EA139D82E6E9}"/>
    <cellStyle name="Normal 3 2 3 2 4 3 2 4 5" xfId="46320" xr:uid="{97FE6848-E649-45DD-9F73-A47653E04368}"/>
    <cellStyle name="Normal 3 2 3 2 4 3 2 5" xfId="21168" xr:uid="{4690D1A2-8A89-45B6-AE7A-22B9EE7C9806}"/>
    <cellStyle name="Normal 3 2 3 2 4 3 2 5 2" xfId="34860" xr:uid="{2B07A7D2-32D7-463D-9DC0-6FADD0573CD7}"/>
    <cellStyle name="Normal 3 2 3 2 4 3 2 5 3" xfId="49744" xr:uid="{3B7B08A3-E90D-4AED-863A-AB727788463E}"/>
    <cellStyle name="Normal 3 2 3 2 4 3 2 6" xfId="14324" xr:uid="{6D1F81CB-E828-4A74-A2BC-E76C28F9AF39}"/>
    <cellStyle name="Normal 3 2 3 2 4 3 2 7" xfId="28014" xr:uid="{E31551BA-9138-41CE-A9EE-C371426C9BB7}"/>
    <cellStyle name="Normal 3 2 3 2 4 3 2 8" xfId="42898" xr:uid="{E43CE997-D233-495E-91E3-1392A6ACB1BF}"/>
    <cellStyle name="Normal 3 2 3 2 4 3 3" xfId="7479" xr:uid="{BD66A600-C8D0-4C80-AB40-7FB6EA9E23EF}"/>
    <cellStyle name="Normal 3 2 3 2 4 3 3 2" xfId="9192" xr:uid="{8B1578FD-EB91-4A8E-88FD-745D646ADB61}"/>
    <cellStyle name="Normal 3 2 3 2 4 3 3 2 2" xfId="12614" xr:uid="{AEC0BDAE-2396-4D50-9CB0-909CD3D60EE3}"/>
    <cellStyle name="Normal 3 2 3 2 4 3 3 2 2 2" xfId="26304" xr:uid="{3AC64975-C6F2-4B58-A3D3-EC5CCB153901}"/>
    <cellStyle name="Normal 3 2 3 2 4 3 3 2 2 2 2" xfId="39996" xr:uid="{3DAE626A-5485-45E9-A0C1-D320706C1788}"/>
    <cellStyle name="Normal 3 2 3 2 4 3 3 2 2 2 3" xfId="54880" xr:uid="{7D461E35-A765-4516-8322-DC05BCAA5A27}"/>
    <cellStyle name="Normal 3 2 3 2 4 3 3 2 2 3" xfId="19460" xr:uid="{60ABA632-EF5A-4A24-8C0F-D5F1B0549824}"/>
    <cellStyle name="Normal 3 2 3 2 4 3 3 2 2 4" xfId="33150" xr:uid="{482EBDE2-8B69-46E1-A77D-3151EE9F4979}"/>
    <cellStyle name="Normal 3 2 3 2 4 3 3 2 2 5" xfId="48034" xr:uid="{AFFE7615-9FC9-493F-8E2C-723167FD3BBE}"/>
    <cellStyle name="Normal 3 2 3 2 4 3 3 2 3" xfId="22882" xr:uid="{9A2BDD40-4828-4E73-A876-64B871BE4D4C}"/>
    <cellStyle name="Normal 3 2 3 2 4 3 3 2 3 2" xfId="36574" xr:uid="{D3207508-10BF-4E43-90F0-6974BCFD0EB3}"/>
    <cellStyle name="Normal 3 2 3 2 4 3 3 2 3 3" xfId="51458" xr:uid="{D036F2FC-7308-46C1-AC04-B865BF8C6BC3}"/>
    <cellStyle name="Normal 3 2 3 2 4 3 3 2 4" xfId="16038" xr:uid="{27B80F90-3460-44C3-BA70-D76D52A03B14}"/>
    <cellStyle name="Normal 3 2 3 2 4 3 3 2 5" xfId="29728" xr:uid="{1D430793-9AC2-400F-A42A-36A3B977EA5D}"/>
    <cellStyle name="Normal 3 2 3 2 4 3 3 2 6" xfId="44612" xr:uid="{608C7B9E-6E32-47F4-8EA3-EA360E093EA3}"/>
    <cellStyle name="Normal 3 2 3 2 4 3 3 3" xfId="10902" xr:uid="{B54F8B60-8C64-4A00-902E-EC2F5097E5A5}"/>
    <cellStyle name="Normal 3 2 3 2 4 3 3 3 2" xfId="24592" xr:uid="{24AD71BC-54EF-44AE-85E4-4307DD0D7E4D}"/>
    <cellStyle name="Normal 3 2 3 2 4 3 3 3 2 2" xfId="38284" xr:uid="{6C7FBAE8-03F4-46F2-9B92-BA967C38CA7B}"/>
    <cellStyle name="Normal 3 2 3 2 4 3 3 3 2 3" xfId="53168" xr:uid="{16571012-46EC-4204-B6B3-0C0401715069}"/>
    <cellStyle name="Normal 3 2 3 2 4 3 3 3 3" xfId="17748" xr:uid="{5FAA6763-8E93-4220-A921-C4EF4CF14F92}"/>
    <cellStyle name="Normal 3 2 3 2 4 3 3 3 4" xfId="31438" xr:uid="{7F1906AF-0529-4342-9E9B-A1026FF902B0}"/>
    <cellStyle name="Normal 3 2 3 2 4 3 3 3 5" xfId="46322" xr:uid="{33C9CE31-87A6-4B0A-86B2-F5B465DD235F}"/>
    <cellStyle name="Normal 3 2 3 2 4 3 3 4" xfId="21170" xr:uid="{F11C11A4-3AEF-48F0-9513-81A50E62F760}"/>
    <cellStyle name="Normal 3 2 3 2 4 3 3 4 2" xfId="34862" xr:uid="{5E7C2ABA-4AC3-43D0-B5B6-A59BF4CE1437}"/>
    <cellStyle name="Normal 3 2 3 2 4 3 3 4 3" xfId="49746" xr:uid="{591DEFDB-B66C-4442-A2CD-3DDE87B6C04B}"/>
    <cellStyle name="Normal 3 2 3 2 4 3 3 5" xfId="14326" xr:uid="{86FD8CBB-C227-4AA5-BC4D-36D589C97869}"/>
    <cellStyle name="Normal 3 2 3 2 4 3 3 6" xfId="28016" xr:uid="{90850801-FB61-4872-867F-C026EEF5C6CA}"/>
    <cellStyle name="Normal 3 2 3 2 4 3 3 7" xfId="42900" xr:uid="{4E20EA50-545D-4133-BD88-EC5ED0FC3821}"/>
    <cellStyle name="Normal 3 2 3 2 4 3 4" xfId="7480" xr:uid="{3791E710-8040-4D16-AE50-17A5C8949980}"/>
    <cellStyle name="Normal 3 2 3 2 4 3 4 2" xfId="9193" xr:uid="{EDD0A094-ABE7-4B56-911F-284FF70D1353}"/>
    <cellStyle name="Normal 3 2 3 2 4 3 4 2 2" xfId="12615" xr:uid="{D3C04C07-9D21-4550-B6A6-E61C02BB7F49}"/>
    <cellStyle name="Normal 3 2 3 2 4 3 4 2 2 2" xfId="26305" xr:uid="{C0BF2D5A-E61D-43FA-91E2-35272389E32D}"/>
    <cellStyle name="Normal 3 2 3 2 4 3 4 2 2 2 2" xfId="39997" xr:uid="{C80782D5-5D3D-4C83-BA4D-10A5454274C0}"/>
    <cellStyle name="Normal 3 2 3 2 4 3 4 2 2 2 3" xfId="54881" xr:uid="{9CFE2079-62F3-47B0-A034-C076542FAD2E}"/>
    <cellStyle name="Normal 3 2 3 2 4 3 4 2 2 3" xfId="19461" xr:uid="{D115D3DE-CD1E-4C3E-87C4-471176EA7F2C}"/>
    <cellStyle name="Normal 3 2 3 2 4 3 4 2 2 4" xfId="33151" xr:uid="{398A55EB-CFD1-4A39-B647-498D3AFAFE53}"/>
    <cellStyle name="Normal 3 2 3 2 4 3 4 2 2 5" xfId="48035" xr:uid="{02DF96F3-F567-4F33-B0BD-018D87954359}"/>
    <cellStyle name="Normal 3 2 3 2 4 3 4 2 3" xfId="22883" xr:uid="{C10E7016-D08F-41C1-8D11-0C3BFB7D9C4D}"/>
    <cellStyle name="Normal 3 2 3 2 4 3 4 2 3 2" xfId="36575" xr:uid="{16CAA36F-5BD3-4A67-A8BC-AF2ACC28B0F5}"/>
    <cellStyle name="Normal 3 2 3 2 4 3 4 2 3 3" xfId="51459" xr:uid="{2E502069-6E8E-422F-A5A6-8D3E157058E2}"/>
    <cellStyle name="Normal 3 2 3 2 4 3 4 2 4" xfId="16039" xr:uid="{72413A02-BF14-44DC-AE46-4770D03268C1}"/>
    <cellStyle name="Normal 3 2 3 2 4 3 4 2 5" xfId="29729" xr:uid="{119D1581-2E50-4510-99B0-34421DEAEF53}"/>
    <cellStyle name="Normal 3 2 3 2 4 3 4 2 6" xfId="44613" xr:uid="{037C328B-9F71-416F-97F0-5A888D29FBB1}"/>
    <cellStyle name="Normal 3 2 3 2 4 3 4 3" xfId="10903" xr:uid="{F5C374D5-B30F-4E87-BDFD-1B71113DE3B5}"/>
    <cellStyle name="Normal 3 2 3 2 4 3 4 3 2" xfId="24593" xr:uid="{9639B843-CE9F-4EE1-9FF0-96CFEE1F1061}"/>
    <cellStyle name="Normal 3 2 3 2 4 3 4 3 2 2" xfId="38285" xr:uid="{E119C819-D79B-49ED-A814-7D36B14C49D4}"/>
    <cellStyle name="Normal 3 2 3 2 4 3 4 3 2 3" xfId="53169" xr:uid="{5FD85163-6AE6-4542-9A1D-DC7591C420C9}"/>
    <cellStyle name="Normal 3 2 3 2 4 3 4 3 3" xfId="17749" xr:uid="{32DB147F-971B-4211-8E67-4D66059DE820}"/>
    <cellStyle name="Normal 3 2 3 2 4 3 4 3 4" xfId="31439" xr:uid="{DC00DAD4-306B-4333-92F5-0FD9EAC70B89}"/>
    <cellStyle name="Normal 3 2 3 2 4 3 4 3 5" xfId="46323" xr:uid="{8F272096-0E82-4CF5-85F2-E488F9D31CA2}"/>
    <cellStyle name="Normal 3 2 3 2 4 3 4 4" xfId="21171" xr:uid="{EE69984D-DCD5-42C7-B2E7-EE317908A375}"/>
    <cellStyle name="Normal 3 2 3 2 4 3 4 4 2" xfId="34863" xr:uid="{77306463-D059-4DE6-B370-7DD0D6A5D02F}"/>
    <cellStyle name="Normal 3 2 3 2 4 3 4 4 3" xfId="49747" xr:uid="{1AACEAB8-A389-4E78-97E9-24914EF22155}"/>
    <cellStyle name="Normal 3 2 3 2 4 3 4 5" xfId="14327" xr:uid="{ACD246FE-A354-4169-896E-83D084F7F0EE}"/>
    <cellStyle name="Normal 3 2 3 2 4 3 4 6" xfId="28017" xr:uid="{C130D0CE-49AC-406F-B8B6-AE5E665E36E4}"/>
    <cellStyle name="Normal 3 2 3 2 4 3 4 7" xfId="42901" xr:uid="{D3352B36-631D-429F-B99F-BB370E7CE9EE}"/>
    <cellStyle name="Normal 3 2 3 2 4 3 5" xfId="9189" xr:uid="{7FDA46E2-B3DA-4DA5-AA0D-89AD5E3A1827}"/>
    <cellStyle name="Normal 3 2 3 2 4 3 5 2" xfId="12611" xr:uid="{B70171D3-ACB4-4B56-81A5-EEE843622DBE}"/>
    <cellStyle name="Normal 3 2 3 2 4 3 5 2 2" xfId="26301" xr:uid="{AFB5DF7A-2B06-4994-8BEA-C607DFF3A88A}"/>
    <cellStyle name="Normal 3 2 3 2 4 3 5 2 2 2" xfId="39993" xr:uid="{F8BAAAD9-0893-47C9-AFF1-8577D72E6FAF}"/>
    <cellStyle name="Normal 3 2 3 2 4 3 5 2 2 3" xfId="54877" xr:uid="{D41341D8-1892-426D-9E19-C8E2ACAABB58}"/>
    <cellStyle name="Normal 3 2 3 2 4 3 5 2 3" xfId="19457" xr:uid="{D32DB5B0-633C-4220-9FEB-E09EA15C5C19}"/>
    <cellStyle name="Normal 3 2 3 2 4 3 5 2 4" xfId="33147" xr:uid="{90F85D50-5A66-423B-902A-5FFD7F888B99}"/>
    <cellStyle name="Normal 3 2 3 2 4 3 5 2 5" xfId="48031" xr:uid="{DB61AF20-9583-4890-BC51-627A3454144C}"/>
    <cellStyle name="Normal 3 2 3 2 4 3 5 3" xfId="22879" xr:uid="{2C82CA85-0114-45AD-B453-CC46F66CB053}"/>
    <cellStyle name="Normal 3 2 3 2 4 3 5 3 2" xfId="36571" xr:uid="{69B06C35-B8C9-49EA-A78E-E8375957258F}"/>
    <cellStyle name="Normal 3 2 3 2 4 3 5 3 3" xfId="51455" xr:uid="{AD653F8F-06E1-45EE-9AE6-44159AB257CE}"/>
    <cellStyle name="Normal 3 2 3 2 4 3 5 4" xfId="16035" xr:uid="{8ADAD6B5-199F-49BD-B8BC-83F1288833F4}"/>
    <cellStyle name="Normal 3 2 3 2 4 3 5 5" xfId="29725" xr:uid="{9704CC85-BF45-4A5A-B30D-2B734F829FD9}"/>
    <cellStyle name="Normal 3 2 3 2 4 3 5 6" xfId="44609" xr:uid="{63663EEA-AA6C-490E-8ECB-0F76D918CC51}"/>
    <cellStyle name="Normal 3 2 3 2 4 3 6" xfId="10899" xr:uid="{33F48C30-AAD4-4323-8E47-A56DCA867E2D}"/>
    <cellStyle name="Normal 3 2 3 2 4 3 6 2" xfId="24589" xr:uid="{734FDB6A-BFBE-4B55-BF1A-7D0CBF27BB7B}"/>
    <cellStyle name="Normal 3 2 3 2 4 3 6 2 2" xfId="38281" xr:uid="{99A581C1-2CEC-455D-99E5-604185EE019A}"/>
    <cellStyle name="Normal 3 2 3 2 4 3 6 2 3" xfId="53165" xr:uid="{C870F26C-32FD-46C9-B0C8-8B871EEAE0B3}"/>
    <cellStyle name="Normal 3 2 3 2 4 3 6 3" xfId="17745" xr:uid="{E50C1BA3-943F-4632-94BA-37A9A9497D4C}"/>
    <cellStyle name="Normal 3 2 3 2 4 3 6 4" xfId="31435" xr:uid="{65FDD2F3-7698-492C-9586-35BB705545D3}"/>
    <cellStyle name="Normal 3 2 3 2 4 3 6 5" xfId="46319" xr:uid="{6ACC7A9F-D549-43FE-BC0E-7378DA334698}"/>
    <cellStyle name="Normal 3 2 3 2 4 3 7" xfId="21167" xr:uid="{FBB32DFD-ED40-4E6F-9D25-74A4B77FD169}"/>
    <cellStyle name="Normal 3 2 3 2 4 3 7 2" xfId="34859" xr:uid="{BED32133-5C11-4D6E-85CC-264055B82151}"/>
    <cellStyle name="Normal 3 2 3 2 4 3 7 3" xfId="49743" xr:uid="{C04FEE28-3666-40E9-B67C-3A5E7A59FAAA}"/>
    <cellStyle name="Normal 3 2 3 2 4 3 8" xfId="14323" xr:uid="{7D0CA1DA-2D31-4F6A-8253-7F5B6B774AD9}"/>
    <cellStyle name="Normal 3 2 3 2 4 3 9" xfId="28013" xr:uid="{E8A3FD3C-8E54-47AC-9101-8D671B37A59E}"/>
    <cellStyle name="Normal 3 2 3 2 4 4" xfId="7481" xr:uid="{B24E5A15-2A15-4E9C-9D90-301EB45F795D}"/>
    <cellStyle name="Normal 3 2 3 2 4 4 2" xfId="7482" xr:uid="{9E4495D8-8AE9-408B-880E-885D1BB337C9}"/>
    <cellStyle name="Normal 3 2 3 2 4 4 2 2" xfId="9195" xr:uid="{D7EA46A9-B163-4318-83FC-66015BC2AF37}"/>
    <cellStyle name="Normal 3 2 3 2 4 4 2 2 2" xfId="12617" xr:uid="{10018EC8-17D1-49C9-94E9-DD476B3D2D79}"/>
    <cellStyle name="Normal 3 2 3 2 4 4 2 2 2 2" xfId="26307" xr:uid="{536DDD87-964D-4A66-BD67-6D7DE9654DC6}"/>
    <cellStyle name="Normal 3 2 3 2 4 4 2 2 2 2 2" xfId="39999" xr:uid="{D8F21BD1-32A2-48FB-B605-40FD1670E241}"/>
    <cellStyle name="Normal 3 2 3 2 4 4 2 2 2 2 3" xfId="54883" xr:uid="{BDE9E8B1-3873-4FEC-85E4-B10766550B89}"/>
    <cellStyle name="Normal 3 2 3 2 4 4 2 2 2 3" xfId="19463" xr:uid="{BC2BCB26-0FDD-41D6-85FD-63415637C4EF}"/>
    <cellStyle name="Normal 3 2 3 2 4 4 2 2 2 4" xfId="33153" xr:uid="{65EC911B-C263-4746-800B-AB03EA6D45FF}"/>
    <cellStyle name="Normal 3 2 3 2 4 4 2 2 2 5" xfId="48037" xr:uid="{AB607F53-0DF3-4550-8D1A-3C7380639EE9}"/>
    <cellStyle name="Normal 3 2 3 2 4 4 2 2 3" xfId="22885" xr:uid="{4575D5BF-3352-4C35-864B-52CF6A961FC6}"/>
    <cellStyle name="Normal 3 2 3 2 4 4 2 2 3 2" xfId="36577" xr:uid="{FDDD662F-28A5-49E4-8F3C-D0ABBB3A0C2C}"/>
    <cellStyle name="Normal 3 2 3 2 4 4 2 2 3 3" xfId="51461" xr:uid="{A490BBDC-D613-4ECE-A845-C33568DDDB2B}"/>
    <cellStyle name="Normal 3 2 3 2 4 4 2 2 4" xfId="16041" xr:uid="{979C908E-EA2D-4EE3-A6D4-E85A7E330C5B}"/>
    <cellStyle name="Normal 3 2 3 2 4 4 2 2 5" xfId="29731" xr:uid="{B331A7EB-0A1E-47F1-B986-F58DFD6F618A}"/>
    <cellStyle name="Normal 3 2 3 2 4 4 2 2 6" xfId="44615" xr:uid="{9C7312B2-944B-4AAA-9281-4112AEF05335}"/>
    <cellStyle name="Normal 3 2 3 2 4 4 2 3" xfId="10905" xr:uid="{93FBA5EC-B68B-4824-A563-70F746DAF317}"/>
    <cellStyle name="Normal 3 2 3 2 4 4 2 3 2" xfId="24595" xr:uid="{BE1CA388-5DCD-474A-AD3C-B374F0FA10E4}"/>
    <cellStyle name="Normal 3 2 3 2 4 4 2 3 2 2" xfId="38287" xr:uid="{B3BEA0FE-9C83-4560-91CE-2595C98D0E94}"/>
    <cellStyle name="Normal 3 2 3 2 4 4 2 3 2 3" xfId="53171" xr:uid="{7CDCAFBF-F166-43FD-909B-13968156D746}"/>
    <cellStyle name="Normal 3 2 3 2 4 4 2 3 3" xfId="17751" xr:uid="{CCB7BC5A-A82E-4DCC-B5E7-CFC65555E52B}"/>
    <cellStyle name="Normal 3 2 3 2 4 4 2 3 4" xfId="31441" xr:uid="{C1C60ECC-0BF9-42B7-94E1-A90BA4CFF824}"/>
    <cellStyle name="Normal 3 2 3 2 4 4 2 3 5" xfId="46325" xr:uid="{510D4060-57A1-4A0E-B35E-3912A00EF85B}"/>
    <cellStyle name="Normal 3 2 3 2 4 4 2 4" xfId="21173" xr:uid="{697719E4-F92C-4EFB-83FA-B79CDE3A665F}"/>
    <cellStyle name="Normal 3 2 3 2 4 4 2 4 2" xfId="34865" xr:uid="{43EE744C-2B0B-42C3-A026-6B2FF768A33C}"/>
    <cellStyle name="Normal 3 2 3 2 4 4 2 4 3" xfId="49749" xr:uid="{1E98EE8C-55A6-4349-8262-DA8C97F2B341}"/>
    <cellStyle name="Normal 3 2 3 2 4 4 2 5" xfId="14329" xr:uid="{58C08CC7-B727-476C-946F-E6FBA1AA04E3}"/>
    <cellStyle name="Normal 3 2 3 2 4 4 2 6" xfId="28019" xr:uid="{783D4D8D-7FA4-48B0-9E1F-64A23053986A}"/>
    <cellStyle name="Normal 3 2 3 2 4 4 2 7" xfId="42903" xr:uid="{D46ACD36-F02E-430F-92E9-7909808A2559}"/>
    <cellStyle name="Normal 3 2 3 2 4 4 3" xfId="9194" xr:uid="{97BD930A-1C64-4F30-8CE8-AFEE1D980712}"/>
    <cellStyle name="Normal 3 2 3 2 4 4 3 2" xfId="12616" xr:uid="{41E720D2-52B3-4377-9EBD-6CFBBAB21CA8}"/>
    <cellStyle name="Normal 3 2 3 2 4 4 3 2 2" xfId="26306" xr:uid="{7C984C3E-EE68-4A56-9AFA-0AD85F807B92}"/>
    <cellStyle name="Normal 3 2 3 2 4 4 3 2 2 2" xfId="39998" xr:uid="{4D2A9B23-CE45-4989-9E74-5FB81274B16E}"/>
    <cellStyle name="Normal 3 2 3 2 4 4 3 2 2 3" xfId="54882" xr:uid="{7706610D-E47A-44A3-A4F2-C7AB8BDE4AC9}"/>
    <cellStyle name="Normal 3 2 3 2 4 4 3 2 3" xfId="19462" xr:uid="{7F0EEB32-F941-4BF6-B309-27A39F86527C}"/>
    <cellStyle name="Normal 3 2 3 2 4 4 3 2 4" xfId="33152" xr:uid="{946F5A9C-B894-44C1-9781-4D324A9E393B}"/>
    <cellStyle name="Normal 3 2 3 2 4 4 3 2 5" xfId="48036" xr:uid="{3FE32BB5-32F8-4DFA-A8EC-11E61C0358C5}"/>
    <cellStyle name="Normal 3 2 3 2 4 4 3 3" xfId="22884" xr:uid="{C5C4D623-FCD5-4471-9DD3-70EC3E884A8A}"/>
    <cellStyle name="Normal 3 2 3 2 4 4 3 3 2" xfId="36576" xr:uid="{91CBFE00-AE37-47D5-A1C1-8A2574BEA135}"/>
    <cellStyle name="Normal 3 2 3 2 4 4 3 3 3" xfId="51460" xr:uid="{6B3A92AD-B048-4F4E-B36A-2C93932A41CA}"/>
    <cellStyle name="Normal 3 2 3 2 4 4 3 4" xfId="16040" xr:uid="{A23ACBEE-FB98-432B-942B-01CD83032610}"/>
    <cellStyle name="Normal 3 2 3 2 4 4 3 5" xfId="29730" xr:uid="{BE7CE98C-0C9A-48BB-8C5A-B3450C0C6C6B}"/>
    <cellStyle name="Normal 3 2 3 2 4 4 3 6" xfId="44614" xr:uid="{612EB419-BB62-4F57-80B1-9CAE5F827E22}"/>
    <cellStyle name="Normal 3 2 3 2 4 4 4" xfId="10904" xr:uid="{79835798-3589-4DED-B848-337801A90B37}"/>
    <cellStyle name="Normal 3 2 3 2 4 4 4 2" xfId="24594" xr:uid="{7AE6DC4A-AE6D-460C-85FA-3CFB1BF94449}"/>
    <cellStyle name="Normal 3 2 3 2 4 4 4 2 2" xfId="38286" xr:uid="{C2B7502E-5605-4973-9140-E5DA8EC47F22}"/>
    <cellStyle name="Normal 3 2 3 2 4 4 4 2 3" xfId="53170" xr:uid="{44F912A5-90A1-4BB5-954A-10F71D58B9BC}"/>
    <cellStyle name="Normal 3 2 3 2 4 4 4 3" xfId="17750" xr:uid="{49CCD7AA-62EF-458E-89C8-D7F262CCC590}"/>
    <cellStyle name="Normal 3 2 3 2 4 4 4 4" xfId="31440" xr:uid="{4AB0D55C-BFB1-422C-B683-F1D6EB4C97C5}"/>
    <cellStyle name="Normal 3 2 3 2 4 4 4 5" xfId="46324" xr:uid="{1BBA5D36-18C4-43C4-8263-29C86341622E}"/>
    <cellStyle name="Normal 3 2 3 2 4 4 5" xfId="21172" xr:uid="{E9BADFA0-BD8F-4302-B4B3-4EC0A30F1700}"/>
    <cellStyle name="Normal 3 2 3 2 4 4 5 2" xfId="34864" xr:uid="{109E27E2-2CED-4841-AB97-39280B4E8DD8}"/>
    <cellStyle name="Normal 3 2 3 2 4 4 5 3" xfId="49748" xr:uid="{DD9E236C-D214-44CB-8E65-5E5A73862EBD}"/>
    <cellStyle name="Normal 3 2 3 2 4 4 6" xfId="14328" xr:uid="{FC04C3E7-E4B7-4C75-BBDA-A4EAE3F135ED}"/>
    <cellStyle name="Normal 3 2 3 2 4 4 7" xfId="28018" xr:uid="{D96FCB6F-1226-4CD4-9379-7DF55AA5C24F}"/>
    <cellStyle name="Normal 3 2 3 2 4 4 8" xfId="42902" xr:uid="{F4DED8C0-BECF-4BA4-9CFC-8859E94EA28C}"/>
    <cellStyle name="Normal 3 2 3 2 4 5" xfId="7483" xr:uid="{08A5FF94-2B97-4931-B742-8A32D11067E3}"/>
    <cellStyle name="Normal 3 2 3 2 4 5 2" xfId="9196" xr:uid="{8168E60C-3513-418A-9F3E-D479F0AB04BD}"/>
    <cellStyle name="Normal 3 2 3 2 4 5 2 2" xfId="12618" xr:uid="{B528B814-0233-430E-A088-26608C2FE170}"/>
    <cellStyle name="Normal 3 2 3 2 4 5 2 2 2" xfId="26308" xr:uid="{128258FE-F98D-4AA4-A446-0261E088D094}"/>
    <cellStyle name="Normal 3 2 3 2 4 5 2 2 2 2" xfId="40000" xr:uid="{D90E3B23-B2A5-4694-8BE9-D96FB890EAA6}"/>
    <cellStyle name="Normal 3 2 3 2 4 5 2 2 2 3" xfId="54884" xr:uid="{DA038349-A465-40FD-89C8-F43CDEBD2F06}"/>
    <cellStyle name="Normal 3 2 3 2 4 5 2 2 3" xfId="19464" xr:uid="{B6984211-EA1E-4763-B1A3-DE4D8EDA9F61}"/>
    <cellStyle name="Normal 3 2 3 2 4 5 2 2 4" xfId="33154" xr:uid="{C8392859-DDE4-4E8E-AB98-4CFDBA43C179}"/>
    <cellStyle name="Normal 3 2 3 2 4 5 2 2 5" xfId="48038" xr:uid="{13241498-C99C-4179-B2AB-D1E5528F0528}"/>
    <cellStyle name="Normal 3 2 3 2 4 5 2 3" xfId="22886" xr:uid="{3F3A0357-90CF-462D-B44D-D3E07565871E}"/>
    <cellStyle name="Normal 3 2 3 2 4 5 2 3 2" xfId="36578" xr:uid="{DF4060EF-6979-4FFC-A48B-A64420F7A204}"/>
    <cellStyle name="Normal 3 2 3 2 4 5 2 3 3" xfId="51462" xr:uid="{5533076E-7E12-401B-8887-EC22F40CC92F}"/>
    <cellStyle name="Normal 3 2 3 2 4 5 2 4" xfId="16042" xr:uid="{6E26B336-91C2-46BB-B998-B8C16CAEB3B3}"/>
    <cellStyle name="Normal 3 2 3 2 4 5 2 5" xfId="29732" xr:uid="{447D0118-04F8-47AB-822D-7B07CCC62DC6}"/>
    <cellStyle name="Normal 3 2 3 2 4 5 2 6" xfId="44616" xr:uid="{68EF398D-808F-45CD-AFD8-CE672565664E}"/>
    <cellStyle name="Normal 3 2 3 2 4 5 3" xfId="10906" xr:uid="{55E23C09-4119-4FBE-B6E1-4ABD187C2FB7}"/>
    <cellStyle name="Normal 3 2 3 2 4 5 3 2" xfId="24596" xr:uid="{26979D5F-D4CD-4684-985D-80C2EEE1444E}"/>
    <cellStyle name="Normal 3 2 3 2 4 5 3 2 2" xfId="38288" xr:uid="{4C2466F0-4EC9-422F-A4FD-C59A05792A2B}"/>
    <cellStyle name="Normal 3 2 3 2 4 5 3 2 3" xfId="53172" xr:uid="{4E7B0A2B-000F-4DBB-A820-81F32EEA9652}"/>
    <cellStyle name="Normal 3 2 3 2 4 5 3 3" xfId="17752" xr:uid="{60724A47-C321-4360-9749-14BA5C91F1E0}"/>
    <cellStyle name="Normal 3 2 3 2 4 5 3 4" xfId="31442" xr:uid="{B033E396-CE04-45ED-BB9C-BC341EFFD60C}"/>
    <cellStyle name="Normal 3 2 3 2 4 5 3 5" xfId="46326" xr:uid="{934EDFC8-4EB9-4649-A9C4-1F1AEED58550}"/>
    <cellStyle name="Normal 3 2 3 2 4 5 4" xfId="21174" xr:uid="{4F942BBB-84E3-4F0C-8809-23809F490C38}"/>
    <cellStyle name="Normal 3 2 3 2 4 5 4 2" xfId="34866" xr:uid="{86E2786E-9504-40C0-A4AB-28AEB16BF50D}"/>
    <cellStyle name="Normal 3 2 3 2 4 5 4 3" xfId="49750" xr:uid="{4CF21CB5-01A7-44E0-BF64-7E08FFF28300}"/>
    <cellStyle name="Normal 3 2 3 2 4 5 5" xfId="14330" xr:uid="{6B0F7263-4AED-4711-8135-A281CF0E379B}"/>
    <cellStyle name="Normal 3 2 3 2 4 5 6" xfId="28020" xr:uid="{A825B7A0-6C5D-41D1-931F-B394E637065E}"/>
    <cellStyle name="Normal 3 2 3 2 4 5 7" xfId="42904" xr:uid="{B6D44300-7166-4DE1-BAD2-3FCB38EC6013}"/>
    <cellStyle name="Normal 3 2 3 2 4 6" xfId="7484" xr:uid="{A6982195-7573-4570-A625-A48594B5EBEE}"/>
    <cellStyle name="Normal 3 2 3 2 4 6 2" xfId="9197" xr:uid="{E4F9C24C-2A48-4F64-A10C-FD06DB809A69}"/>
    <cellStyle name="Normal 3 2 3 2 4 6 2 2" xfId="12619" xr:uid="{437C3F66-9E1E-4360-93B2-40D196BA41E2}"/>
    <cellStyle name="Normal 3 2 3 2 4 6 2 2 2" xfId="26309" xr:uid="{7878F2D7-DE74-402A-8DF8-CB0F623B4201}"/>
    <cellStyle name="Normal 3 2 3 2 4 6 2 2 2 2" xfId="40001" xr:uid="{C0584D01-9D25-496A-9267-E6C568BFCDEA}"/>
    <cellStyle name="Normal 3 2 3 2 4 6 2 2 2 3" xfId="54885" xr:uid="{3A5BCF84-6F61-42E1-BD9A-96EE2B03F510}"/>
    <cellStyle name="Normal 3 2 3 2 4 6 2 2 3" xfId="19465" xr:uid="{9E1BCC78-51D9-497C-8A46-754D8856B6EA}"/>
    <cellStyle name="Normal 3 2 3 2 4 6 2 2 4" xfId="33155" xr:uid="{6FB40256-3D8E-4CDB-B8E8-C02174C7CEBA}"/>
    <cellStyle name="Normal 3 2 3 2 4 6 2 2 5" xfId="48039" xr:uid="{40083C1A-1E42-4850-9D5C-9195766B234C}"/>
    <cellStyle name="Normal 3 2 3 2 4 6 2 3" xfId="22887" xr:uid="{B855E713-6424-4DA1-A6C8-00E98C2DC6D6}"/>
    <cellStyle name="Normal 3 2 3 2 4 6 2 3 2" xfId="36579" xr:uid="{54AE2A8F-CB5A-4EDD-85D6-0BBC6047DE04}"/>
    <cellStyle name="Normal 3 2 3 2 4 6 2 3 3" xfId="51463" xr:uid="{A11711C3-D98B-4B90-804C-89E571DFBB94}"/>
    <cellStyle name="Normal 3 2 3 2 4 6 2 4" xfId="16043" xr:uid="{34C8C26E-018C-4A3D-8359-A97C49E3CC0D}"/>
    <cellStyle name="Normal 3 2 3 2 4 6 2 5" xfId="29733" xr:uid="{F338C029-2CCD-4EDD-A32F-6156AB2D98F2}"/>
    <cellStyle name="Normal 3 2 3 2 4 6 2 6" xfId="44617" xr:uid="{533F45EF-C51B-437B-A3CC-2256A33C2AD9}"/>
    <cellStyle name="Normal 3 2 3 2 4 6 3" xfId="10907" xr:uid="{9422684B-CF9D-420C-9CB0-8F39A1E2DF26}"/>
    <cellStyle name="Normal 3 2 3 2 4 6 3 2" xfId="24597" xr:uid="{85EACFE7-791E-481D-BA1F-4F772CA04DCB}"/>
    <cellStyle name="Normal 3 2 3 2 4 6 3 2 2" xfId="38289" xr:uid="{4FB7787D-D4AB-4D43-8B71-2910B909DB7E}"/>
    <cellStyle name="Normal 3 2 3 2 4 6 3 2 3" xfId="53173" xr:uid="{C9DA30F1-C106-4B60-8095-02EA451A4C0C}"/>
    <cellStyle name="Normal 3 2 3 2 4 6 3 3" xfId="17753" xr:uid="{D848D7D6-6FE8-473A-8033-81926F87D044}"/>
    <cellStyle name="Normal 3 2 3 2 4 6 3 4" xfId="31443" xr:uid="{8CCC3A7F-63C0-4B6E-96E5-2F983BBB028B}"/>
    <cellStyle name="Normal 3 2 3 2 4 6 3 5" xfId="46327" xr:uid="{57BC16BD-63C7-4A23-BAB7-B9CD1DAA8014}"/>
    <cellStyle name="Normal 3 2 3 2 4 6 4" xfId="21175" xr:uid="{859A4FE4-6CC3-494D-AA96-6F5CE0F76752}"/>
    <cellStyle name="Normal 3 2 3 2 4 6 4 2" xfId="34867" xr:uid="{65A753A1-DDD6-4547-8D2C-D5383EE309CC}"/>
    <cellStyle name="Normal 3 2 3 2 4 6 4 3" xfId="49751" xr:uid="{D0492FAD-E3AE-43D6-BD7E-E2827C34ABFC}"/>
    <cellStyle name="Normal 3 2 3 2 4 6 5" xfId="14331" xr:uid="{C937E554-BEF2-40A0-8F4F-0C0016F7DD9E}"/>
    <cellStyle name="Normal 3 2 3 2 4 6 6" xfId="28021" xr:uid="{E672EEDB-27BF-4B8D-A746-6A489A93DD1F}"/>
    <cellStyle name="Normal 3 2 3 2 4 6 7" xfId="42905" xr:uid="{536193E0-7851-4CB1-9786-306354CBEEC4}"/>
    <cellStyle name="Normal 3 2 3 2 4 7" xfId="9183" xr:uid="{8C9091D5-69D8-4DA2-900C-054C43ED2675}"/>
    <cellStyle name="Normal 3 2 3 2 4 7 2" xfId="12605" xr:uid="{590EB99E-1479-426A-BFDD-D147A023B2B4}"/>
    <cellStyle name="Normal 3 2 3 2 4 7 2 2" xfId="26295" xr:uid="{CF2E89E1-D256-40A8-BD28-23791556FCBF}"/>
    <cellStyle name="Normal 3 2 3 2 4 7 2 2 2" xfId="39987" xr:uid="{6D566411-C388-4E9B-B69A-2AFEF322A20A}"/>
    <cellStyle name="Normal 3 2 3 2 4 7 2 2 3" xfId="54871" xr:uid="{F2AF392D-0DE7-4E56-9902-3054FB9B10FA}"/>
    <cellStyle name="Normal 3 2 3 2 4 7 2 3" xfId="19451" xr:uid="{66247E4C-81A2-422D-81CC-FA1E1701A694}"/>
    <cellStyle name="Normal 3 2 3 2 4 7 2 4" xfId="33141" xr:uid="{5CC0CA01-8B1B-4099-B23F-565CF958CC46}"/>
    <cellStyle name="Normal 3 2 3 2 4 7 2 5" xfId="48025" xr:uid="{01EE9F92-6D55-484A-B2FC-62C7BB569454}"/>
    <cellStyle name="Normal 3 2 3 2 4 7 3" xfId="22873" xr:uid="{3542F273-BA80-4AA4-B5BB-3C8AF659EAE4}"/>
    <cellStyle name="Normal 3 2 3 2 4 7 3 2" xfId="36565" xr:uid="{6F916109-D8FC-4459-A469-2D396E7844CB}"/>
    <cellStyle name="Normal 3 2 3 2 4 7 3 3" xfId="51449" xr:uid="{3D18941C-2AB0-445C-9D7E-FCAA7F668E3F}"/>
    <cellStyle name="Normal 3 2 3 2 4 7 4" xfId="16029" xr:uid="{4AD31C27-9E43-4C22-BD45-F3A9BD648A6C}"/>
    <cellStyle name="Normal 3 2 3 2 4 7 5" xfId="29719" xr:uid="{FB2C8499-D7D2-48A3-AF30-44850066DFC3}"/>
    <cellStyle name="Normal 3 2 3 2 4 7 6" xfId="44603" xr:uid="{7C854B32-27F8-4350-B106-ECE3C36B4F0D}"/>
    <cellStyle name="Normal 3 2 3 2 4 8" xfId="10893" xr:uid="{B7DBD0BA-FF9D-4A8B-A7D2-0636D20ED214}"/>
    <cellStyle name="Normal 3 2 3 2 4 8 2" xfId="24583" xr:uid="{97824E18-48D6-406F-A1AD-41F72013CF7D}"/>
    <cellStyle name="Normal 3 2 3 2 4 8 2 2" xfId="38275" xr:uid="{C479EE28-4965-4B6B-8EA4-CF64D3D2D06B}"/>
    <cellStyle name="Normal 3 2 3 2 4 8 2 3" xfId="53159" xr:uid="{BE22E962-F14C-40E1-B834-A6BBC4BF2422}"/>
    <cellStyle name="Normal 3 2 3 2 4 8 3" xfId="17739" xr:uid="{5BB86B43-F3A9-419C-B82D-FBB04D8F9112}"/>
    <cellStyle name="Normal 3 2 3 2 4 8 4" xfId="31429" xr:uid="{00C39417-A635-4CF1-87C1-760054865552}"/>
    <cellStyle name="Normal 3 2 3 2 4 8 5" xfId="46313" xr:uid="{0CD72A1F-99C1-401B-8C48-061FCDE7889D}"/>
    <cellStyle name="Normal 3 2 3 2 4 9" xfId="21161" xr:uid="{4AA1E402-A152-4F59-AB5C-8960EE5141B3}"/>
    <cellStyle name="Normal 3 2 3 2 4 9 2" xfId="34853" xr:uid="{9BB2D84C-FE3B-4931-9CFE-9F2E40C48F0F}"/>
    <cellStyle name="Normal 3 2 3 2 4 9 3" xfId="49737" xr:uid="{EFC35020-D3E3-49EF-B63C-3DF756B73D76}"/>
    <cellStyle name="Normal 3 2 3 2 5" xfId="7485" xr:uid="{76BB5610-EA77-4BE2-BA0D-01741E575A54}"/>
    <cellStyle name="Normal 3 2 3 2 5 10" xfId="42906" xr:uid="{DC027DFA-FA8E-4048-BABF-E15D6479BFF0}"/>
    <cellStyle name="Normal 3 2 3 2 5 2" xfId="7486" xr:uid="{9E3934DB-DA80-496D-B259-0630E85016E5}"/>
    <cellStyle name="Normal 3 2 3 2 5 2 2" xfId="7487" xr:uid="{7880A29C-4ACD-4539-BE09-585C687F7A94}"/>
    <cellStyle name="Normal 3 2 3 2 5 2 2 2" xfId="9200" xr:uid="{55A1D858-41BC-4D56-81CB-F137D35C3EF6}"/>
    <cellStyle name="Normal 3 2 3 2 5 2 2 2 2" xfId="12622" xr:uid="{F3A90118-6637-4389-9E49-49AE8602B8DC}"/>
    <cellStyle name="Normal 3 2 3 2 5 2 2 2 2 2" xfId="26312" xr:uid="{31BF0AF8-B997-43C4-A32D-F602D635A2AD}"/>
    <cellStyle name="Normal 3 2 3 2 5 2 2 2 2 2 2" xfId="40004" xr:uid="{1F015B74-1603-41F4-AC63-C7F543161CF0}"/>
    <cellStyle name="Normal 3 2 3 2 5 2 2 2 2 2 3" xfId="54888" xr:uid="{44EF06BE-D206-4CEF-B037-61785551B554}"/>
    <cellStyle name="Normal 3 2 3 2 5 2 2 2 2 3" xfId="19468" xr:uid="{6300E45F-AC8A-4321-9452-8A090C801EEE}"/>
    <cellStyle name="Normal 3 2 3 2 5 2 2 2 2 4" xfId="33158" xr:uid="{3B0E972F-3E67-4B91-98B0-F4C86F9E4111}"/>
    <cellStyle name="Normal 3 2 3 2 5 2 2 2 2 5" xfId="48042" xr:uid="{6245683C-1AAB-4C2B-AA7C-5B020BFAF7B1}"/>
    <cellStyle name="Normal 3 2 3 2 5 2 2 2 3" xfId="22890" xr:uid="{FBEA82CD-1057-4E65-ACD7-DA650C6F7D56}"/>
    <cellStyle name="Normal 3 2 3 2 5 2 2 2 3 2" xfId="36582" xr:uid="{C485724D-09E1-4394-804A-A6601D318E13}"/>
    <cellStyle name="Normal 3 2 3 2 5 2 2 2 3 3" xfId="51466" xr:uid="{0D9605E0-675A-49AD-BE50-EEE5A420D21D}"/>
    <cellStyle name="Normal 3 2 3 2 5 2 2 2 4" xfId="16046" xr:uid="{CD29FEBB-E566-42D8-92A7-4BFEFBEA3C1F}"/>
    <cellStyle name="Normal 3 2 3 2 5 2 2 2 5" xfId="29736" xr:uid="{F0873F52-27B4-4CD5-B3E2-8B154130D0D6}"/>
    <cellStyle name="Normal 3 2 3 2 5 2 2 2 6" xfId="44620" xr:uid="{D827C6A4-8B8F-4D91-B215-C3373BD95DE7}"/>
    <cellStyle name="Normal 3 2 3 2 5 2 2 3" xfId="10910" xr:uid="{29816C14-0287-4ABC-9201-328C404AF372}"/>
    <cellStyle name="Normal 3 2 3 2 5 2 2 3 2" xfId="24600" xr:uid="{07E60A26-368B-49B1-A44F-4ADA2EABE91B}"/>
    <cellStyle name="Normal 3 2 3 2 5 2 2 3 2 2" xfId="38292" xr:uid="{19D4A251-54DC-49FA-91A4-30F1C7713F2D}"/>
    <cellStyle name="Normal 3 2 3 2 5 2 2 3 2 3" xfId="53176" xr:uid="{AA310EC3-B724-4938-8DBF-FB784F81D75B}"/>
    <cellStyle name="Normal 3 2 3 2 5 2 2 3 3" xfId="17756" xr:uid="{7F1519A7-4A25-4FD4-B4D2-99951DB6FFB4}"/>
    <cellStyle name="Normal 3 2 3 2 5 2 2 3 4" xfId="31446" xr:uid="{1EFE08C9-EA32-4C64-9B65-FB13F8F48C33}"/>
    <cellStyle name="Normal 3 2 3 2 5 2 2 3 5" xfId="46330" xr:uid="{E07F8634-6C39-42AA-8043-AEA356673251}"/>
    <cellStyle name="Normal 3 2 3 2 5 2 2 4" xfId="21178" xr:uid="{EF4A89F1-EF3F-4C45-8EFF-D8C435C72D1E}"/>
    <cellStyle name="Normal 3 2 3 2 5 2 2 4 2" xfId="34870" xr:uid="{16F13512-0752-4F56-BB02-001201823FF2}"/>
    <cellStyle name="Normal 3 2 3 2 5 2 2 4 3" xfId="49754" xr:uid="{96E697F0-2795-4E1A-BDED-1BF369D6A7C8}"/>
    <cellStyle name="Normal 3 2 3 2 5 2 2 5" xfId="14334" xr:uid="{C07BDE61-E936-4E38-9242-8225F2406FC5}"/>
    <cellStyle name="Normal 3 2 3 2 5 2 2 6" xfId="28024" xr:uid="{8FA18AC8-5F37-4167-B9EE-B366B2229BCD}"/>
    <cellStyle name="Normal 3 2 3 2 5 2 2 7" xfId="42908" xr:uid="{6797FE52-5A13-4441-BEE7-985287663BDC}"/>
    <cellStyle name="Normal 3 2 3 2 5 2 3" xfId="9199" xr:uid="{D3926759-24C5-416F-8B9F-BDFE4732EEA0}"/>
    <cellStyle name="Normal 3 2 3 2 5 2 3 2" xfId="12621" xr:uid="{85E05764-71A0-40DB-8BB7-748DE2FB8EB9}"/>
    <cellStyle name="Normal 3 2 3 2 5 2 3 2 2" xfId="26311" xr:uid="{C8229D89-42A9-4741-A200-59EA40634A1F}"/>
    <cellStyle name="Normal 3 2 3 2 5 2 3 2 2 2" xfId="40003" xr:uid="{918A72F1-B887-49AD-B98F-0AF14B0EB1B9}"/>
    <cellStyle name="Normal 3 2 3 2 5 2 3 2 2 3" xfId="54887" xr:uid="{B6C09B21-D5FA-4BEF-91DD-103BA4FA78EE}"/>
    <cellStyle name="Normal 3 2 3 2 5 2 3 2 3" xfId="19467" xr:uid="{B6F2C28A-C230-4A8E-B094-8F09C72C67E2}"/>
    <cellStyle name="Normal 3 2 3 2 5 2 3 2 4" xfId="33157" xr:uid="{CCDA3A74-70E4-41BC-8D42-E662D69DEAEA}"/>
    <cellStyle name="Normal 3 2 3 2 5 2 3 2 5" xfId="48041" xr:uid="{4CAD3A88-BAFF-42F6-954A-16EB2501C858}"/>
    <cellStyle name="Normal 3 2 3 2 5 2 3 3" xfId="22889" xr:uid="{79965A88-8C9C-4963-92FF-42D5271DC7E6}"/>
    <cellStyle name="Normal 3 2 3 2 5 2 3 3 2" xfId="36581" xr:uid="{7BE59667-2161-4EF5-A7DB-7204320EB424}"/>
    <cellStyle name="Normal 3 2 3 2 5 2 3 3 3" xfId="51465" xr:uid="{83ADA937-CB0C-4E44-B797-9E491E44408E}"/>
    <cellStyle name="Normal 3 2 3 2 5 2 3 4" xfId="16045" xr:uid="{6EE98CEA-0DD7-4E6E-8513-74B44E5DF880}"/>
    <cellStyle name="Normal 3 2 3 2 5 2 3 5" xfId="29735" xr:uid="{495AD3FC-8621-4C87-B4D9-E254A9D10CBD}"/>
    <cellStyle name="Normal 3 2 3 2 5 2 3 6" xfId="44619" xr:uid="{9CA2074A-E8B0-4DD5-AA48-C4F0DD211CF1}"/>
    <cellStyle name="Normal 3 2 3 2 5 2 4" xfId="10909" xr:uid="{73012E08-CECE-423B-81F3-A8FB3361E917}"/>
    <cellStyle name="Normal 3 2 3 2 5 2 4 2" xfId="24599" xr:uid="{770C4B4A-284D-4035-8FA2-97FCF643FF5A}"/>
    <cellStyle name="Normal 3 2 3 2 5 2 4 2 2" xfId="38291" xr:uid="{49796E7F-A273-4DD8-A7C3-E8A4032F0224}"/>
    <cellStyle name="Normal 3 2 3 2 5 2 4 2 3" xfId="53175" xr:uid="{2853890A-13CA-4A48-BA1C-0E4CEC951E2E}"/>
    <cellStyle name="Normal 3 2 3 2 5 2 4 3" xfId="17755" xr:uid="{E66AE9D3-B842-4A71-BDEC-277B49964AA6}"/>
    <cellStyle name="Normal 3 2 3 2 5 2 4 4" xfId="31445" xr:uid="{501615A3-152E-4723-B0F2-B773113A1375}"/>
    <cellStyle name="Normal 3 2 3 2 5 2 4 5" xfId="46329" xr:uid="{DF12E9D9-FE0C-4B78-AA0B-7C77CFA19AE5}"/>
    <cellStyle name="Normal 3 2 3 2 5 2 5" xfId="21177" xr:uid="{257C9392-879F-42D4-AEF9-C1DF16E8D640}"/>
    <cellStyle name="Normal 3 2 3 2 5 2 5 2" xfId="34869" xr:uid="{D012766B-EC46-49D0-974E-BBE820CD7C0B}"/>
    <cellStyle name="Normal 3 2 3 2 5 2 5 3" xfId="49753" xr:uid="{DFC75B63-CB70-44A0-8796-96C7A4AF37AB}"/>
    <cellStyle name="Normal 3 2 3 2 5 2 6" xfId="14333" xr:uid="{07426AFF-2FDE-4E79-927B-927159CECE81}"/>
    <cellStyle name="Normal 3 2 3 2 5 2 7" xfId="28023" xr:uid="{F2BC5F77-280D-4272-8366-2604683A6746}"/>
    <cellStyle name="Normal 3 2 3 2 5 2 8" xfId="42907" xr:uid="{95C8F7F3-F7E8-4C06-9779-B83C46C2ED6A}"/>
    <cellStyle name="Normal 3 2 3 2 5 3" xfId="7488" xr:uid="{458F751A-84F2-4992-86C3-8F557E9C64C0}"/>
    <cellStyle name="Normal 3 2 3 2 5 3 2" xfId="9201" xr:uid="{79EAACD6-B95F-4343-91D6-75D7467E4621}"/>
    <cellStyle name="Normal 3 2 3 2 5 3 2 2" xfId="12623" xr:uid="{23204421-A9DF-4E56-B763-9708AC8C0024}"/>
    <cellStyle name="Normal 3 2 3 2 5 3 2 2 2" xfId="26313" xr:uid="{AF192938-169A-48B0-AF7F-589C32E81406}"/>
    <cellStyle name="Normal 3 2 3 2 5 3 2 2 2 2" xfId="40005" xr:uid="{2D4DE243-4E6D-4CA9-8B90-AE203784EFC2}"/>
    <cellStyle name="Normal 3 2 3 2 5 3 2 2 2 3" xfId="54889" xr:uid="{9B99E1E0-D3AE-4F8A-8D1D-94EA62223EBE}"/>
    <cellStyle name="Normal 3 2 3 2 5 3 2 2 3" xfId="19469" xr:uid="{6C3F4B10-C9E2-4796-8A2C-509C388000D5}"/>
    <cellStyle name="Normal 3 2 3 2 5 3 2 2 4" xfId="33159" xr:uid="{048D0827-F145-4572-A954-7397EA2B1B1C}"/>
    <cellStyle name="Normal 3 2 3 2 5 3 2 2 5" xfId="48043" xr:uid="{8DA92EF9-CCFF-490B-86BD-4C922E3F547A}"/>
    <cellStyle name="Normal 3 2 3 2 5 3 2 3" xfId="22891" xr:uid="{6C38AFE5-B410-46B9-B325-68B780DE9C53}"/>
    <cellStyle name="Normal 3 2 3 2 5 3 2 3 2" xfId="36583" xr:uid="{CC1E8324-AA00-42DA-8CD7-F557C64657EB}"/>
    <cellStyle name="Normal 3 2 3 2 5 3 2 3 3" xfId="51467" xr:uid="{31D5E8B2-488C-42E3-B866-0C7B6912A338}"/>
    <cellStyle name="Normal 3 2 3 2 5 3 2 4" xfId="16047" xr:uid="{70674852-B591-4031-8DB6-279DE1ABE61C}"/>
    <cellStyle name="Normal 3 2 3 2 5 3 2 5" xfId="29737" xr:uid="{BA0FF9CB-17E3-4C08-AD57-1AE0CA376D09}"/>
    <cellStyle name="Normal 3 2 3 2 5 3 2 6" xfId="44621" xr:uid="{694F5614-0231-47D1-944E-2E73082F4AF5}"/>
    <cellStyle name="Normal 3 2 3 2 5 3 3" xfId="10911" xr:uid="{8409E8F0-BF97-49F1-BA49-E5C0B3C1C6A8}"/>
    <cellStyle name="Normal 3 2 3 2 5 3 3 2" xfId="24601" xr:uid="{2FBBDBF0-4954-424F-A678-FBC3CD2651B4}"/>
    <cellStyle name="Normal 3 2 3 2 5 3 3 2 2" xfId="38293" xr:uid="{9926CF8D-FF29-4067-A79B-5ADBEC5570B3}"/>
    <cellStyle name="Normal 3 2 3 2 5 3 3 2 3" xfId="53177" xr:uid="{A2CE78A0-6294-4E74-A3C6-57F0570E0B4F}"/>
    <cellStyle name="Normal 3 2 3 2 5 3 3 3" xfId="17757" xr:uid="{F9C21606-5129-4847-B20E-99770F6D35D2}"/>
    <cellStyle name="Normal 3 2 3 2 5 3 3 4" xfId="31447" xr:uid="{A290DA5F-E1D5-407B-8EEE-59979EF37EA0}"/>
    <cellStyle name="Normal 3 2 3 2 5 3 3 5" xfId="46331" xr:uid="{2EEEAFC9-3B4E-4AE7-AD20-0D4F1015AC90}"/>
    <cellStyle name="Normal 3 2 3 2 5 3 4" xfId="21179" xr:uid="{C05407F2-9C02-4BA3-AF79-92EF4C4884E0}"/>
    <cellStyle name="Normal 3 2 3 2 5 3 4 2" xfId="34871" xr:uid="{1C0F7C5B-528B-414C-9458-E08F62ECF795}"/>
    <cellStyle name="Normal 3 2 3 2 5 3 4 3" xfId="49755" xr:uid="{FC085981-A51B-47CC-809E-FBCB76E7D8EB}"/>
    <cellStyle name="Normal 3 2 3 2 5 3 5" xfId="14335" xr:uid="{2838DB84-A691-4320-ACA7-4CECACB6C878}"/>
    <cellStyle name="Normal 3 2 3 2 5 3 6" xfId="28025" xr:uid="{02F6EDCD-D6BC-4D30-806B-11CA456767E7}"/>
    <cellStyle name="Normal 3 2 3 2 5 3 7" xfId="42909" xr:uid="{D2D97C66-2CF4-4641-BAE5-65D9840D400C}"/>
    <cellStyle name="Normal 3 2 3 2 5 4" xfId="7489" xr:uid="{E2F3F049-653E-4B56-8053-9CC1304B9BF6}"/>
    <cellStyle name="Normal 3 2 3 2 5 4 2" xfId="9202" xr:uid="{4BAEAE79-DA19-49A0-BF75-55898E9EDAA1}"/>
    <cellStyle name="Normal 3 2 3 2 5 4 2 2" xfId="12624" xr:uid="{1DA6F5C4-FE85-454A-AC53-6917D131E26E}"/>
    <cellStyle name="Normal 3 2 3 2 5 4 2 2 2" xfId="26314" xr:uid="{745DD96F-1917-4905-839C-01491F61408E}"/>
    <cellStyle name="Normal 3 2 3 2 5 4 2 2 2 2" xfId="40006" xr:uid="{46D8C7A3-62D1-4C51-9EF1-35A37EAAF53B}"/>
    <cellStyle name="Normal 3 2 3 2 5 4 2 2 2 3" xfId="54890" xr:uid="{C878344A-A0A0-4B12-A4A5-F145321B9D06}"/>
    <cellStyle name="Normal 3 2 3 2 5 4 2 2 3" xfId="19470" xr:uid="{D8D0DEB8-EEF6-4B0C-B4CF-53823C649EEA}"/>
    <cellStyle name="Normal 3 2 3 2 5 4 2 2 4" xfId="33160" xr:uid="{B8F0EDF1-9DEF-4BE1-A1F4-A031D9B86F48}"/>
    <cellStyle name="Normal 3 2 3 2 5 4 2 2 5" xfId="48044" xr:uid="{04263656-618B-449F-85CD-AB5B0DF3D0CD}"/>
    <cellStyle name="Normal 3 2 3 2 5 4 2 3" xfId="22892" xr:uid="{E7590FDA-6EF7-45EA-93CD-127B3C246926}"/>
    <cellStyle name="Normal 3 2 3 2 5 4 2 3 2" xfId="36584" xr:uid="{F7E34A1B-D9D6-46D9-A06D-48F0FF0ABD89}"/>
    <cellStyle name="Normal 3 2 3 2 5 4 2 3 3" xfId="51468" xr:uid="{A3D124FA-E39D-4419-BEBF-100F9EEC661A}"/>
    <cellStyle name="Normal 3 2 3 2 5 4 2 4" xfId="16048" xr:uid="{C87B302C-873B-495B-A6EA-30A442F5FD11}"/>
    <cellStyle name="Normal 3 2 3 2 5 4 2 5" xfId="29738" xr:uid="{C4DE1012-B646-4752-8A23-B24C5350CA91}"/>
    <cellStyle name="Normal 3 2 3 2 5 4 2 6" xfId="44622" xr:uid="{43BE4347-839B-44BD-A381-E3861E3987A0}"/>
    <cellStyle name="Normal 3 2 3 2 5 4 3" xfId="10912" xr:uid="{3F9ABC66-D761-4139-B913-EFE846339B8D}"/>
    <cellStyle name="Normal 3 2 3 2 5 4 3 2" xfId="24602" xr:uid="{329C8F1E-EBFF-40AC-AA91-11E3111BF05E}"/>
    <cellStyle name="Normal 3 2 3 2 5 4 3 2 2" xfId="38294" xr:uid="{E31E6530-A228-4AB6-B1E5-AFA18057E5EC}"/>
    <cellStyle name="Normal 3 2 3 2 5 4 3 2 3" xfId="53178" xr:uid="{BE38C0C7-C6B1-4C6D-89B4-039DDCE1C1CF}"/>
    <cellStyle name="Normal 3 2 3 2 5 4 3 3" xfId="17758" xr:uid="{911E25B6-C76D-4AC2-841A-18D2BE8E7FF3}"/>
    <cellStyle name="Normal 3 2 3 2 5 4 3 4" xfId="31448" xr:uid="{C76F2B41-186C-4652-A21E-20FB8E2B03F0}"/>
    <cellStyle name="Normal 3 2 3 2 5 4 3 5" xfId="46332" xr:uid="{1F1E0D18-8970-40B9-988C-CD09A2C0168E}"/>
    <cellStyle name="Normal 3 2 3 2 5 4 4" xfId="21180" xr:uid="{49E8B05F-A148-4042-828A-A0EB911C23EA}"/>
    <cellStyle name="Normal 3 2 3 2 5 4 4 2" xfId="34872" xr:uid="{B9EF97E8-CE4B-45C9-800D-8208767D757D}"/>
    <cellStyle name="Normal 3 2 3 2 5 4 4 3" xfId="49756" xr:uid="{C185F8C6-3B63-411C-8E66-46A77881C7A4}"/>
    <cellStyle name="Normal 3 2 3 2 5 4 5" xfId="14336" xr:uid="{EDCB76F6-2E1D-4CBB-B056-8F7074A72542}"/>
    <cellStyle name="Normal 3 2 3 2 5 4 6" xfId="28026" xr:uid="{56E72EE5-480D-47F5-881C-E2C1BBBD92D2}"/>
    <cellStyle name="Normal 3 2 3 2 5 4 7" xfId="42910" xr:uid="{E3A83282-CD66-400F-AEB7-CC0A63BD7D0C}"/>
    <cellStyle name="Normal 3 2 3 2 5 5" xfId="9198" xr:uid="{D23FD2E9-9D3E-451B-AF91-63AB873C694D}"/>
    <cellStyle name="Normal 3 2 3 2 5 5 2" xfId="12620" xr:uid="{A4C9BFBE-EC4C-4BDE-8B56-EC1268E7DCB1}"/>
    <cellStyle name="Normal 3 2 3 2 5 5 2 2" xfId="26310" xr:uid="{3FD1C65F-E8FE-449F-A894-EFA3A6541D88}"/>
    <cellStyle name="Normal 3 2 3 2 5 5 2 2 2" xfId="40002" xr:uid="{8FCFB961-BB8D-4333-BD13-58DD6059FC56}"/>
    <cellStyle name="Normal 3 2 3 2 5 5 2 2 3" xfId="54886" xr:uid="{6704D22A-1729-456D-A142-01FB79A7090C}"/>
    <cellStyle name="Normal 3 2 3 2 5 5 2 3" xfId="19466" xr:uid="{AEC350C3-3562-40C5-BD20-17F3FCEBC284}"/>
    <cellStyle name="Normal 3 2 3 2 5 5 2 4" xfId="33156" xr:uid="{DE2FA7D2-2329-42CB-A311-538AFCA90093}"/>
    <cellStyle name="Normal 3 2 3 2 5 5 2 5" xfId="48040" xr:uid="{0DB50DFF-ACF8-446B-82E4-922817FC1962}"/>
    <cellStyle name="Normal 3 2 3 2 5 5 3" xfId="22888" xr:uid="{59F5BAEF-2A1B-4B5A-BA48-5752AF1D613B}"/>
    <cellStyle name="Normal 3 2 3 2 5 5 3 2" xfId="36580" xr:uid="{201FCF9F-FC6C-4924-8A45-5D9A54576418}"/>
    <cellStyle name="Normal 3 2 3 2 5 5 3 3" xfId="51464" xr:uid="{6F2EA31E-3073-4A3D-915C-1279DB4DAE4F}"/>
    <cellStyle name="Normal 3 2 3 2 5 5 4" xfId="16044" xr:uid="{0F1448B5-82F2-4F9F-A35C-E7E4C3D90CD7}"/>
    <cellStyle name="Normal 3 2 3 2 5 5 5" xfId="29734" xr:uid="{3ED30581-8190-43A1-9DA1-5C63E8DD5B49}"/>
    <cellStyle name="Normal 3 2 3 2 5 5 6" xfId="44618" xr:uid="{C4135728-7F12-41AC-8754-A02CCD9FEB8F}"/>
    <cellStyle name="Normal 3 2 3 2 5 6" xfId="10908" xr:uid="{D57EC2BD-F681-4528-9F32-D3BF4126D2EC}"/>
    <cellStyle name="Normal 3 2 3 2 5 6 2" xfId="24598" xr:uid="{144FA64E-ED31-40C9-A756-D02B028A8E8C}"/>
    <cellStyle name="Normal 3 2 3 2 5 6 2 2" xfId="38290" xr:uid="{AFEB075C-8239-483B-B3B0-C75FE601E55E}"/>
    <cellStyle name="Normal 3 2 3 2 5 6 2 3" xfId="53174" xr:uid="{BE62E672-FC64-4579-8177-823D80C37F20}"/>
    <cellStyle name="Normal 3 2 3 2 5 6 3" xfId="17754" xr:uid="{1F335A95-9A45-4C40-A823-FF472BEC82A8}"/>
    <cellStyle name="Normal 3 2 3 2 5 6 4" xfId="31444" xr:uid="{32EA4507-F515-4620-B807-DCB72212918E}"/>
    <cellStyle name="Normal 3 2 3 2 5 6 5" xfId="46328" xr:uid="{45A876E8-228F-49AE-9ADE-D26336704287}"/>
    <cellStyle name="Normal 3 2 3 2 5 7" xfId="21176" xr:uid="{8C1B2D30-5C11-417A-9FD8-87C881B64F86}"/>
    <cellStyle name="Normal 3 2 3 2 5 7 2" xfId="34868" xr:uid="{1E34722E-53F6-4273-A863-AC598339FEEE}"/>
    <cellStyle name="Normal 3 2 3 2 5 7 3" xfId="49752" xr:uid="{2F4AFB5A-0080-48A0-9E60-29297A960238}"/>
    <cellStyle name="Normal 3 2 3 2 5 8" xfId="14332" xr:uid="{0F7E6680-57CF-49B3-A203-2DEA9424CD85}"/>
    <cellStyle name="Normal 3 2 3 2 5 9" xfId="28022" xr:uid="{9FA9ADE9-C766-4DA4-8FE4-51F63C6B79F9}"/>
    <cellStyle name="Normal 3 2 3 2 6" xfId="7490" xr:uid="{0C7F3DC9-CA77-4F3C-969C-756CF7234ECE}"/>
    <cellStyle name="Normal 3 2 3 2 6 10" xfId="42911" xr:uid="{00835A4E-3CBF-4D89-B906-80C81B4355C5}"/>
    <cellStyle name="Normal 3 2 3 2 6 2" xfId="7491" xr:uid="{64E46856-EB99-4985-9127-B5583B3ED6CA}"/>
    <cellStyle name="Normal 3 2 3 2 6 2 2" xfId="7492" xr:uid="{4980CB54-4C3F-4742-B267-D43CABD0F25D}"/>
    <cellStyle name="Normal 3 2 3 2 6 2 2 2" xfId="9205" xr:uid="{9E1412DA-D724-4F0B-965E-562863F33690}"/>
    <cellStyle name="Normal 3 2 3 2 6 2 2 2 2" xfId="12627" xr:uid="{E38FFBE3-7BBF-4A5B-B094-BB0E20F4C79D}"/>
    <cellStyle name="Normal 3 2 3 2 6 2 2 2 2 2" xfId="26317" xr:uid="{7B07FF00-CBB6-438F-A66B-CFEFC5137469}"/>
    <cellStyle name="Normal 3 2 3 2 6 2 2 2 2 2 2" xfId="40009" xr:uid="{2BE40E1C-4BA0-46D5-80D2-8AC5652C2C34}"/>
    <cellStyle name="Normal 3 2 3 2 6 2 2 2 2 2 3" xfId="54893" xr:uid="{28A966B8-ECE7-42D9-AD23-AB10BF8BE8FC}"/>
    <cellStyle name="Normal 3 2 3 2 6 2 2 2 2 3" xfId="19473" xr:uid="{E207BE8A-FFB2-49FD-8F6C-85BBCAD7968C}"/>
    <cellStyle name="Normal 3 2 3 2 6 2 2 2 2 4" xfId="33163" xr:uid="{091EEB53-B16F-4AC0-8D1E-67BDF3456BCF}"/>
    <cellStyle name="Normal 3 2 3 2 6 2 2 2 2 5" xfId="48047" xr:uid="{B837A184-0801-444D-A517-D1DEF519D9D4}"/>
    <cellStyle name="Normal 3 2 3 2 6 2 2 2 3" xfId="22895" xr:uid="{1B4FC2D6-B6BB-44BC-9BBC-DE802D1E2C8D}"/>
    <cellStyle name="Normal 3 2 3 2 6 2 2 2 3 2" xfId="36587" xr:uid="{3864C1F4-582E-4EA4-A1D9-327124B41370}"/>
    <cellStyle name="Normal 3 2 3 2 6 2 2 2 3 3" xfId="51471" xr:uid="{60B119D7-0D74-4C84-905C-77DC6BC6D2D7}"/>
    <cellStyle name="Normal 3 2 3 2 6 2 2 2 4" xfId="16051" xr:uid="{9F7F3B47-A84C-4763-8A7F-D11A4BA2D518}"/>
    <cellStyle name="Normal 3 2 3 2 6 2 2 2 5" xfId="29741" xr:uid="{7037B6F2-E7E3-4AFE-9126-16A93AB47529}"/>
    <cellStyle name="Normal 3 2 3 2 6 2 2 2 6" xfId="44625" xr:uid="{17F719F5-B091-448D-8E50-868F634A515C}"/>
    <cellStyle name="Normal 3 2 3 2 6 2 2 3" xfId="10915" xr:uid="{4BA9A06E-0745-42EE-99A7-1C2A73BCF176}"/>
    <cellStyle name="Normal 3 2 3 2 6 2 2 3 2" xfId="24605" xr:uid="{92879F95-A2E6-49F5-B088-AD44E7F39CFB}"/>
    <cellStyle name="Normal 3 2 3 2 6 2 2 3 2 2" xfId="38297" xr:uid="{BBA3B056-1E4B-4C7B-A719-88F2317C1B49}"/>
    <cellStyle name="Normal 3 2 3 2 6 2 2 3 2 3" xfId="53181" xr:uid="{63ECCCD2-EC8E-42AA-B961-C424B89798A7}"/>
    <cellStyle name="Normal 3 2 3 2 6 2 2 3 3" xfId="17761" xr:uid="{36AEF8A3-0999-440E-89F4-3D544C31DCDA}"/>
    <cellStyle name="Normal 3 2 3 2 6 2 2 3 4" xfId="31451" xr:uid="{CE126A1F-D136-4FFB-9458-4FBB997D5A1B}"/>
    <cellStyle name="Normal 3 2 3 2 6 2 2 3 5" xfId="46335" xr:uid="{98133090-0AF4-448D-AB50-A61AA1824D87}"/>
    <cellStyle name="Normal 3 2 3 2 6 2 2 4" xfId="21183" xr:uid="{DAD5FF08-D8B7-43DA-975F-A50CCBD6FE4B}"/>
    <cellStyle name="Normal 3 2 3 2 6 2 2 4 2" xfId="34875" xr:uid="{1855BB71-8387-4AEF-B309-B6B510E0786E}"/>
    <cellStyle name="Normal 3 2 3 2 6 2 2 4 3" xfId="49759" xr:uid="{292183B0-213C-4B1F-80A3-90D2F7AE6015}"/>
    <cellStyle name="Normal 3 2 3 2 6 2 2 5" xfId="14339" xr:uid="{E53CF663-18DC-4465-B2C3-E3410AB49221}"/>
    <cellStyle name="Normal 3 2 3 2 6 2 2 6" xfId="28029" xr:uid="{51056BD4-A2BF-40C6-BAF8-B4893D36F6D0}"/>
    <cellStyle name="Normal 3 2 3 2 6 2 2 7" xfId="42913" xr:uid="{2A7658DE-EC5D-4D0C-8F2B-2F4BA82E08DC}"/>
    <cellStyle name="Normal 3 2 3 2 6 2 3" xfId="9204" xr:uid="{8D80C211-2758-4CF8-B282-B7C5699C4E9C}"/>
    <cellStyle name="Normal 3 2 3 2 6 2 3 2" xfId="12626" xr:uid="{E4A8EA6C-5AA6-42F5-9FAC-A183AA83A0F3}"/>
    <cellStyle name="Normal 3 2 3 2 6 2 3 2 2" xfId="26316" xr:uid="{03B1E61E-DBDE-4AF8-AF94-3DAEB45632A0}"/>
    <cellStyle name="Normal 3 2 3 2 6 2 3 2 2 2" xfId="40008" xr:uid="{C5092A37-22C4-4198-9AF4-B5BB47E2246F}"/>
    <cellStyle name="Normal 3 2 3 2 6 2 3 2 2 3" xfId="54892" xr:uid="{B0288925-F8AA-4AD8-9247-E3457DEE7508}"/>
    <cellStyle name="Normal 3 2 3 2 6 2 3 2 3" xfId="19472" xr:uid="{837D1DB0-C087-4AEB-80AF-F71325E1E085}"/>
    <cellStyle name="Normal 3 2 3 2 6 2 3 2 4" xfId="33162" xr:uid="{C8F7EC98-DF9B-480A-83B5-20194C19B457}"/>
    <cellStyle name="Normal 3 2 3 2 6 2 3 2 5" xfId="48046" xr:uid="{45539A14-7C1F-44F6-957E-7323C15976C6}"/>
    <cellStyle name="Normal 3 2 3 2 6 2 3 3" xfId="22894" xr:uid="{78513779-8B66-4D1D-94DE-5F631D6EE81D}"/>
    <cellStyle name="Normal 3 2 3 2 6 2 3 3 2" xfId="36586" xr:uid="{ED53153B-452D-4FB6-BEDF-7B941F9EB40E}"/>
    <cellStyle name="Normal 3 2 3 2 6 2 3 3 3" xfId="51470" xr:uid="{B62F5A6C-7D8D-4893-90B9-4E13DDA6B520}"/>
    <cellStyle name="Normal 3 2 3 2 6 2 3 4" xfId="16050" xr:uid="{8F41C073-8354-4B11-9A49-F1088F8FE7FE}"/>
    <cellStyle name="Normal 3 2 3 2 6 2 3 5" xfId="29740" xr:uid="{C7FE150D-8F6D-4FB3-9579-6301CD1ADC08}"/>
    <cellStyle name="Normal 3 2 3 2 6 2 3 6" xfId="44624" xr:uid="{71EFEB9B-86CE-447F-8417-5E7C7D290428}"/>
    <cellStyle name="Normal 3 2 3 2 6 2 4" xfId="10914" xr:uid="{86FE4A3E-4DF5-4859-932E-691ED54E7E64}"/>
    <cellStyle name="Normal 3 2 3 2 6 2 4 2" xfId="24604" xr:uid="{5DA0E295-F117-4091-9A01-F06D0D6C7988}"/>
    <cellStyle name="Normal 3 2 3 2 6 2 4 2 2" xfId="38296" xr:uid="{C70A5FD0-33E2-4FBA-91F7-45818C0C5FF6}"/>
    <cellStyle name="Normal 3 2 3 2 6 2 4 2 3" xfId="53180" xr:uid="{F90F70ED-4942-4867-B599-EFF5C83F3EBA}"/>
    <cellStyle name="Normal 3 2 3 2 6 2 4 3" xfId="17760" xr:uid="{699FE636-61A8-4A36-A41A-B0BFC456470C}"/>
    <cellStyle name="Normal 3 2 3 2 6 2 4 4" xfId="31450" xr:uid="{FD8700D2-0F24-425D-912C-39D28158C836}"/>
    <cellStyle name="Normal 3 2 3 2 6 2 4 5" xfId="46334" xr:uid="{6BE43BEA-C574-4927-AA7A-DCCC94E282D9}"/>
    <cellStyle name="Normal 3 2 3 2 6 2 5" xfId="21182" xr:uid="{CED7D000-CDA7-4856-AF0C-9782E961FEC8}"/>
    <cellStyle name="Normal 3 2 3 2 6 2 5 2" xfId="34874" xr:uid="{7B2330EA-5155-4323-88FA-BDFC84F4185A}"/>
    <cellStyle name="Normal 3 2 3 2 6 2 5 3" xfId="49758" xr:uid="{3F67DD7A-96ED-490D-981C-D9B0D506EF6B}"/>
    <cellStyle name="Normal 3 2 3 2 6 2 6" xfId="14338" xr:uid="{77A63AAD-D4C5-4508-935F-3BF5A24AB63B}"/>
    <cellStyle name="Normal 3 2 3 2 6 2 7" xfId="28028" xr:uid="{F555EB39-61E6-4120-8455-8C2D1CF99312}"/>
    <cellStyle name="Normal 3 2 3 2 6 2 8" xfId="42912" xr:uid="{E15E66C1-BF44-496E-B040-B9189C6966AC}"/>
    <cellStyle name="Normal 3 2 3 2 6 3" xfId="7493" xr:uid="{43B3AD4E-2D52-4E88-A695-ED9591E970DB}"/>
    <cellStyle name="Normal 3 2 3 2 6 3 2" xfId="9206" xr:uid="{C9608D1F-5439-4978-B612-12F13B874A06}"/>
    <cellStyle name="Normal 3 2 3 2 6 3 2 2" xfId="12628" xr:uid="{9387901E-6950-41AA-93DC-37E6B72EAA6C}"/>
    <cellStyle name="Normal 3 2 3 2 6 3 2 2 2" xfId="26318" xr:uid="{51033482-30A9-4969-8901-30CE0440528C}"/>
    <cellStyle name="Normal 3 2 3 2 6 3 2 2 2 2" xfId="40010" xr:uid="{E49E6316-F0C5-4EB5-BC05-B6CB09471281}"/>
    <cellStyle name="Normal 3 2 3 2 6 3 2 2 2 3" xfId="54894" xr:uid="{9ABB6703-D8B8-4703-B71E-E1CAAF2DB844}"/>
    <cellStyle name="Normal 3 2 3 2 6 3 2 2 3" xfId="19474" xr:uid="{8168B142-B4EF-45C5-8283-0D7B29971ACA}"/>
    <cellStyle name="Normal 3 2 3 2 6 3 2 2 4" xfId="33164" xr:uid="{8FEA801D-E5CD-4605-AF33-C88A3D904129}"/>
    <cellStyle name="Normal 3 2 3 2 6 3 2 2 5" xfId="48048" xr:uid="{7049AF72-A459-4BAE-AF4F-4FFC1BB40493}"/>
    <cellStyle name="Normal 3 2 3 2 6 3 2 3" xfId="22896" xr:uid="{276BD0CB-8A21-41E4-BE95-F9049360A6B0}"/>
    <cellStyle name="Normal 3 2 3 2 6 3 2 3 2" xfId="36588" xr:uid="{C587650F-07B8-49FB-BF98-532BC36BA8CB}"/>
    <cellStyle name="Normal 3 2 3 2 6 3 2 3 3" xfId="51472" xr:uid="{30853F6F-3D90-41D3-B1E0-DF0C60497F9F}"/>
    <cellStyle name="Normal 3 2 3 2 6 3 2 4" xfId="16052" xr:uid="{C7AFD9BD-A94D-47D7-9096-45830B119508}"/>
    <cellStyle name="Normal 3 2 3 2 6 3 2 5" xfId="29742" xr:uid="{3473AAA0-D745-4C46-BE43-CA4050DD41ED}"/>
    <cellStyle name="Normal 3 2 3 2 6 3 2 6" xfId="44626" xr:uid="{DFAE65D1-47CB-4CC7-A5BC-F2EFB07AEA95}"/>
    <cellStyle name="Normal 3 2 3 2 6 3 3" xfId="10916" xr:uid="{688E67FB-CBCA-4941-837D-EDE9B3703500}"/>
    <cellStyle name="Normal 3 2 3 2 6 3 3 2" xfId="24606" xr:uid="{0C602EDA-79C8-4B50-9769-5898996C4B7C}"/>
    <cellStyle name="Normal 3 2 3 2 6 3 3 2 2" xfId="38298" xr:uid="{B4323955-823A-4694-A074-8482F723A20F}"/>
    <cellStyle name="Normal 3 2 3 2 6 3 3 2 3" xfId="53182" xr:uid="{19CE61BE-2642-4229-8011-85EB1E073F06}"/>
    <cellStyle name="Normal 3 2 3 2 6 3 3 3" xfId="17762" xr:uid="{5054B2DE-ABC6-4F64-83D3-31E1DAF5B348}"/>
    <cellStyle name="Normal 3 2 3 2 6 3 3 4" xfId="31452" xr:uid="{0949E13B-1D74-4AF5-A5D2-DDE67B79C04C}"/>
    <cellStyle name="Normal 3 2 3 2 6 3 3 5" xfId="46336" xr:uid="{71429DF1-77E0-4083-8675-D6950B101121}"/>
    <cellStyle name="Normal 3 2 3 2 6 3 4" xfId="21184" xr:uid="{F3D1BBB7-086B-41C8-8062-9E0B0F1641CD}"/>
    <cellStyle name="Normal 3 2 3 2 6 3 4 2" xfId="34876" xr:uid="{6A8BF8D8-BD56-451C-BCDF-11131E932B35}"/>
    <cellStyle name="Normal 3 2 3 2 6 3 4 3" xfId="49760" xr:uid="{928940C0-4FCF-4388-B4DC-4F343E5566DC}"/>
    <cellStyle name="Normal 3 2 3 2 6 3 5" xfId="14340" xr:uid="{71169FC9-CD1A-4ADE-9EFC-5938F42A2F3F}"/>
    <cellStyle name="Normal 3 2 3 2 6 3 6" xfId="28030" xr:uid="{4F3C0DE0-28E9-4CD7-859E-FA008D8E598D}"/>
    <cellStyle name="Normal 3 2 3 2 6 3 7" xfId="42914" xr:uid="{98267274-18C6-4590-B2B1-DA05667B7BF2}"/>
    <cellStyle name="Normal 3 2 3 2 6 4" xfId="7494" xr:uid="{0D076D01-2662-45FF-ABD5-B418130077D5}"/>
    <cellStyle name="Normal 3 2 3 2 6 4 2" xfId="9207" xr:uid="{EB065580-7AB1-49D5-A17B-CF2F98E77E6B}"/>
    <cellStyle name="Normal 3 2 3 2 6 4 2 2" xfId="12629" xr:uid="{4AF0CBE3-AE65-4F06-8B83-0ADB1EEA74D8}"/>
    <cellStyle name="Normal 3 2 3 2 6 4 2 2 2" xfId="26319" xr:uid="{AE6F1AC7-3E80-4356-8E07-6DA2D580ED22}"/>
    <cellStyle name="Normal 3 2 3 2 6 4 2 2 2 2" xfId="40011" xr:uid="{34E7958E-F5AE-475F-9CDA-8E45EA20506D}"/>
    <cellStyle name="Normal 3 2 3 2 6 4 2 2 2 3" xfId="54895" xr:uid="{681FF7E0-B69C-458E-AB1A-27E015031C58}"/>
    <cellStyle name="Normal 3 2 3 2 6 4 2 2 3" xfId="19475" xr:uid="{8A4E68A6-1B26-4DA2-BC30-EE373D87F4FA}"/>
    <cellStyle name="Normal 3 2 3 2 6 4 2 2 4" xfId="33165" xr:uid="{A6B41172-AD67-47E8-B56D-693882CFCA73}"/>
    <cellStyle name="Normal 3 2 3 2 6 4 2 2 5" xfId="48049" xr:uid="{B5AFEADF-B498-4D75-9863-912738B0FB49}"/>
    <cellStyle name="Normal 3 2 3 2 6 4 2 3" xfId="22897" xr:uid="{C68BB28A-BD40-4BCB-829D-44F87F03C214}"/>
    <cellStyle name="Normal 3 2 3 2 6 4 2 3 2" xfId="36589" xr:uid="{2219F4CF-9D10-4F88-873A-4C5245DA84E9}"/>
    <cellStyle name="Normal 3 2 3 2 6 4 2 3 3" xfId="51473" xr:uid="{148C01BF-FC37-4457-8171-49274ADE7B12}"/>
    <cellStyle name="Normal 3 2 3 2 6 4 2 4" xfId="16053" xr:uid="{980280BA-B6BE-4392-A10E-47C68ADEB3FE}"/>
    <cellStyle name="Normal 3 2 3 2 6 4 2 5" xfId="29743" xr:uid="{87A20108-CE60-4EC7-B88A-DEDFFE095AE9}"/>
    <cellStyle name="Normal 3 2 3 2 6 4 2 6" xfId="44627" xr:uid="{ACCE1074-8CD4-46FA-9B94-3640A80459F4}"/>
    <cellStyle name="Normal 3 2 3 2 6 4 3" xfId="10917" xr:uid="{1E3DCB14-6C1E-4541-9358-9EE0FFCB4187}"/>
    <cellStyle name="Normal 3 2 3 2 6 4 3 2" xfId="24607" xr:uid="{03B4D50B-6ED8-409C-9B95-EF94FC1182B9}"/>
    <cellStyle name="Normal 3 2 3 2 6 4 3 2 2" xfId="38299" xr:uid="{E25F2121-6D67-4EE4-8194-04CDCA31D974}"/>
    <cellStyle name="Normal 3 2 3 2 6 4 3 2 3" xfId="53183" xr:uid="{E6639932-A2D0-47AD-AFAC-9A6B67BA05A8}"/>
    <cellStyle name="Normal 3 2 3 2 6 4 3 3" xfId="17763" xr:uid="{70E32743-6A36-4FBE-971B-95BDFA323C67}"/>
    <cellStyle name="Normal 3 2 3 2 6 4 3 4" xfId="31453" xr:uid="{A44BF650-D8EF-4403-AB49-D6657380221B}"/>
    <cellStyle name="Normal 3 2 3 2 6 4 3 5" xfId="46337" xr:uid="{3CD636AB-2001-4B63-95C0-6766B9851F47}"/>
    <cellStyle name="Normal 3 2 3 2 6 4 4" xfId="21185" xr:uid="{38889866-3452-4E66-8B1B-20B1EF0B266F}"/>
    <cellStyle name="Normal 3 2 3 2 6 4 4 2" xfId="34877" xr:uid="{824475C8-2055-4F73-9F11-CBF82A0E5B5C}"/>
    <cellStyle name="Normal 3 2 3 2 6 4 4 3" xfId="49761" xr:uid="{1EA4A8E7-31BC-49D7-9B16-277B0DDBAAEA}"/>
    <cellStyle name="Normal 3 2 3 2 6 4 5" xfId="14341" xr:uid="{EE2E4B48-D96E-4B93-881F-128973E39491}"/>
    <cellStyle name="Normal 3 2 3 2 6 4 6" xfId="28031" xr:uid="{52508B28-28F5-4298-98AB-C67211439BF7}"/>
    <cellStyle name="Normal 3 2 3 2 6 4 7" xfId="42915" xr:uid="{7DEFC371-9A8A-47A8-BFAC-9FF7052A3EF8}"/>
    <cellStyle name="Normal 3 2 3 2 6 5" xfId="9203" xr:uid="{A873BC72-F92A-440A-94C8-26E9E62D1010}"/>
    <cellStyle name="Normal 3 2 3 2 6 5 2" xfId="12625" xr:uid="{CC8CAF4A-564E-4BA2-88A3-8168F131828E}"/>
    <cellStyle name="Normal 3 2 3 2 6 5 2 2" xfId="26315" xr:uid="{D02A85A5-9E5E-4BEB-99AE-3542AB968701}"/>
    <cellStyle name="Normal 3 2 3 2 6 5 2 2 2" xfId="40007" xr:uid="{5621CE66-1595-4B8A-9A25-AFB5D52E318A}"/>
    <cellStyle name="Normal 3 2 3 2 6 5 2 2 3" xfId="54891" xr:uid="{4C547547-D0AB-4692-84FC-2EDF2A4AD0A5}"/>
    <cellStyle name="Normal 3 2 3 2 6 5 2 3" xfId="19471" xr:uid="{A7BBF087-E0D1-4E09-B1B4-C2D714E0EB73}"/>
    <cellStyle name="Normal 3 2 3 2 6 5 2 4" xfId="33161" xr:uid="{3955EF58-B011-4286-9D37-6798EA42F844}"/>
    <cellStyle name="Normal 3 2 3 2 6 5 2 5" xfId="48045" xr:uid="{0AF58831-DD82-4AE5-A160-6D716D45CDD0}"/>
    <cellStyle name="Normal 3 2 3 2 6 5 3" xfId="22893" xr:uid="{E26C511D-1300-454C-8EF0-F3CAA439B3EC}"/>
    <cellStyle name="Normal 3 2 3 2 6 5 3 2" xfId="36585" xr:uid="{1E198DCD-058D-48C0-8361-6A7B79F73478}"/>
    <cellStyle name="Normal 3 2 3 2 6 5 3 3" xfId="51469" xr:uid="{E5B68D6C-E101-4719-82AC-99F2B109C7D5}"/>
    <cellStyle name="Normal 3 2 3 2 6 5 4" xfId="16049" xr:uid="{ADC23C9D-B94D-4C55-B583-F43505DB16C6}"/>
    <cellStyle name="Normal 3 2 3 2 6 5 5" xfId="29739" xr:uid="{8D673811-349F-4687-B18C-609A486E36F5}"/>
    <cellStyle name="Normal 3 2 3 2 6 5 6" xfId="44623" xr:uid="{38BA3687-2527-4905-807A-B65ED8129C98}"/>
    <cellStyle name="Normal 3 2 3 2 6 6" xfId="10913" xr:uid="{98DBE35A-FD2C-433F-8D97-D0F8D9026C0E}"/>
    <cellStyle name="Normal 3 2 3 2 6 6 2" xfId="24603" xr:uid="{1787AB0F-F88C-47AC-8611-E434B31EA091}"/>
    <cellStyle name="Normal 3 2 3 2 6 6 2 2" xfId="38295" xr:uid="{CDF8C213-20AB-4DAF-9F3E-17A1EF2BF7F5}"/>
    <cellStyle name="Normal 3 2 3 2 6 6 2 3" xfId="53179" xr:uid="{53B305F9-F8FC-412A-8C29-45BAAFC10103}"/>
    <cellStyle name="Normal 3 2 3 2 6 6 3" xfId="17759" xr:uid="{A59A950D-F764-4E95-AE48-A1B71A00A4CE}"/>
    <cellStyle name="Normal 3 2 3 2 6 6 4" xfId="31449" xr:uid="{C5DB247D-1D04-4BE1-9098-41D19C727BF5}"/>
    <cellStyle name="Normal 3 2 3 2 6 6 5" xfId="46333" xr:uid="{3C76E3B2-7C4E-46A8-9E25-4B7218A674BC}"/>
    <cellStyle name="Normal 3 2 3 2 6 7" xfId="21181" xr:uid="{30190558-3B3A-4E4B-B421-1699AFE0EA33}"/>
    <cellStyle name="Normal 3 2 3 2 6 7 2" xfId="34873" xr:uid="{53C2A60A-1E79-408F-BBEE-E3C4815FD264}"/>
    <cellStyle name="Normal 3 2 3 2 6 7 3" xfId="49757" xr:uid="{34AB3AA0-4C9C-4DC3-9D65-CB301CAB574D}"/>
    <cellStyle name="Normal 3 2 3 2 6 8" xfId="14337" xr:uid="{E85EFC0A-85FA-487B-A9C6-BBF18F3765EB}"/>
    <cellStyle name="Normal 3 2 3 2 6 9" xfId="28027" xr:uid="{CCFD41CF-A1ED-448E-87FC-D3375295CF03}"/>
    <cellStyle name="Normal 3 2 3 2 7" xfId="7495" xr:uid="{30C311AF-B189-429A-BB0D-0D60B0718365}"/>
    <cellStyle name="Normal 3 2 3 2 7 2" xfId="7496" xr:uid="{F0526353-0D07-401A-822B-BE794758EB61}"/>
    <cellStyle name="Normal 3 2 3 2 7 2 2" xfId="9209" xr:uid="{FD6898C8-E9B1-4C7F-9329-9CA0992B231A}"/>
    <cellStyle name="Normal 3 2 3 2 7 2 2 2" xfId="12631" xr:uid="{36628337-298F-4D0C-916D-CDF87FDA48AE}"/>
    <cellStyle name="Normal 3 2 3 2 7 2 2 2 2" xfId="26321" xr:uid="{5B752389-8FBA-4B91-81D2-34E42DBA27A4}"/>
    <cellStyle name="Normal 3 2 3 2 7 2 2 2 2 2" xfId="40013" xr:uid="{65C806FE-7370-486B-A528-0CB0871A52E0}"/>
    <cellStyle name="Normal 3 2 3 2 7 2 2 2 2 3" xfId="54897" xr:uid="{00D2A8B9-7F93-46B2-A6D0-0CC81987BEC5}"/>
    <cellStyle name="Normal 3 2 3 2 7 2 2 2 3" xfId="19477" xr:uid="{E0482A5B-1232-452B-A26F-B0336EE6992C}"/>
    <cellStyle name="Normal 3 2 3 2 7 2 2 2 4" xfId="33167" xr:uid="{F2C9F429-9FCB-49A8-9887-1947A3C20A47}"/>
    <cellStyle name="Normal 3 2 3 2 7 2 2 2 5" xfId="48051" xr:uid="{004C8D81-C650-43F3-B161-5EEAF17E2BBA}"/>
    <cellStyle name="Normal 3 2 3 2 7 2 2 3" xfId="22899" xr:uid="{8F507FD9-B4AE-407D-8043-7EC5E5CAB5E4}"/>
    <cellStyle name="Normal 3 2 3 2 7 2 2 3 2" xfId="36591" xr:uid="{12D176C8-A73E-4AFD-8C32-D2B4456703DE}"/>
    <cellStyle name="Normal 3 2 3 2 7 2 2 3 3" xfId="51475" xr:uid="{843E2CD2-9E03-4A47-9E2A-4EACCA0528B2}"/>
    <cellStyle name="Normal 3 2 3 2 7 2 2 4" xfId="16055" xr:uid="{94081D55-EA8A-41DF-9BCD-174F8F0292C2}"/>
    <cellStyle name="Normal 3 2 3 2 7 2 2 5" xfId="29745" xr:uid="{E819123F-1079-467A-86C6-C403DC63308B}"/>
    <cellStyle name="Normal 3 2 3 2 7 2 2 6" xfId="44629" xr:uid="{595195AB-D220-4F38-A608-96AD338C2D25}"/>
    <cellStyle name="Normal 3 2 3 2 7 2 3" xfId="10919" xr:uid="{506DDFCC-4F02-4FA2-9B8A-741574CDDC5A}"/>
    <cellStyle name="Normal 3 2 3 2 7 2 3 2" xfId="24609" xr:uid="{888D99FC-17B1-4E6E-AE83-03E13D70BF76}"/>
    <cellStyle name="Normal 3 2 3 2 7 2 3 2 2" xfId="38301" xr:uid="{747C31B6-58F0-4DE1-9B8D-A571175F2DBE}"/>
    <cellStyle name="Normal 3 2 3 2 7 2 3 2 3" xfId="53185" xr:uid="{FFFCB293-9A5B-4461-A776-274F24457450}"/>
    <cellStyle name="Normal 3 2 3 2 7 2 3 3" xfId="17765" xr:uid="{8305BE54-53A6-47FB-9FCE-070EB94828AE}"/>
    <cellStyle name="Normal 3 2 3 2 7 2 3 4" xfId="31455" xr:uid="{6521394E-1720-42B9-8117-575F2C5BE1AC}"/>
    <cellStyle name="Normal 3 2 3 2 7 2 3 5" xfId="46339" xr:uid="{A9CEF58C-AB34-48A2-ACB4-8712D7BB0519}"/>
    <cellStyle name="Normal 3 2 3 2 7 2 4" xfId="21187" xr:uid="{819A409C-54B9-42D8-B700-F6BDB2306E6A}"/>
    <cellStyle name="Normal 3 2 3 2 7 2 4 2" xfId="34879" xr:uid="{A3D23103-C96F-4D93-B52E-4E21E4EE98F1}"/>
    <cellStyle name="Normal 3 2 3 2 7 2 4 3" xfId="49763" xr:uid="{753494FC-A560-4277-9854-E0C2353DA0F6}"/>
    <cellStyle name="Normal 3 2 3 2 7 2 5" xfId="14343" xr:uid="{7C33719B-136E-4D10-B5DC-E06B99A7945E}"/>
    <cellStyle name="Normal 3 2 3 2 7 2 6" xfId="28033" xr:uid="{912A033A-FF1B-464E-801F-738AF31DCEE5}"/>
    <cellStyle name="Normal 3 2 3 2 7 2 7" xfId="42917" xr:uid="{1F38D903-28CA-4C90-8871-9EB4919F4E42}"/>
    <cellStyle name="Normal 3 2 3 2 7 3" xfId="9208" xr:uid="{6E497DB1-51A1-48CA-A38F-5259A47D26EB}"/>
    <cellStyle name="Normal 3 2 3 2 7 3 2" xfId="12630" xr:uid="{848EEA11-8937-4D57-887A-A2FCB24DE57E}"/>
    <cellStyle name="Normal 3 2 3 2 7 3 2 2" xfId="26320" xr:uid="{08DE6EB8-2EBA-46CB-8C91-94A76BFF7647}"/>
    <cellStyle name="Normal 3 2 3 2 7 3 2 2 2" xfId="40012" xr:uid="{CE86560D-5C6E-42EC-8368-40F0C01345D0}"/>
    <cellStyle name="Normal 3 2 3 2 7 3 2 2 3" xfId="54896" xr:uid="{4903981B-426E-4D68-BF67-9D499A3DCD83}"/>
    <cellStyle name="Normal 3 2 3 2 7 3 2 3" xfId="19476" xr:uid="{27C4ADE8-91D1-41D9-B3BA-41FF1FDEFC10}"/>
    <cellStyle name="Normal 3 2 3 2 7 3 2 4" xfId="33166" xr:uid="{BCBE600B-5172-4F96-A9E8-9F6DD7388805}"/>
    <cellStyle name="Normal 3 2 3 2 7 3 2 5" xfId="48050" xr:uid="{23FB1BBA-F44D-4525-B324-2ACA8818FF7F}"/>
    <cellStyle name="Normal 3 2 3 2 7 3 3" xfId="22898" xr:uid="{8229E2B0-58FE-466E-AF88-DDAC3E1EC905}"/>
    <cellStyle name="Normal 3 2 3 2 7 3 3 2" xfId="36590" xr:uid="{E02CB52A-ED62-416A-BDDE-BD2E076FC9E6}"/>
    <cellStyle name="Normal 3 2 3 2 7 3 3 3" xfId="51474" xr:uid="{52000B2C-DE3E-40B9-AD0F-0E274ABE3688}"/>
    <cellStyle name="Normal 3 2 3 2 7 3 4" xfId="16054" xr:uid="{B6A21303-42DA-45CD-9DFC-E54D48FFA66A}"/>
    <cellStyle name="Normal 3 2 3 2 7 3 5" xfId="29744" xr:uid="{08586035-4902-4364-8D97-27BAE56CC80F}"/>
    <cellStyle name="Normal 3 2 3 2 7 3 6" xfId="44628" xr:uid="{51181FF3-9E9E-478A-ACED-EDC5D4E644B4}"/>
    <cellStyle name="Normal 3 2 3 2 7 4" xfId="10918" xr:uid="{2C30FD22-8667-418B-A161-731D35710C45}"/>
    <cellStyle name="Normal 3 2 3 2 7 4 2" xfId="24608" xr:uid="{A48F969B-B7FE-4BFF-A6B9-952B7D02ED17}"/>
    <cellStyle name="Normal 3 2 3 2 7 4 2 2" xfId="38300" xr:uid="{7E290EC5-6232-44FB-B6F9-6BBAE66D01A5}"/>
    <cellStyle name="Normal 3 2 3 2 7 4 2 3" xfId="53184" xr:uid="{B1231A40-BF30-4495-BC60-7B881FC05C46}"/>
    <cellStyle name="Normal 3 2 3 2 7 4 3" xfId="17764" xr:uid="{CF7ACC5F-161E-4C8C-B6D6-706223BFD224}"/>
    <cellStyle name="Normal 3 2 3 2 7 4 4" xfId="31454" xr:uid="{96681615-8192-4059-9CBE-AF3A70FF1EF7}"/>
    <cellStyle name="Normal 3 2 3 2 7 4 5" xfId="46338" xr:uid="{64E5FF5E-D041-4324-88B4-08B3FDA5978F}"/>
    <cellStyle name="Normal 3 2 3 2 7 5" xfId="21186" xr:uid="{265F8639-A367-4C9F-B938-4F2C4C7E6DFA}"/>
    <cellStyle name="Normal 3 2 3 2 7 5 2" xfId="34878" xr:uid="{68E612B2-4B04-47E5-BA08-7E1B8CF2785C}"/>
    <cellStyle name="Normal 3 2 3 2 7 5 3" xfId="49762" xr:uid="{50E9BEB3-F0BF-4DAA-9367-DD09B95C6845}"/>
    <cellStyle name="Normal 3 2 3 2 7 6" xfId="14342" xr:uid="{6991DFF9-3B6F-48C0-A89C-312439EA57E5}"/>
    <cellStyle name="Normal 3 2 3 2 7 7" xfId="28032" xr:uid="{9503D131-DC3C-45AF-A4C6-9855D8C30BEC}"/>
    <cellStyle name="Normal 3 2 3 2 7 8" xfId="42916" xr:uid="{0DFC4DCA-E71B-4BCB-BE7B-AAEB98578985}"/>
    <cellStyle name="Normal 3 2 3 2 8" xfId="7497" xr:uid="{3DE16F65-6DD8-4C77-8B0A-1D995CF11FB1}"/>
    <cellStyle name="Normal 3 2 3 2 8 2" xfId="9210" xr:uid="{A9812224-CEBA-4368-AC30-D7FE4AD9CE0B}"/>
    <cellStyle name="Normal 3 2 3 2 8 2 2" xfId="12632" xr:uid="{5399B98D-F307-4F7D-8826-F7A9108C46C1}"/>
    <cellStyle name="Normal 3 2 3 2 8 2 2 2" xfId="26322" xr:uid="{45E73E55-D53B-4141-AB06-86AB57DA189A}"/>
    <cellStyle name="Normal 3 2 3 2 8 2 2 2 2" xfId="40014" xr:uid="{86585AFA-0621-458A-AE64-CBA751162689}"/>
    <cellStyle name="Normal 3 2 3 2 8 2 2 2 3" xfId="54898" xr:uid="{17A83009-5033-47C5-922E-40A32D575C89}"/>
    <cellStyle name="Normal 3 2 3 2 8 2 2 3" xfId="19478" xr:uid="{29F70320-5C85-4147-931A-84F9BD46E17A}"/>
    <cellStyle name="Normal 3 2 3 2 8 2 2 4" xfId="33168" xr:uid="{FAC5C74D-4C79-4283-B4E9-549B6903AD5A}"/>
    <cellStyle name="Normal 3 2 3 2 8 2 2 5" xfId="48052" xr:uid="{A1DE5892-1D02-4F74-A9C2-4D4EBE5B1332}"/>
    <cellStyle name="Normal 3 2 3 2 8 2 3" xfId="22900" xr:uid="{977E6C1A-0C1D-4DF7-8C3A-D28D6F804395}"/>
    <cellStyle name="Normal 3 2 3 2 8 2 3 2" xfId="36592" xr:uid="{80BFC104-8166-4555-8C73-AFEDAD09B669}"/>
    <cellStyle name="Normal 3 2 3 2 8 2 3 3" xfId="51476" xr:uid="{BCA8EA78-A23D-4E90-A467-0DE2949F31EB}"/>
    <cellStyle name="Normal 3 2 3 2 8 2 4" xfId="16056" xr:uid="{748CDF86-7942-4149-94C7-FBF225AB6451}"/>
    <cellStyle name="Normal 3 2 3 2 8 2 5" xfId="29746" xr:uid="{122A569C-CA52-46AA-A310-10DBCA96FAD1}"/>
    <cellStyle name="Normal 3 2 3 2 8 2 6" xfId="44630" xr:uid="{D600A819-81E8-4A6E-9BB5-F2EA5317E4F1}"/>
    <cellStyle name="Normal 3 2 3 2 8 3" xfId="10920" xr:uid="{8BAB05D0-206A-4B40-B426-5BCA6C1F3524}"/>
    <cellStyle name="Normal 3 2 3 2 8 3 2" xfId="24610" xr:uid="{20890291-021B-43BA-B870-A66F14A556B9}"/>
    <cellStyle name="Normal 3 2 3 2 8 3 2 2" xfId="38302" xr:uid="{A554C81E-7C46-496C-8E8F-4FAB5B771FC3}"/>
    <cellStyle name="Normal 3 2 3 2 8 3 2 3" xfId="53186" xr:uid="{2E0FED19-6B6A-45A3-AB79-042A61BB05F9}"/>
    <cellStyle name="Normal 3 2 3 2 8 3 3" xfId="17766" xr:uid="{4DA8EC5C-0C68-426C-BF67-03F094441C4F}"/>
    <cellStyle name="Normal 3 2 3 2 8 3 4" xfId="31456" xr:uid="{23874C97-D8D1-4AC3-A127-52E99F372354}"/>
    <cellStyle name="Normal 3 2 3 2 8 3 5" xfId="46340" xr:uid="{790DF7B6-4445-4360-95F2-28D847EB42F9}"/>
    <cellStyle name="Normal 3 2 3 2 8 4" xfId="21188" xr:uid="{0D01A743-8821-4A95-8D65-D57E0A15A733}"/>
    <cellStyle name="Normal 3 2 3 2 8 4 2" xfId="34880" xr:uid="{3F9EA4C9-D447-4E04-8439-18E50FAE9E0F}"/>
    <cellStyle name="Normal 3 2 3 2 8 4 3" xfId="49764" xr:uid="{6A80D9BF-BB9D-4A75-BF0E-5019FCD929A1}"/>
    <cellStyle name="Normal 3 2 3 2 8 5" xfId="14344" xr:uid="{1C202A7B-33D4-4B44-9BAE-517DD3792F04}"/>
    <cellStyle name="Normal 3 2 3 2 8 6" xfId="28034" xr:uid="{2815BC82-4439-40BE-9A4E-D6AE171BD733}"/>
    <cellStyle name="Normal 3 2 3 2 8 7" xfId="42918" xr:uid="{8E690B77-3FF1-4681-A4F6-C91574E8B930}"/>
    <cellStyle name="Normal 3 2 3 2 9" xfId="7498" xr:uid="{50634A72-E3A7-4079-86C6-965898A3924E}"/>
    <cellStyle name="Normal 3 2 3 2 9 2" xfId="9211" xr:uid="{CF46423F-EB15-464D-ABDF-C3F124785C85}"/>
    <cellStyle name="Normal 3 2 3 2 9 2 2" xfId="12633" xr:uid="{197591E8-B427-4324-93E5-D529B268DE0F}"/>
    <cellStyle name="Normal 3 2 3 2 9 2 2 2" xfId="26323" xr:uid="{EB6B0F92-1535-4511-A47E-B99F92913BD2}"/>
    <cellStyle name="Normal 3 2 3 2 9 2 2 2 2" xfId="40015" xr:uid="{A13259EA-A0A9-48A7-A569-04A43830527B}"/>
    <cellStyle name="Normal 3 2 3 2 9 2 2 2 3" xfId="54899" xr:uid="{0BE81C43-B390-4EE1-B056-CCF9D669F544}"/>
    <cellStyle name="Normal 3 2 3 2 9 2 2 3" xfId="19479" xr:uid="{B44460B3-5652-47CE-BFDE-A38BF023B226}"/>
    <cellStyle name="Normal 3 2 3 2 9 2 2 4" xfId="33169" xr:uid="{58E91461-0614-4E04-BEC8-92D1CD73B2B6}"/>
    <cellStyle name="Normal 3 2 3 2 9 2 2 5" xfId="48053" xr:uid="{6D0BC7E2-F96C-4CD9-8191-8AFD16A995DB}"/>
    <cellStyle name="Normal 3 2 3 2 9 2 3" xfId="22901" xr:uid="{0727807D-B772-445C-9D2C-8DDA7103A5BE}"/>
    <cellStyle name="Normal 3 2 3 2 9 2 3 2" xfId="36593" xr:uid="{5B5C9476-4157-4785-9D1A-955D20EB7797}"/>
    <cellStyle name="Normal 3 2 3 2 9 2 3 3" xfId="51477" xr:uid="{D444296E-4AA3-491A-A880-5E8F2EA892B5}"/>
    <cellStyle name="Normal 3 2 3 2 9 2 4" xfId="16057" xr:uid="{915BBE8C-B798-417B-A906-1AD835BDFE6A}"/>
    <cellStyle name="Normal 3 2 3 2 9 2 5" xfId="29747" xr:uid="{A4351E64-83D1-4F45-A545-FCE62B5B9A6E}"/>
    <cellStyle name="Normal 3 2 3 2 9 2 6" xfId="44631" xr:uid="{817EA9AB-3567-457F-948C-0C3CD690D08F}"/>
    <cellStyle name="Normal 3 2 3 2 9 3" xfId="10921" xr:uid="{0F83FF80-28DA-4C8E-B35F-3E8075BA8258}"/>
    <cellStyle name="Normal 3 2 3 2 9 3 2" xfId="24611" xr:uid="{6C7CFCB2-BADB-41EE-9D13-E080D45E0FC2}"/>
    <cellStyle name="Normal 3 2 3 2 9 3 2 2" xfId="38303" xr:uid="{65B2CD85-6886-4FE0-800B-D0480AA8A970}"/>
    <cellStyle name="Normal 3 2 3 2 9 3 2 3" xfId="53187" xr:uid="{7E84DA5E-45D2-4B3A-B85B-EAD63E4B50B5}"/>
    <cellStyle name="Normal 3 2 3 2 9 3 3" xfId="17767" xr:uid="{04205845-B83E-4FB6-BC9A-DB6AEC24FA9E}"/>
    <cellStyle name="Normal 3 2 3 2 9 3 4" xfId="31457" xr:uid="{7B5255A3-9558-44FB-B970-8E894BD353BA}"/>
    <cellStyle name="Normal 3 2 3 2 9 3 5" xfId="46341" xr:uid="{068AF3B1-8757-449F-852C-20EBD53B825A}"/>
    <cellStyle name="Normal 3 2 3 2 9 4" xfId="21189" xr:uid="{8EAAF7A6-F4D0-4575-9124-980786221E2B}"/>
    <cellStyle name="Normal 3 2 3 2 9 4 2" xfId="34881" xr:uid="{D86310F1-DC2E-4707-992F-C43CC0453021}"/>
    <cellStyle name="Normal 3 2 3 2 9 4 3" xfId="49765" xr:uid="{5F47C31B-4AD8-49CA-B0DB-47EE276A412E}"/>
    <cellStyle name="Normal 3 2 3 2 9 5" xfId="14345" xr:uid="{4D920C3E-F788-48A2-BF24-C0BBADFB68CF}"/>
    <cellStyle name="Normal 3 2 3 2 9 6" xfId="28035" xr:uid="{3888FB9D-4D73-4954-A2AF-15A0431DEA3F}"/>
    <cellStyle name="Normal 3 2 3 2 9 7" xfId="42919" xr:uid="{EA589AB9-CA4F-4C3D-B875-E8DFA209AA42}"/>
    <cellStyle name="Normal 3 2 3 3" xfId="7499" xr:uid="{6FD096C2-1E7B-4742-8F5D-6A37DDF83577}"/>
    <cellStyle name="Normal 3 2 3 3 10" xfId="21190" xr:uid="{86FADFDD-0953-4CE9-99F1-698FDBA51519}"/>
    <cellStyle name="Normal 3 2 3 3 10 2" xfId="34882" xr:uid="{AB0000E8-F5CD-4793-8398-A1F854D2B2D3}"/>
    <cellStyle name="Normal 3 2 3 3 10 3" xfId="49766" xr:uid="{9BF86E58-1967-4FCC-AF1C-0C264ACA88ED}"/>
    <cellStyle name="Normal 3 2 3 3 11" xfId="14346" xr:uid="{5581A59F-E774-4FF2-9DF3-35458805DCBC}"/>
    <cellStyle name="Normal 3 2 3 3 12" xfId="28036" xr:uid="{E2506AE0-83E9-435B-BC4D-88EA7477DE4A}"/>
    <cellStyle name="Normal 3 2 3 3 13" xfId="42920" xr:uid="{C699CBEB-2CF3-4CEF-AEBB-E1B54E7D9D9A}"/>
    <cellStyle name="Normal 3 2 3 3 2" xfId="7500" xr:uid="{6B8F362F-8743-411A-B8A0-3257FE964023}"/>
    <cellStyle name="Normal 3 2 3 3 2 10" xfId="14347" xr:uid="{7FB76F7D-E7E3-41A9-AA16-00370E29C6BC}"/>
    <cellStyle name="Normal 3 2 3 3 2 11" xfId="28037" xr:uid="{10DED7E8-5405-4F04-90B9-C293EC63C458}"/>
    <cellStyle name="Normal 3 2 3 3 2 12" xfId="42921" xr:uid="{9E2472E9-84F4-420D-9896-9662AFDA77BB}"/>
    <cellStyle name="Normal 3 2 3 3 2 2" xfId="7501" xr:uid="{F3F9C3F1-E21E-4893-A950-227E5E696C5D}"/>
    <cellStyle name="Normal 3 2 3 3 2 2 10" xfId="42922" xr:uid="{5AC7C8CE-B991-40B2-832E-5284EC54EE7C}"/>
    <cellStyle name="Normal 3 2 3 3 2 2 2" xfId="7502" xr:uid="{52F36368-454F-4CAD-A365-76434C841068}"/>
    <cellStyle name="Normal 3 2 3 3 2 2 2 2" xfId="7503" xr:uid="{E264CB72-27B5-49A4-A599-FFDBD9D875CC}"/>
    <cellStyle name="Normal 3 2 3 3 2 2 2 2 2" xfId="9216" xr:uid="{E4569E85-804C-4F78-807C-FD7A3EAC2A2C}"/>
    <cellStyle name="Normal 3 2 3 3 2 2 2 2 2 2" xfId="12638" xr:uid="{06886F31-A045-4EF5-8D36-D86B593231CF}"/>
    <cellStyle name="Normal 3 2 3 3 2 2 2 2 2 2 2" xfId="26328" xr:uid="{CEDAAD1B-FDCE-4264-A758-46BA14C7F044}"/>
    <cellStyle name="Normal 3 2 3 3 2 2 2 2 2 2 2 2" xfId="40020" xr:uid="{48581312-08C9-49D5-AE02-8E4F4BA8B2F7}"/>
    <cellStyle name="Normal 3 2 3 3 2 2 2 2 2 2 2 3" xfId="54904" xr:uid="{A09CCCBB-F58B-4B75-91D2-BCD5E9578A38}"/>
    <cellStyle name="Normal 3 2 3 3 2 2 2 2 2 2 3" xfId="19484" xr:uid="{5EA8F17E-4DB1-469F-A556-9D22A3AF479C}"/>
    <cellStyle name="Normal 3 2 3 3 2 2 2 2 2 2 4" xfId="33174" xr:uid="{B390845D-184C-4361-B2A3-D2D71E953667}"/>
    <cellStyle name="Normal 3 2 3 3 2 2 2 2 2 2 5" xfId="48058" xr:uid="{2B310E67-05EC-45DA-821F-4FBC1068D209}"/>
    <cellStyle name="Normal 3 2 3 3 2 2 2 2 2 3" xfId="22906" xr:uid="{695A73DF-2BBD-4057-8CD2-31653F1A2A16}"/>
    <cellStyle name="Normal 3 2 3 3 2 2 2 2 2 3 2" xfId="36598" xr:uid="{70F78B73-4245-43B0-81F9-CD66BBF43862}"/>
    <cellStyle name="Normal 3 2 3 3 2 2 2 2 2 3 3" xfId="51482" xr:uid="{FF324E67-1C35-4903-A3F5-50DABA594BA3}"/>
    <cellStyle name="Normal 3 2 3 3 2 2 2 2 2 4" xfId="16062" xr:uid="{8C31BFE9-6FCB-489C-B5F9-AE31865435E2}"/>
    <cellStyle name="Normal 3 2 3 3 2 2 2 2 2 5" xfId="29752" xr:uid="{3AC413DE-8CDD-4AB2-A859-16AA46CBFE6B}"/>
    <cellStyle name="Normal 3 2 3 3 2 2 2 2 2 6" xfId="44636" xr:uid="{675E1D62-3172-4A34-A307-3F0F51EDACFF}"/>
    <cellStyle name="Normal 3 2 3 3 2 2 2 2 3" xfId="10926" xr:uid="{44931904-FB18-45BF-AA5A-F14762698976}"/>
    <cellStyle name="Normal 3 2 3 3 2 2 2 2 3 2" xfId="24616" xr:uid="{B7E236D1-95CC-4DBD-9990-D4E30C46EC6F}"/>
    <cellStyle name="Normal 3 2 3 3 2 2 2 2 3 2 2" xfId="38308" xr:uid="{343BAFE5-1214-459B-BC12-EDF1EDA11D89}"/>
    <cellStyle name="Normal 3 2 3 3 2 2 2 2 3 2 3" xfId="53192" xr:uid="{4E15C8C9-175B-447E-94AB-1D294D6CBB4F}"/>
    <cellStyle name="Normal 3 2 3 3 2 2 2 2 3 3" xfId="17772" xr:uid="{44CFE164-6DB4-413A-8B33-D066C6145240}"/>
    <cellStyle name="Normal 3 2 3 3 2 2 2 2 3 4" xfId="31462" xr:uid="{8AD1B4BB-6BE5-4330-80B6-374A68D842F9}"/>
    <cellStyle name="Normal 3 2 3 3 2 2 2 2 3 5" xfId="46346" xr:uid="{8A3BDD2F-45EC-4C33-BDCA-C3758C6EB28F}"/>
    <cellStyle name="Normal 3 2 3 3 2 2 2 2 4" xfId="21194" xr:uid="{D36E8FF1-ABAA-4379-8ECE-6D76BA6E13ED}"/>
    <cellStyle name="Normal 3 2 3 3 2 2 2 2 4 2" xfId="34886" xr:uid="{CE6AEC57-9E71-45B1-B9CA-26D053516BE7}"/>
    <cellStyle name="Normal 3 2 3 3 2 2 2 2 4 3" xfId="49770" xr:uid="{5AA43044-EA8D-4E05-B4C2-4A9266FA3BF4}"/>
    <cellStyle name="Normal 3 2 3 3 2 2 2 2 5" xfId="14350" xr:uid="{244D045F-B811-4697-BD79-719F8A777397}"/>
    <cellStyle name="Normal 3 2 3 3 2 2 2 2 6" xfId="28040" xr:uid="{0BEA6811-74BE-4C31-B073-B9A3A938CB32}"/>
    <cellStyle name="Normal 3 2 3 3 2 2 2 2 7" xfId="42924" xr:uid="{5EF5008B-BDB7-4809-AD6D-DDDBAD25F41A}"/>
    <cellStyle name="Normal 3 2 3 3 2 2 2 3" xfId="9215" xr:uid="{10928F8E-CD5E-44A0-9007-A4C1FD06BF14}"/>
    <cellStyle name="Normal 3 2 3 3 2 2 2 3 2" xfId="12637" xr:uid="{FF077E9E-8C78-406B-B969-2D636B6E9444}"/>
    <cellStyle name="Normal 3 2 3 3 2 2 2 3 2 2" xfId="26327" xr:uid="{DE652D8D-BF39-46F3-83C0-A5B6B695DF9C}"/>
    <cellStyle name="Normal 3 2 3 3 2 2 2 3 2 2 2" xfId="40019" xr:uid="{8FFEEFF2-40A6-4837-98D0-B78E26A01EE7}"/>
    <cellStyle name="Normal 3 2 3 3 2 2 2 3 2 2 3" xfId="54903" xr:uid="{CB579169-6B7A-420A-9C21-B8BC2895089F}"/>
    <cellStyle name="Normal 3 2 3 3 2 2 2 3 2 3" xfId="19483" xr:uid="{47CD41E0-C340-4435-A9B1-2CA6BB499F24}"/>
    <cellStyle name="Normal 3 2 3 3 2 2 2 3 2 4" xfId="33173" xr:uid="{BE14B0D2-ECC5-4786-B482-66E45ACB7C29}"/>
    <cellStyle name="Normal 3 2 3 3 2 2 2 3 2 5" xfId="48057" xr:uid="{F6705469-7C8A-41BB-B145-54C553B6923B}"/>
    <cellStyle name="Normal 3 2 3 3 2 2 2 3 3" xfId="22905" xr:uid="{02D248B9-140F-492B-B8B1-33F523838CD7}"/>
    <cellStyle name="Normal 3 2 3 3 2 2 2 3 3 2" xfId="36597" xr:uid="{12F46585-2CA4-4B49-AC55-43356309E817}"/>
    <cellStyle name="Normal 3 2 3 3 2 2 2 3 3 3" xfId="51481" xr:uid="{11A53C50-A516-4C86-A13E-2725ADD37CA0}"/>
    <cellStyle name="Normal 3 2 3 3 2 2 2 3 4" xfId="16061" xr:uid="{5958F449-60AB-40B0-A9AD-46D9D555BA7A}"/>
    <cellStyle name="Normal 3 2 3 3 2 2 2 3 5" xfId="29751" xr:uid="{BD47C435-3552-468F-8C75-E20652EF5A21}"/>
    <cellStyle name="Normal 3 2 3 3 2 2 2 3 6" xfId="44635" xr:uid="{EE319665-52D0-4F17-A848-C3231D6DC0A3}"/>
    <cellStyle name="Normal 3 2 3 3 2 2 2 4" xfId="10925" xr:uid="{CE2BE431-87DF-46DC-9361-955A95E6D3CA}"/>
    <cellStyle name="Normal 3 2 3 3 2 2 2 4 2" xfId="24615" xr:uid="{F88B81E4-2C71-467B-B0E9-C3AE76583B95}"/>
    <cellStyle name="Normal 3 2 3 3 2 2 2 4 2 2" xfId="38307" xr:uid="{1736C0F4-C881-403A-8C42-3B33DFE60B9A}"/>
    <cellStyle name="Normal 3 2 3 3 2 2 2 4 2 3" xfId="53191" xr:uid="{49CC2475-9C0F-43A7-AA86-F72CEFBB8267}"/>
    <cellStyle name="Normal 3 2 3 3 2 2 2 4 3" xfId="17771" xr:uid="{8B716399-9C37-48C1-93FB-2051FDD74D02}"/>
    <cellStyle name="Normal 3 2 3 3 2 2 2 4 4" xfId="31461" xr:uid="{0F26B6BD-E6CA-42B5-BAC0-E64099B52330}"/>
    <cellStyle name="Normal 3 2 3 3 2 2 2 4 5" xfId="46345" xr:uid="{77C4A701-5CED-449F-AB14-5990E8FC03BC}"/>
    <cellStyle name="Normal 3 2 3 3 2 2 2 5" xfId="21193" xr:uid="{FC890A0F-50E0-45B3-9776-F32290F2BA08}"/>
    <cellStyle name="Normal 3 2 3 3 2 2 2 5 2" xfId="34885" xr:uid="{E5A208B2-C480-4D35-8932-B0E427146164}"/>
    <cellStyle name="Normal 3 2 3 3 2 2 2 5 3" xfId="49769" xr:uid="{F47E5408-AC2D-454A-A754-8C43374FFAFE}"/>
    <cellStyle name="Normal 3 2 3 3 2 2 2 6" xfId="14349" xr:uid="{D6CC5F7F-4364-4107-97F6-9F0CF7EF8702}"/>
    <cellStyle name="Normal 3 2 3 3 2 2 2 7" xfId="28039" xr:uid="{D5DA94B7-AD93-4BD2-BFB6-24510CEA5293}"/>
    <cellStyle name="Normal 3 2 3 3 2 2 2 8" xfId="42923" xr:uid="{B6EC2633-D0BB-4B28-BAE5-D5C66D491097}"/>
    <cellStyle name="Normal 3 2 3 3 2 2 3" xfId="7504" xr:uid="{9E8A4804-7519-4633-91BC-87695F4018C1}"/>
    <cellStyle name="Normal 3 2 3 3 2 2 3 2" xfId="9217" xr:uid="{DB3DA914-D81E-4ED2-8D3F-EEA307E2A051}"/>
    <cellStyle name="Normal 3 2 3 3 2 2 3 2 2" xfId="12639" xr:uid="{D37A3948-56B9-437A-BD81-E7BB0B6E0A20}"/>
    <cellStyle name="Normal 3 2 3 3 2 2 3 2 2 2" xfId="26329" xr:uid="{A64132E7-C4BE-4339-840A-A56A6CC5D0D4}"/>
    <cellStyle name="Normal 3 2 3 3 2 2 3 2 2 2 2" xfId="40021" xr:uid="{B31AA165-8826-48FC-82D0-9E0F67900F86}"/>
    <cellStyle name="Normal 3 2 3 3 2 2 3 2 2 2 3" xfId="54905" xr:uid="{1FF08D47-8D86-4CC4-91E6-B27F03151417}"/>
    <cellStyle name="Normal 3 2 3 3 2 2 3 2 2 3" xfId="19485" xr:uid="{0AE5BFE4-7DDE-4101-8A81-7BF2F497D936}"/>
    <cellStyle name="Normal 3 2 3 3 2 2 3 2 2 4" xfId="33175" xr:uid="{BEEFD227-31B3-4136-A916-E0052F3FA9ED}"/>
    <cellStyle name="Normal 3 2 3 3 2 2 3 2 2 5" xfId="48059" xr:uid="{0D427A29-DBB9-4A7E-A353-86106FD88909}"/>
    <cellStyle name="Normal 3 2 3 3 2 2 3 2 3" xfId="22907" xr:uid="{ED40040C-4AC9-4275-9151-CBA1B6B6537C}"/>
    <cellStyle name="Normal 3 2 3 3 2 2 3 2 3 2" xfId="36599" xr:uid="{6563EE22-4658-4EC2-80D6-0C7B9360B6B0}"/>
    <cellStyle name="Normal 3 2 3 3 2 2 3 2 3 3" xfId="51483" xr:uid="{1171EBFC-372A-4442-A8C6-39925746ED8A}"/>
    <cellStyle name="Normal 3 2 3 3 2 2 3 2 4" xfId="16063" xr:uid="{B7013678-6BC3-4E43-BA59-3F6CBC47F510}"/>
    <cellStyle name="Normal 3 2 3 3 2 2 3 2 5" xfId="29753" xr:uid="{B7826272-6C8A-47B3-AD45-7E57C2B005E2}"/>
    <cellStyle name="Normal 3 2 3 3 2 2 3 2 6" xfId="44637" xr:uid="{4637F944-8D56-4406-9DB3-C167A38FD957}"/>
    <cellStyle name="Normal 3 2 3 3 2 2 3 3" xfId="10927" xr:uid="{9169EA1B-DE5E-4B3B-A21C-6008ED315C0E}"/>
    <cellStyle name="Normal 3 2 3 3 2 2 3 3 2" xfId="24617" xr:uid="{B8730E28-01D0-4141-B0D4-5B1916D05173}"/>
    <cellStyle name="Normal 3 2 3 3 2 2 3 3 2 2" xfId="38309" xr:uid="{90E615F9-71E1-4390-AB49-4EA98AA878AB}"/>
    <cellStyle name="Normal 3 2 3 3 2 2 3 3 2 3" xfId="53193" xr:uid="{5B1400FC-4358-4603-90C0-D7D65DE05B02}"/>
    <cellStyle name="Normal 3 2 3 3 2 2 3 3 3" xfId="17773" xr:uid="{78C67D1F-C79A-4071-B32C-0E3727236036}"/>
    <cellStyle name="Normal 3 2 3 3 2 2 3 3 4" xfId="31463" xr:uid="{A8C6F5D7-B83D-44B5-85F2-DA2FA54414B3}"/>
    <cellStyle name="Normal 3 2 3 3 2 2 3 3 5" xfId="46347" xr:uid="{4A6F31F0-CD5D-4C52-9C58-A6C1E5CEA77F}"/>
    <cellStyle name="Normal 3 2 3 3 2 2 3 4" xfId="21195" xr:uid="{5466C636-BBBE-4B3F-B501-170C19833D7B}"/>
    <cellStyle name="Normal 3 2 3 3 2 2 3 4 2" xfId="34887" xr:uid="{E0E1066A-18B5-4117-A120-62E8DAF4C654}"/>
    <cellStyle name="Normal 3 2 3 3 2 2 3 4 3" xfId="49771" xr:uid="{E0BBBC57-A5C6-41A9-A361-E9DFC8F7A90F}"/>
    <cellStyle name="Normal 3 2 3 3 2 2 3 5" xfId="14351" xr:uid="{922C4DFD-5889-4A9C-BA89-8031FF60CC5B}"/>
    <cellStyle name="Normal 3 2 3 3 2 2 3 6" xfId="28041" xr:uid="{E924FD08-4886-4D76-BD7A-677C5EB59E07}"/>
    <cellStyle name="Normal 3 2 3 3 2 2 3 7" xfId="42925" xr:uid="{20A8CFF8-3948-4726-BBD3-873723ADF22D}"/>
    <cellStyle name="Normal 3 2 3 3 2 2 4" xfId="7505" xr:uid="{10779890-62D3-41A2-8B2F-0D1400ABDAE0}"/>
    <cellStyle name="Normal 3 2 3 3 2 2 4 2" xfId="9218" xr:uid="{7C97B70B-7D2D-4336-9B9B-BD80A3C56FA4}"/>
    <cellStyle name="Normal 3 2 3 3 2 2 4 2 2" xfId="12640" xr:uid="{2930322F-7BB0-4B5F-B9D5-00B36B43B2BA}"/>
    <cellStyle name="Normal 3 2 3 3 2 2 4 2 2 2" xfId="26330" xr:uid="{81CADC29-32D0-43FA-AB1C-6E184B474DEA}"/>
    <cellStyle name="Normal 3 2 3 3 2 2 4 2 2 2 2" xfId="40022" xr:uid="{33F1FDB7-978A-4AC7-9ED4-34A3C34CD8AF}"/>
    <cellStyle name="Normal 3 2 3 3 2 2 4 2 2 2 3" xfId="54906" xr:uid="{4AFEE701-D431-42B8-8C64-A62D607E3EA3}"/>
    <cellStyle name="Normal 3 2 3 3 2 2 4 2 2 3" xfId="19486" xr:uid="{948927B7-D1FA-4756-AE6E-8A4746437FD7}"/>
    <cellStyle name="Normal 3 2 3 3 2 2 4 2 2 4" xfId="33176" xr:uid="{B5D8B33D-2DCD-4C41-9AAB-9D798AABD460}"/>
    <cellStyle name="Normal 3 2 3 3 2 2 4 2 2 5" xfId="48060" xr:uid="{ADC18DB5-5AFE-4B3B-9B49-8DBEE092FB2C}"/>
    <cellStyle name="Normal 3 2 3 3 2 2 4 2 3" xfId="22908" xr:uid="{81D8D049-286A-4A2D-8DC7-40CBA618C83B}"/>
    <cellStyle name="Normal 3 2 3 3 2 2 4 2 3 2" xfId="36600" xr:uid="{89631D3B-6312-4ACB-B534-82CB62BC74BB}"/>
    <cellStyle name="Normal 3 2 3 3 2 2 4 2 3 3" xfId="51484" xr:uid="{7EF018BF-C707-43E6-889E-9B761BB36FB0}"/>
    <cellStyle name="Normal 3 2 3 3 2 2 4 2 4" xfId="16064" xr:uid="{B8E0EBFD-7AD3-4EE2-9C33-FD73C51C610B}"/>
    <cellStyle name="Normal 3 2 3 3 2 2 4 2 5" xfId="29754" xr:uid="{B9DB0E89-2411-430D-AC91-2A4A1D01E6E9}"/>
    <cellStyle name="Normal 3 2 3 3 2 2 4 2 6" xfId="44638" xr:uid="{9D615895-827A-44CA-B4FA-7E19066F6892}"/>
    <cellStyle name="Normal 3 2 3 3 2 2 4 3" xfId="10928" xr:uid="{BFE4FCA0-1C63-4C9F-B1CE-952E67AFC38E}"/>
    <cellStyle name="Normal 3 2 3 3 2 2 4 3 2" xfId="24618" xr:uid="{867BF450-CCBF-4A19-8572-E9BC9ACA3831}"/>
    <cellStyle name="Normal 3 2 3 3 2 2 4 3 2 2" xfId="38310" xr:uid="{03A8E739-9E95-49CB-83AE-CDA2023AC7D0}"/>
    <cellStyle name="Normal 3 2 3 3 2 2 4 3 2 3" xfId="53194" xr:uid="{4D6C6F0E-8558-44CA-BA6E-F1BAC616F00D}"/>
    <cellStyle name="Normal 3 2 3 3 2 2 4 3 3" xfId="17774" xr:uid="{9B4ADCD2-0D12-48F5-B3D4-955F931BBCD5}"/>
    <cellStyle name="Normal 3 2 3 3 2 2 4 3 4" xfId="31464" xr:uid="{3C9E3D8D-9D3A-481E-9B9E-41821D9D091C}"/>
    <cellStyle name="Normal 3 2 3 3 2 2 4 3 5" xfId="46348" xr:uid="{06294294-C2EB-4147-9599-0AD650C37310}"/>
    <cellStyle name="Normal 3 2 3 3 2 2 4 4" xfId="21196" xr:uid="{A5B1CEA1-9898-422B-BBAC-BD0817DCC751}"/>
    <cellStyle name="Normal 3 2 3 3 2 2 4 4 2" xfId="34888" xr:uid="{26C4898F-6323-4BF1-92C8-9D0967D828E6}"/>
    <cellStyle name="Normal 3 2 3 3 2 2 4 4 3" xfId="49772" xr:uid="{2487EDFF-E5E8-44BC-8939-8CD0C058AE7E}"/>
    <cellStyle name="Normal 3 2 3 3 2 2 4 5" xfId="14352" xr:uid="{865CB557-4822-4C1A-ACF2-55F8A39B7DD5}"/>
    <cellStyle name="Normal 3 2 3 3 2 2 4 6" xfId="28042" xr:uid="{AEE7AECD-AF4D-4386-94C3-1ADFEAF739A9}"/>
    <cellStyle name="Normal 3 2 3 3 2 2 4 7" xfId="42926" xr:uid="{FF577CE6-C6F7-4674-B6ED-06C0E0E843FF}"/>
    <cellStyle name="Normal 3 2 3 3 2 2 5" xfId="9214" xr:uid="{3EF92498-AF6B-4C4F-A708-FCD2078C9856}"/>
    <cellStyle name="Normal 3 2 3 3 2 2 5 2" xfId="12636" xr:uid="{9BCB1B10-5E5C-4C45-94C6-5D29F1EB70E5}"/>
    <cellStyle name="Normal 3 2 3 3 2 2 5 2 2" xfId="26326" xr:uid="{13CC7623-1714-4DEA-968F-DCD85CA76ECE}"/>
    <cellStyle name="Normal 3 2 3 3 2 2 5 2 2 2" xfId="40018" xr:uid="{1895D815-6837-4974-B7A8-AE3F86806ECA}"/>
    <cellStyle name="Normal 3 2 3 3 2 2 5 2 2 3" xfId="54902" xr:uid="{662FFA67-5FF4-4B98-9C50-F73FB35611D1}"/>
    <cellStyle name="Normal 3 2 3 3 2 2 5 2 3" xfId="19482" xr:uid="{7C838DF9-CA32-4AEA-8CA4-0A71AFC384B9}"/>
    <cellStyle name="Normal 3 2 3 3 2 2 5 2 4" xfId="33172" xr:uid="{2FB59B03-7D20-4925-92B3-DD4ACC47D1DB}"/>
    <cellStyle name="Normal 3 2 3 3 2 2 5 2 5" xfId="48056" xr:uid="{F1B1BCE7-06A7-4F79-A32A-6B1D7054185B}"/>
    <cellStyle name="Normal 3 2 3 3 2 2 5 3" xfId="22904" xr:uid="{CFCE04CE-F3FD-4CAD-896D-FE0AB60E721B}"/>
    <cellStyle name="Normal 3 2 3 3 2 2 5 3 2" xfId="36596" xr:uid="{73F61650-F13F-439E-8477-A229E8747003}"/>
    <cellStyle name="Normal 3 2 3 3 2 2 5 3 3" xfId="51480" xr:uid="{DDC3DAA2-B92E-4A3C-8B9E-18632B5B9808}"/>
    <cellStyle name="Normal 3 2 3 3 2 2 5 4" xfId="16060" xr:uid="{E894CD4F-35D3-4DE2-A402-EE0E92D966EC}"/>
    <cellStyle name="Normal 3 2 3 3 2 2 5 5" xfId="29750" xr:uid="{FFB47DDC-FE2B-4342-A018-2A53ED572500}"/>
    <cellStyle name="Normal 3 2 3 3 2 2 5 6" xfId="44634" xr:uid="{16B8AF39-7A8D-4D7E-B11C-D84167639C75}"/>
    <cellStyle name="Normal 3 2 3 3 2 2 6" xfId="10924" xr:uid="{CF17C4EE-99BA-4A4B-B1E6-5AF65503DD59}"/>
    <cellStyle name="Normal 3 2 3 3 2 2 6 2" xfId="24614" xr:uid="{4D316DCE-20E7-4ACA-9330-5B8229BC19D7}"/>
    <cellStyle name="Normal 3 2 3 3 2 2 6 2 2" xfId="38306" xr:uid="{BB5FC978-940B-46D8-891D-9E0971EAA959}"/>
    <cellStyle name="Normal 3 2 3 3 2 2 6 2 3" xfId="53190" xr:uid="{93C60452-2B03-4B5E-9082-80B078DD0187}"/>
    <cellStyle name="Normal 3 2 3 3 2 2 6 3" xfId="17770" xr:uid="{D26A15D8-A363-4682-8CF1-02708105724E}"/>
    <cellStyle name="Normal 3 2 3 3 2 2 6 4" xfId="31460" xr:uid="{CA029956-AEBC-4C10-B73E-7D1D7C49B833}"/>
    <cellStyle name="Normal 3 2 3 3 2 2 6 5" xfId="46344" xr:uid="{25E9DA5F-59FF-4986-AEC6-54FB054801DF}"/>
    <cellStyle name="Normal 3 2 3 3 2 2 7" xfId="21192" xr:uid="{1A1CC51E-9098-4B8A-B2DB-2A1EBC903560}"/>
    <cellStyle name="Normal 3 2 3 3 2 2 7 2" xfId="34884" xr:uid="{B897B9DB-40D5-4110-A668-61B0B27D4ECF}"/>
    <cellStyle name="Normal 3 2 3 3 2 2 7 3" xfId="49768" xr:uid="{DA2C26AD-E9F4-4B0D-B1D1-D345A6A23B4B}"/>
    <cellStyle name="Normal 3 2 3 3 2 2 8" xfId="14348" xr:uid="{692861C6-D866-442A-AC12-D5990FCC351C}"/>
    <cellStyle name="Normal 3 2 3 3 2 2 9" xfId="28038" xr:uid="{DB2CC6DD-4164-4631-9A22-2972E0FDCEA6}"/>
    <cellStyle name="Normal 3 2 3 3 2 3" xfId="7506" xr:uid="{0743C864-AD06-42C4-8534-CDE7DFFD6569}"/>
    <cellStyle name="Normal 3 2 3 3 2 3 10" xfId="42927" xr:uid="{C4BEAC4F-9FEB-4F03-A05B-0009F7A712FF}"/>
    <cellStyle name="Normal 3 2 3 3 2 3 2" xfId="7507" xr:uid="{4EB1D445-D5A3-4808-8DBC-643840353E07}"/>
    <cellStyle name="Normal 3 2 3 3 2 3 2 2" xfId="7508" xr:uid="{F84237B2-6D0D-4B70-86E4-5DCC73AB0796}"/>
    <cellStyle name="Normal 3 2 3 3 2 3 2 2 2" xfId="9221" xr:uid="{6E072588-AC99-405B-83D6-F92B7FCCC109}"/>
    <cellStyle name="Normal 3 2 3 3 2 3 2 2 2 2" xfId="12643" xr:uid="{519868DD-E8A4-4621-986D-7B4055F1B517}"/>
    <cellStyle name="Normal 3 2 3 3 2 3 2 2 2 2 2" xfId="26333" xr:uid="{DB0FA18E-90B6-4EF3-A54C-2ECE6FA4D690}"/>
    <cellStyle name="Normal 3 2 3 3 2 3 2 2 2 2 2 2" xfId="40025" xr:uid="{BA381B2C-6AE2-4F27-AA35-251A14BD7A05}"/>
    <cellStyle name="Normal 3 2 3 3 2 3 2 2 2 2 2 3" xfId="54909" xr:uid="{A7427D50-7507-4DF5-AAFC-53634791F736}"/>
    <cellStyle name="Normal 3 2 3 3 2 3 2 2 2 2 3" xfId="19489" xr:uid="{A9B0BF9A-C12C-435B-86F1-7754ACC63046}"/>
    <cellStyle name="Normal 3 2 3 3 2 3 2 2 2 2 4" xfId="33179" xr:uid="{A0942E6D-78E2-49B7-92BB-D790C80C281B}"/>
    <cellStyle name="Normal 3 2 3 3 2 3 2 2 2 2 5" xfId="48063" xr:uid="{3EF178BB-7900-4882-AEAA-C0DEBD3F5880}"/>
    <cellStyle name="Normal 3 2 3 3 2 3 2 2 2 3" xfId="22911" xr:uid="{42E15EDE-2647-4026-87A3-DE80A90BBF50}"/>
    <cellStyle name="Normal 3 2 3 3 2 3 2 2 2 3 2" xfId="36603" xr:uid="{6CE5556B-23A9-474E-B42F-C2B5C42E6456}"/>
    <cellStyle name="Normal 3 2 3 3 2 3 2 2 2 3 3" xfId="51487" xr:uid="{6A37DABE-33A1-4627-8474-2B68D17AD111}"/>
    <cellStyle name="Normal 3 2 3 3 2 3 2 2 2 4" xfId="16067" xr:uid="{78D71996-44B6-4AD5-8997-D6447F003620}"/>
    <cellStyle name="Normal 3 2 3 3 2 3 2 2 2 5" xfId="29757" xr:uid="{9AF1E68F-B29E-4100-AE47-3F1D34B39FCA}"/>
    <cellStyle name="Normal 3 2 3 3 2 3 2 2 2 6" xfId="44641" xr:uid="{3A750AE8-6E8F-4769-9764-DC85D61A0659}"/>
    <cellStyle name="Normal 3 2 3 3 2 3 2 2 3" xfId="10931" xr:uid="{6C9F235C-CAC8-4A24-B5E9-935B2402CDB7}"/>
    <cellStyle name="Normal 3 2 3 3 2 3 2 2 3 2" xfId="24621" xr:uid="{251D283D-914E-4C1C-9180-5A29CB87C816}"/>
    <cellStyle name="Normal 3 2 3 3 2 3 2 2 3 2 2" xfId="38313" xr:uid="{13D8235C-50D7-4873-AAD6-A0ED832ED861}"/>
    <cellStyle name="Normal 3 2 3 3 2 3 2 2 3 2 3" xfId="53197" xr:uid="{0BE5B095-A33F-4810-8C16-6F523290D14A}"/>
    <cellStyle name="Normal 3 2 3 3 2 3 2 2 3 3" xfId="17777" xr:uid="{E65F01E6-507D-4212-B91B-D1C341ABAF49}"/>
    <cellStyle name="Normal 3 2 3 3 2 3 2 2 3 4" xfId="31467" xr:uid="{DA27D5DF-6C0D-4952-ACDC-1E7F0CF6C034}"/>
    <cellStyle name="Normal 3 2 3 3 2 3 2 2 3 5" xfId="46351" xr:uid="{60CA9BA0-F739-45A1-973B-53FB3D64D082}"/>
    <cellStyle name="Normal 3 2 3 3 2 3 2 2 4" xfId="21199" xr:uid="{8E7A0AE9-5EB5-4B5C-BC29-188EED4D97A1}"/>
    <cellStyle name="Normal 3 2 3 3 2 3 2 2 4 2" xfId="34891" xr:uid="{CA1104D8-DD8F-4F26-8EA1-F616A5C2445C}"/>
    <cellStyle name="Normal 3 2 3 3 2 3 2 2 4 3" xfId="49775" xr:uid="{61CBDE63-5208-49B3-A3AA-9BD375F7EA73}"/>
    <cellStyle name="Normal 3 2 3 3 2 3 2 2 5" xfId="14355" xr:uid="{159DF688-2511-45D7-884F-B15AD1264529}"/>
    <cellStyle name="Normal 3 2 3 3 2 3 2 2 6" xfId="28045" xr:uid="{3543A113-0ED0-4C77-986D-F60047A22E29}"/>
    <cellStyle name="Normal 3 2 3 3 2 3 2 2 7" xfId="42929" xr:uid="{725CF6FC-E93D-41AC-8074-C175C5A19D85}"/>
    <cellStyle name="Normal 3 2 3 3 2 3 2 3" xfId="9220" xr:uid="{C021F767-2FB5-4FAE-A310-D6199ABA605A}"/>
    <cellStyle name="Normal 3 2 3 3 2 3 2 3 2" xfId="12642" xr:uid="{96C4A57B-8D80-45E0-B8AC-147555FFD13C}"/>
    <cellStyle name="Normal 3 2 3 3 2 3 2 3 2 2" xfId="26332" xr:uid="{1F7806E1-60E1-4B56-B680-81F6C8C51C54}"/>
    <cellStyle name="Normal 3 2 3 3 2 3 2 3 2 2 2" xfId="40024" xr:uid="{0D300BD5-BF25-46D5-96E3-36E5349E566D}"/>
    <cellStyle name="Normal 3 2 3 3 2 3 2 3 2 2 3" xfId="54908" xr:uid="{B78123BC-5CB5-4F02-A2D3-00F4EEF56B29}"/>
    <cellStyle name="Normal 3 2 3 3 2 3 2 3 2 3" xfId="19488" xr:uid="{CDF68A6A-B58A-4BFF-B2B1-39BAC28171EF}"/>
    <cellStyle name="Normal 3 2 3 3 2 3 2 3 2 4" xfId="33178" xr:uid="{A07C0E78-95DA-47A9-A681-A3AB0495A6CA}"/>
    <cellStyle name="Normal 3 2 3 3 2 3 2 3 2 5" xfId="48062" xr:uid="{6A7166CC-437E-4D39-95EF-9EC524959512}"/>
    <cellStyle name="Normal 3 2 3 3 2 3 2 3 3" xfId="22910" xr:uid="{00BE93BC-0B81-4FF2-BC62-7CF8680753D5}"/>
    <cellStyle name="Normal 3 2 3 3 2 3 2 3 3 2" xfId="36602" xr:uid="{D5569EFE-C7E4-407C-A8B0-5AB0B96D426B}"/>
    <cellStyle name="Normal 3 2 3 3 2 3 2 3 3 3" xfId="51486" xr:uid="{C4B44996-7B3A-4C42-92B2-4F3441F6E357}"/>
    <cellStyle name="Normal 3 2 3 3 2 3 2 3 4" xfId="16066" xr:uid="{9E61FF04-BD22-4046-A365-523E0342C731}"/>
    <cellStyle name="Normal 3 2 3 3 2 3 2 3 5" xfId="29756" xr:uid="{DE160F6A-0BF5-4F44-A03E-9B074E8EDE6E}"/>
    <cellStyle name="Normal 3 2 3 3 2 3 2 3 6" xfId="44640" xr:uid="{5F3265EB-190A-43A3-B39A-45178BEBD6FD}"/>
    <cellStyle name="Normal 3 2 3 3 2 3 2 4" xfId="10930" xr:uid="{38B90479-FFFA-4119-ADD2-6D5274DC860B}"/>
    <cellStyle name="Normal 3 2 3 3 2 3 2 4 2" xfId="24620" xr:uid="{7875ACD9-296B-4641-87AE-4DAA7918580B}"/>
    <cellStyle name="Normal 3 2 3 3 2 3 2 4 2 2" xfId="38312" xr:uid="{E25FDDE6-4481-4366-B834-3F926F85B19B}"/>
    <cellStyle name="Normal 3 2 3 3 2 3 2 4 2 3" xfId="53196" xr:uid="{5EDBA07E-B0DD-4E6F-B4D4-89769E7DCF69}"/>
    <cellStyle name="Normal 3 2 3 3 2 3 2 4 3" xfId="17776" xr:uid="{DE5E6B24-EAC9-4DCA-9050-FEF816549F19}"/>
    <cellStyle name="Normal 3 2 3 3 2 3 2 4 4" xfId="31466" xr:uid="{52076E1A-21B3-4229-BE6E-30ED8E412366}"/>
    <cellStyle name="Normal 3 2 3 3 2 3 2 4 5" xfId="46350" xr:uid="{D8E8DC73-B9FC-4CFF-99F9-FA52215618FA}"/>
    <cellStyle name="Normal 3 2 3 3 2 3 2 5" xfId="21198" xr:uid="{3AE58A77-1F2F-4F09-B3BE-6A6E95D5EA1C}"/>
    <cellStyle name="Normal 3 2 3 3 2 3 2 5 2" xfId="34890" xr:uid="{19832531-4984-48AD-A0D0-9BD992D19EE2}"/>
    <cellStyle name="Normal 3 2 3 3 2 3 2 5 3" xfId="49774" xr:uid="{C800D4D2-54DF-4EB4-8DA6-65552D2B3271}"/>
    <cellStyle name="Normal 3 2 3 3 2 3 2 6" xfId="14354" xr:uid="{AA5057C9-7005-46D5-9C8B-39B3C72D47D9}"/>
    <cellStyle name="Normal 3 2 3 3 2 3 2 7" xfId="28044" xr:uid="{FBB8BF98-286A-4F56-8BEE-EFA2051C498F}"/>
    <cellStyle name="Normal 3 2 3 3 2 3 2 8" xfId="42928" xr:uid="{4FA127EB-89F6-4A51-B935-4C6A1E2864E1}"/>
    <cellStyle name="Normal 3 2 3 3 2 3 3" xfId="7509" xr:uid="{0B84B229-CD27-4085-985A-0B531BFD7F43}"/>
    <cellStyle name="Normal 3 2 3 3 2 3 3 2" xfId="9222" xr:uid="{0F766B59-9A15-4744-AA18-F2BBC8F669BC}"/>
    <cellStyle name="Normal 3 2 3 3 2 3 3 2 2" xfId="12644" xr:uid="{DEADD97E-DDC1-460D-92C5-E3B405BC55DC}"/>
    <cellStyle name="Normal 3 2 3 3 2 3 3 2 2 2" xfId="26334" xr:uid="{0E7B3C5F-9132-41A9-8F5B-7C51E5C62741}"/>
    <cellStyle name="Normal 3 2 3 3 2 3 3 2 2 2 2" xfId="40026" xr:uid="{962B47D2-7F88-47F8-BC6F-A0C519990FF0}"/>
    <cellStyle name="Normal 3 2 3 3 2 3 3 2 2 2 3" xfId="54910" xr:uid="{978327A3-95BD-4E77-B537-79926CDE17E2}"/>
    <cellStyle name="Normal 3 2 3 3 2 3 3 2 2 3" xfId="19490" xr:uid="{206430BE-94BC-4460-8271-45AA4A13506D}"/>
    <cellStyle name="Normal 3 2 3 3 2 3 3 2 2 4" xfId="33180" xr:uid="{EE7DBBFC-0702-4065-B605-5B918B123D9A}"/>
    <cellStyle name="Normal 3 2 3 3 2 3 3 2 2 5" xfId="48064" xr:uid="{AD2CA089-8871-4524-A1EC-266C37819789}"/>
    <cellStyle name="Normal 3 2 3 3 2 3 3 2 3" xfId="22912" xr:uid="{4F69624F-058A-46FF-A645-9FD1796FD2BD}"/>
    <cellStyle name="Normal 3 2 3 3 2 3 3 2 3 2" xfId="36604" xr:uid="{25C189A9-847E-4265-A9A1-328D45585009}"/>
    <cellStyle name="Normal 3 2 3 3 2 3 3 2 3 3" xfId="51488" xr:uid="{AA35F595-34ED-4F9D-BA40-08872F1EAC7C}"/>
    <cellStyle name="Normal 3 2 3 3 2 3 3 2 4" xfId="16068" xr:uid="{4EC6D6B7-6C7A-43BF-9380-35A6B07D04DA}"/>
    <cellStyle name="Normal 3 2 3 3 2 3 3 2 5" xfId="29758" xr:uid="{6923A4BB-54DF-4695-96EA-B13CFBFED5BD}"/>
    <cellStyle name="Normal 3 2 3 3 2 3 3 2 6" xfId="44642" xr:uid="{A3BD4D72-8F9D-4499-A932-80C9294754FD}"/>
    <cellStyle name="Normal 3 2 3 3 2 3 3 3" xfId="10932" xr:uid="{8A460BFE-A7AD-46D8-BE7D-9006CAAC2AC4}"/>
    <cellStyle name="Normal 3 2 3 3 2 3 3 3 2" xfId="24622" xr:uid="{8D292BA9-3EEC-4F25-B2C2-2F47578DBB10}"/>
    <cellStyle name="Normal 3 2 3 3 2 3 3 3 2 2" xfId="38314" xr:uid="{79EED067-5206-4E6C-BF49-5417422052F2}"/>
    <cellStyle name="Normal 3 2 3 3 2 3 3 3 2 3" xfId="53198" xr:uid="{6CA19D12-15C1-47EE-B725-5B8014373551}"/>
    <cellStyle name="Normal 3 2 3 3 2 3 3 3 3" xfId="17778" xr:uid="{4E6A3151-98C9-4B87-8AFB-8916B0C57188}"/>
    <cellStyle name="Normal 3 2 3 3 2 3 3 3 4" xfId="31468" xr:uid="{34F0FC57-6B5D-4ACB-8626-18C2A7AE51B2}"/>
    <cellStyle name="Normal 3 2 3 3 2 3 3 3 5" xfId="46352" xr:uid="{72284F54-7CA8-4FCE-AC33-EBA4E4279C7F}"/>
    <cellStyle name="Normal 3 2 3 3 2 3 3 4" xfId="21200" xr:uid="{03F141B0-B4A5-4DDD-A818-9A7FA5A2B932}"/>
    <cellStyle name="Normal 3 2 3 3 2 3 3 4 2" xfId="34892" xr:uid="{68A5BEA2-990A-4C51-8AB7-52D682FE2522}"/>
    <cellStyle name="Normal 3 2 3 3 2 3 3 4 3" xfId="49776" xr:uid="{36D8BCE9-7F70-467E-A006-2EFF9094DA54}"/>
    <cellStyle name="Normal 3 2 3 3 2 3 3 5" xfId="14356" xr:uid="{6EB40A1D-382B-4364-ACE1-24E802559D85}"/>
    <cellStyle name="Normal 3 2 3 3 2 3 3 6" xfId="28046" xr:uid="{4B7FF8CD-C8CC-45FE-B3E0-99ECC2FF2AA6}"/>
    <cellStyle name="Normal 3 2 3 3 2 3 3 7" xfId="42930" xr:uid="{2F4C46CB-DCC7-4A75-A801-43C954F3F5C1}"/>
    <cellStyle name="Normal 3 2 3 3 2 3 4" xfId="7510" xr:uid="{08628707-545B-402B-882E-5FF26A92E6A1}"/>
    <cellStyle name="Normal 3 2 3 3 2 3 4 2" xfId="9223" xr:uid="{2FAFA5FF-04AA-425D-AE8D-E172A465F818}"/>
    <cellStyle name="Normal 3 2 3 3 2 3 4 2 2" xfId="12645" xr:uid="{F20BE9D0-92EF-4C43-9A75-A3D161539DA5}"/>
    <cellStyle name="Normal 3 2 3 3 2 3 4 2 2 2" xfId="26335" xr:uid="{831F544F-CE21-43A1-AAE1-6D007C8526EF}"/>
    <cellStyle name="Normal 3 2 3 3 2 3 4 2 2 2 2" xfId="40027" xr:uid="{5D37370E-2E9F-4360-8204-295BF751226C}"/>
    <cellStyle name="Normal 3 2 3 3 2 3 4 2 2 2 3" xfId="54911" xr:uid="{BF96D7BB-E9AA-447E-8ABB-4054C32DB4DC}"/>
    <cellStyle name="Normal 3 2 3 3 2 3 4 2 2 3" xfId="19491" xr:uid="{BB998238-F713-41B4-8D18-037518795BCF}"/>
    <cellStyle name="Normal 3 2 3 3 2 3 4 2 2 4" xfId="33181" xr:uid="{DB872385-43C1-44C2-A4A3-E43C3D5A486B}"/>
    <cellStyle name="Normal 3 2 3 3 2 3 4 2 2 5" xfId="48065" xr:uid="{374433FA-C6B6-4111-9682-4F87C5D5D0AA}"/>
    <cellStyle name="Normal 3 2 3 3 2 3 4 2 3" xfId="22913" xr:uid="{197F06D0-C57E-41B8-BF52-8DCA21A05D91}"/>
    <cellStyle name="Normal 3 2 3 3 2 3 4 2 3 2" xfId="36605" xr:uid="{575ED277-9386-4384-9D93-CE06CE9512C0}"/>
    <cellStyle name="Normal 3 2 3 3 2 3 4 2 3 3" xfId="51489" xr:uid="{6D37DE0F-9C46-432F-9CFF-8ECFF3D8AD2D}"/>
    <cellStyle name="Normal 3 2 3 3 2 3 4 2 4" xfId="16069" xr:uid="{1EAD3453-10C5-4550-923F-B94B21998EAA}"/>
    <cellStyle name="Normal 3 2 3 3 2 3 4 2 5" xfId="29759" xr:uid="{46B80C0D-2982-407C-B238-625D95050CE7}"/>
    <cellStyle name="Normal 3 2 3 3 2 3 4 2 6" xfId="44643" xr:uid="{812FDCBF-AFEB-4073-8C4F-CEB05F19CFE9}"/>
    <cellStyle name="Normal 3 2 3 3 2 3 4 3" xfId="10933" xr:uid="{7EC83700-A7BD-4F5D-B75F-6E6E945755A1}"/>
    <cellStyle name="Normal 3 2 3 3 2 3 4 3 2" xfId="24623" xr:uid="{1B8A3CEB-76C0-43FB-B49F-84BDF846E3F9}"/>
    <cellStyle name="Normal 3 2 3 3 2 3 4 3 2 2" xfId="38315" xr:uid="{62D5BE44-7888-4FAC-A577-88F53113F508}"/>
    <cellStyle name="Normal 3 2 3 3 2 3 4 3 2 3" xfId="53199" xr:uid="{D416DD59-233D-4733-8BBE-EC779A222F93}"/>
    <cellStyle name="Normal 3 2 3 3 2 3 4 3 3" xfId="17779" xr:uid="{AE7ECCAB-3431-4CE4-87E0-1334FCE54EAB}"/>
    <cellStyle name="Normal 3 2 3 3 2 3 4 3 4" xfId="31469" xr:uid="{32C2D8E0-346B-4928-861A-90FCE9F32A93}"/>
    <cellStyle name="Normal 3 2 3 3 2 3 4 3 5" xfId="46353" xr:uid="{C5A8E8FF-3F88-4C5A-BBBD-8601BF4C0540}"/>
    <cellStyle name="Normal 3 2 3 3 2 3 4 4" xfId="21201" xr:uid="{ACD0D434-A678-4786-AE47-C24FCED9D442}"/>
    <cellStyle name="Normal 3 2 3 3 2 3 4 4 2" xfId="34893" xr:uid="{CF502C04-2A96-46BE-B68D-D1CBFD541106}"/>
    <cellStyle name="Normal 3 2 3 3 2 3 4 4 3" xfId="49777" xr:uid="{31572C62-791E-47C0-9BF7-BACE5966EB7C}"/>
    <cellStyle name="Normal 3 2 3 3 2 3 4 5" xfId="14357" xr:uid="{9838C0A3-02C0-4AF3-9AE7-99F9AA42EC2E}"/>
    <cellStyle name="Normal 3 2 3 3 2 3 4 6" xfId="28047" xr:uid="{9312781E-05C8-4EF0-A153-6B7F38C21DF2}"/>
    <cellStyle name="Normal 3 2 3 3 2 3 4 7" xfId="42931" xr:uid="{DAEF3A50-16AB-40E3-8720-6A60F92F0D2E}"/>
    <cellStyle name="Normal 3 2 3 3 2 3 5" xfId="9219" xr:uid="{D516CE41-03F2-41A6-84DC-14F1376D10BA}"/>
    <cellStyle name="Normal 3 2 3 3 2 3 5 2" xfId="12641" xr:uid="{50D373F4-AC81-4915-A5FC-222E7007BDCA}"/>
    <cellStyle name="Normal 3 2 3 3 2 3 5 2 2" xfId="26331" xr:uid="{09481B5C-2D11-47ED-AF1A-3BFE18AF6E9E}"/>
    <cellStyle name="Normal 3 2 3 3 2 3 5 2 2 2" xfId="40023" xr:uid="{18AE99FE-C2AD-48CD-A5BF-4B506629F0EF}"/>
    <cellStyle name="Normal 3 2 3 3 2 3 5 2 2 3" xfId="54907" xr:uid="{5E7F078A-4D75-4505-9C11-A24EDB5FD0F8}"/>
    <cellStyle name="Normal 3 2 3 3 2 3 5 2 3" xfId="19487" xr:uid="{F22078E1-1E72-44F1-B76E-988F59E037DE}"/>
    <cellStyle name="Normal 3 2 3 3 2 3 5 2 4" xfId="33177" xr:uid="{74C4E77D-B70D-463E-AB41-E2D6E6BC61B0}"/>
    <cellStyle name="Normal 3 2 3 3 2 3 5 2 5" xfId="48061" xr:uid="{BD95814E-1199-4E84-9269-A91D9BED6F8B}"/>
    <cellStyle name="Normal 3 2 3 3 2 3 5 3" xfId="22909" xr:uid="{4DB11EE6-C19B-4306-9DE7-BC46F279D8F3}"/>
    <cellStyle name="Normal 3 2 3 3 2 3 5 3 2" xfId="36601" xr:uid="{2C0A2D0E-0E58-43C3-AE9C-D39E0440DFBA}"/>
    <cellStyle name="Normal 3 2 3 3 2 3 5 3 3" xfId="51485" xr:uid="{60966B7D-926B-401C-A620-F946F9504561}"/>
    <cellStyle name="Normal 3 2 3 3 2 3 5 4" xfId="16065" xr:uid="{C17F23A9-2739-4947-9D2C-2AB259A8C1E0}"/>
    <cellStyle name="Normal 3 2 3 3 2 3 5 5" xfId="29755" xr:uid="{1457C85A-57A8-4A2B-BB2A-7A6566574D19}"/>
    <cellStyle name="Normal 3 2 3 3 2 3 5 6" xfId="44639" xr:uid="{8432391D-D198-4C0A-9FE4-6D2C00B0F1FB}"/>
    <cellStyle name="Normal 3 2 3 3 2 3 6" xfId="10929" xr:uid="{2662FF1F-3B57-4A8A-937C-8357F81C1B28}"/>
    <cellStyle name="Normal 3 2 3 3 2 3 6 2" xfId="24619" xr:uid="{BF8DBE47-0B41-4807-BF5E-F18954E91DC2}"/>
    <cellStyle name="Normal 3 2 3 3 2 3 6 2 2" xfId="38311" xr:uid="{38ED11AE-3A87-43CD-92FD-4AB509F5274D}"/>
    <cellStyle name="Normal 3 2 3 3 2 3 6 2 3" xfId="53195" xr:uid="{0BE3BFF9-64CE-4DD5-BE2F-E2CF662F44DB}"/>
    <cellStyle name="Normal 3 2 3 3 2 3 6 3" xfId="17775" xr:uid="{62B927BB-07F1-4421-B0BC-73A728859F48}"/>
    <cellStyle name="Normal 3 2 3 3 2 3 6 4" xfId="31465" xr:uid="{346D4316-409A-4273-95A1-4BD226FE0108}"/>
    <cellStyle name="Normal 3 2 3 3 2 3 6 5" xfId="46349" xr:uid="{50195088-E964-4FCE-A5A8-3AE267EEE4AB}"/>
    <cellStyle name="Normal 3 2 3 3 2 3 7" xfId="21197" xr:uid="{DFD2F1D8-C686-4D36-BF9D-2F8B8102FD4C}"/>
    <cellStyle name="Normal 3 2 3 3 2 3 7 2" xfId="34889" xr:uid="{1749E675-8091-479B-8807-B1F7036C0C65}"/>
    <cellStyle name="Normal 3 2 3 3 2 3 7 3" xfId="49773" xr:uid="{DAA4A8D4-41CB-49E8-B4D0-DB56CC926F67}"/>
    <cellStyle name="Normal 3 2 3 3 2 3 8" xfId="14353" xr:uid="{A31D1999-FF13-4AF7-8613-F1EB993F8B1C}"/>
    <cellStyle name="Normal 3 2 3 3 2 3 9" xfId="28043" xr:uid="{0C8C3980-D519-4936-88BB-92655177926A}"/>
    <cellStyle name="Normal 3 2 3 3 2 4" xfId="7511" xr:uid="{97496475-3A1A-4E88-A115-416933525F5F}"/>
    <cellStyle name="Normal 3 2 3 3 2 4 2" xfId="7512" xr:uid="{B660E89D-B288-4E91-9E63-0CDB2946D273}"/>
    <cellStyle name="Normal 3 2 3 3 2 4 2 2" xfId="9225" xr:uid="{14DBC632-1565-4C26-8720-99A2BABF2762}"/>
    <cellStyle name="Normal 3 2 3 3 2 4 2 2 2" xfId="12647" xr:uid="{9B2FD8BC-386F-4C71-A884-A56A4D4DEC8D}"/>
    <cellStyle name="Normal 3 2 3 3 2 4 2 2 2 2" xfId="26337" xr:uid="{74964682-3BA4-4023-AE27-F963EB1CA587}"/>
    <cellStyle name="Normal 3 2 3 3 2 4 2 2 2 2 2" xfId="40029" xr:uid="{162E18B9-B03B-41B4-A18E-7510F98CAF64}"/>
    <cellStyle name="Normal 3 2 3 3 2 4 2 2 2 2 3" xfId="54913" xr:uid="{DD60EEE0-0E9F-4A85-83D7-B7DA16BB8C30}"/>
    <cellStyle name="Normal 3 2 3 3 2 4 2 2 2 3" xfId="19493" xr:uid="{0E1F3D2D-1ACD-4C9F-A915-0A8CFACD747A}"/>
    <cellStyle name="Normal 3 2 3 3 2 4 2 2 2 4" xfId="33183" xr:uid="{D2755394-214A-4A75-A6B8-FC6DDDD9EE42}"/>
    <cellStyle name="Normal 3 2 3 3 2 4 2 2 2 5" xfId="48067" xr:uid="{ABC8B109-FF6C-41DF-AA61-9E5E0BAA83EF}"/>
    <cellStyle name="Normal 3 2 3 3 2 4 2 2 3" xfId="22915" xr:uid="{FD87D7C3-807B-409A-A2C5-40545F8778AD}"/>
    <cellStyle name="Normal 3 2 3 3 2 4 2 2 3 2" xfId="36607" xr:uid="{82DFDFEC-E240-4737-9F09-4B1E7221BE9F}"/>
    <cellStyle name="Normal 3 2 3 3 2 4 2 2 3 3" xfId="51491" xr:uid="{5C0E232A-D078-4FFC-A31A-037A01167F8E}"/>
    <cellStyle name="Normal 3 2 3 3 2 4 2 2 4" xfId="16071" xr:uid="{3A95E716-E2AA-45A5-8315-9A9989EBB6DB}"/>
    <cellStyle name="Normal 3 2 3 3 2 4 2 2 5" xfId="29761" xr:uid="{819822B5-AB72-43DA-8480-ED4C35965FA6}"/>
    <cellStyle name="Normal 3 2 3 3 2 4 2 2 6" xfId="44645" xr:uid="{C6E68AAC-BFAC-4D2A-93FC-6EED5E7C4C69}"/>
    <cellStyle name="Normal 3 2 3 3 2 4 2 3" xfId="10935" xr:uid="{819BD58C-98AE-4834-906F-26E9D87C128E}"/>
    <cellStyle name="Normal 3 2 3 3 2 4 2 3 2" xfId="24625" xr:uid="{059F441D-BD23-42C3-9745-8586A3E28B53}"/>
    <cellStyle name="Normal 3 2 3 3 2 4 2 3 2 2" xfId="38317" xr:uid="{53378974-ADFC-4D8B-8B10-ABFAECAB0C47}"/>
    <cellStyle name="Normal 3 2 3 3 2 4 2 3 2 3" xfId="53201" xr:uid="{36C4D569-B1D5-4A30-A219-8EE588F84CDE}"/>
    <cellStyle name="Normal 3 2 3 3 2 4 2 3 3" xfId="17781" xr:uid="{7427A8ED-E75B-4C13-9B83-4841E4A17B34}"/>
    <cellStyle name="Normal 3 2 3 3 2 4 2 3 4" xfId="31471" xr:uid="{48A3D806-EC5C-42F3-BCA5-05B8D230C2DD}"/>
    <cellStyle name="Normal 3 2 3 3 2 4 2 3 5" xfId="46355" xr:uid="{1632F14A-8929-43D8-9AD4-7EE451900513}"/>
    <cellStyle name="Normal 3 2 3 3 2 4 2 4" xfId="21203" xr:uid="{4877CA6E-A4B6-487A-9E23-AF4CA0DD6B54}"/>
    <cellStyle name="Normal 3 2 3 3 2 4 2 4 2" xfId="34895" xr:uid="{6835EC48-3285-40E1-A3F7-8D22EF8E6758}"/>
    <cellStyle name="Normal 3 2 3 3 2 4 2 4 3" xfId="49779" xr:uid="{F12FE6AA-03B4-4CC6-8954-F5DE93CFE4FA}"/>
    <cellStyle name="Normal 3 2 3 3 2 4 2 5" xfId="14359" xr:uid="{E30AE7E6-58D5-4809-ADB3-50A1D785A6B3}"/>
    <cellStyle name="Normal 3 2 3 3 2 4 2 6" xfId="28049" xr:uid="{AEE25D67-C901-4F40-B18A-7D8E7FC3FF8D}"/>
    <cellStyle name="Normal 3 2 3 3 2 4 2 7" xfId="42933" xr:uid="{581865E9-8D63-4440-8C82-E90493A58FE1}"/>
    <cellStyle name="Normal 3 2 3 3 2 4 3" xfId="9224" xr:uid="{E8D86912-4F81-425A-977E-3BE4516254F0}"/>
    <cellStyle name="Normal 3 2 3 3 2 4 3 2" xfId="12646" xr:uid="{8352F5A4-DCE2-417A-852B-AAE477415DA6}"/>
    <cellStyle name="Normal 3 2 3 3 2 4 3 2 2" xfId="26336" xr:uid="{211A84E1-BE67-4C21-98A9-B6392B58FD20}"/>
    <cellStyle name="Normal 3 2 3 3 2 4 3 2 2 2" xfId="40028" xr:uid="{7F149C2E-A928-4BA5-B7D0-E43FCA6D9C4C}"/>
    <cellStyle name="Normal 3 2 3 3 2 4 3 2 2 3" xfId="54912" xr:uid="{78342463-F68A-47EF-A024-E6C4361BE395}"/>
    <cellStyle name="Normal 3 2 3 3 2 4 3 2 3" xfId="19492" xr:uid="{26D03CEE-CF2C-4466-B82A-EF68B336CBDE}"/>
    <cellStyle name="Normal 3 2 3 3 2 4 3 2 4" xfId="33182" xr:uid="{A7F0B48E-4BBC-49BE-BA92-8B846A2625B4}"/>
    <cellStyle name="Normal 3 2 3 3 2 4 3 2 5" xfId="48066" xr:uid="{9D019001-5479-4787-9F30-E4B15201312D}"/>
    <cellStyle name="Normal 3 2 3 3 2 4 3 3" xfId="22914" xr:uid="{6EF5D7F2-5FBB-4DD7-A26D-C4F70C0AAE25}"/>
    <cellStyle name="Normal 3 2 3 3 2 4 3 3 2" xfId="36606" xr:uid="{D91F7F9F-1435-4AC6-AF76-A5FFFF9EBA75}"/>
    <cellStyle name="Normal 3 2 3 3 2 4 3 3 3" xfId="51490" xr:uid="{04D8073E-C509-4D55-A432-6F932C73E515}"/>
    <cellStyle name="Normal 3 2 3 3 2 4 3 4" xfId="16070" xr:uid="{445EA61D-4491-4945-8784-5F1D53FBC30D}"/>
    <cellStyle name="Normal 3 2 3 3 2 4 3 5" xfId="29760" xr:uid="{E2EAE4C4-0E23-4979-A24F-58D614AFBAB1}"/>
    <cellStyle name="Normal 3 2 3 3 2 4 3 6" xfId="44644" xr:uid="{B8F3BB50-5734-4512-953D-1A314CD2ECEB}"/>
    <cellStyle name="Normal 3 2 3 3 2 4 4" xfId="10934" xr:uid="{0D004C48-1EB6-43DE-9269-9EE966533109}"/>
    <cellStyle name="Normal 3 2 3 3 2 4 4 2" xfId="24624" xr:uid="{D664EE60-A03F-4F4B-ADFA-EBDF9A3DACD4}"/>
    <cellStyle name="Normal 3 2 3 3 2 4 4 2 2" xfId="38316" xr:uid="{5AEB3176-849D-43FD-9B0A-C999BF058C6A}"/>
    <cellStyle name="Normal 3 2 3 3 2 4 4 2 3" xfId="53200" xr:uid="{6FBD6304-1ECB-4CFC-93A1-3C59B7D8C9B8}"/>
    <cellStyle name="Normal 3 2 3 3 2 4 4 3" xfId="17780" xr:uid="{DAE93CD9-21BC-41FB-9ED2-8C38F16E4661}"/>
    <cellStyle name="Normal 3 2 3 3 2 4 4 4" xfId="31470" xr:uid="{E35BECF3-2E17-4012-B5B7-1BC2BFDC2B84}"/>
    <cellStyle name="Normal 3 2 3 3 2 4 4 5" xfId="46354" xr:uid="{0F104C4A-7C1F-439E-9798-B53361C2FC87}"/>
    <cellStyle name="Normal 3 2 3 3 2 4 5" xfId="21202" xr:uid="{5DD83452-A610-4D7D-A7FA-F8B3C67DC3CA}"/>
    <cellStyle name="Normal 3 2 3 3 2 4 5 2" xfId="34894" xr:uid="{3CCA952C-F871-4D65-B950-06F714268EFE}"/>
    <cellStyle name="Normal 3 2 3 3 2 4 5 3" xfId="49778" xr:uid="{5591264B-F005-4838-95B0-2F9907CD823B}"/>
    <cellStyle name="Normal 3 2 3 3 2 4 6" xfId="14358" xr:uid="{ECD04DBE-8809-4EC0-BED7-F26C989511F6}"/>
    <cellStyle name="Normal 3 2 3 3 2 4 7" xfId="28048" xr:uid="{7CC04D29-545C-4E01-89E3-9A276153D442}"/>
    <cellStyle name="Normal 3 2 3 3 2 4 8" xfId="42932" xr:uid="{43652BE3-6213-46AA-8F1B-AD624092953D}"/>
    <cellStyle name="Normal 3 2 3 3 2 5" xfId="7513" xr:uid="{411ACA79-2C96-4062-AF75-3811DC6B02CE}"/>
    <cellStyle name="Normal 3 2 3 3 2 5 2" xfId="9226" xr:uid="{CD366B2A-3845-488B-B6B0-85BFF5156D8D}"/>
    <cellStyle name="Normal 3 2 3 3 2 5 2 2" xfId="12648" xr:uid="{F3631185-414E-45AC-8A25-47B384D7605F}"/>
    <cellStyle name="Normal 3 2 3 3 2 5 2 2 2" xfId="26338" xr:uid="{D21483B7-18A2-4F6E-BE71-10AFA384D945}"/>
    <cellStyle name="Normal 3 2 3 3 2 5 2 2 2 2" xfId="40030" xr:uid="{97FE9270-FE14-4CB2-8369-E11C818F847E}"/>
    <cellStyle name="Normal 3 2 3 3 2 5 2 2 2 3" xfId="54914" xr:uid="{262C8A63-56B6-4BAD-8DC7-18C16F38CA2C}"/>
    <cellStyle name="Normal 3 2 3 3 2 5 2 2 3" xfId="19494" xr:uid="{E5454DFB-D549-4D78-A5D7-13A3FC3BC3C6}"/>
    <cellStyle name="Normal 3 2 3 3 2 5 2 2 4" xfId="33184" xr:uid="{6E10577A-E474-402D-84CD-5CB46C8234D7}"/>
    <cellStyle name="Normal 3 2 3 3 2 5 2 2 5" xfId="48068" xr:uid="{69F66C79-43FE-4913-B148-AECA66CF9F33}"/>
    <cellStyle name="Normal 3 2 3 3 2 5 2 3" xfId="22916" xr:uid="{7DB59771-C6DE-44A9-8AE2-6385C334A8C5}"/>
    <cellStyle name="Normal 3 2 3 3 2 5 2 3 2" xfId="36608" xr:uid="{64F7DEDE-363C-472F-9220-81179CC0C6BF}"/>
    <cellStyle name="Normal 3 2 3 3 2 5 2 3 3" xfId="51492" xr:uid="{52FD52EC-70EF-4792-824D-9EB1CC8CA753}"/>
    <cellStyle name="Normal 3 2 3 3 2 5 2 4" xfId="16072" xr:uid="{9CDDD748-EFC2-4041-A69C-EF9ABC12CA15}"/>
    <cellStyle name="Normal 3 2 3 3 2 5 2 5" xfId="29762" xr:uid="{51A51CE0-7019-47AB-9261-92B6465EF234}"/>
    <cellStyle name="Normal 3 2 3 3 2 5 2 6" xfId="44646" xr:uid="{B82FE8DF-DD01-4C70-86EA-C38FD18301DC}"/>
    <cellStyle name="Normal 3 2 3 3 2 5 3" xfId="10936" xr:uid="{1FF30BD9-7FF0-4487-AE67-8FFEE4749A48}"/>
    <cellStyle name="Normal 3 2 3 3 2 5 3 2" xfId="24626" xr:uid="{9D71B56D-14BB-47B4-9B3D-53CD836DE3EC}"/>
    <cellStyle name="Normal 3 2 3 3 2 5 3 2 2" xfId="38318" xr:uid="{AD00AD24-2C08-473C-8476-6D5A2E3BCD00}"/>
    <cellStyle name="Normal 3 2 3 3 2 5 3 2 3" xfId="53202" xr:uid="{CF990202-8941-42B8-B1D6-3DEF63826244}"/>
    <cellStyle name="Normal 3 2 3 3 2 5 3 3" xfId="17782" xr:uid="{ED8A61BA-4E03-4F93-8A93-A8707F720B3C}"/>
    <cellStyle name="Normal 3 2 3 3 2 5 3 4" xfId="31472" xr:uid="{99CB97A3-0F16-4FDA-AF3B-E678EBC48FB0}"/>
    <cellStyle name="Normal 3 2 3 3 2 5 3 5" xfId="46356" xr:uid="{2EC016DF-2A8E-4734-AF07-C9AA041B8F38}"/>
    <cellStyle name="Normal 3 2 3 3 2 5 4" xfId="21204" xr:uid="{88DB7451-7F35-4DBE-A56A-8892E70714A7}"/>
    <cellStyle name="Normal 3 2 3 3 2 5 4 2" xfId="34896" xr:uid="{8F5C3AE7-796F-40EC-81CB-8D4103C44DCE}"/>
    <cellStyle name="Normal 3 2 3 3 2 5 4 3" xfId="49780" xr:uid="{5506D516-1C12-4E34-9A07-A39981DBB1F6}"/>
    <cellStyle name="Normal 3 2 3 3 2 5 5" xfId="14360" xr:uid="{EF85BEEA-6050-4C2A-A86A-9F7F39874768}"/>
    <cellStyle name="Normal 3 2 3 3 2 5 6" xfId="28050" xr:uid="{EC4F8930-2362-477F-8082-7AA9AED35347}"/>
    <cellStyle name="Normal 3 2 3 3 2 5 7" xfId="42934" xr:uid="{982139A9-1670-4115-9846-3528C00FFA62}"/>
    <cellStyle name="Normal 3 2 3 3 2 6" xfId="7514" xr:uid="{5302579E-A24B-425D-AB5E-392394348F6C}"/>
    <cellStyle name="Normal 3 2 3 3 2 6 2" xfId="9227" xr:uid="{96260DE4-131D-43DE-9E94-D5E5B361940C}"/>
    <cellStyle name="Normal 3 2 3 3 2 6 2 2" xfId="12649" xr:uid="{484C038A-496C-4DC6-A157-BB6398A52F6B}"/>
    <cellStyle name="Normal 3 2 3 3 2 6 2 2 2" xfId="26339" xr:uid="{BE37B0DA-4BD5-4049-BC37-2782322AD00A}"/>
    <cellStyle name="Normal 3 2 3 3 2 6 2 2 2 2" xfId="40031" xr:uid="{DE209D3F-268F-4C12-8A71-24972368E88D}"/>
    <cellStyle name="Normal 3 2 3 3 2 6 2 2 2 3" xfId="54915" xr:uid="{9BB040DA-766B-4275-B273-176C29754486}"/>
    <cellStyle name="Normal 3 2 3 3 2 6 2 2 3" xfId="19495" xr:uid="{3103390C-5FDC-4818-9840-1BDA23224DC3}"/>
    <cellStyle name="Normal 3 2 3 3 2 6 2 2 4" xfId="33185" xr:uid="{D447C68F-66B9-4E1E-AD38-9C805D4EA1DF}"/>
    <cellStyle name="Normal 3 2 3 3 2 6 2 2 5" xfId="48069" xr:uid="{D9FD893E-1F32-49AC-8684-17BB3F2AAC20}"/>
    <cellStyle name="Normal 3 2 3 3 2 6 2 3" xfId="22917" xr:uid="{64523369-BC04-4D44-8EF0-6A8251E25B3C}"/>
    <cellStyle name="Normal 3 2 3 3 2 6 2 3 2" xfId="36609" xr:uid="{BDD32467-2741-494F-90FE-7EF4E05E9AF2}"/>
    <cellStyle name="Normal 3 2 3 3 2 6 2 3 3" xfId="51493" xr:uid="{71576AD2-84AF-4127-8E28-123C78DCBC51}"/>
    <cellStyle name="Normal 3 2 3 3 2 6 2 4" xfId="16073" xr:uid="{5B9F8463-E910-4A0A-829B-7F916B662BE5}"/>
    <cellStyle name="Normal 3 2 3 3 2 6 2 5" xfId="29763" xr:uid="{187F67AA-07F4-4EB1-B08C-CBD9A9E1B401}"/>
    <cellStyle name="Normal 3 2 3 3 2 6 2 6" xfId="44647" xr:uid="{6878E9F1-45E0-4642-9F0E-00022BD2DAE7}"/>
    <cellStyle name="Normal 3 2 3 3 2 6 3" xfId="10937" xr:uid="{62BC68DB-2ED0-4C11-A0A6-0BD6C7794EAF}"/>
    <cellStyle name="Normal 3 2 3 3 2 6 3 2" xfId="24627" xr:uid="{E79DCCE2-ED35-4AC8-8663-F78D6686626A}"/>
    <cellStyle name="Normal 3 2 3 3 2 6 3 2 2" xfId="38319" xr:uid="{EE4686D8-43A0-4450-978A-F74036AD2246}"/>
    <cellStyle name="Normal 3 2 3 3 2 6 3 2 3" xfId="53203" xr:uid="{0BD56612-E928-45EC-A903-FDECD8E79468}"/>
    <cellStyle name="Normal 3 2 3 3 2 6 3 3" xfId="17783" xr:uid="{F66405A0-CFEC-4294-8869-72C6CC0671D9}"/>
    <cellStyle name="Normal 3 2 3 3 2 6 3 4" xfId="31473" xr:uid="{A892A1DE-E5FA-46AE-A63B-9DB50B96B0A0}"/>
    <cellStyle name="Normal 3 2 3 3 2 6 3 5" xfId="46357" xr:uid="{964EBE5B-548C-4CE0-B067-3534F9E78042}"/>
    <cellStyle name="Normal 3 2 3 3 2 6 4" xfId="21205" xr:uid="{827141A2-4DE7-4C1C-A73D-0E0D315C62D0}"/>
    <cellStyle name="Normal 3 2 3 3 2 6 4 2" xfId="34897" xr:uid="{4C1E0B02-2BB9-428F-998F-98DCF6DBCC06}"/>
    <cellStyle name="Normal 3 2 3 3 2 6 4 3" xfId="49781" xr:uid="{2F3FD08D-FA31-480D-821D-9FB11C2129DA}"/>
    <cellStyle name="Normal 3 2 3 3 2 6 5" xfId="14361" xr:uid="{8AC073BF-7FDE-4439-95FD-79E233A4D3AA}"/>
    <cellStyle name="Normal 3 2 3 3 2 6 6" xfId="28051" xr:uid="{F86417FB-658D-4098-B00F-A971CABC04D5}"/>
    <cellStyle name="Normal 3 2 3 3 2 6 7" xfId="42935" xr:uid="{2AC5E46E-E7D0-439B-AEE2-2723070FEFED}"/>
    <cellStyle name="Normal 3 2 3 3 2 7" xfId="9213" xr:uid="{4F6231F2-F822-46F3-902F-9833A78DDD7B}"/>
    <cellStyle name="Normal 3 2 3 3 2 7 2" xfId="12635" xr:uid="{548FF3D5-2625-4EB3-8364-4591A441D5E2}"/>
    <cellStyle name="Normal 3 2 3 3 2 7 2 2" xfId="26325" xr:uid="{1D629248-B15D-4AC0-8612-A16C100EDBB4}"/>
    <cellStyle name="Normal 3 2 3 3 2 7 2 2 2" xfId="40017" xr:uid="{AD3040D3-9E83-44EA-B321-8D6BD99D313D}"/>
    <cellStyle name="Normal 3 2 3 3 2 7 2 2 3" xfId="54901" xr:uid="{03FB72B4-0ACC-4425-95DA-850A65F29B7F}"/>
    <cellStyle name="Normal 3 2 3 3 2 7 2 3" xfId="19481" xr:uid="{102AE2B5-7C46-41E7-9AA3-9BFE48D55DB9}"/>
    <cellStyle name="Normal 3 2 3 3 2 7 2 4" xfId="33171" xr:uid="{13CFA367-0973-40CF-99FB-B38D769A796B}"/>
    <cellStyle name="Normal 3 2 3 3 2 7 2 5" xfId="48055" xr:uid="{70803619-750E-4733-A97F-0F7D1DF51531}"/>
    <cellStyle name="Normal 3 2 3 3 2 7 3" xfId="22903" xr:uid="{539309AF-A5A6-4DEF-9DF2-FDA958C6149C}"/>
    <cellStyle name="Normal 3 2 3 3 2 7 3 2" xfId="36595" xr:uid="{5F5D04B5-88A0-436D-AC02-CF862CFB7854}"/>
    <cellStyle name="Normal 3 2 3 3 2 7 3 3" xfId="51479" xr:uid="{C5C5F340-5310-46BA-80C4-1900EC19729F}"/>
    <cellStyle name="Normal 3 2 3 3 2 7 4" xfId="16059" xr:uid="{00C3C854-80B0-4F6E-839E-CAEED5D24BCD}"/>
    <cellStyle name="Normal 3 2 3 3 2 7 5" xfId="29749" xr:uid="{F587506B-D0EE-4754-BF96-B7BC45DFEB50}"/>
    <cellStyle name="Normal 3 2 3 3 2 7 6" xfId="44633" xr:uid="{904969E2-CB49-40C8-BF18-94216D3B07AE}"/>
    <cellStyle name="Normal 3 2 3 3 2 8" xfId="10923" xr:uid="{40B1796F-7B54-4EB4-BF3A-AA660DF419DF}"/>
    <cellStyle name="Normal 3 2 3 3 2 8 2" xfId="24613" xr:uid="{84EFF321-00EA-4974-A7A4-0EB114B19BF8}"/>
    <cellStyle name="Normal 3 2 3 3 2 8 2 2" xfId="38305" xr:uid="{54319CDA-D26B-462E-A91C-44B0033493EF}"/>
    <cellStyle name="Normal 3 2 3 3 2 8 2 3" xfId="53189" xr:uid="{F1F59952-9847-47BA-AE17-1E1936811BB2}"/>
    <cellStyle name="Normal 3 2 3 3 2 8 3" xfId="17769" xr:uid="{0E141556-FF20-4494-9AB7-7FF8C3E014EE}"/>
    <cellStyle name="Normal 3 2 3 3 2 8 4" xfId="31459" xr:uid="{C7158EB5-C74B-4F9C-BD22-6EFF040E35C9}"/>
    <cellStyle name="Normal 3 2 3 3 2 8 5" xfId="46343" xr:uid="{2C087DA9-4D38-4E4E-B378-AF91CD292F7D}"/>
    <cellStyle name="Normal 3 2 3 3 2 9" xfId="21191" xr:uid="{9A36BDEE-300F-4EFE-9069-F18B05E5825C}"/>
    <cellStyle name="Normal 3 2 3 3 2 9 2" xfId="34883" xr:uid="{47F3B53C-5FE4-4781-A24A-869967D84996}"/>
    <cellStyle name="Normal 3 2 3 3 2 9 3" xfId="49767" xr:uid="{2C5412B5-37C3-45EE-8F3E-578BEAB45CB3}"/>
    <cellStyle name="Normal 3 2 3 3 3" xfId="7515" xr:uid="{AB11A785-BDE6-42A7-AB06-56908D27BACE}"/>
    <cellStyle name="Normal 3 2 3 3 3 10" xfId="42936" xr:uid="{58D4885F-722E-40A7-95A5-1E78A62AEEB6}"/>
    <cellStyle name="Normal 3 2 3 3 3 2" xfId="7516" xr:uid="{93E09C58-916F-45AB-8ABC-81C93C6F19F1}"/>
    <cellStyle name="Normal 3 2 3 3 3 2 2" xfId="7517" xr:uid="{3A2ADA23-8163-4F31-B425-214C51374819}"/>
    <cellStyle name="Normal 3 2 3 3 3 2 2 2" xfId="9230" xr:uid="{52985844-5294-47EE-BCF8-6B8E051B5469}"/>
    <cellStyle name="Normal 3 2 3 3 3 2 2 2 2" xfId="12652" xr:uid="{A7128173-AC64-46EB-98AF-53C7FA8032F1}"/>
    <cellStyle name="Normal 3 2 3 3 3 2 2 2 2 2" xfId="26342" xr:uid="{0BC762C2-7D64-4508-85D9-F03112726820}"/>
    <cellStyle name="Normal 3 2 3 3 3 2 2 2 2 2 2" xfId="40034" xr:uid="{7F5CF8C1-CC6E-4081-B52F-74A26A3AA3D2}"/>
    <cellStyle name="Normal 3 2 3 3 3 2 2 2 2 2 3" xfId="54918" xr:uid="{DB28532A-4905-4E95-B669-D51B97A213DA}"/>
    <cellStyle name="Normal 3 2 3 3 3 2 2 2 2 3" xfId="19498" xr:uid="{29F89116-A166-43C8-A3D0-FB14FB33310A}"/>
    <cellStyle name="Normal 3 2 3 3 3 2 2 2 2 4" xfId="33188" xr:uid="{63C83593-627A-48FC-978C-71991264AE87}"/>
    <cellStyle name="Normal 3 2 3 3 3 2 2 2 2 5" xfId="48072" xr:uid="{8D2F8EDA-58E8-452D-AC98-691F13E66B32}"/>
    <cellStyle name="Normal 3 2 3 3 3 2 2 2 3" xfId="22920" xr:uid="{495E7A71-346E-466F-84C0-5C25D498634F}"/>
    <cellStyle name="Normal 3 2 3 3 3 2 2 2 3 2" xfId="36612" xr:uid="{D3AD31FD-DE42-4F4F-ADC1-9734B720E7CE}"/>
    <cellStyle name="Normal 3 2 3 3 3 2 2 2 3 3" xfId="51496" xr:uid="{5AD50112-8572-4059-B664-AE14731F0961}"/>
    <cellStyle name="Normal 3 2 3 3 3 2 2 2 4" xfId="16076" xr:uid="{8E3DD41D-A40F-4879-9F18-50188F1C57D0}"/>
    <cellStyle name="Normal 3 2 3 3 3 2 2 2 5" xfId="29766" xr:uid="{17CAFE94-A54C-4E75-8D78-59BCD514C1E4}"/>
    <cellStyle name="Normal 3 2 3 3 3 2 2 2 6" xfId="44650" xr:uid="{30C245E5-22EF-4BEF-AA94-C7D26C75DCB5}"/>
    <cellStyle name="Normal 3 2 3 3 3 2 2 3" xfId="10940" xr:uid="{68C8671A-F812-4E25-A9E7-0623F26D4EEC}"/>
    <cellStyle name="Normal 3 2 3 3 3 2 2 3 2" xfId="24630" xr:uid="{6CCAA557-A5ED-4A40-820B-61AC415AB8D7}"/>
    <cellStyle name="Normal 3 2 3 3 3 2 2 3 2 2" xfId="38322" xr:uid="{0A64FC2D-7C26-4621-844C-D801608BC212}"/>
    <cellStyle name="Normal 3 2 3 3 3 2 2 3 2 3" xfId="53206" xr:uid="{6968CF19-8E79-42E0-B86B-D8D43693C2CD}"/>
    <cellStyle name="Normal 3 2 3 3 3 2 2 3 3" xfId="17786" xr:uid="{F04713D8-AEDD-45DE-880E-B1EEEA8ABDCC}"/>
    <cellStyle name="Normal 3 2 3 3 3 2 2 3 4" xfId="31476" xr:uid="{7F561DCF-0E12-48F2-9010-825854BD04E5}"/>
    <cellStyle name="Normal 3 2 3 3 3 2 2 3 5" xfId="46360" xr:uid="{C64A9FF1-8CED-42D7-9D2A-61CF5E29535F}"/>
    <cellStyle name="Normal 3 2 3 3 3 2 2 4" xfId="21208" xr:uid="{98CAA232-3064-400D-B850-6C96AB66EB72}"/>
    <cellStyle name="Normal 3 2 3 3 3 2 2 4 2" xfId="34900" xr:uid="{FDDA3927-7709-4F04-8AA8-A4B631B75805}"/>
    <cellStyle name="Normal 3 2 3 3 3 2 2 4 3" xfId="49784" xr:uid="{626BB6C3-D676-42A8-97F3-90645E741EB5}"/>
    <cellStyle name="Normal 3 2 3 3 3 2 2 5" xfId="14364" xr:uid="{BCC45443-9E35-4832-8675-345DFFDBD160}"/>
    <cellStyle name="Normal 3 2 3 3 3 2 2 6" xfId="28054" xr:uid="{2D0CC129-4DBF-4471-A7D8-B8BD6F5BA03F}"/>
    <cellStyle name="Normal 3 2 3 3 3 2 2 7" xfId="42938" xr:uid="{F883BB72-6DF5-4DBA-81EA-E9ACD3F2666F}"/>
    <cellStyle name="Normal 3 2 3 3 3 2 3" xfId="9229" xr:uid="{A385CDC6-4769-41DD-B6E9-C5232B7C3E0F}"/>
    <cellStyle name="Normal 3 2 3 3 3 2 3 2" xfId="12651" xr:uid="{10F5D2C9-E77C-48A7-A939-642EB08172B2}"/>
    <cellStyle name="Normal 3 2 3 3 3 2 3 2 2" xfId="26341" xr:uid="{FFA4B6A5-8AB4-4F08-A4EB-DCB1658FF353}"/>
    <cellStyle name="Normal 3 2 3 3 3 2 3 2 2 2" xfId="40033" xr:uid="{E3763A66-3F43-4B3F-96E1-D3C39A974D52}"/>
    <cellStyle name="Normal 3 2 3 3 3 2 3 2 2 3" xfId="54917" xr:uid="{A5567ACE-5044-4837-A107-2591BEB7E5B0}"/>
    <cellStyle name="Normal 3 2 3 3 3 2 3 2 3" xfId="19497" xr:uid="{A5EA9527-A65E-4B96-8B82-0CBE6EA17C2C}"/>
    <cellStyle name="Normal 3 2 3 3 3 2 3 2 4" xfId="33187" xr:uid="{C9094E21-F7AD-4770-9DDC-92A5C549D9F6}"/>
    <cellStyle name="Normal 3 2 3 3 3 2 3 2 5" xfId="48071" xr:uid="{D88BE8ED-D661-4697-A32F-366BCBC8B9D1}"/>
    <cellStyle name="Normal 3 2 3 3 3 2 3 3" xfId="22919" xr:uid="{69878B93-A0CE-43C1-A093-47E25EECF92A}"/>
    <cellStyle name="Normal 3 2 3 3 3 2 3 3 2" xfId="36611" xr:uid="{E0BE6854-73B4-4072-9FF9-94A5DE38C10E}"/>
    <cellStyle name="Normal 3 2 3 3 3 2 3 3 3" xfId="51495" xr:uid="{08C3F44F-C325-4128-A482-B6C752CA3C33}"/>
    <cellStyle name="Normal 3 2 3 3 3 2 3 4" xfId="16075" xr:uid="{BD021CD4-21A0-447A-82C7-C11BBE158E82}"/>
    <cellStyle name="Normal 3 2 3 3 3 2 3 5" xfId="29765" xr:uid="{66D12CA8-3F01-4083-BCC8-85EC37713741}"/>
    <cellStyle name="Normal 3 2 3 3 3 2 3 6" xfId="44649" xr:uid="{70FC1BCD-1E48-447A-811B-C1275F92936C}"/>
    <cellStyle name="Normal 3 2 3 3 3 2 4" xfId="10939" xr:uid="{D5A0F580-B9D7-4F26-A155-C465F661725B}"/>
    <cellStyle name="Normal 3 2 3 3 3 2 4 2" xfId="24629" xr:uid="{2B90415C-BF83-4601-B61C-CEF3DC8F21E1}"/>
    <cellStyle name="Normal 3 2 3 3 3 2 4 2 2" xfId="38321" xr:uid="{C87094E8-1F3A-4649-A801-E010B8358C7B}"/>
    <cellStyle name="Normal 3 2 3 3 3 2 4 2 3" xfId="53205" xr:uid="{E422B3BA-A141-4716-A6C4-968E6EF53F81}"/>
    <cellStyle name="Normal 3 2 3 3 3 2 4 3" xfId="17785" xr:uid="{B901D260-43B6-43E5-9B97-45EDBBBA3F53}"/>
    <cellStyle name="Normal 3 2 3 3 3 2 4 4" xfId="31475" xr:uid="{1F887C4E-7572-4F04-A367-3FA22ACBCBD3}"/>
    <cellStyle name="Normal 3 2 3 3 3 2 4 5" xfId="46359" xr:uid="{C28D1B72-1FBE-47D5-BE0B-83A9E8EE4C64}"/>
    <cellStyle name="Normal 3 2 3 3 3 2 5" xfId="21207" xr:uid="{9F43FC13-DE77-461A-8B37-9416803A949E}"/>
    <cellStyle name="Normal 3 2 3 3 3 2 5 2" xfId="34899" xr:uid="{E7B5D949-982B-47A0-ACDE-0EC904FAD50B}"/>
    <cellStyle name="Normal 3 2 3 3 3 2 5 3" xfId="49783" xr:uid="{D06E6DF1-1FB9-4B8E-AED2-83754E0DC43F}"/>
    <cellStyle name="Normal 3 2 3 3 3 2 6" xfId="14363" xr:uid="{67CDE26B-2468-44C3-98AC-D950EADD58EE}"/>
    <cellStyle name="Normal 3 2 3 3 3 2 7" xfId="28053" xr:uid="{9AF19543-3BF2-4963-B3E2-174D41521B45}"/>
    <cellStyle name="Normal 3 2 3 3 3 2 8" xfId="42937" xr:uid="{F3853471-04D7-41BA-99F2-335AF679BAFA}"/>
    <cellStyle name="Normal 3 2 3 3 3 3" xfId="7518" xr:uid="{0B1157DA-DFAF-42C3-9BE7-D20841175440}"/>
    <cellStyle name="Normal 3 2 3 3 3 3 2" xfId="9231" xr:uid="{35DBBB26-B934-4CE9-B066-4221B0B01D1B}"/>
    <cellStyle name="Normal 3 2 3 3 3 3 2 2" xfId="12653" xr:uid="{520CD1C2-8D95-4F9B-BDE5-46A7CBFBA58F}"/>
    <cellStyle name="Normal 3 2 3 3 3 3 2 2 2" xfId="26343" xr:uid="{FB2DA1EE-BA5F-4EC4-906C-F4015BE79247}"/>
    <cellStyle name="Normal 3 2 3 3 3 3 2 2 2 2" xfId="40035" xr:uid="{4745D909-74A9-4444-A5EE-A4E925F60EA8}"/>
    <cellStyle name="Normal 3 2 3 3 3 3 2 2 2 3" xfId="54919" xr:uid="{587D2B73-BC6B-4BE2-9611-7DA910250B13}"/>
    <cellStyle name="Normal 3 2 3 3 3 3 2 2 3" xfId="19499" xr:uid="{DF2C4375-054D-4A6E-A02D-9804BCA27178}"/>
    <cellStyle name="Normal 3 2 3 3 3 3 2 2 4" xfId="33189" xr:uid="{1C3072B7-397F-48BE-8272-B8C859281293}"/>
    <cellStyle name="Normal 3 2 3 3 3 3 2 2 5" xfId="48073" xr:uid="{5F3C2226-CFB7-43BB-B83A-E34B2C89EBFD}"/>
    <cellStyle name="Normal 3 2 3 3 3 3 2 3" xfId="22921" xr:uid="{DBC1E1D6-8799-46EB-BBD6-3EBCEF5ECF8A}"/>
    <cellStyle name="Normal 3 2 3 3 3 3 2 3 2" xfId="36613" xr:uid="{99C0A817-3D53-474E-8ED1-8A90FA131785}"/>
    <cellStyle name="Normal 3 2 3 3 3 3 2 3 3" xfId="51497" xr:uid="{9F595FF0-F603-42BE-98BC-FBAC0CF41528}"/>
    <cellStyle name="Normal 3 2 3 3 3 3 2 4" xfId="16077" xr:uid="{8A1F2B48-5C1C-4FB8-B21A-7DA9C3AB70A4}"/>
    <cellStyle name="Normal 3 2 3 3 3 3 2 5" xfId="29767" xr:uid="{25D63CED-FF94-4815-A363-920294D1AD65}"/>
    <cellStyle name="Normal 3 2 3 3 3 3 2 6" xfId="44651" xr:uid="{6C91B75B-3149-44ED-8523-7EB072C53DD8}"/>
    <cellStyle name="Normal 3 2 3 3 3 3 3" xfId="10941" xr:uid="{D66019C4-038F-4C78-A949-DAD46DEC8FEF}"/>
    <cellStyle name="Normal 3 2 3 3 3 3 3 2" xfId="24631" xr:uid="{21BDD4D6-729E-4E04-9C79-30DF3A3BDBDC}"/>
    <cellStyle name="Normal 3 2 3 3 3 3 3 2 2" xfId="38323" xr:uid="{B2978543-B6A1-4084-A458-92A4D3E77CCE}"/>
    <cellStyle name="Normal 3 2 3 3 3 3 3 2 3" xfId="53207" xr:uid="{CA84958A-40D3-4EA8-A2F7-41645DB0C773}"/>
    <cellStyle name="Normal 3 2 3 3 3 3 3 3" xfId="17787" xr:uid="{7DFDC1C6-11AD-4617-A5B3-2B7A9B820143}"/>
    <cellStyle name="Normal 3 2 3 3 3 3 3 4" xfId="31477" xr:uid="{E50830C1-7DE7-4286-B565-A234130C3814}"/>
    <cellStyle name="Normal 3 2 3 3 3 3 3 5" xfId="46361" xr:uid="{4195699B-FB12-47C5-B3DE-6A4AFCEE350F}"/>
    <cellStyle name="Normal 3 2 3 3 3 3 4" xfId="21209" xr:uid="{A9DCC74D-204A-4E4F-9241-6925AB894B7E}"/>
    <cellStyle name="Normal 3 2 3 3 3 3 4 2" xfId="34901" xr:uid="{6ED8879C-6207-45EF-9631-FB8C0BFC9910}"/>
    <cellStyle name="Normal 3 2 3 3 3 3 4 3" xfId="49785" xr:uid="{4FA4FE5A-D01E-4CD2-B177-28D4D1FAC9EA}"/>
    <cellStyle name="Normal 3 2 3 3 3 3 5" xfId="14365" xr:uid="{C0E3AAAE-346D-4E13-BF34-F335C0766439}"/>
    <cellStyle name="Normal 3 2 3 3 3 3 6" xfId="28055" xr:uid="{754A066F-5324-4F79-9AF8-D80353155936}"/>
    <cellStyle name="Normal 3 2 3 3 3 3 7" xfId="42939" xr:uid="{4AB6BED0-60AD-43AA-B6C8-2A418361D9E2}"/>
    <cellStyle name="Normal 3 2 3 3 3 4" xfId="7519" xr:uid="{91128A6D-6454-46AF-8260-3CEF8612359D}"/>
    <cellStyle name="Normal 3 2 3 3 3 4 2" xfId="9232" xr:uid="{78A176E9-6B21-4307-99DF-6EE1DA77D24E}"/>
    <cellStyle name="Normal 3 2 3 3 3 4 2 2" xfId="12654" xr:uid="{1FABEEF4-9360-4C16-8E45-EE7FAA4E15FF}"/>
    <cellStyle name="Normal 3 2 3 3 3 4 2 2 2" xfId="26344" xr:uid="{86567963-95DD-4460-99D3-B6AF01B37E3B}"/>
    <cellStyle name="Normal 3 2 3 3 3 4 2 2 2 2" xfId="40036" xr:uid="{8F744569-6364-4451-A091-E7F76B05056E}"/>
    <cellStyle name="Normal 3 2 3 3 3 4 2 2 2 3" xfId="54920" xr:uid="{77B8BD0E-5139-4715-8B05-C860FCF954BD}"/>
    <cellStyle name="Normal 3 2 3 3 3 4 2 2 3" xfId="19500" xr:uid="{08C19ED2-1AD5-4E92-B5A8-3D516B7BBE8A}"/>
    <cellStyle name="Normal 3 2 3 3 3 4 2 2 4" xfId="33190" xr:uid="{F8FEE6F2-AA3E-48D4-BA8B-633442DCD46E}"/>
    <cellStyle name="Normal 3 2 3 3 3 4 2 2 5" xfId="48074" xr:uid="{8451830E-FE4C-40B0-A859-B9BCE8C1605C}"/>
    <cellStyle name="Normal 3 2 3 3 3 4 2 3" xfId="22922" xr:uid="{E7FFD826-A3CF-4B1A-8284-01239BE096B7}"/>
    <cellStyle name="Normal 3 2 3 3 3 4 2 3 2" xfId="36614" xr:uid="{3206067E-CBB7-4F85-BA9A-D26521026757}"/>
    <cellStyle name="Normal 3 2 3 3 3 4 2 3 3" xfId="51498" xr:uid="{BA939899-79AA-4CE8-B25A-8178D0AB9FE3}"/>
    <cellStyle name="Normal 3 2 3 3 3 4 2 4" xfId="16078" xr:uid="{62F8B7E1-6ED4-4C93-91C2-C5D371AF8793}"/>
    <cellStyle name="Normal 3 2 3 3 3 4 2 5" xfId="29768" xr:uid="{2FC35B81-B824-48DF-8E01-95540CA3A671}"/>
    <cellStyle name="Normal 3 2 3 3 3 4 2 6" xfId="44652" xr:uid="{BFD869A7-ABBF-4E98-B5CA-84CDCA285DA0}"/>
    <cellStyle name="Normal 3 2 3 3 3 4 3" xfId="10942" xr:uid="{B7897CD0-DC9D-4935-BACE-B186C72D93E3}"/>
    <cellStyle name="Normal 3 2 3 3 3 4 3 2" xfId="24632" xr:uid="{67ABB484-A867-446D-82DF-5E2EE70B2B77}"/>
    <cellStyle name="Normal 3 2 3 3 3 4 3 2 2" xfId="38324" xr:uid="{D5C8D563-0270-46C9-8597-A57239422B5C}"/>
    <cellStyle name="Normal 3 2 3 3 3 4 3 2 3" xfId="53208" xr:uid="{871F4349-ABC4-4D36-ADB6-E80F81D5BFC6}"/>
    <cellStyle name="Normal 3 2 3 3 3 4 3 3" xfId="17788" xr:uid="{286499BE-94D6-437E-AA11-B79DEF200873}"/>
    <cellStyle name="Normal 3 2 3 3 3 4 3 4" xfId="31478" xr:uid="{4E9856D4-AF36-42FA-BEE9-0BA9CE7049A3}"/>
    <cellStyle name="Normal 3 2 3 3 3 4 3 5" xfId="46362" xr:uid="{0F07E3FB-6AC6-4A82-BD14-ABFD97292BC2}"/>
    <cellStyle name="Normal 3 2 3 3 3 4 4" xfId="21210" xr:uid="{D3FA413E-C749-4C41-9509-2701833342ED}"/>
    <cellStyle name="Normal 3 2 3 3 3 4 4 2" xfId="34902" xr:uid="{0E785D81-E076-44B4-9B5D-6200242EC982}"/>
    <cellStyle name="Normal 3 2 3 3 3 4 4 3" xfId="49786" xr:uid="{17DC3C3A-E59B-436E-BC51-D62D41316E6D}"/>
    <cellStyle name="Normal 3 2 3 3 3 4 5" xfId="14366" xr:uid="{ABA9BF80-3C42-4918-B3F3-BA6B00EB3C5F}"/>
    <cellStyle name="Normal 3 2 3 3 3 4 6" xfId="28056" xr:uid="{B7A74524-8EC6-45BE-A289-7D7E19943D0C}"/>
    <cellStyle name="Normal 3 2 3 3 3 4 7" xfId="42940" xr:uid="{8AADD6FD-80AB-4481-9D22-6661956AABF3}"/>
    <cellStyle name="Normal 3 2 3 3 3 5" xfId="9228" xr:uid="{3677B74F-A6BE-41B9-BCBA-5144EF37968F}"/>
    <cellStyle name="Normal 3 2 3 3 3 5 2" xfId="12650" xr:uid="{E3503D60-CCB5-421A-B7EF-0DC60ABC1B42}"/>
    <cellStyle name="Normal 3 2 3 3 3 5 2 2" xfId="26340" xr:uid="{62FC8A2E-F844-49BA-8488-C7998E371AEC}"/>
    <cellStyle name="Normal 3 2 3 3 3 5 2 2 2" xfId="40032" xr:uid="{7ABBAA80-23B7-41B1-83CC-655DC9C0060E}"/>
    <cellStyle name="Normal 3 2 3 3 3 5 2 2 3" xfId="54916" xr:uid="{28423C8F-29A5-4426-AE2B-A366414F7417}"/>
    <cellStyle name="Normal 3 2 3 3 3 5 2 3" xfId="19496" xr:uid="{F5D73EC0-FC15-4E26-9E3C-9B00E4482D69}"/>
    <cellStyle name="Normal 3 2 3 3 3 5 2 4" xfId="33186" xr:uid="{088FDFFB-B72A-442B-A855-0BD71BEDA0C7}"/>
    <cellStyle name="Normal 3 2 3 3 3 5 2 5" xfId="48070" xr:uid="{B55B9A56-4771-454E-9553-1D52BE443C90}"/>
    <cellStyle name="Normal 3 2 3 3 3 5 3" xfId="22918" xr:uid="{D6FEA3F5-DA16-4927-A04C-3B26CB4C3D74}"/>
    <cellStyle name="Normal 3 2 3 3 3 5 3 2" xfId="36610" xr:uid="{E080DC77-577B-43C7-AAEA-59D7B986C39D}"/>
    <cellStyle name="Normal 3 2 3 3 3 5 3 3" xfId="51494" xr:uid="{E8C04656-54F7-4418-ACB0-E4312F3B02C5}"/>
    <cellStyle name="Normal 3 2 3 3 3 5 4" xfId="16074" xr:uid="{6307D42A-2EE1-4BB3-B57F-FD5E918676E8}"/>
    <cellStyle name="Normal 3 2 3 3 3 5 5" xfId="29764" xr:uid="{B995FB0C-AD28-405A-947C-4E3CD8554ABD}"/>
    <cellStyle name="Normal 3 2 3 3 3 5 6" xfId="44648" xr:uid="{63D33AF3-5ABE-4B43-A12E-B07C83F4AD20}"/>
    <cellStyle name="Normal 3 2 3 3 3 6" xfId="10938" xr:uid="{56047947-5C79-48A0-8DFC-9420E8A81E25}"/>
    <cellStyle name="Normal 3 2 3 3 3 6 2" xfId="24628" xr:uid="{137BCD12-238C-43CA-801D-7A43D79AC29D}"/>
    <cellStyle name="Normal 3 2 3 3 3 6 2 2" xfId="38320" xr:uid="{57ABD5B2-0B36-492C-9325-D4F03DD4200E}"/>
    <cellStyle name="Normal 3 2 3 3 3 6 2 3" xfId="53204" xr:uid="{251FE936-516C-4220-82B6-05318AEBEEBD}"/>
    <cellStyle name="Normal 3 2 3 3 3 6 3" xfId="17784" xr:uid="{C35A2C6C-AC46-41C1-85E2-47F8EE5EE0DF}"/>
    <cellStyle name="Normal 3 2 3 3 3 6 4" xfId="31474" xr:uid="{65F67221-CA05-40BB-939E-7329D34AC0CF}"/>
    <cellStyle name="Normal 3 2 3 3 3 6 5" xfId="46358" xr:uid="{EC9C21DB-AB12-4579-87D0-72D57C196471}"/>
    <cellStyle name="Normal 3 2 3 3 3 7" xfId="21206" xr:uid="{59913361-E0D6-405F-A0E0-AFCF11C67B63}"/>
    <cellStyle name="Normal 3 2 3 3 3 7 2" xfId="34898" xr:uid="{1B07AA63-16B3-4BFC-AE65-A2046C5B84F6}"/>
    <cellStyle name="Normal 3 2 3 3 3 7 3" xfId="49782" xr:uid="{52EE3E01-9FA3-4F88-AC91-8A8C2F3D03A4}"/>
    <cellStyle name="Normal 3 2 3 3 3 8" xfId="14362" xr:uid="{0452708A-9600-4FE9-976E-2CFA383ED056}"/>
    <cellStyle name="Normal 3 2 3 3 3 9" xfId="28052" xr:uid="{04FFA23B-4BC5-4D81-8696-1ADF1629B54E}"/>
    <cellStyle name="Normal 3 2 3 3 4" xfId="7520" xr:uid="{600E463A-5C5E-4BE9-A19D-BF32A9044A1E}"/>
    <cellStyle name="Normal 3 2 3 3 4 10" xfId="42941" xr:uid="{DC32BEC0-65FD-439B-A510-953188BB51FB}"/>
    <cellStyle name="Normal 3 2 3 3 4 2" xfId="7521" xr:uid="{7C2AF0CA-5670-45C5-8038-2550BF227116}"/>
    <cellStyle name="Normal 3 2 3 3 4 2 2" xfId="7522" xr:uid="{FB64203C-2878-42E1-98E6-B465B220C8A2}"/>
    <cellStyle name="Normal 3 2 3 3 4 2 2 2" xfId="9235" xr:uid="{4C470BA8-AB9A-450D-8C6C-919E2A74A12F}"/>
    <cellStyle name="Normal 3 2 3 3 4 2 2 2 2" xfId="12657" xr:uid="{CAF35C31-9F01-4F13-8D72-C4B7E7FE7361}"/>
    <cellStyle name="Normal 3 2 3 3 4 2 2 2 2 2" xfId="26347" xr:uid="{ECD3BC2A-9F8C-485F-A94D-F16A5EC346AD}"/>
    <cellStyle name="Normal 3 2 3 3 4 2 2 2 2 2 2" xfId="40039" xr:uid="{2679F91D-608B-4551-987A-58CF8E299D9F}"/>
    <cellStyle name="Normal 3 2 3 3 4 2 2 2 2 2 3" xfId="54923" xr:uid="{4BB7CC02-3234-4041-BA25-8CF8E02B576B}"/>
    <cellStyle name="Normal 3 2 3 3 4 2 2 2 2 3" xfId="19503" xr:uid="{EECA2632-CD83-4527-90F3-9E4DF32F1B72}"/>
    <cellStyle name="Normal 3 2 3 3 4 2 2 2 2 4" xfId="33193" xr:uid="{6FC941EC-5C77-4565-918F-F8379BF04067}"/>
    <cellStyle name="Normal 3 2 3 3 4 2 2 2 2 5" xfId="48077" xr:uid="{08DA562F-54B1-4578-A722-5C4E16AB5E42}"/>
    <cellStyle name="Normal 3 2 3 3 4 2 2 2 3" xfId="22925" xr:uid="{034C0999-BEEE-4891-9A07-D648FB94D3F0}"/>
    <cellStyle name="Normal 3 2 3 3 4 2 2 2 3 2" xfId="36617" xr:uid="{6BCE8D66-E9D5-4EDA-AD65-E5666515A4A0}"/>
    <cellStyle name="Normal 3 2 3 3 4 2 2 2 3 3" xfId="51501" xr:uid="{BE28C03A-CD21-4CB6-BD63-9719B3E737A8}"/>
    <cellStyle name="Normal 3 2 3 3 4 2 2 2 4" xfId="16081" xr:uid="{A568452F-D20E-4075-920D-1B96CA2A69C0}"/>
    <cellStyle name="Normal 3 2 3 3 4 2 2 2 5" xfId="29771" xr:uid="{2CC03D30-A38F-46DC-AFD9-240393FED51D}"/>
    <cellStyle name="Normal 3 2 3 3 4 2 2 2 6" xfId="44655" xr:uid="{06B71BBE-3D5C-4F16-8F02-3A13AF87EBB9}"/>
    <cellStyle name="Normal 3 2 3 3 4 2 2 3" xfId="10945" xr:uid="{C2659056-8F00-48AD-B383-4342B553B45E}"/>
    <cellStyle name="Normal 3 2 3 3 4 2 2 3 2" xfId="24635" xr:uid="{70517EBA-5AD1-453A-9EEA-A816BC78FABF}"/>
    <cellStyle name="Normal 3 2 3 3 4 2 2 3 2 2" xfId="38327" xr:uid="{14FD5318-44BB-4491-9C61-3EC8B828B617}"/>
    <cellStyle name="Normal 3 2 3 3 4 2 2 3 2 3" xfId="53211" xr:uid="{CBF3682D-28BB-4423-91B2-2A363DAE11BE}"/>
    <cellStyle name="Normal 3 2 3 3 4 2 2 3 3" xfId="17791" xr:uid="{741CCDAD-611A-4A43-8BFA-CF095FC39F0C}"/>
    <cellStyle name="Normal 3 2 3 3 4 2 2 3 4" xfId="31481" xr:uid="{318F9D70-F291-4FF7-B0ED-EE60101730E7}"/>
    <cellStyle name="Normal 3 2 3 3 4 2 2 3 5" xfId="46365" xr:uid="{F45F036D-F579-44C0-A6A8-3123E92B5940}"/>
    <cellStyle name="Normal 3 2 3 3 4 2 2 4" xfId="21213" xr:uid="{97353F6D-082C-4A64-8E24-7B1E6DBA45DC}"/>
    <cellStyle name="Normal 3 2 3 3 4 2 2 4 2" xfId="34905" xr:uid="{6EF29F44-BA35-4B50-AD5A-3105EFEAB2A9}"/>
    <cellStyle name="Normal 3 2 3 3 4 2 2 4 3" xfId="49789" xr:uid="{865A0A4D-914D-4D5C-80BC-1A69AB932802}"/>
    <cellStyle name="Normal 3 2 3 3 4 2 2 5" xfId="14369" xr:uid="{90A12166-2E0C-447F-9B99-863AD9F0671F}"/>
    <cellStyle name="Normal 3 2 3 3 4 2 2 6" xfId="28059" xr:uid="{FE949123-894E-4F98-8CA9-54745DE0954C}"/>
    <cellStyle name="Normal 3 2 3 3 4 2 2 7" xfId="42943" xr:uid="{85113F3B-AC8E-4F25-B75E-8397C8D91D9C}"/>
    <cellStyle name="Normal 3 2 3 3 4 2 3" xfId="9234" xr:uid="{CFDAC624-E724-4106-B732-FF4D5D72FDA7}"/>
    <cellStyle name="Normal 3 2 3 3 4 2 3 2" xfId="12656" xr:uid="{BA19E9DE-A047-40C0-ABF2-2DEB357D55B4}"/>
    <cellStyle name="Normal 3 2 3 3 4 2 3 2 2" xfId="26346" xr:uid="{9765C026-381E-4FF5-B63E-A42DB55B5B53}"/>
    <cellStyle name="Normal 3 2 3 3 4 2 3 2 2 2" xfId="40038" xr:uid="{16630161-758D-41CD-BC02-BE6CB3E337FB}"/>
    <cellStyle name="Normal 3 2 3 3 4 2 3 2 2 3" xfId="54922" xr:uid="{80D7D7D3-6AC1-4B45-B3DB-7F918B1FA661}"/>
    <cellStyle name="Normal 3 2 3 3 4 2 3 2 3" xfId="19502" xr:uid="{62B7E4F6-DC36-4CA0-AE00-FB24C2A95E78}"/>
    <cellStyle name="Normal 3 2 3 3 4 2 3 2 4" xfId="33192" xr:uid="{BC6F336C-8293-49AF-A691-CFB50B02E616}"/>
    <cellStyle name="Normal 3 2 3 3 4 2 3 2 5" xfId="48076" xr:uid="{6BD031D0-0D61-4B25-8C3C-CF412B810A40}"/>
    <cellStyle name="Normal 3 2 3 3 4 2 3 3" xfId="22924" xr:uid="{D3B14D87-FDDC-4E39-BE56-06BFAE1CE300}"/>
    <cellStyle name="Normal 3 2 3 3 4 2 3 3 2" xfId="36616" xr:uid="{06B34DCD-68B9-490D-8AE3-7D72565848E9}"/>
    <cellStyle name="Normal 3 2 3 3 4 2 3 3 3" xfId="51500" xr:uid="{6E94C6D4-3B26-4A98-AAED-6A309989C93C}"/>
    <cellStyle name="Normal 3 2 3 3 4 2 3 4" xfId="16080" xr:uid="{872293D9-AB4E-4052-A868-355612BE4712}"/>
    <cellStyle name="Normal 3 2 3 3 4 2 3 5" xfId="29770" xr:uid="{FA9439D6-4E7B-4B7F-BFAB-47EC5D3618E4}"/>
    <cellStyle name="Normal 3 2 3 3 4 2 3 6" xfId="44654" xr:uid="{B6684101-0566-4587-9BF7-03DA6666494A}"/>
    <cellStyle name="Normal 3 2 3 3 4 2 4" xfId="10944" xr:uid="{E1FFCE81-2459-4CFB-9CD0-42177D8FC85C}"/>
    <cellStyle name="Normal 3 2 3 3 4 2 4 2" xfId="24634" xr:uid="{26669CCF-E52B-4EB2-993C-2598E61CEC21}"/>
    <cellStyle name="Normal 3 2 3 3 4 2 4 2 2" xfId="38326" xr:uid="{77C32484-0E5F-4198-8F31-043B0733C731}"/>
    <cellStyle name="Normal 3 2 3 3 4 2 4 2 3" xfId="53210" xr:uid="{FA71F14C-BD79-4BD3-8939-01918C9F34EA}"/>
    <cellStyle name="Normal 3 2 3 3 4 2 4 3" xfId="17790" xr:uid="{CA963EB4-8573-4129-9D54-F1059EA2C0FB}"/>
    <cellStyle name="Normal 3 2 3 3 4 2 4 4" xfId="31480" xr:uid="{0BF8DB76-6416-4A18-82F4-F5C5E09554A6}"/>
    <cellStyle name="Normal 3 2 3 3 4 2 4 5" xfId="46364" xr:uid="{4899A219-D2C6-417D-BF12-5DB9D09E40EC}"/>
    <cellStyle name="Normal 3 2 3 3 4 2 5" xfId="21212" xr:uid="{629CE5E2-C1F0-4772-8E45-7C4AD503C027}"/>
    <cellStyle name="Normal 3 2 3 3 4 2 5 2" xfId="34904" xr:uid="{BBF07064-A708-4705-A68D-952B655A398A}"/>
    <cellStyle name="Normal 3 2 3 3 4 2 5 3" xfId="49788" xr:uid="{6C9CCD18-6979-4150-BC7A-29CE3CACE70E}"/>
    <cellStyle name="Normal 3 2 3 3 4 2 6" xfId="14368" xr:uid="{D20A7214-8798-49C2-AF7E-BCE2FBCF8764}"/>
    <cellStyle name="Normal 3 2 3 3 4 2 7" xfId="28058" xr:uid="{B873BB49-BA8C-4341-8C43-86BD31720A20}"/>
    <cellStyle name="Normal 3 2 3 3 4 2 8" xfId="42942" xr:uid="{397B3B5E-95D1-4DBE-9A61-6972782123F5}"/>
    <cellStyle name="Normal 3 2 3 3 4 3" xfId="7523" xr:uid="{72BA519D-4A15-4870-8E82-20D87875049E}"/>
    <cellStyle name="Normal 3 2 3 3 4 3 2" xfId="9236" xr:uid="{D2F6BE57-5472-4447-97F3-062F132D46CD}"/>
    <cellStyle name="Normal 3 2 3 3 4 3 2 2" xfId="12658" xr:uid="{FFB2DFC8-4EA2-4FBF-A1BD-99DC30DCAB5C}"/>
    <cellStyle name="Normal 3 2 3 3 4 3 2 2 2" xfId="26348" xr:uid="{A1A3D3EE-3602-43FB-8B15-DA62FDB32D27}"/>
    <cellStyle name="Normal 3 2 3 3 4 3 2 2 2 2" xfId="40040" xr:uid="{939D6CBC-680C-4E86-B9B2-E0849A3CE3DD}"/>
    <cellStyle name="Normal 3 2 3 3 4 3 2 2 2 3" xfId="54924" xr:uid="{5A9DE85E-9590-4E43-A0B1-908646CAD0B7}"/>
    <cellStyle name="Normal 3 2 3 3 4 3 2 2 3" xfId="19504" xr:uid="{EE4355EA-4EC6-44DB-AF14-4F88CB9C69EA}"/>
    <cellStyle name="Normal 3 2 3 3 4 3 2 2 4" xfId="33194" xr:uid="{43F7050A-CA67-42AF-81F0-2AED2CCA144E}"/>
    <cellStyle name="Normal 3 2 3 3 4 3 2 2 5" xfId="48078" xr:uid="{8F04539E-094C-483F-A36C-9B3ECCD9F0C0}"/>
    <cellStyle name="Normal 3 2 3 3 4 3 2 3" xfId="22926" xr:uid="{2FE03BE7-663E-4FB9-A6F2-C6D5D5A9FFD5}"/>
    <cellStyle name="Normal 3 2 3 3 4 3 2 3 2" xfId="36618" xr:uid="{3754A91D-3298-4223-949C-7B5DA271C66D}"/>
    <cellStyle name="Normal 3 2 3 3 4 3 2 3 3" xfId="51502" xr:uid="{209C1427-0CA5-4BD9-8D96-74EC8230F887}"/>
    <cellStyle name="Normal 3 2 3 3 4 3 2 4" xfId="16082" xr:uid="{81CD18C2-3E29-4DED-99BC-42B47C21B6E7}"/>
    <cellStyle name="Normal 3 2 3 3 4 3 2 5" xfId="29772" xr:uid="{B19D0741-270F-42A8-BB81-EE82FD7F97C3}"/>
    <cellStyle name="Normal 3 2 3 3 4 3 2 6" xfId="44656" xr:uid="{7CF09FB3-65F7-41FD-91AE-54F6EB0C233C}"/>
    <cellStyle name="Normal 3 2 3 3 4 3 3" xfId="10946" xr:uid="{F1991BC2-1083-4494-89AF-360D05775EF4}"/>
    <cellStyle name="Normal 3 2 3 3 4 3 3 2" xfId="24636" xr:uid="{E0E2B06A-E7A0-4147-B248-B49FA6F51932}"/>
    <cellStyle name="Normal 3 2 3 3 4 3 3 2 2" xfId="38328" xr:uid="{4913B655-4418-4383-A86C-5B04BEA1E4B4}"/>
    <cellStyle name="Normal 3 2 3 3 4 3 3 2 3" xfId="53212" xr:uid="{E03ED991-3C28-43EB-9DD4-9239D6D76826}"/>
    <cellStyle name="Normal 3 2 3 3 4 3 3 3" xfId="17792" xr:uid="{549B304A-C093-4463-A327-7AA54BB7BCE6}"/>
    <cellStyle name="Normal 3 2 3 3 4 3 3 4" xfId="31482" xr:uid="{59B84628-FE6F-486A-8759-E4591E61D874}"/>
    <cellStyle name="Normal 3 2 3 3 4 3 3 5" xfId="46366" xr:uid="{3F50D497-842C-477B-865F-58844DA79A12}"/>
    <cellStyle name="Normal 3 2 3 3 4 3 4" xfId="21214" xr:uid="{7EDA3C84-0918-43E2-B405-52442D34A009}"/>
    <cellStyle name="Normal 3 2 3 3 4 3 4 2" xfId="34906" xr:uid="{092A411F-7FDA-4E6E-B912-6DBB267FA4ED}"/>
    <cellStyle name="Normal 3 2 3 3 4 3 4 3" xfId="49790" xr:uid="{7D7246A9-5617-452B-9B99-14F60B1AB422}"/>
    <cellStyle name="Normal 3 2 3 3 4 3 5" xfId="14370" xr:uid="{1163740F-564B-4F89-B7FB-3B6AAF536859}"/>
    <cellStyle name="Normal 3 2 3 3 4 3 6" xfId="28060" xr:uid="{4AF69A3F-31C6-4156-A6AE-5B1659EE0ADC}"/>
    <cellStyle name="Normal 3 2 3 3 4 3 7" xfId="42944" xr:uid="{C3FA78F9-EF57-42EE-8ED0-53082ED15417}"/>
    <cellStyle name="Normal 3 2 3 3 4 4" xfId="7524" xr:uid="{F44D8B19-7DA4-43B0-9091-9053691A61DE}"/>
    <cellStyle name="Normal 3 2 3 3 4 4 2" xfId="9237" xr:uid="{50059A0F-2F22-4023-9E31-47CA39826602}"/>
    <cellStyle name="Normal 3 2 3 3 4 4 2 2" xfId="12659" xr:uid="{41E620E0-1849-40F7-8CAF-FCF19661E34A}"/>
    <cellStyle name="Normal 3 2 3 3 4 4 2 2 2" xfId="26349" xr:uid="{A0C99929-273F-4AF4-93ED-17D0CD6209D6}"/>
    <cellStyle name="Normal 3 2 3 3 4 4 2 2 2 2" xfId="40041" xr:uid="{C9302C5D-426E-4971-9FD0-A0693CEF7FEA}"/>
    <cellStyle name="Normal 3 2 3 3 4 4 2 2 2 3" xfId="54925" xr:uid="{BDB72BE2-D91F-4691-81F9-8FA53701C4B4}"/>
    <cellStyle name="Normal 3 2 3 3 4 4 2 2 3" xfId="19505" xr:uid="{DC2BEEDD-27A5-4B23-A460-C6B654AE664F}"/>
    <cellStyle name="Normal 3 2 3 3 4 4 2 2 4" xfId="33195" xr:uid="{D960CECC-716A-4EC2-8B22-62CB37547BCE}"/>
    <cellStyle name="Normal 3 2 3 3 4 4 2 2 5" xfId="48079" xr:uid="{F484C988-5FF4-4BC6-B691-1E97C7461F5A}"/>
    <cellStyle name="Normal 3 2 3 3 4 4 2 3" xfId="22927" xr:uid="{433E842A-4EDE-4448-9821-F5DFC5E02D03}"/>
    <cellStyle name="Normal 3 2 3 3 4 4 2 3 2" xfId="36619" xr:uid="{2E8C5644-1AAE-4084-8D29-648437A16AAE}"/>
    <cellStyle name="Normal 3 2 3 3 4 4 2 3 3" xfId="51503" xr:uid="{25622F8F-0C84-482F-8B0D-C14DAF81AB5B}"/>
    <cellStyle name="Normal 3 2 3 3 4 4 2 4" xfId="16083" xr:uid="{266CE677-0B5A-419A-A87E-D0BBD4B2FDF5}"/>
    <cellStyle name="Normal 3 2 3 3 4 4 2 5" xfId="29773" xr:uid="{2ACED169-10C6-4CBF-8AFC-4BFFFF557109}"/>
    <cellStyle name="Normal 3 2 3 3 4 4 2 6" xfId="44657" xr:uid="{8C108154-636E-4165-9310-E7227F69BF71}"/>
    <cellStyle name="Normal 3 2 3 3 4 4 3" xfId="10947" xr:uid="{D58AC1A1-FDEA-4D11-BBDE-EEBC78996349}"/>
    <cellStyle name="Normal 3 2 3 3 4 4 3 2" xfId="24637" xr:uid="{E2E6685E-D298-4B58-A974-2CF1B218D432}"/>
    <cellStyle name="Normal 3 2 3 3 4 4 3 2 2" xfId="38329" xr:uid="{76D3280E-9666-4EAF-88CB-6B57F5308CAC}"/>
    <cellStyle name="Normal 3 2 3 3 4 4 3 2 3" xfId="53213" xr:uid="{45986653-184D-4124-8EE7-414FD8FA8673}"/>
    <cellStyle name="Normal 3 2 3 3 4 4 3 3" xfId="17793" xr:uid="{090A1A1A-F428-40AD-BCFD-40BFE9E3E7C7}"/>
    <cellStyle name="Normal 3 2 3 3 4 4 3 4" xfId="31483" xr:uid="{FB2D40CF-8B59-472E-B4DF-4067C1811563}"/>
    <cellStyle name="Normal 3 2 3 3 4 4 3 5" xfId="46367" xr:uid="{7E5AA144-6007-4065-A34A-19FB006FC3F4}"/>
    <cellStyle name="Normal 3 2 3 3 4 4 4" xfId="21215" xr:uid="{5630387E-9AAD-4074-8968-9C1734198319}"/>
    <cellStyle name="Normal 3 2 3 3 4 4 4 2" xfId="34907" xr:uid="{689A9C73-FB75-4D9D-AB70-D207903FC0DB}"/>
    <cellStyle name="Normal 3 2 3 3 4 4 4 3" xfId="49791" xr:uid="{44B0D60C-3880-4F15-A175-BB6374981D63}"/>
    <cellStyle name="Normal 3 2 3 3 4 4 5" xfId="14371" xr:uid="{182ADD16-3FC9-460E-851B-6CE504969E00}"/>
    <cellStyle name="Normal 3 2 3 3 4 4 6" xfId="28061" xr:uid="{B9F31A85-7267-4D77-B32C-197B5C53A86A}"/>
    <cellStyle name="Normal 3 2 3 3 4 4 7" xfId="42945" xr:uid="{AC3079FD-FCE9-4098-A5EC-8A90C0BBD707}"/>
    <cellStyle name="Normal 3 2 3 3 4 5" xfId="9233" xr:uid="{998C2339-7301-4407-BD74-06B9F2AB5D17}"/>
    <cellStyle name="Normal 3 2 3 3 4 5 2" xfId="12655" xr:uid="{03AB4FD7-0307-409D-AFB2-693BC76268C6}"/>
    <cellStyle name="Normal 3 2 3 3 4 5 2 2" xfId="26345" xr:uid="{DEC4FDFD-C2E1-4BFB-B700-D9DD95559044}"/>
    <cellStyle name="Normal 3 2 3 3 4 5 2 2 2" xfId="40037" xr:uid="{BCC84E4E-4001-488E-95AD-B79CF478E6A2}"/>
    <cellStyle name="Normal 3 2 3 3 4 5 2 2 3" xfId="54921" xr:uid="{FA7C4894-C4D9-42B0-B344-F46C73287A7D}"/>
    <cellStyle name="Normal 3 2 3 3 4 5 2 3" xfId="19501" xr:uid="{33AC6C0A-1A0D-4518-BC99-3234707213ED}"/>
    <cellStyle name="Normal 3 2 3 3 4 5 2 4" xfId="33191" xr:uid="{ABD1B239-8BCC-46B3-829E-E13A72307AA4}"/>
    <cellStyle name="Normal 3 2 3 3 4 5 2 5" xfId="48075" xr:uid="{4A7E6481-A21F-4449-BD9F-F4BE01D2DBB9}"/>
    <cellStyle name="Normal 3 2 3 3 4 5 3" xfId="22923" xr:uid="{41AF309B-648B-47C9-BEC1-1F8459C8C645}"/>
    <cellStyle name="Normal 3 2 3 3 4 5 3 2" xfId="36615" xr:uid="{0CF24801-8E8C-4AC5-91A5-8C714530A72A}"/>
    <cellStyle name="Normal 3 2 3 3 4 5 3 3" xfId="51499" xr:uid="{E1098880-BC48-456E-843C-4803D4786157}"/>
    <cellStyle name="Normal 3 2 3 3 4 5 4" xfId="16079" xr:uid="{1883431F-56CF-4DED-804F-1345F0D3BB26}"/>
    <cellStyle name="Normal 3 2 3 3 4 5 5" xfId="29769" xr:uid="{82F8E1D5-0F4A-4099-A3B1-50F8C50E7F87}"/>
    <cellStyle name="Normal 3 2 3 3 4 5 6" xfId="44653" xr:uid="{E3EB9ECF-A60D-46D0-A157-569D1D54098D}"/>
    <cellStyle name="Normal 3 2 3 3 4 6" xfId="10943" xr:uid="{38642B6F-CA7F-4A25-BCA8-96656543A158}"/>
    <cellStyle name="Normal 3 2 3 3 4 6 2" xfId="24633" xr:uid="{A2F2E704-EEAE-4B69-B51D-76301502FD73}"/>
    <cellStyle name="Normal 3 2 3 3 4 6 2 2" xfId="38325" xr:uid="{CFE04285-B42D-4F5C-9348-7FED22B258D8}"/>
    <cellStyle name="Normal 3 2 3 3 4 6 2 3" xfId="53209" xr:uid="{9DCD476C-50D8-4B47-9984-85B6EDE3C985}"/>
    <cellStyle name="Normal 3 2 3 3 4 6 3" xfId="17789" xr:uid="{66EAE817-1298-4E15-893D-77A3C37E1B80}"/>
    <cellStyle name="Normal 3 2 3 3 4 6 4" xfId="31479" xr:uid="{58C466CA-6FAA-4A99-9E12-C16F4485C63E}"/>
    <cellStyle name="Normal 3 2 3 3 4 6 5" xfId="46363" xr:uid="{D2A89E64-0BB9-4450-B075-C8FAE099E4BD}"/>
    <cellStyle name="Normal 3 2 3 3 4 7" xfId="21211" xr:uid="{C4DB677F-CC99-4C2D-9320-27971E1D67A9}"/>
    <cellStyle name="Normal 3 2 3 3 4 7 2" xfId="34903" xr:uid="{0245E8C4-3158-401D-A827-2164F5A71FE1}"/>
    <cellStyle name="Normal 3 2 3 3 4 7 3" xfId="49787" xr:uid="{46FEA7C0-C455-434D-998B-B8A6AEC64927}"/>
    <cellStyle name="Normal 3 2 3 3 4 8" xfId="14367" xr:uid="{EB0D2901-2F07-4474-B0C4-19C94717A849}"/>
    <cellStyle name="Normal 3 2 3 3 4 9" xfId="28057" xr:uid="{A9D6658D-E840-4F39-8651-2FF256BDCEE4}"/>
    <cellStyle name="Normal 3 2 3 3 5" xfId="7525" xr:uid="{B4CD9F00-0F6F-4B09-8FB6-F278171E355F}"/>
    <cellStyle name="Normal 3 2 3 3 5 2" xfId="7526" xr:uid="{76C615FE-4B2B-4BE2-A7F7-6DB66E468FCD}"/>
    <cellStyle name="Normal 3 2 3 3 5 2 2" xfId="9239" xr:uid="{04B76545-4DEB-46AB-9ECA-BAE7D47D1918}"/>
    <cellStyle name="Normal 3 2 3 3 5 2 2 2" xfId="12661" xr:uid="{53D9C5CC-3D9E-4A48-B1C8-0E9BA06C7EFA}"/>
    <cellStyle name="Normal 3 2 3 3 5 2 2 2 2" xfId="26351" xr:uid="{6384734C-D075-408E-8597-097C34F4DC23}"/>
    <cellStyle name="Normal 3 2 3 3 5 2 2 2 2 2" xfId="40043" xr:uid="{4194834C-0C1F-4B65-AF3B-F6D90BFACF20}"/>
    <cellStyle name="Normal 3 2 3 3 5 2 2 2 2 3" xfId="54927" xr:uid="{B00A6E55-E305-46AD-90C0-5569C7A5062C}"/>
    <cellStyle name="Normal 3 2 3 3 5 2 2 2 3" xfId="19507" xr:uid="{B97EA4B6-3A6C-40D5-8F96-61D2360E1B35}"/>
    <cellStyle name="Normal 3 2 3 3 5 2 2 2 4" xfId="33197" xr:uid="{943CA846-074A-4A20-9F7E-3764BD085E97}"/>
    <cellStyle name="Normal 3 2 3 3 5 2 2 2 5" xfId="48081" xr:uid="{91FD23B6-C474-4DEF-ADB1-5330790E2589}"/>
    <cellStyle name="Normal 3 2 3 3 5 2 2 3" xfId="22929" xr:uid="{C723D37F-66B5-4480-86D8-00FB3DE96BDF}"/>
    <cellStyle name="Normal 3 2 3 3 5 2 2 3 2" xfId="36621" xr:uid="{2BCFA94F-2914-43E8-B41E-5D2C92CF55BD}"/>
    <cellStyle name="Normal 3 2 3 3 5 2 2 3 3" xfId="51505" xr:uid="{A7F64E8E-A6D6-41DE-A344-4BE70691A1FC}"/>
    <cellStyle name="Normal 3 2 3 3 5 2 2 4" xfId="16085" xr:uid="{AAB42D50-7C90-4268-B025-11AA6C2D124E}"/>
    <cellStyle name="Normal 3 2 3 3 5 2 2 5" xfId="29775" xr:uid="{CCB8FBA8-1A35-49FF-B1BF-FC6D0CBBA9CA}"/>
    <cellStyle name="Normal 3 2 3 3 5 2 2 6" xfId="44659" xr:uid="{1E68B7E8-84A7-4B2D-A39D-00E77713B1B3}"/>
    <cellStyle name="Normal 3 2 3 3 5 2 3" xfId="10949" xr:uid="{6BC42BA0-75D5-4501-9989-2A043F69B6EB}"/>
    <cellStyle name="Normal 3 2 3 3 5 2 3 2" xfId="24639" xr:uid="{FFEB1252-E131-4B33-A066-8F51FF1ACC7F}"/>
    <cellStyle name="Normal 3 2 3 3 5 2 3 2 2" xfId="38331" xr:uid="{5B298E74-1BC4-4F8A-8C5E-2171D46DA439}"/>
    <cellStyle name="Normal 3 2 3 3 5 2 3 2 3" xfId="53215" xr:uid="{F7AFEADA-06B4-4329-9C65-329ADB8AA141}"/>
    <cellStyle name="Normal 3 2 3 3 5 2 3 3" xfId="17795" xr:uid="{F967FF0C-4FF2-475E-9817-6CFBF31139EA}"/>
    <cellStyle name="Normal 3 2 3 3 5 2 3 4" xfId="31485" xr:uid="{491B86A6-79E0-4DEE-8692-61141E76D4E7}"/>
    <cellStyle name="Normal 3 2 3 3 5 2 3 5" xfId="46369" xr:uid="{044ED1A9-FA9A-4318-8F38-5F457DAB2986}"/>
    <cellStyle name="Normal 3 2 3 3 5 2 4" xfId="21217" xr:uid="{02B2BC4D-D30D-45E4-9552-5B493D95C080}"/>
    <cellStyle name="Normal 3 2 3 3 5 2 4 2" xfId="34909" xr:uid="{BE2F49EC-08DB-489A-9363-58452DFE3905}"/>
    <cellStyle name="Normal 3 2 3 3 5 2 4 3" xfId="49793" xr:uid="{880AD6AF-DD72-426A-B6C1-54EB99DF56DE}"/>
    <cellStyle name="Normal 3 2 3 3 5 2 5" xfId="14373" xr:uid="{D07B79F2-D608-4422-B8DE-2AAE13B73DD6}"/>
    <cellStyle name="Normal 3 2 3 3 5 2 6" xfId="28063" xr:uid="{8D502D0B-9E01-4428-BC8E-916EB0B3049F}"/>
    <cellStyle name="Normal 3 2 3 3 5 2 7" xfId="42947" xr:uid="{9EF0DDD7-AE6E-4ACD-9E7E-DEBD65009053}"/>
    <cellStyle name="Normal 3 2 3 3 5 3" xfId="9238" xr:uid="{8CC0D071-2A22-4184-9282-BE50ECE34103}"/>
    <cellStyle name="Normal 3 2 3 3 5 3 2" xfId="12660" xr:uid="{F86B1EDF-AF1F-4986-B56B-1CA1DBD3EC19}"/>
    <cellStyle name="Normal 3 2 3 3 5 3 2 2" xfId="26350" xr:uid="{CD52044C-8359-4F9A-A43F-575D36F2AA21}"/>
    <cellStyle name="Normal 3 2 3 3 5 3 2 2 2" xfId="40042" xr:uid="{E3DBE116-663F-4F29-AB26-B9D2D50C16F9}"/>
    <cellStyle name="Normal 3 2 3 3 5 3 2 2 3" xfId="54926" xr:uid="{1FAEAEEC-B054-426D-9DBB-B118C7D45BBA}"/>
    <cellStyle name="Normal 3 2 3 3 5 3 2 3" xfId="19506" xr:uid="{408CF0A6-0007-4420-B0B0-BEEA249611DD}"/>
    <cellStyle name="Normal 3 2 3 3 5 3 2 4" xfId="33196" xr:uid="{280ED3B3-3F32-4106-BC0E-271418B08C73}"/>
    <cellStyle name="Normal 3 2 3 3 5 3 2 5" xfId="48080" xr:uid="{1513AB7D-CF25-4F76-8B8E-C9D7ED76460B}"/>
    <cellStyle name="Normal 3 2 3 3 5 3 3" xfId="22928" xr:uid="{4DF12744-42B7-4722-881B-84A7A910E41F}"/>
    <cellStyle name="Normal 3 2 3 3 5 3 3 2" xfId="36620" xr:uid="{254D1549-AFE9-42DD-BF7A-A17C24AA54FB}"/>
    <cellStyle name="Normal 3 2 3 3 5 3 3 3" xfId="51504" xr:uid="{964035ED-B79C-4E32-A723-34D31DCF4EB4}"/>
    <cellStyle name="Normal 3 2 3 3 5 3 4" xfId="16084" xr:uid="{9174A369-8E63-490E-8CED-A81FB086FEB4}"/>
    <cellStyle name="Normal 3 2 3 3 5 3 5" xfId="29774" xr:uid="{FF6C83DE-EE80-47C5-A7C1-47FA73A3D377}"/>
    <cellStyle name="Normal 3 2 3 3 5 3 6" xfId="44658" xr:uid="{28237903-9694-41EA-BEEE-2087DD68697E}"/>
    <cellStyle name="Normal 3 2 3 3 5 4" xfId="10948" xr:uid="{4F721FEC-5DAC-4BA5-B9AF-39860D1DEB5F}"/>
    <cellStyle name="Normal 3 2 3 3 5 4 2" xfId="24638" xr:uid="{C1D97432-D2F3-4E92-9D60-94F5CCE4C9E2}"/>
    <cellStyle name="Normal 3 2 3 3 5 4 2 2" xfId="38330" xr:uid="{74342069-E46E-46BA-9939-8F1580A5582D}"/>
    <cellStyle name="Normal 3 2 3 3 5 4 2 3" xfId="53214" xr:uid="{3B9430D3-48E5-4F3B-85F1-07BC62A2CF9C}"/>
    <cellStyle name="Normal 3 2 3 3 5 4 3" xfId="17794" xr:uid="{436A2BDD-0133-4CFF-9F8C-5B14518D6C7C}"/>
    <cellStyle name="Normal 3 2 3 3 5 4 4" xfId="31484" xr:uid="{CCDFEB08-C4C3-43DC-AF1A-8FD74E2A13AF}"/>
    <cellStyle name="Normal 3 2 3 3 5 4 5" xfId="46368" xr:uid="{45205E04-86C0-44AF-B43A-438C886670C3}"/>
    <cellStyle name="Normal 3 2 3 3 5 5" xfId="21216" xr:uid="{1C550707-1B68-4094-B6FD-8264F4B4F95F}"/>
    <cellStyle name="Normal 3 2 3 3 5 5 2" xfId="34908" xr:uid="{36C325D2-CE40-463B-B61E-886679F6A6DD}"/>
    <cellStyle name="Normal 3 2 3 3 5 5 3" xfId="49792" xr:uid="{53BD78F5-0FA2-43A5-88A4-7EC4018C311E}"/>
    <cellStyle name="Normal 3 2 3 3 5 6" xfId="14372" xr:uid="{EB8CA2A2-E254-4EDF-9E3F-77C6DA9AFFCB}"/>
    <cellStyle name="Normal 3 2 3 3 5 7" xfId="28062" xr:uid="{9C1C69EE-EB4C-42BD-8695-5B939F08A288}"/>
    <cellStyle name="Normal 3 2 3 3 5 8" xfId="42946" xr:uid="{F8A796C9-CC04-4F54-8069-34848CFD62DF}"/>
    <cellStyle name="Normal 3 2 3 3 6" xfId="7527" xr:uid="{08D81454-1C2B-411A-85AE-F8F6F9B9EE45}"/>
    <cellStyle name="Normal 3 2 3 3 6 2" xfId="9240" xr:uid="{8BFCA935-CBBC-44E7-8FB2-953B00E421BC}"/>
    <cellStyle name="Normal 3 2 3 3 6 2 2" xfId="12662" xr:uid="{5E0E088D-C543-4147-ACA0-35FA7DE40C33}"/>
    <cellStyle name="Normal 3 2 3 3 6 2 2 2" xfId="26352" xr:uid="{DEC68809-CDB5-4564-A1A3-3C6DC34B69DA}"/>
    <cellStyle name="Normal 3 2 3 3 6 2 2 2 2" xfId="40044" xr:uid="{3183DA3C-E278-494C-B077-E8E35A9A5332}"/>
    <cellStyle name="Normal 3 2 3 3 6 2 2 2 3" xfId="54928" xr:uid="{09BD1A0D-4BF8-41A7-A8BE-ADF46E048680}"/>
    <cellStyle name="Normal 3 2 3 3 6 2 2 3" xfId="19508" xr:uid="{8C76B508-3A70-4C4B-A43C-B523BE42D34B}"/>
    <cellStyle name="Normal 3 2 3 3 6 2 2 4" xfId="33198" xr:uid="{8753994C-3847-4302-AF4A-F530C1EE5BF9}"/>
    <cellStyle name="Normal 3 2 3 3 6 2 2 5" xfId="48082" xr:uid="{3AE693C8-BDC1-4786-B4A8-1BFCAD0AEB75}"/>
    <cellStyle name="Normal 3 2 3 3 6 2 3" xfId="22930" xr:uid="{B6F24021-C68A-4786-8DDB-2C2C05950F17}"/>
    <cellStyle name="Normal 3 2 3 3 6 2 3 2" xfId="36622" xr:uid="{1C1F91B7-D043-4519-ADAD-E73BAA1E234F}"/>
    <cellStyle name="Normal 3 2 3 3 6 2 3 3" xfId="51506" xr:uid="{66A68525-F76D-4699-BDC5-FFD96211CC64}"/>
    <cellStyle name="Normal 3 2 3 3 6 2 4" xfId="16086" xr:uid="{75DF5D83-F4F5-4B46-B93D-679C0BFFB650}"/>
    <cellStyle name="Normal 3 2 3 3 6 2 5" xfId="29776" xr:uid="{CF638977-CB47-43B0-8D6D-4E64347493EF}"/>
    <cellStyle name="Normal 3 2 3 3 6 2 6" xfId="44660" xr:uid="{74C4D7F9-2274-474A-88B4-FFA545243F2F}"/>
    <cellStyle name="Normal 3 2 3 3 6 3" xfId="10950" xr:uid="{AFA36202-3952-4F93-BA69-373A0C256DC2}"/>
    <cellStyle name="Normal 3 2 3 3 6 3 2" xfId="24640" xr:uid="{56323F09-9E95-4A28-9C86-CDA74FC1DE58}"/>
    <cellStyle name="Normal 3 2 3 3 6 3 2 2" xfId="38332" xr:uid="{7A3C3F04-95BE-47EA-9B0A-CC6C3BB7C958}"/>
    <cellStyle name="Normal 3 2 3 3 6 3 2 3" xfId="53216" xr:uid="{173DA632-5DCB-4779-9CC9-36F33F4525C2}"/>
    <cellStyle name="Normal 3 2 3 3 6 3 3" xfId="17796" xr:uid="{9771C733-3C20-4BC2-892B-FB2B4C0E3563}"/>
    <cellStyle name="Normal 3 2 3 3 6 3 4" xfId="31486" xr:uid="{22A4E776-9547-40AE-BCAA-FC720B46F8D2}"/>
    <cellStyle name="Normal 3 2 3 3 6 3 5" xfId="46370" xr:uid="{B6B1C09C-2A5A-4206-86E7-07724DD6C3FD}"/>
    <cellStyle name="Normal 3 2 3 3 6 4" xfId="21218" xr:uid="{95AD5F96-9AA9-4D3E-9195-B7F2801059A9}"/>
    <cellStyle name="Normal 3 2 3 3 6 4 2" xfId="34910" xr:uid="{D05D3154-85D6-4E32-BCD5-152938045CB0}"/>
    <cellStyle name="Normal 3 2 3 3 6 4 3" xfId="49794" xr:uid="{41704DC2-8C7B-4ADE-B006-701428E0074C}"/>
    <cellStyle name="Normal 3 2 3 3 6 5" xfId="14374" xr:uid="{46B6E6DC-3E70-4207-9D77-02E62809AF1F}"/>
    <cellStyle name="Normal 3 2 3 3 6 6" xfId="28064" xr:uid="{694C81FC-6946-4496-A7EA-C0B916AAB902}"/>
    <cellStyle name="Normal 3 2 3 3 6 7" xfId="42948" xr:uid="{8552AB92-6C1C-48EB-A686-D0A829918763}"/>
    <cellStyle name="Normal 3 2 3 3 7" xfId="7528" xr:uid="{C35C6F7A-AC1D-45B3-95E7-07DBAF8E709D}"/>
    <cellStyle name="Normal 3 2 3 3 7 2" xfId="9241" xr:uid="{1ED12DFE-542E-4E18-A4C6-E6D7DE995B96}"/>
    <cellStyle name="Normal 3 2 3 3 7 2 2" xfId="12663" xr:uid="{291B664B-DE5B-4FCE-85A2-596BD48296E5}"/>
    <cellStyle name="Normal 3 2 3 3 7 2 2 2" xfId="26353" xr:uid="{98770C25-8C5C-4E07-8592-19717C34571E}"/>
    <cellStyle name="Normal 3 2 3 3 7 2 2 2 2" xfId="40045" xr:uid="{0DAEC410-0A4E-4214-BF67-1AEAB3AE1E44}"/>
    <cellStyle name="Normal 3 2 3 3 7 2 2 2 3" xfId="54929" xr:uid="{17BA0C6B-2E84-4A51-8304-1C39DDCEAD82}"/>
    <cellStyle name="Normal 3 2 3 3 7 2 2 3" xfId="19509" xr:uid="{209A7406-1A4B-4A71-99BE-4DCB004453C8}"/>
    <cellStyle name="Normal 3 2 3 3 7 2 2 4" xfId="33199" xr:uid="{F5176C7D-39ED-4B08-8038-96B7E411D210}"/>
    <cellStyle name="Normal 3 2 3 3 7 2 2 5" xfId="48083" xr:uid="{5AF8772C-746C-43C3-A81B-FA558DE8A0DE}"/>
    <cellStyle name="Normal 3 2 3 3 7 2 3" xfId="22931" xr:uid="{0BBD9F6E-1D72-42D3-852C-ACF939017A7E}"/>
    <cellStyle name="Normal 3 2 3 3 7 2 3 2" xfId="36623" xr:uid="{5D6529CE-EC6C-4867-9089-9ABA8054FEE7}"/>
    <cellStyle name="Normal 3 2 3 3 7 2 3 3" xfId="51507" xr:uid="{564BE141-306F-41F4-9B2D-62E6C683629B}"/>
    <cellStyle name="Normal 3 2 3 3 7 2 4" xfId="16087" xr:uid="{846EDCEC-2F4E-4E8C-9733-F84B92DEC690}"/>
    <cellStyle name="Normal 3 2 3 3 7 2 5" xfId="29777" xr:uid="{29E46845-C143-4FE9-AE8F-FF37AB5872BC}"/>
    <cellStyle name="Normal 3 2 3 3 7 2 6" xfId="44661" xr:uid="{8F82AEC0-56BA-407F-94AE-BCF90340FFBA}"/>
    <cellStyle name="Normal 3 2 3 3 7 3" xfId="10951" xr:uid="{7510A072-6235-4E9A-9A4F-197D7E6731AF}"/>
    <cellStyle name="Normal 3 2 3 3 7 3 2" xfId="24641" xr:uid="{66016CB6-C433-41C8-B980-99563842909C}"/>
    <cellStyle name="Normal 3 2 3 3 7 3 2 2" xfId="38333" xr:uid="{9080BD36-D95A-4ED4-9FE3-5836DACB2DCA}"/>
    <cellStyle name="Normal 3 2 3 3 7 3 2 3" xfId="53217" xr:uid="{CAB722D5-0812-438B-812C-0AB0F7EC6862}"/>
    <cellStyle name="Normal 3 2 3 3 7 3 3" xfId="17797" xr:uid="{F0A5674E-AA9C-440D-B4BA-4517411ECEC1}"/>
    <cellStyle name="Normal 3 2 3 3 7 3 4" xfId="31487" xr:uid="{79416717-DCA0-4DEC-AE78-F722C409A4A5}"/>
    <cellStyle name="Normal 3 2 3 3 7 3 5" xfId="46371" xr:uid="{4EC69C50-6DBF-49EE-BC4A-223E5BB7A6BE}"/>
    <cellStyle name="Normal 3 2 3 3 7 4" xfId="21219" xr:uid="{9368B21F-9932-493F-A046-94D6A60AC1D7}"/>
    <cellStyle name="Normal 3 2 3 3 7 4 2" xfId="34911" xr:uid="{B309223A-0A5A-431C-8F27-2CDC07F4FA51}"/>
    <cellStyle name="Normal 3 2 3 3 7 4 3" xfId="49795" xr:uid="{4AE5BF0E-3001-4F97-A17A-E9B6ECC4481A}"/>
    <cellStyle name="Normal 3 2 3 3 7 5" xfId="14375" xr:uid="{CF482A87-688A-4F77-9E4C-4D2022F014EA}"/>
    <cellStyle name="Normal 3 2 3 3 7 6" xfId="28065" xr:uid="{0F4E6CD5-5693-40FC-86DE-C87B72B92467}"/>
    <cellStyle name="Normal 3 2 3 3 7 7" xfId="42949" xr:uid="{59EC6EFA-0919-4394-AF40-9B4EDBDEAF92}"/>
    <cellStyle name="Normal 3 2 3 3 8" xfId="9212" xr:uid="{7CBCE9DA-0229-40FC-B503-0B91B50BDE49}"/>
    <cellStyle name="Normal 3 2 3 3 8 2" xfId="12634" xr:uid="{4B300909-3979-4202-B3FE-2E25A6F11555}"/>
    <cellStyle name="Normal 3 2 3 3 8 2 2" xfId="26324" xr:uid="{5DCC486C-D388-488A-BBFC-6C7D2AC4E168}"/>
    <cellStyle name="Normal 3 2 3 3 8 2 2 2" xfId="40016" xr:uid="{28C165E4-2A6D-47DB-B287-DB5B0534957A}"/>
    <cellStyle name="Normal 3 2 3 3 8 2 2 3" xfId="54900" xr:uid="{7A0BB36F-1260-49F1-8C53-042E36532F27}"/>
    <cellStyle name="Normal 3 2 3 3 8 2 3" xfId="19480" xr:uid="{F0033B67-8F40-4C03-909A-940A953B3713}"/>
    <cellStyle name="Normal 3 2 3 3 8 2 4" xfId="33170" xr:uid="{79A335B6-C16B-431F-B187-81B7A89F252C}"/>
    <cellStyle name="Normal 3 2 3 3 8 2 5" xfId="48054" xr:uid="{90874932-1C28-469B-AC71-B7050009AA29}"/>
    <cellStyle name="Normal 3 2 3 3 8 3" xfId="22902" xr:uid="{121E0F76-011A-49E4-A2FC-CCAD23F5B9B1}"/>
    <cellStyle name="Normal 3 2 3 3 8 3 2" xfId="36594" xr:uid="{B49CD0EC-05C4-452F-B173-B4CF2A69F2FD}"/>
    <cellStyle name="Normal 3 2 3 3 8 3 3" xfId="51478" xr:uid="{DC0CD818-7876-43E1-B396-2A5B8A07D1CF}"/>
    <cellStyle name="Normal 3 2 3 3 8 4" xfId="16058" xr:uid="{65452EAA-2C2E-4379-BDE6-FC5254D378F9}"/>
    <cellStyle name="Normal 3 2 3 3 8 5" xfId="29748" xr:uid="{FE4FDE9E-A340-45F3-A4FC-974C40003252}"/>
    <cellStyle name="Normal 3 2 3 3 8 6" xfId="44632" xr:uid="{7FC5F7D5-0E4A-4A69-A28C-8721182F88E4}"/>
    <cellStyle name="Normal 3 2 3 3 9" xfId="10922" xr:uid="{E53A4FB1-83D3-4F2F-923B-A3E506501CEF}"/>
    <cellStyle name="Normal 3 2 3 3 9 2" xfId="24612" xr:uid="{C11D88D7-15CB-401F-96A5-C50221DDD465}"/>
    <cellStyle name="Normal 3 2 3 3 9 2 2" xfId="38304" xr:uid="{5C1CC486-3572-4E12-A0E7-9B901B72AA78}"/>
    <cellStyle name="Normal 3 2 3 3 9 2 3" xfId="53188" xr:uid="{28E36BFD-3A6C-410A-A177-11FDA156239F}"/>
    <cellStyle name="Normal 3 2 3 3 9 3" xfId="17768" xr:uid="{A6052515-572C-41A3-A820-2F47B80DE43B}"/>
    <cellStyle name="Normal 3 2 3 3 9 4" xfId="31458" xr:uid="{AAEE2040-C9EC-486F-860A-5D0D6C208C42}"/>
    <cellStyle name="Normal 3 2 3 3 9 5" xfId="46342" xr:uid="{3294F1A0-CC81-43B4-8228-42E556175B6A}"/>
    <cellStyle name="Normal 3 2 3 4" xfId="7529" xr:uid="{FF98060B-7238-47FB-A3F2-20819F688C54}"/>
    <cellStyle name="Normal 3 2 3 4 10" xfId="14376" xr:uid="{DDB7A621-26F7-40AF-AFA6-8ECB2116A5CB}"/>
    <cellStyle name="Normal 3 2 3 4 11" xfId="28066" xr:uid="{6B0A57A3-4773-4413-AD9E-BCD5EFDF479F}"/>
    <cellStyle name="Normal 3 2 3 4 12" xfId="42950" xr:uid="{81AAB96A-3F85-4CEB-8ABA-7875753C55F1}"/>
    <cellStyle name="Normal 3 2 3 4 2" xfId="7530" xr:uid="{9701F36B-6208-4356-951B-8EF54A46A4CB}"/>
    <cellStyle name="Normal 3 2 3 4 2 10" xfId="42951" xr:uid="{67EDF1B3-A8F3-45C6-B2BB-022DD8FDEFA8}"/>
    <cellStyle name="Normal 3 2 3 4 2 2" xfId="7531" xr:uid="{07A756C6-6A59-4272-ADFC-5C5CCDA0E35A}"/>
    <cellStyle name="Normal 3 2 3 4 2 2 2" xfId="7532" xr:uid="{25C6236D-1DD2-4FA8-83AF-C0B0C541B11D}"/>
    <cellStyle name="Normal 3 2 3 4 2 2 2 2" xfId="9245" xr:uid="{8F7388DB-CA3F-4040-A246-238D9F13A242}"/>
    <cellStyle name="Normal 3 2 3 4 2 2 2 2 2" xfId="12667" xr:uid="{85941536-8398-4A7C-86C0-56D08E7281E5}"/>
    <cellStyle name="Normal 3 2 3 4 2 2 2 2 2 2" xfId="26357" xr:uid="{70AAF221-FEDB-498F-A42C-2D3EBED71589}"/>
    <cellStyle name="Normal 3 2 3 4 2 2 2 2 2 2 2" xfId="40049" xr:uid="{2E190490-D2A5-4D7A-9125-DA85A42FC597}"/>
    <cellStyle name="Normal 3 2 3 4 2 2 2 2 2 2 3" xfId="54933" xr:uid="{3BF230C3-46DC-4491-8EC1-EDF0EAB47F21}"/>
    <cellStyle name="Normal 3 2 3 4 2 2 2 2 2 3" xfId="19513" xr:uid="{F1E34879-0CF3-499B-8587-6DF9CBE706AE}"/>
    <cellStyle name="Normal 3 2 3 4 2 2 2 2 2 4" xfId="33203" xr:uid="{7C0AD678-5C80-4532-BB82-C01F95DCE06C}"/>
    <cellStyle name="Normal 3 2 3 4 2 2 2 2 2 5" xfId="48087" xr:uid="{09A374F9-D8A2-4306-A28F-86D9444E3799}"/>
    <cellStyle name="Normal 3 2 3 4 2 2 2 2 3" xfId="22935" xr:uid="{377CE1E3-1BC6-446C-B23F-F9E98978DEF6}"/>
    <cellStyle name="Normal 3 2 3 4 2 2 2 2 3 2" xfId="36627" xr:uid="{9E748919-43C1-402E-866A-748F9D50F04D}"/>
    <cellStyle name="Normal 3 2 3 4 2 2 2 2 3 3" xfId="51511" xr:uid="{4BF3D5E6-54E9-4E8D-BAEC-26668E05705C}"/>
    <cellStyle name="Normal 3 2 3 4 2 2 2 2 4" xfId="16091" xr:uid="{FE5B1285-A13D-4D6C-8BC7-C18865FE7A85}"/>
    <cellStyle name="Normal 3 2 3 4 2 2 2 2 5" xfId="29781" xr:uid="{224C2AF6-09C6-42AD-A167-1CD521AF6726}"/>
    <cellStyle name="Normal 3 2 3 4 2 2 2 2 6" xfId="44665" xr:uid="{C10FEC90-9EB7-4681-B71D-6C9C9CD51861}"/>
    <cellStyle name="Normal 3 2 3 4 2 2 2 3" xfId="10955" xr:uid="{56B76E3C-E68D-4932-9618-9A5315587081}"/>
    <cellStyle name="Normal 3 2 3 4 2 2 2 3 2" xfId="24645" xr:uid="{2374866A-E894-4363-B2ED-681F6D94E22E}"/>
    <cellStyle name="Normal 3 2 3 4 2 2 2 3 2 2" xfId="38337" xr:uid="{76F2A34B-AA6B-41AA-8EAF-8E698DB19180}"/>
    <cellStyle name="Normal 3 2 3 4 2 2 2 3 2 3" xfId="53221" xr:uid="{ED06E044-093D-479B-A6C2-522C3EA377B5}"/>
    <cellStyle name="Normal 3 2 3 4 2 2 2 3 3" xfId="17801" xr:uid="{FB118A07-AAD5-484A-8C65-5D68CC8143E8}"/>
    <cellStyle name="Normal 3 2 3 4 2 2 2 3 4" xfId="31491" xr:uid="{E8F1A9D5-19A9-4620-8879-5CE71FF085D9}"/>
    <cellStyle name="Normal 3 2 3 4 2 2 2 3 5" xfId="46375" xr:uid="{195885C9-2A5E-4351-AAA9-B27F944CB3F0}"/>
    <cellStyle name="Normal 3 2 3 4 2 2 2 4" xfId="21223" xr:uid="{75B0962B-0485-4F48-9B88-B2F4DEF221D0}"/>
    <cellStyle name="Normal 3 2 3 4 2 2 2 4 2" xfId="34915" xr:uid="{6809ED2C-E2D8-4EE1-A2BD-79F963E21BE3}"/>
    <cellStyle name="Normal 3 2 3 4 2 2 2 4 3" xfId="49799" xr:uid="{09CB8749-F203-4968-A84A-FB2361129FAC}"/>
    <cellStyle name="Normal 3 2 3 4 2 2 2 5" xfId="14379" xr:uid="{F296324B-1521-4B69-9828-7F1E2FF44B6E}"/>
    <cellStyle name="Normal 3 2 3 4 2 2 2 6" xfId="28069" xr:uid="{97505031-0E05-4CB0-B73D-00E436BF390D}"/>
    <cellStyle name="Normal 3 2 3 4 2 2 2 7" xfId="42953" xr:uid="{5788DC31-3135-4842-A340-7F0B1DA82114}"/>
    <cellStyle name="Normal 3 2 3 4 2 2 3" xfId="9244" xr:uid="{E70B1EE7-22BF-4F7F-83A3-ABDA30025A62}"/>
    <cellStyle name="Normal 3 2 3 4 2 2 3 2" xfId="12666" xr:uid="{AF6F5D3B-9CF7-4F00-9D50-69CBBC8E7255}"/>
    <cellStyle name="Normal 3 2 3 4 2 2 3 2 2" xfId="26356" xr:uid="{BD975C5C-2AB3-4332-A1F2-FF482D123C5C}"/>
    <cellStyle name="Normal 3 2 3 4 2 2 3 2 2 2" xfId="40048" xr:uid="{54AA5800-0F83-4883-A161-81178D52A8E8}"/>
    <cellStyle name="Normal 3 2 3 4 2 2 3 2 2 3" xfId="54932" xr:uid="{055EB9B6-1546-4132-B1EF-AFF17E8DA792}"/>
    <cellStyle name="Normal 3 2 3 4 2 2 3 2 3" xfId="19512" xr:uid="{1F3BD08C-AD36-45DF-B1BA-36D6A2C71EA1}"/>
    <cellStyle name="Normal 3 2 3 4 2 2 3 2 4" xfId="33202" xr:uid="{B1CD5E09-93DC-47F5-A21B-5ABD05CC43BA}"/>
    <cellStyle name="Normal 3 2 3 4 2 2 3 2 5" xfId="48086" xr:uid="{D41C40B3-0776-402B-B1FB-682F1D3B42A7}"/>
    <cellStyle name="Normal 3 2 3 4 2 2 3 3" xfId="22934" xr:uid="{827CDDA1-8FE9-4E27-8260-B96255A29841}"/>
    <cellStyle name="Normal 3 2 3 4 2 2 3 3 2" xfId="36626" xr:uid="{9A1B919D-139D-4A08-B8D0-DDB55F8D4449}"/>
    <cellStyle name="Normal 3 2 3 4 2 2 3 3 3" xfId="51510" xr:uid="{38BF4C1F-471B-4459-BFB0-08E7EF7DFE98}"/>
    <cellStyle name="Normal 3 2 3 4 2 2 3 4" xfId="16090" xr:uid="{CB26DD2E-5E80-4D7A-91CE-D9D7BC04ED5E}"/>
    <cellStyle name="Normal 3 2 3 4 2 2 3 5" xfId="29780" xr:uid="{6D6DD922-D101-4176-A89D-83554CE19F61}"/>
    <cellStyle name="Normal 3 2 3 4 2 2 3 6" xfId="44664" xr:uid="{95C8AF6E-69B2-4A5B-8C44-2E098CC4B23F}"/>
    <cellStyle name="Normal 3 2 3 4 2 2 4" xfId="10954" xr:uid="{E77AFC8A-77EC-4D99-A254-110BDDADE1D7}"/>
    <cellStyle name="Normal 3 2 3 4 2 2 4 2" xfId="24644" xr:uid="{DD2F6B28-EEDB-40E7-BB95-2E2C1BC0A28C}"/>
    <cellStyle name="Normal 3 2 3 4 2 2 4 2 2" xfId="38336" xr:uid="{CFF3B2B0-0011-4D99-98F2-7737908D4778}"/>
    <cellStyle name="Normal 3 2 3 4 2 2 4 2 3" xfId="53220" xr:uid="{7AC6CC21-D5A6-4E7E-937E-5D6DC2D0BEF8}"/>
    <cellStyle name="Normal 3 2 3 4 2 2 4 3" xfId="17800" xr:uid="{6A1A545D-ADB5-4B73-B15E-E44BB3732122}"/>
    <cellStyle name="Normal 3 2 3 4 2 2 4 4" xfId="31490" xr:uid="{22BEBA2F-7A10-4C00-8C7F-213FF63486E1}"/>
    <cellStyle name="Normal 3 2 3 4 2 2 4 5" xfId="46374" xr:uid="{E6EECF19-B8CD-46DB-A633-E859074FAE82}"/>
    <cellStyle name="Normal 3 2 3 4 2 2 5" xfId="21222" xr:uid="{6A6F25AA-E901-4CBC-A1C4-4DCF28DCD0BE}"/>
    <cellStyle name="Normal 3 2 3 4 2 2 5 2" xfId="34914" xr:uid="{C9CBDAB7-99A5-4303-B49D-847998482DB5}"/>
    <cellStyle name="Normal 3 2 3 4 2 2 5 3" xfId="49798" xr:uid="{A4462A22-CC3A-4C9D-911D-746359B2F88D}"/>
    <cellStyle name="Normal 3 2 3 4 2 2 6" xfId="14378" xr:uid="{BA8FD8D8-714E-4680-BB28-2F8B678C2FDB}"/>
    <cellStyle name="Normal 3 2 3 4 2 2 7" xfId="28068" xr:uid="{64A67FA2-1491-488C-AB91-2A725D23A43B}"/>
    <cellStyle name="Normal 3 2 3 4 2 2 8" xfId="42952" xr:uid="{B15934EA-EC58-4AB5-93D8-F9A8BBAF5B9D}"/>
    <cellStyle name="Normal 3 2 3 4 2 3" xfId="7533" xr:uid="{6E8187D5-6A94-4E9F-B287-424FBCBE8DBB}"/>
    <cellStyle name="Normal 3 2 3 4 2 3 2" xfId="9246" xr:uid="{F3B4277E-876B-4CCA-80DA-9A435DDA9644}"/>
    <cellStyle name="Normal 3 2 3 4 2 3 2 2" xfId="12668" xr:uid="{EAB87BDE-5DDE-4475-B2AA-B38873DDDB4F}"/>
    <cellStyle name="Normal 3 2 3 4 2 3 2 2 2" xfId="26358" xr:uid="{54E6A549-0D02-4980-AB72-00798958A4E9}"/>
    <cellStyle name="Normal 3 2 3 4 2 3 2 2 2 2" xfId="40050" xr:uid="{008FCCD2-6916-4214-AF4F-7FF45FE9E739}"/>
    <cellStyle name="Normal 3 2 3 4 2 3 2 2 2 3" xfId="54934" xr:uid="{5F717F62-D2C0-4106-BA02-35D6579D710C}"/>
    <cellStyle name="Normal 3 2 3 4 2 3 2 2 3" xfId="19514" xr:uid="{5B858C58-CF6A-42BB-992A-B0EE2488DCBB}"/>
    <cellStyle name="Normal 3 2 3 4 2 3 2 2 4" xfId="33204" xr:uid="{47C36E0A-18E5-4433-A839-323BAC62DE1A}"/>
    <cellStyle name="Normal 3 2 3 4 2 3 2 2 5" xfId="48088" xr:uid="{47F2F749-FEF8-4E98-832A-83612F51B7EE}"/>
    <cellStyle name="Normal 3 2 3 4 2 3 2 3" xfId="22936" xr:uid="{6B1C9A29-A89D-4627-A3F8-F6A4ED95EFDA}"/>
    <cellStyle name="Normal 3 2 3 4 2 3 2 3 2" xfId="36628" xr:uid="{5782014C-1515-40EF-B56A-AC29DD0E9072}"/>
    <cellStyle name="Normal 3 2 3 4 2 3 2 3 3" xfId="51512" xr:uid="{1334025D-6AD9-4425-B909-D678D45623FF}"/>
    <cellStyle name="Normal 3 2 3 4 2 3 2 4" xfId="16092" xr:uid="{5F99F683-4D7B-4858-ACA6-4761B29DF284}"/>
    <cellStyle name="Normal 3 2 3 4 2 3 2 5" xfId="29782" xr:uid="{7DBF6575-166D-4A30-A462-3FC49646E166}"/>
    <cellStyle name="Normal 3 2 3 4 2 3 2 6" xfId="44666" xr:uid="{1CB4D044-AACA-4C55-AABB-2CD1A3621DAD}"/>
    <cellStyle name="Normal 3 2 3 4 2 3 3" xfId="10956" xr:uid="{13C889CA-6A87-459D-A541-FE4338B26CE6}"/>
    <cellStyle name="Normal 3 2 3 4 2 3 3 2" xfId="24646" xr:uid="{03A8E67D-EE06-4D12-BA7D-1038D88245E5}"/>
    <cellStyle name="Normal 3 2 3 4 2 3 3 2 2" xfId="38338" xr:uid="{E780AFCF-78C3-4133-80BB-9C152F126908}"/>
    <cellStyle name="Normal 3 2 3 4 2 3 3 2 3" xfId="53222" xr:uid="{D0F297B6-9F9A-4EC8-9F81-AEAF919B4AE1}"/>
    <cellStyle name="Normal 3 2 3 4 2 3 3 3" xfId="17802" xr:uid="{E94F0746-A8D0-47AF-81F3-30DA61DF5B79}"/>
    <cellStyle name="Normal 3 2 3 4 2 3 3 4" xfId="31492" xr:uid="{A7FE5557-65D6-41A9-BE2C-D9242D5A5A9E}"/>
    <cellStyle name="Normal 3 2 3 4 2 3 3 5" xfId="46376" xr:uid="{1E0E6C24-5D08-4D8D-BE20-0415B34F744E}"/>
    <cellStyle name="Normal 3 2 3 4 2 3 4" xfId="21224" xr:uid="{A9FF673B-71E3-4C9D-9A1F-EC3902C69C77}"/>
    <cellStyle name="Normal 3 2 3 4 2 3 4 2" xfId="34916" xr:uid="{4CB50BF3-FAEC-44C6-B0FD-E7F4D2B10BC5}"/>
    <cellStyle name="Normal 3 2 3 4 2 3 4 3" xfId="49800" xr:uid="{611B0024-0242-4156-907D-98E6E6F9D5A4}"/>
    <cellStyle name="Normal 3 2 3 4 2 3 5" xfId="14380" xr:uid="{DBECF246-BAFB-4BFF-AC08-F5C4A907F4A6}"/>
    <cellStyle name="Normal 3 2 3 4 2 3 6" xfId="28070" xr:uid="{89780CEA-D89B-4157-AA17-8BC2458C1B64}"/>
    <cellStyle name="Normal 3 2 3 4 2 3 7" xfId="42954" xr:uid="{E17A8233-A5CF-4BB9-96CF-364AAD2E5272}"/>
    <cellStyle name="Normal 3 2 3 4 2 4" xfId="7534" xr:uid="{86F9F189-553C-4E10-8FD0-B4B87A554E7E}"/>
    <cellStyle name="Normal 3 2 3 4 2 4 2" xfId="9247" xr:uid="{2319A976-618D-4748-BDDD-77B8B4826FA0}"/>
    <cellStyle name="Normal 3 2 3 4 2 4 2 2" xfId="12669" xr:uid="{2D623687-1032-41BF-8456-6D7C20C0BFE5}"/>
    <cellStyle name="Normal 3 2 3 4 2 4 2 2 2" xfId="26359" xr:uid="{40B50C15-E5D9-4A4C-BADA-C7FFEFC46DF3}"/>
    <cellStyle name="Normal 3 2 3 4 2 4 2 2 2 2" xfId="40051" xr:uid="{404648A8-D857-45A6-8C16-E9CA3E7BD5F8}"/>
    <cellStyle name="Normal 3 2 3 4 2 4 2 2 2 3" xfId="54935" xr:uid="{D05273BD-3246-40A7-99D2-5F963E7780AF}"/>
    <cellStyle name="Normal 3 2 3 4 2 4 2 2 3" xfId="19515" xr:uid="{CDCEA6C2-6DB2-4293-B4F7-E3D08433AA8B}"/>
    <cellStyle name="Normal 3 2 3 4 2 4 2 2 4" xfId="33205" xr:uid="{A5FD519C-3394-4C61-9CD9-42B42D8ACEE8}"/>
    <cellStyle name="Normal 3 2 3 4 2 4 2 2 5" xfId="48089" xr:uid="{DA65A37E-B571-4F42-8031-65AEBC90A604}"/>
    <cellStyle name="Normal 3 2 3 4 2 4 2 3" xfId="22937" xr:uid="{25B2A809-7243-4285-AE5C-C6B247337BBC}"/>
    <cellStyle name="Normal 3 2 3 4 2 4 2 3 2" xfId="36629" xr:uid="{1B508545-9AC5-4758-B126-C58927F808D5}"/>
    <cellStyle name="Normal 3 2 3 4 2 4 2 3 3" xfId="51513" xr:uid="{417A826F-D854-43D9-94A8-88E7DE914CB3}"/>
    <cellStyle name="Normal 3 2 3 4 2 4 2 4" xfId="16093" xr:uid="{BA075684-05F3-41BB-9D1B-ED65FACFB1D9}"/>
    <cellStyle name="Normal 3 2 3 4 2 4 2 5" xfId="29783" xr:uid="{DC4FD40C-1325-4848-96A3-93F61EDA563B}"/>
    <cellStyle name="Normal 3 2 3 4 2 4 2 6" xfId="44667" xr:uid="{5E687692-ADF7-4465-8017-7DB8DA358046}"/>
    <cellStyle name="Normal 3 2 3 4 2 4 3" xfId="10957" xr:uid="{A5B894B4-C9A0-41EC-922F-8F562AF2C065}"/>
    <cellStyle name="Normal 3 2 3 4 2 4 3 2" xfId="24647" xr:uid="{B2AA636A-7679-4C20-9B9E-66386483857D}"/>
    <cellStyle name="Normal 3 2 3 4 2 4 3 2 2" xfId="38339" xr:uid="{9ED5A992-3763-44B7-A74E-5EA4BF236509}"/>
    <cellStyle name="Normal 3 2 3 4 2 4 3 2 3" xfId="53223" xr:uid="{BEE685C6-53F2-41C0-BDC7-E5D23B4C6823}"/>
    <cellStyle name="Normal 3 2 3 4 2 4 3 3" xfId="17803" xr:uid="{4C8E239B-EA27-4015-897E-3E960EA2B551}"/>
    <cellStyle name="Normal 3 2 3 4 2 4 3 4" xfId="31493" xr:uid="{BB496878-85AF-43D4-A53C-D08D1C10D92F}"/>
    <cellStyle name="Normal 3 2 3 4 2 4 3 5" xfId="46377" xr:uid="{D1C7D735-E895-408A-BE8B-AF9165905B45}"/>
    <cellStyle name="Normal 3 2 3 4 2 4 4" xfId="21225" xr:uid="{FCDF7192-7E7E-444B-B79F-A09F2CF83839}"/>
    <cellStyle name="Normal 3 2 3 4 2 4 4 2" xfId="34917" xr:uid="{19F03CB3-58C4-4588-9AD2-71038B2BAC6B}"/>
    <cellStyle name="Normal 3 2 3 4 2 4 4 3" xfId="49801" xr:uid="{230B4887-DFB0-4507-ABE0-6FC54181E002}"/>
    <cellStyle name="Normal 3 2 3 4 2 4 5" xfId="14381" xr:uid="{6B245C49-F2AE-426A-80F7-1DC7C1FB7B2D}"/>
    <cellStyle name="Normal 3 2 3 4 2 4 6" xfId="28071" xr:uid="{6C59EDB9-85E1-480E-85FC-F4A3B11923B7}"/>
    <cellStyle name="Normal 3 2 3 4 2 4 7" xfId="42955" xr:uid="{45E5B39E-A8E9-4742-81AE-545D4F62AAEF}"/>
    <cellStyle name="Normal 3 2 3 4 2 5" xfId="9243" xr:uid="{9145AF1C-3F19-47EB-99B8-CE07C0FB789D}"/>
    <cellStyle name="Normal 3 2 3 4 2 5 2" xfId="12665" xr:uid="{76CD8DC2-46AB-4605-BE49-CE1EBC8CB4E9}"/>
    <cellStyle name="Normal 3 2 3 4 2 5 2 2" xfId="26355" xr:uid="{4F8A011A-9B6F-4090-B030-0EB85C032DF1}"/>
    <cellStyle name="Normal 3 2 3 4 2 5 2 2 2" xfId="40047" xr:uid="{E36A2C0C-0BDD-42AB-BCF4-06F73219D738}"/>
    <cellStyle name="Normal 3 2 3 4 2 5 2 2 3" xfId="54931" xr:uid="{B6E82E5A-44A0-4F76-B4DF-4B74C9B1D75F}"/>
    <cellStyle name="Normal 3 2 3 4 2 5 2 3" xfId="19511" xr:uid="{BE06C40F-E2A5-451F-A1F0-A375B9EAA7E6}"/>
    <cellStyle name="Normal 3 2 3 4 2 5 2 4" xfId="33201" xr:uid="{859A1AC3-BDB0-499F-85D0-0DF2D6B775A4}"/>
    <cellStyle name="Normal 3 2 3 4 2 5 2 5" xfId="48085" xr:uid="{DF59F829-61C8-40A3-A33D-2AED8EF588A9}"/>
    <cellStyle name="Normal 3 2 3 4 2 5 3" xfId="22933" xr:uid="{0310F82E-DC59-4F29-BE58-DF87545276E2}"/>
    <cellStyle name="Normal 3 2 3 4 2 5 3 2" xfId="36625" xr:uid="{8142B302-A03D-449C-ACCF-082989525DBD}"/>
    <cellStyle name="Normal 3 2 3 4 2 5 3 3" xfId="51509" xr:uid="{0BC49778-1345-4BDF-8707-F637FC2F268D}"/>
    <cellStyle name="Normal 3 2 3 4 2 5 4" xfId="16089" xr:uid="{DE0A667F-5B11-44CA-9A5C-2F7B2F9198F7}"/>
    <cellStyle name="Normal 3 2 3 4 2 5 5" xfId="29779" xr:uid="{4A797995-D515-43B4-BC76-E1F9531EE240}"/>
    <cellStyle name="Normal 3 2 3 4 2 5 6" xfId="44663" xr:uid="{E8AF0F50-16A9-43FE-9BF7-8BB8423EBB81}"/>
    <cellStyle name="Normal 3 2 3 4 2 6" xfId="10953" xr:uid="{AB3B4738-619C-492D-85A9-1AE8FE60D608}"/>
    <cellStyle name="Normal 3 2 3 4 2 6 2" xfId="24643" xr:uid="{DDC1AF79-6F19-4E2F-84EE-D580BC9509C1}"/>
    <cellStyle name="Normal 3 2 3 4 2 6 2 2" xfId="38335" xr:uid="{47447CEE-A56B-432C-9415-478FE1ECEC88}"/>
    <cellStyle name="Normal 3 2 3 4 2 6 2 3" xfId="53219" xr:uid="{DD8A912F-DAAC-4493-ACB7-9F7CADE6A3CC}"/>
    <cellStyle name="Normal 3 2 3 4 2 6 3" xfId="17799" xr:uid="{EEB3AD6A-F524-4D33-843C-EF611DA60BA7}"/>
    <cellStyle name="Normal 3 2 3 4 2 6 4" xfId="31489" xr:uid="{DFA68D4A-7969-4424-97FD-9280CB97AC2E}"/>
    <cellStyle name="Normal 3 2 3 4 2 6 5" xfId="46373" xr:uid="{7704DFFB-E851-42B6-87EA-A0A45AE941E2}"/>
    <cellStyle name="Normal 3 2 3 4 2 7" xfId="21221" xr:uid="{DEEABE65-7C1E-43E2-B2A7-439D984D4476}"/>
    <cellStyle name="Normal 3 2 3 4 2 7 2" xfId="34913" xr:uid="{3D56893B-68A3-44D2-9FFE-0CED45DC1F02}"/>
    <cellStyle name="Normal 3 2 3 4 2 7 3" xfId="49797" xr:uid="{84F2FF21-7DFA-4F39-99C3-C3D30667E477}"/>
    <cellStyle name="Normal 3 2 3 4 2 8" xfId="14377" xr:uid="{ED51B5E3-A516-4017-8F20-24218977A42B}"/>
    <cellStyle name="Normal 3 2 3 4 2 9" xfId="28067" xr:uid="{66F6694D-F44F-4E5E-88B7-8B010FAFAA7B}"/>
    <cellStyle name="Normal 3 2 3 4 3" xfId="7535" xr:uid="{A3458E44-D593-4AA3-A1A4-CEB8C511AB10}"/>
    <cellStyle name="Normal 3 2 3 4 3 10" xfId="42956" xr:uid="{C4F41891-9CD8-4B2A-8ABB-D065D80FCA2B}"/>
    <cellStyle name="Normal 3 2 3 4 3 2" xfId="7536" xr:uid="{15B20B31-8AA6-4FB3-82D0-7C1D5D4F8C0A}"/>
    <cellStyle name="Normal 3 2 3 4 3 2 2" xfId="7537" xr:uid="{460D82DA-9565-4E91-873A-781E179FC9FA}"/>
    <cellStyle name="Normal 3 2 3 4 3 2 2 2" xfId="9250" xr:uid="{FABD8374-1170-48EA-8254-E75551D0B44C}"/>
    <cellStyle name="Normal 3 2 3 4 3 2 2 2 2" xfId="12672" xr:uid="{40FC198E-6715-4821-A14B-B1D6DB04BB65}"/>
    <cellStyle name="Normal 3 2 3 4 3 2 2 2 2 2" xfId="26362" xr:uid="{2F5EABB2-CF61-4FD5-8C8F-57F038E2DEF2}"/>
    <cellStyle name="Normal 3 2 3 4 3 2 2 2 2 2 2" xfId="40054" xr:uid="{A053D1CC-34A5-4270-8047-47BF11454B0F}"/>
    <cellStyle name="Normal 3 2 3 4 3 2 2 2 2 2 3" xfId="54938" xr:uid="{BFF92EA1-1469-4BA2-A0E4-B15BFCD058F9}"/>
    <cellStyle name="Normal 3 2 3 4 3 2 2 2 2 3" xfId="19518" xr:uid="{5B6E1733-A337-4212-B463-603AA2AC662F}"/>
    <cellStyle name="Normal 3 2 3 4 3 2 2 2 2 4" xfId="33208" xr:uid="{7B9F6140-FD3C-49A3-9EA7-6641064E27C3}"/>
    <cellStyle name="Normal 3 2 3 4 3 2 2 2 2 5" xfId="48092" xr:uid="{3F553407-ECF6-4ECA-B1BE-611B9C51C50A}"/>
    <cellStyle name="Normal 3 2 3 4 3 2 2 2 3" xfId="22940" xr:uid="{CD5D923C-2F31-43A2-BF09-88BF2E63146F}"/>
    <cellStyle name="Normal 3 2 3 4 3 2 2 2 3 2" xfId="36632" xr:uid="{D5A5B030-90AC-4701-BED2-33AFBFFB8189}"/>
    <cellStyle name="Normal 3 2 3 4 3 2 2 2 3 3" xfId="51516" xr:uid="{EB8F9E5E-DF3A-454E-9DE6-1E1337086F8A}"/>
    <cellStyle name="Normal 3 2 3 4 3 2 2 2 4" xfId="16096" xr:uid="{DE532376-81F9-433B-A76F-ECB7E4690CDD}"/>
    <cellStyle name="Normal 3 2 3 4 3 2 2 2 5" xfId="29786" xr:uid="{3A50ED3C-3AD3-49BC-8AAA-0650466E51D4}"/>
    <cellStyle name="Normal 3 2 3 4 3 2 2 2 6" xfId="44670" xr:uid="{6AD01A4F-4D13-4B6D-9634-03A35F836320}"/>
    <cellStyle name="Normal 3 2 3 4 3 2 2 3" xfId="10960" xr:uid="{ECD90C54-5592-45D9-944D-E5F443F2F1D2}"/>
    <cellStyle name="Normal 3 2 3 4 3 2 2 3 2" xfId="24650" xr:uid="{B7FC0E12-B62C-41E9-8990-B3029574F456}"/>
    <cellStyle name="Normal 3 2 3 4 3 2 2 3 2 2" xfId="38342" xr:uid="{D63E4BCE-FCCA-4E40-A298-A332EC8483D8}"/>
    <cellStyle name="Normal 3 2 3 4 3 2 2 3 2 3" xfId="53226" xr:uid="{ADFA7242-F4B6-4006-B71C-030FC612B16E}"/>
    <cellStyle name="Normal 3 2 3 4 3 2 2 3 3" xfId="17806" xr:uid="{57C52062-84DD-45EB-9E51-6A54383F3C9E}"/>
    <cellStyle name="Normal 3 2 3 4 3 2 2 3 4" xfId="31496" xr:uid="{05A0E846-5202-4C2A-84E6-03037A23863E}"/>
    <cellStyle name="Normal 3 2 3 4 3 2 2 3 5" xfId="46380" xr:uid="{699F953A-5C66-474B-A349-861EEB73D8FA}"/>
    <cellStyle name="Normal 3 2 3 4 3 2 2 4" xfId="21228" xr:uid="{58A85723-0825-4789-99A7-E5D1203A525D}"/>
    <cellStyle name="Normal 3 2 3 4 3 2 2 4 2" xfId="34920" xr:uid="{4AF97BEB-0853-4F89-BD0F-41F4F20AB13F}"/>
    <cellStyle name="Normal 3 2 3 4 3 2 2 4 3" xfId="49804" xr:uid="{8E7155F4-E547-4F05-BF6F-5D253720AFCF}"/>
    <cellStyle name="Normal 3 2 3 4 3 2 2 5" xfId="14384" xr:uid="{AD3E5CAB-8A35-4032-B3E8-7A89D15C8D40}"/>
    <cellStyle name="Normal 3 2 3 4 3 2 2 6" xfId="28074" xr:uid="{E9340E3E-83D2-4F32-8A56-9A8876BA82C6}"/>
    <cellStyle name="Normal 3 2 3 4 3 2 2 7" xfId="42958" xr:uid="{447E465F-386F-4DB1-A70D-3321CBAF8E72}"/>
    <cellStyle name="Normal 3 2 3 4 3 2 3" xfId="9249" xr:uid="{C3CEEBB7-B268-4884-B3F5-F96CEE0C79DA}"/>
    <cellStyle name="Normal 3 2 3 4 3 2 3 2" xfId="12671" xr:uid="{551197DD-4D13-465B-871E-F6D4A58511F1}"/>
    <cellStyle name="Normal 3 2 3 4 3 2 3 2 2" xfId="26361" xr:uid="{F27F73BA-9771-4EF9-AEBD-42908DCCF9BC}"/>
    <cellStyle name="Normal 3 2 3 4 3 2 3 2 2 2" xfId="40053" xr:uid="{E69F852F-4B84-426F-A115-94300D73CBEB}"/>
    <cellStyle name="Normal 3 2 3 4 3 2 3 2 2 3" xfId="54937" xr:uid="{45F88883-7E39-44AA-9E5B-CE37D79D5A7C}"/>
    <cellStyle name="Normal 3 2 3 4 3 2 3 2 3" xfId="19517" xr:uid="{636138A5-7CC8-4F41-8902-E6C4960ABE7F}"/>
    <cellStyle name="Normal 3 2 3 4 3 2 3 2 4" xfId="33207" xr:uid="{A019574B-C352-4708-9FBC-56BD9DCBDE31}"/>
    <cellStyle name="Normal 3 2 3 4 3 2 3 2 5" xfId="48091" xr:uid="{A019FED5-392B-48BA-947E-B3555921702D}"/>
    <cellStyle name="Normal 3 2 3 4 3 2 3 3" xfId="22939" xr:uid="{526B8696-FA4D-4D06-BF31-E3EAF713E934}"/>
    <cellStyle name="Normal 3 2 3 4 3 2 3 3 2" xfId="36631" xr:uid="{4E895CC3-345F-451A-B3F9-38B07F38EEAE}"/>
    <cellStyle name="Normal 3 2 3 4 3 2 3 3 3" xfId="51515" xr:uid="{932327EF-005F-4690-9776-B27F70A86111}"/>
    <cellStyle name="Normal 3 2 3 4 3 2 3 4" xfId="16095" xr:uid="{59CD78D1-48FA-48F0-9490-9E73E03C6CE0}"/>
    <cellStyle name="Normal 3 2 3 4 3 2 3 5" xfId="29785" xr:uid="{77AF5F80-FA3A-4D32-ACFE-3B8BB8274444}"/>
    <cellStyle name="Normal 3 2 3 4 3 2 3 6" xfId="44669" xr:uid="{7FD31B59-357C-4C81-9DC4-24FA7A781920}"/>
    <cellStyle name="Normal 3 2 3 4 3 2 4" xfId="10959" xr:uid="{B17B1144-54E3-4D66-A379-CB57CDDA1E53}"/>
    <cellStyle name="Normal 3 2 3 4 3 2 4 2" xfId="24649" xr:uid="{26A1925D-9DBC-4FCA-8DCD-B59182FA9EB9}"/>
    <cellStyle name="Normal 3 2 3 4 3 2 4 2 2" xfId="38341" xr:uid="{CAEBD7BA-A065-48AA-A63B-E8A9A96A0935}"/>
    <cellStyle name="Normal 3 2 3 4 3 2 4 2 3" xfId="53225" xr:uid="{1E778DAF-8A02-44CE-92CD-C14A29963BBB}"/>
    <cellStyle name="Normal 3 2 3 4 3 2 4 3" xfId="17805" xr:uid="{E74A1DD6-4A6F-402A-8D8F-12B1AE390CEA}"/>
    <cellStyle name="Normal 3 2 3 4 3 2 4 4" xfId="31495" xr:uid="{539C3274-9E1D-4A5F-ADDE-6B271DE587A4}"/>
    <cellStyle name="Normal 3 2 3 4 3 2 4 5" xfId="46379" xr:uid="{08AD5D58-60A7-444C-AA0E-E4B9228FD3A6}"/>
    <cellStyle name="Normal 3 2 3 4 3 2 5" xfId="21227" xr:uid="{D372CC20-C0CE-4D0E-A085-4888AB1CBD14}"/>
    <cellStyle name="Normal 3 2 3 4 3 2 5 2" xfId="34919" xr:uid="{A3EBBB30-99BF-4B8B-8E2C-A4C7AA613339}"/>
    <cellStyle name="Normal 3 2 3 4 3 2 5 3" xfId="49803" xr:uid="{F80EDAFD-5318-4DB8-9C96-A72FF5649A61}"/>
    <cellStyle name="Normal 3 2 3 4 3 2 6" xfId="14383" xr:uid="{984D4E77-83CE-4BB3-A469-5311505717EE}"/>
    <cellStyle name="Normal 3 2 3 4 3 2 7" xfId="28073" xr:uid="{2D7D1963-1C06-4436-84C1-3D3C6A65B44F}"/>
    <cellStyle name="Normal 3 2 3 4 3 2 8" xfId="42957" xr:uid="{4542515D-812C-4430-81B3-9C4FD2104138}"/>
    <cellStyle name="Normal 3 2 3 4 3 3" xfId="7538" xr:uid="{4B561C4D-F574-4FF6-BCD5-198A1CBEFEC9}"/>
    <cellStyle name="Normal 3 2 3 4 3 3 2" xfId="9251" xr:uid="{ADAB357E-FA13-4332-94DF-C816BFEA67E6}"/>
    <cellStyle name="Normal 3 2 3 4 3 3 2 2" xfId="12673" xr:uid="{1465A498-8AAC-4EB0-A58B-40DE8CA64D10}"/>
    <cellStyle name="Normal 3 2 3 4 3 3 2 2 2" xfId="26363" xr:uid="{25ECD2C3-1DEF-4E41-90A1-C4061E10D201}"/>
    <cellStyle name="Normal 3 2 3 4 3 3 2 2 2 2" xfId="40055" xr:uid="{3D79E7C4-C04D-438F-994A-DE755734A600}"/>
    <cellStyle name="Normal 3 2 3 4 3 3 2 2 2 3" xfId="54939" xr:uid="{C4842BA7-E733-4967-94EC-F860636EB78E}"/>
    <cellStyle name="Normal 3 2 3 4 3 3 2 2 3" xfId="19519" xr:uid="{253BDF26-550C-4805-B6BA-A3964AA4D493}"/>
    <cellStyle name="Normal 3 2 3 4 3 3 2 2 4" xfId="33209" xr:uid="{86B27B1F-26DF-492B-9943-DDF163ED2AFD}"/>
    <cellStyle name="Normal 3 2 3 4 3 3 2 2 5" xfId="48093" xr:uid="{638F44CC-27F4-42A5-9933-237A14551E91}"/>
    <cellStyle name="Normal 3 2 3 4 3 3 2 3" xfId="22941" xr:uid="{8A12916E-3C43-4857-B2BA-758CD0C2CCB4}"/>
    <cellStyle name="Normal 3 2 3 4 3 3 2 3 2" xfId="36633" xr:uid="{150481E5-9B06-4DDE-BCC9-B9FE2CE3BE9B}"/>
    <cellStyle name="Normal 3 2 3 4 3 3 2 3 3" xfId="51517" xr:uid="{1B6620F2-7C11-418B-B822-9D0BB553006C}"/>
    <cellStyle name="Normal 3 2 3 4 3 3 2 4" xfId="16097" xr:uid="{AF118FD0-BBDE-4A4C-80C5-AC7B3C28A3A1}"/>
    <cellStyle name="Normal 3 2 3 4 3 3 2 5" xfId="29787" xr:uid="{839F779A-EADF-4E9F-AAFB-24558FF9FA89}"/>
    <cellStyle name="Normal 3 2 3 4 3 3 2 6" xfId="44671" xr:uid="{AC664716-F4FC-4EE1-9EFA-8D7BDB69986A}"/>
    <cellStyle name="Normal 3 2 3 4 3 3 3" xfId="10961" xr:uid="{21184802-4C17-4CEC-A282-80FED6E8A384}"/>
    <cellStyle name="Normal 3 2 3 4 3 3 3 2" xfId="24651" xr:uid="{62AB6EAB-1294-41F7-90F8-20BBFEABD8DD}"/>
    <cellStyle name="Normal 3 2 3 4 3 3 3 2 2" xfId="38343" xr:uid="{CFC48E0A-3B4E-48EE-890A-440184340124}"/>
    <cellStyle name="Normal 3 2 3 4 3 3 3 2 3" xfId="53227" xr:uid="{C3A3F69B-F60A-43D0-BBBD-3A6F3B1459A2}"/>
    <cellStyle name="Normal 3 2 3 4 3 3 3 3" xfId="17807" xr:uid="{654D14F1-56A7-4250-B486-D60D14487E90}"/>
    <cellStyle name="Normal 3 2 3 4 3 3 3 4" xfId="31497" xr:uid="{13B31245-B184-443C-82D9-BD444968902A}"/>
    <cellStyle name="Normal 3 2 3 4 3 3 3 5" xfId="46381" xr:uid="{6F8B2341-7C23-43FA-82E0-C496FDE54ADC}"/>
    <cellStyle name="Normal 3 2 3 4 3 3 4" xfId="21229" xr:uid="{7E4376BF-BE0C-4E1B-8A00-E6450DDC84C5}"/>
    <cellStyle name="Normal 3 2 3 4 3 3 4 2" xfId="34921" xr:uid="{AE6B10C5-76FD-46B9-8532-CBF296328BCF}"/>
    <cellStyle name="Normal 3 2 3 4 3 3 4 3" xfId="49805" xr:uid="{A7838E03-98C3-49C9-A561-98FCCABFB5FD}"/>
    <cellStyle name="Normal 3 2 3 4 3 3 5" xfId="14385" xr:uid="{60F9DA79-49BC-4344-8DC1-D375AA9229D8}"/>
    <cellStyle name="Normal 3 2 3 4 3 3 6" xfId="28075" xr:uid="{39C6A8B0-9E8C-4005-88B0-F4EC886207D4}"/>
    <cellStyle name="Normal 3 2 3 4 3 3 7" xfId="42959" xr:uid="{CB3EEC42-00BF-4C13-8BBF-D56590F8A6F1}"/>
    <cellStyle name="Normal 3 2 3 4 3 4" xfId="7539" xr:uid="{0DC3A475-F1C4-47D9-854C-EC1356085734}"/>
    <cellStyle name="Normal 3 2 3 4 3 4 2" xfId="9252" xr:uid="{56234048-11FE-4C17-BB45-50034ED00AB7}"/>
    <cellStyle name="Normal 3 2 3 4 3 4 2 2" xfId="12674" xr:uid="{5E03C341-0886-4544-9812-3D3398436395}"/>
    <cellStyle name="Normal 3 2 3 4 3 4 2 2 2" xfId="26364" xr:uid="{F00A2D8B-36D0-4DA3-BCBC-9801430BD825}"/>
    <cellStyle name="Normal 3 2 3 4 3 4 2 2 2 2" xfId="40056" xr:uid="{08CA8A7C-3369-4702-A0F5-86B68097C663}"/>
    <cellStyle name="Normal 3 2 3 4 3 4 2 2 2 3" xfId="54940" xr:uid="{DE56E853-AEAC-46BB-A4A6-1AAE07905AE4}"/>
    <cellStyle name="Normal 3 2 3 4 3 4 2 2 3" xfId="19520" xr:uid="{4312DDD8-860B-4710-9A90-FD662ACC9A8D}"/>
    <cellStyle name="Normal 3 2 3 4 3 4 2 2 4" xfId="33210" xr:uid="{6CA66A88-C384-44A1-AC4F-340C930CDC38}"/>
    <cellStyle name="Normal 3 2 3 4 3 4 2 2 5" xfId="48094" xr:uid="{8D8843C8-2A21-48A5-8742-CD274F653160}"/>
    <cellStyle name="Normal 3 2 3 4 3 4 2 3" xfId="22942" xr:uid="{7285E729-2029-491B-9F1E-A46D69B3A1DF}"/>
    <cellStyle name="Normal 3 2 3 4 3 4 2 3 2" xfId="36634" xr:uid="{85BB83AA-2850-441D-9674-5E5B417A9056}"/>
    <cellStyle name="Normal 3 2 3 4 3 4 2 3 3" xfId="51518" xr:uid="{7C71A637-5E4C-4934-8E7F-02F0369FAFD5}"/>
    <cellStyle name="Normal 3 2 3 4 3 4 2 4" xfId="16098" xr:uid="{324F4271-949B-4D5B-96F5-A996E99D7714}"/>
    <cellStyle name="Normal 3 2 3 4 3 4 2 5" xfId="29788" xr:uid="{ACB57D1C-D72C-4D3E-A61C-90F5412D941B}"/>
    <cellStyle name="Normal 3 2 3 4 3 4 2 6" xfId="44672" xr:uid="{BF177EAB-639F-42B4-8DD8-7B66C60C3070}"/>
    <cellStyle name="Normal 3 2 3 4 3 4 3" xfId="10962" xr:uid="{63F95759-F4F8-482E-9160-0A54506AD2BD}"/>
    <cellStyle name="Normal 3 2 3 4 3 4 3 2" xfId="24652" xr:uid="{7ADC9F38-6D99-4CC4-A11D-019FADCF4F4F}"/>
    <cellStyle name="Normal 3 2 3 4 3 4 3 2 2" xfId="38344" xr:uid="{7CE7018F-5BC6-455A-AF69-9CA6C126BD85}"/>
    <cellStyle name="Normal 3 2 3 4 3 4 3 2 3" xfId="53228" xr:uid="{34039980-0C25-48C8-896C-0D1F75BE601F}"/>
    <cellStyle name="Normal 3 2 3 4 3 4 3 3" xfId="17808" xr:uid="{A45DB363-52AE-43C2-B444-9EFAD502F9FB}"/>
    <cellStyle name="Normal 3 2 3 4 3 4 3 4" xfId="31498" xr:uid="{E4342195-BF32-45D0-B988-E8068B8A12E0}"/>
    <cellStyle name="Normal 3 2 3 4 3 4 3 5" xfId="46382" xr:uid="{F4B03B40-EBFE-4E94-A82E-ED19D99FD833}"/>
    <cellStyle name="Normal 3 2 3 4 3 4 4" xfId="21230" xr:uid="{428DE58D-9934-4D4C-8B72-118A0B7AE46B}"/>
    <cellStyle name="Normal 3 2 3 4 3 4 4 2" xfId="34922" xr:uid="{9E0DC4AD-ADF5-4493-8E4B-D31D99798027}"/>
    <cellStyle name="Normal 3 2 3 4 3 4 4 3" xfId="49806" xr:uid="{3D3A3C6A-F660-4EB7-B45E-452E4D506A1C}"/>
    <cellStyle name="Normal 3 2 3 4 3 4 5" xfId="14386" xr:uid="{7B8851FE-0914-4CCC-8F88-EBD7E5BEF2F1}"/>
    <cellStyle name="Normal 3 2 3 4 3 4 6" xfId="28076" xr:uid="{531B24A2-5A80-45E1-A053-F15CD2F99820}"/>
    <cellStyle name="Normal 3 2 3 4 3 4 7" xfId="42960" xr:uid="{BCB2F552-E56D-4085-975E-8FD27B7BD9AF}"/>
    <cellStyle name="Normal 3 2 3 4 3 5" xfId="9248" xr:uid="{05AFA36D-23DD-4BB1-9575-31E059AAA7E3}"/>
    <cellStyle name="Normal 3 2 3 4 3 5 2" xfId="12670" xr:uid="{FD6C4D46-A86C-4DBC-9205-C7D064102F48}"/>
    <cellStyle name="Normal 3 2 3 4 3 5 2 2" xfId="26360" xr:uid="{0078324D-97A8-4420-8C83-0E2BCD2D8241}"/>
    <cellStyle name="Normal 3 2 3 4 3 5 2 2 2" xfId="40052" xr:uid="{1499CFCE-328A-41AC-B334-4A5D3566A810}"/>
    <cellStyle name="Normal 3 2 3 4 3 5 2 2 3" xfId="54936" xr:uid="{167BC569-121B-49EB-9F2D-21D606F65647}"/>
    <cellStyle name="Normal 3 2 3 4 3 5 2 3" xfId="19516" xr:uid="{DD8CDC34-6B69-4F9D-B113-B2D417F05972}"/>
    <cellStyle name="Normal 3 2 3 4 3 5 2 4" xfId="33206" xr:uid="{C9A0B451-A0D9-4A7E-BAFF-A90682FFCBD7}"/>
    <cellStyle name="Normal 3 2 3 4 3 5 2 5" xfId="48090" xr:uid="{1D19BCC9-1145-4F83-BC54-9C522F0F3CD4}"/>
    <cellStyle name="Normal 3 2 3 4 3 5 3" xfId="22938" xr:uid="{88B333C3-99C2-484C-AC38-E397F060664D}"/>
    <cellStyle name="Normal 3 2 3 4 3 5 3 2" xfId="36630" xr:uid="{76493667-C83C-4666-BEBE-4B25FE755741}"/>
    <cellStyle name="Normal 3 2 3 4 3 5 3 3" xfId="51514" xr:uid="{9D0D5F78-FEB3-43FE-BAE5-488E79B04050}"/>
    <cellStyle name="Normal 3 2 3 4 3 5 4" xfId="16094" xr:uid="{B1908DB4-8240-49DC-B8A8-6BAAFD1777E2}"/>
    <cellStyle name="Normal 3 2 3 4 3 5 5" xfId="29784" xr:uid="{8D0EE1E8-D669-4908-9041-017B2E192946}"/>
    <cellStyle name="Normal 3 2 3 4 3 5 6" xfId="44668" xr:uid="{D94616E0-FD8C-488F-BA61-399D5167D18C}"/>
    <cellStyle name="Normal 3 2 3 4 3 6" xfId="10958" xr:uid="{391FA1EA-225D-477A-9FE1-137FB6B8472F}"/>
    <cellStyle name="Normal 3 2 3 4 3 6 2" xfId="24648" xr:uid="{4BCF2CC0-FB2D-4505-80BF-09FECC15B460}"/>
    <cellStyle name="Normal 3 2 3 4 3 6 2 2" xfId="38340" xr:uid="{FE4086D2-26D2-4706-BC62-34D28D9C1F88}"/>
    <cellStyle name="Normal 3 2 3 4 3 6 2 3" xfId="53224" xr:uid="{7B449E1D-008B-4479-9C66-AF2067BE648D}"/>
    <cellStyle name="Normal 3 2 3 4 3 6 3" xfId="17804" xr:uid="{C803FFC9-9BBF-4C8F-AE91-B710FE43EC89}"/>
    <cellStyle name="Normal 3 2 3 4 3 6 4" xfId="31494" xr:uid="{9E16B94C-5C50-4D01-AE6D-4CFC20AC344B}"/>
    <cellStyle name="Normal 3 2 3 4 3 6 5" xfId="46378" xr:uid="{90EDFB22-A67F-4F32-AAB7-4273D3C36D56}"/>
    <cellStyle name="Normal 3 2 3 4 3 7" xfId="21226" xr:uid="{4F696BF0-9FF6-442A-9590-1DE721F8EE5E}"/>
    <cellStyle name="Normal 3 2 3 4 3 7 2" xfId="34918" xr:uid="{ECDC429C-131C-4194-8BC7-616D8528ABD4}"/>
    <cellStyle name="Normal 3 2 3 4 3 7 3" xfId="49802" xr:uid="{CF1F06BF-5272-4CBB-8A7B-FC313487368F}"/>
    <cellStyle name="Normal 3 2 3 4 3 8" xfId="14382" xr:uid="{5607D826-8692-4579-BAFE-32CDEA772DEA}"/>
    <cellStyle name="Normal 3 2 3 4 3 9" xfId="28072" xr:uid="{D6B57677-3790-40B9-86EE-23AC3E16D22A}"/>
    <cellStyle name="Normal 3 2 3 4 4" xfId="7540" xr:uid="{D87DC519-BAA3-41AE-9038-E8D3F311955F}"/>
    <cellStyle name="Normal 3 2 3 4 4 2" xfId="7541" xr:uid="{36B5EBA1-94A4-4164-8632-6FC6CD5EEE14}"/>
    <cellStyle name="Normal 3 2 3 4 4 2 2" xfId="9254" xr:uid="{9589C283-846C-4EF0-AE8D-C51578A7BE78}"/>
    <cellStyle name="Normal 3 2 3 4 4 2 2 2" xfId="12676" xr:uid="{000A5967-98C0-4437-A49A-8E23D3605175}"/>
    <cellStyle name="Normal 3 2 3 4 4 2 2 2 2" xfId="26366" xr:uid="{027277F8-5AB7-4E3B-B17B-2ABD72706455}"/>
    <cellStyle name="Normal 3 2 3 4 4 2 2 2 2 2" xfId="40058" xr:uid="{C3F2F391-3EE6-47D7-9FF3-CA58F497A6FE}"/>
    <cellStyle name="Normal 3 2 3 4 4 2 2 2 2 3" xfId="54942" xr:uid="{1CD3CEFA-EAD2-4D1E-9126-BBF211181284}"/>
    <cellStyle name="Normal 3 2 3 4 4 2 2 2 3" xfId="19522" xr:uid="{73560D5F-9121-4DDC-9AE2-FC828A04954D}"/>
    <cellStyle name="Normal 3 2 3 4 4 2 2 2 4" xfId="33212" xr:uid="{77226451-7069-4CC1-8E45-3C234AC5D846}"/>
    <cellStyle name="Normal 3 2 3 4 4 2 2 2 5" xfId="48096" xr:uid="{71F793DF-A966-4586-8CBC-4CD75BA73CAD}"/>
    <cellStyle name="Normal 3 2 3 4 4 2 2 3" xfId="22944" xr:uid="{C02E2035-489C-4CE6-A6E9-CD95273BFB9F}"/>
    <cellStyle name="Normal 3 2 3 4 4 2 2 3 2" xfId="36636" xr:uid="{4C9CD6C0-902E-4417-A772-B4739FC9F11D}"/>
    <cellStyle name="Normal 3 2 3 4 4 2 2 3 3" xfId="51520" xr:uid="{7AFBA4E4-886E-4D5E-8FEE-8F88FFEDF425}"/>
    <cellStyle name="Normal 3 2 3 4 4 2 2 4" xfId="16100" xr:uid="{0E493A94-E04C-48C6-8EC5-F70D2022E271}"/>
    <cellStyle name="Normal 3 2 3 4 4 2 2 5" xfId="29790" xr:uid="{BC5861EB-5039-4EBB-A0C3-B221456F862C}"/>
    <cellStyle name="Normal 3 2 3 4 4 2 2 6" xfId="44674" xr:uid="{4FA1EB93-923D-49BD-8BBE-8D82A351A306}"/>
    <cellStyle name="Normal 3 2 3 4 4 2 3" xfId="10964" xr:uid="{2ECE4AE6-9C2B-4312-9A09-77DB41D646FC}"/>
    <cellStyle name="Normal 3 2 3 4 4 2 3 2" xfId="24654" xr:uid="{34942BE2-ACAF-4D2C-881C-0E5837EB2ACE}"/>
    <cellStyle name="Normal 3 2 3 4 4 2 3 2 2" xfId="38346" xr:uid="{31447142-30F5-4334-9791-69FFA6C67ECC}"/>
    <cellStyle name="Normal 3 2 3 4 4 2 3 2 3" xfId="53230" xr:uid="{40E74515-8442-46E5-A2E5-CBC0CBA1D839}"/>
    <cellStyle name="Normal 3 2 3 4 4 2 3 3" xfId="17810" xr:uid="{79D14D4F-6074-4519-971B-35AB0649E4C8}"/>
    <cellStyle name="Normal 3 2 3 4 4 2 3 4" xfId="31500" xr:uid="{62477296-A523-4A95-BBEF-7B40EFA04B41}"/>
    <cellStyle name="Normal 3 2 3 4 4 2 3 5" xfId="46384" xr:uid="{3A47840B-A5C7-4B3D-9088-2EE739FE5189}"/>
    <cellStyle name="Normal 3 2 3 4 4 2 4" xfId="21232" xr:uid="{193FFC6D-7CD2-477F-A07D-374DC33B6FEF}"/>
    <cellStyle name="Normal 3 2 3 4 4 2 4 2" xfId="34924" xr:uid="{7E1CFB2C-F81A-4C71-8CE0-8EF59E73CDB0}"/>
    <cellStyle name="Normal 3 2 3 4 4 2 4 3" xfId="49808" xr:uid="{8F124539-CA7F-420C-BD8F-BEBB0E426678}"/>
    <cellStyle name="Normal 3 2 3 4 4 2 5" xfId="14388" xr:uid="{4A492413-CD0D-4504-8814-77A620ECCB54}"/>
    <cellStyle name="Normal 3 2 3 4 4 2 6" xfId="28078" xr:uid="{0F8A976B-B50F-499F-8BEF-DA4A29FAA19F}"/>
    <cellStyle name="Normal 3 2 3 4 4 2 7" xfId="42962" xr:uid="{E1B3A55E-CF56-4D76-92B3-FD2DA4D6DB09}"/>
    <cellStyle name="Normal 3 2 3 4 4 3" xfId="9253" xr:uid="{3FB89399-B755-416B-8509-1EAD806E0417}"/>
    <cellStyle name="Normal 3 2 3 4 4 3 2" xfId="12675" xr:uid="{3B28130B-D201-400B-BBDD-B4DFCACA310B}"/>
    <cellStyle name="Normal 3 2 3 4 4 3 2 2" xfId="26365" xr:uid="{260E98E5-6036-4CF5-AA17-BD3EA6D3A9A3}"/>
    <cellStyle name="Normal 3 2 3 4 4 3 2 2 2" xfId="40057" xr:uid="{5C0EB3F4-677B-45DD-932B-D9E8A9A88103}"/>
    <cellStyle name="Normal 3 2 3 4 4 3 2 2 3" xfId="54941" xr:uid="{C073FBA4-F8D9-4968-BE62-E3035E3B2562}"/>
    <cellStyle name="Normal 3 2 3 4 4 3 2 3" xfId="19521" xr:uid="{C6D3F82E-22D7-49B9-A681-62081668EBFE}"/>
    <cellStyle name="Normal 3 2 3 4 4 3 2 4" xfId="33211" xr:uid="{80F2FD96-081D-41E1-B577-0CB2B85725C4}"/>
    <cellStyle name="Normal 3 2 3 4 4 3 2 5" xfId="48095" xr:uid="{598B9959-CF1D-4964-A012-B3A78488BA4E}"/>
    <cellStyle name="Normal 3 2 3 4 4 3 3" xfId="22943" xr:uid="{714F14F9-B31F-4A82-A33D-D86CBA0B5D4C}"/>
    <cellStyle name="Normal 3 2 3 4 4 3 3 2" xfId="36635" xr:uid="{4AD37B71-B69E-48C9-84CB-057E6D02B4EC}"/>
    <cellStyle name="Normal 3 2 3 4 4 3 3 3" xfId="51519" xr:uid="{2609DE98-2CCE-4356-85D4-003393FA24C1}"/>
    <cellStyle name="Normal 3 2 3 4 4 3 4" xfId="16099" xr:uid="{2E99F67B-3017-46C6-8012-C5B978F844E1}"/>
    <cellStyle name="Normal 3 2 3 4 4 3 5" xfId="29789" xr:uid="{0D03849F-EFB6-412E-BF5B-606DB7D27977}"/>
    <cellStyle name="Normal 3 2 3 4 4 3 6" xfId="44673" xr:uid="{6846C029-1274-4E35-9A0D-CC035EBA11E5}"/>
    <cellStyle name="Normal 3 2 3 4 4 4" xfId="10963" xr:uid="{0FBDB99C-5D05-4BD7-94A5-003896CAEFD4}"/>
    <cellStyle name="Normal 3 2 3 4 4 4 2" xfId="24653" xr:uid="{C7AD7226-A16B-4DD6-91DE-B9F7B7DE5C33}"/>
    <cellStyle name="Normal 3 2 3 4 4 4 2 2" xfId="38345" xr:uid="{BB1D6516-3399-48A1-A28E-ABBA5F8F40E7}"/>
    <cellStyle name="Normal 3 2 3 4 4 4 2 3" xfId="53229" xr:uid="{C1DE9F8B-E785-4AB1-BC1E-8A8AE7854612}"/>
    <cellStyle name="Normal 3 2 3 4 4 4 3" xfId="17809" xr:uid="{5B470C25-0125-4DC0-94BF-31DF732BCDB3}"/>
    <cellStyle name="Normal 3 2 3 4 4 4 4" xfId="31499" xr:uid="{607A7DA9-3DBB-439A-B823-C77A0A2623A1}"/>
    <cellStyle name="Normal 3 2 3 4 4 4 5" xfId="46383" xr:uid="{1DDBAF3F-617B-4089-9CBF-0A8B01AAF91A}"/>
    <cellStyle name="Normal 3 2 3 4 4 5" xfId="21231" xr:uid="{98FDF888-8533-4690-990D-107D24924BC1}"/>
    <cellStyle name="Normal 3 2 3 4 4 5 2" xfId="34923" xr:uid="{128E1C51-493F-483C-85CD-2159B6831CD7}"/>
    <cellStyle name="Normal 3 2 3 4 4 5 3" xfId="49807" xr:uid="{114775DD-2CEE-4456-963F-B5CBAB973E1C}"/>
    <cellStyle name="Normal 3 2 3 4 4 6" xfId="14387" xr:uid="{2DDE5E50-C422-4C63-96CC-41FC052C19CB}"/>
    <cellStyle name="Normal 3 2 3 4 4 7" xfId="28077" xr:uid="{11DD7D62-CE95-4E3C-AE71-AA54B515D3F3}"/>
    <cellStyle name="Normal 3 2 3 4 4 8" xfId="42961" xr:uid="{12123E66-CA79-4A8F-ADC7-ACAEAED72CC3}"/>
    <cellStyle name="Normal 3 2 3 4 5" xfId="7542" xr:uid="{15164C13-FD96-4ECA-AF15-A7FB8EEA27D1}"/>
    <cellStyle name="Normal 3 2 3 4 5 2" xfId="9255" xr:uid="{E01CFFD7-53B4-4FEB-9ACE-B263BB7B8F69}"/>
    <cellStyle name="Normal 3 2 3 4 5 2 2" xfId="12677" xr:uid="{14D1630A-2043-4CBB-9BF4-1DA34C0F898F}"/>
    <cellStyle name="Normal 3 2 3 4 5 2 2 2" xfId="26367" xr:uid="{2BE4C6D0-65E6-42BE-AFDA-4F1DD7BA62CE}"/>
    <cellStyle name="Normal 3 2 3 4 5 2 2 2 2" xfId="40059" xr:uid="{0A9AADD9-F498-47A4-9881-6DC10977D6EA}"/>
    <cellStyle name="Normal 3 2 3 4 5 2 2 2 3" xfId="54943" xr:uid="{E01D1C8C-B301-4637-923D-58F424BA0674}"/>
    <cellStyle name="Normal 3 2 3 4 5 2 2 3" xfId="19523" xr:uid="{8B19A883-7CF7-435C-8B24-3F7649BCE6A5}"/>
    <cellStyle name="Normal 3 2 3 4 5 2 2 4" xfId="33213" xr:uid="{571A53EC-8C9D-4843-91E7-B57083CA0100}"/>
    <cellStyle name="Normal 3 2 3 4 5 2 2 5" xfId="48097" xr:uid="{A5AFD579-22E0-4C3C-A283-AF652A5A36CF}"/>
    <cellStyle name="Normal 3 2 3 4 5 2 3" xfId="22945" xr:uid="{6D792F1B-E1CD-4738-9998-39B5EA9E94DF}"/>
    <cellStyle name="Normal 3 2 3 4 5 2 3 2" xfId="36637" xr:uid="{1FE879DB-9F67-49D3-B5CB-BFF9CE20CC06}"/>
    <cellStyle name="Normal 3 2 3 4 5 2 3 3" xfId="51521" xr:uid="{241875D8-207A-4995-A8BE-14C6C74DBC0A}"/>
    <cellStyle name="Normal 3 2 3 4 5 2 4" xfId="16101" xr:uid="{8C39EFFC-8549-4618-A28F-1A67A7184550}"/>
    <cellStyle name="Normal 3 2 3 4 5 2 5" xfId="29791" xr:uid="{7052CE7E-439F-40BA-9371-830ECB701400}"/>
    <cellStyle name="Normal 3 2 3 4 5 2 6" xfId="44675" xr:uid="{CC8AA60B-5F0E-4F66-B699-B5C5E5717711}"/>
    <cellStyle name="Normal 3 2 3 4 5 3" xfId="10965" xr:uid="{41825C67-897C-4926-87C9-769574B2F0D8}"/>
    <cellStyle name="Normal 3 2 3 4 5 3 2" xfId="24655" xr:uid="{2DEF85F0-E2F5-467C-B222-3AC2AE478339}"/>
    <cellStyle name="Normal 3 2 3 4 5 3 2 2" xfId="38347" xr:uid="{B51D19EC-32F0-4D4C-832B-DA5F56C3CDB5}"/>
    <cellStyle name="Normal 3 2 3 4 5 3 2 3" xfId="53231" xr:uid="{F70A6C28-E37C-4350-9752-2B63711AD8D7}"/>
    <cellStyle name="Normal 3 2 3 4 5 3 3" xfId="17811" xr:uid="{02CCCDBF-3C2E-4D75-B595-13164A41752C}"/>
    <cellStyle name="Normal 3 2 3 4 5 3 4" xfId="31501" xr:uid="{F6F62A65-1B0F-4152-810F-AFF69DB6A50F}"/>
    <cellStyle name="Normal 3 2 3 4 5 3 5" xfId="46385" xr:uid="{C838E8DE-4D1D-4FD6-9917-53B4F2FA2660}"/>
    <cellStyle name="Normal 3 2 3 4 5 4" xfId="21233" xr:uid="{F4290AA1-5DD1-4EEE-A49E-348E326EEF07}"/>
    <cellStyle name="Normal 3 2 3 4 5 4 2" xfId="34925" xr:uid="{3159D1D8-5971-4C7C-B401-849C140158E2}"/>
    <cellStyle name="Normal 3 2 3 4 5 4 3" xfId="49809" xr:uid="{976EA86C-8C18-46B0-AA4D-4EB6A91DBC11}"/>
    <cellStyle name="Normal 3 2 3 4 5 5" xfId="14389" xr:uid="{2BBF55E9-A7F2-4421-8E45-7830FC030675}"/>
    <cellStyle name="Normal 3 2 3 4 5 6" xfId="28079" xr:uid="{C859DFD8-B2EF-469E-A351-1A238853C18A}"/>
    <cellStyle name="Normal 3 2 3 4 5 7" xfId="42963" xr:uid="{A7BB921F-E335-4EB0-A757-A2138943A1ED}"/>
    <cellStyle name="Normal 3 2 3 4 6" xfId="7543" xr:uid="{B0D404EA-602F-4A7C-A034-B6AAEEF0E1A0}"/>
    <cellStyle name="Normal 3 2 3 4 6 2" xfId="9256" xr:uid="{884DB457-2A22-48A2-8613-6E5CF98DC8E9}"/>
    <cellStyle name="Normal 3 2 3 4 6 2 2" xfId="12678" xr:uid="{35485A09-5F5C-4F9A-A03F-72F83C8C84BA}"/>
    <cellStyle name="Normal 3 2 3 4 6 2 2 2" xfId="26368" xr:uid="{41AE6D16-D3CD-4D83-9C03-AA62B9166400}"/>
    <cellStyle name="Normal 3 2 3 4 6 2 2 2 2" xfId="40060" xr:uid="{E9CE54CA-D170-467E-AC3A-1DEADBDE44F9}"/>
    <cellStyle name="Normal 3 2 3 4 6 2 2 2 3" xfId="54944" xr:uid="{17D35033-B95D-4761-9765-3EB707E16534}"/>
    <cellStyle name="Normal 3 2 3 4 6 2 2 3" xfId="19524" xr:uid="{88D199C9-C61B-47C9-8EC8-028A6791958F}"/>
    <cellStyle name="Normal 3 2 3 4 6 2 2 4" xfId="33214" xr:uid="{F2B8981F-DD2C-4F34-B1B0-CCC43D5DCDEC}"/>
    <cellStyle name="Normal 3 2 3 4 6 2 2 5" xfId="48098" xr:uid="{E3E83B14-2439-4C8B-A236-A0A2C253AA6B}"/>
    <cellStyle name="Normal 3 2 3 4 6 2 3" xfId="22946" xr:uid="{56729F0B-935F-4A0F-A059-D13D93990079}"/>
    <cellStyle name="Normal 3 2 3 4 6 2 3 2" xfId="36638" xr:uid="{4D953EB0-5BCB-4A7E-9848-F6750884DC41}"/>
    <cellStyle name="Normal 3 2 3 4 6 2 3 3" xfId="51522" xr:uid="{DA07CA4D-A314-43A2-BB75-ABB0C911BB95}"/>
    <cellStyle name="Normal 3 2 3 4 6 2 4" xfId="16102" xr:uid="{B2A78269-7C62-44AF-85EF-15E24DB35FF0}"/>
    <cellStyle name="Normal 3 2 3 4 6 2 5" xfId="29792" xr:uid="{2A8B5B6A-9052-4DD3-A5D8-34E1740ABC42}"/>
    <cellStyle name="Normal 3 2 3 4 6 2 6" xfId="44676" xr:uid="{F6DC4EEF-1D98-48DD-8473-DEBBC759BCFF}"/>
    <cellStyle name="Normal 3 2 3 4 6 3" xfId="10966" xr:uid="{C11519B7-BF5F-4E1D-AD6E-A19288EC0E5B}"/>
    <cellStyle name="Normal 3 2 3 4 6 3 2" xfId="24656" xr:uid="{855B74B3-A599-4ED6-B245-74A452269E5D}"/>
    <cellStyle name="Normal 3 2 3 4 6 3 2 2" xfId="38348" xr:uid="{A503A30D-D12E-4E20-A473-B462695DBF66}"/>
    <cellStyle name="Normal 3 2 3 4 6 3 2 3" xfId="53232" xr:uid="{BF878575-F67D-40B0-8FAC-E0D925FDD3DD}"/>
    <cellStyle name="Normal 3 2 3 4 6 3 3" xfId="17812" xr:uid="{46A8BA29-B0A2-4211-8B49-6005DEE6B12E}"/>
    <cellStyle name="Normal 3 2 3 4 6 3 4" xfId="31502" xr:uid="{6CBFB070-BF97-41B1-8DA0-9BBFFFFDF317}"/>
    <cellStyle name="Normal 3 2 3 4 6 3 5" xfId="46386" xr:uid="{F0DBD456-9632-46D4-AAED-F7311E77FE12}"/>
    <cellStyle name="Normal 3 2 3 4 6 4" xfId="21234" xr:uid="{FF26FF00-A441-4AE3-B47F-9DC2C875FBFC}"/>
    <cellStyle name="Normal 3 2 3 4 6 4 2" xfId="34926" xr:uid="{AE0900DC-0593-491D-8768-A8AA74AFBE3E}"/>
    <cellStyle name="Normal 3 2 3 4 6 4 3" xfId="49810" xr:uid="{1C3797F3-6724-4C6C-AE8D-05E911FDCA47}"/>
    <cellStyle name="Normal 3 2 3 4 6 5" xfId="14390" xr:uid="{AFDCA979-CD83-45E0-85EE-85F26607F3E7}"/>
    <cellStyle name="Normal 3 2 3 4 6 6" xfId="28080" xr:uid="{090D9056-4150-476F-8BE5-C9D7F9A95AE7}"/>
    <cellStyle name="Normal 3 2 3 4 6 7" xfId="42964" xr:uid="{F263C69B-90D0-4953-B463-2A46A87794D1}"/>
    <cellStyle name="Normal 3 2 3 4 7" xfId="9242" xr:uid="{08696561-9C9B-47B2-98FF-A5E2EC2641A5}"/>
    <cellStyle name="Normal 3 2 3 4 7 2" xfId="12664" xr:uid="{95CB186A-1D14-4046-AF8A-2A940AE4751E}"/>
    <cellStyle name="Normal 3 2 3 4 7 2 2" xfId="26354" xr:uid="{62594B8C-85DB-4682-9F3E-66CAB2A3F551}"/>
    <cellStyle name="Normal 3 2 3 4 7 2 2 2" xfId="40046" xr:uid="{C65FACFF-9164-4DE2-812C-B05F5B16B63B}"/>
    <cellStyle name="Normal 3 2 3 4 7 2 2 3" xfId="54930" xr:uid="{8FB58E37-BCDB-40E7-9005-6D15F57DF280}"/>
    <cellStyle name="Normal 3 2 3 4 7 2 3" xfId="19510" xr:uid="{D050E10A-9FB0-48CB-9907-2BED4708EE46}"/>
    <cellStyle name="Normal 3 2 3 4 7 2 4" xfId="33200" xr:uid="{A50A8127-5EEF-48C9-A78A-1DF34AA7741A}"/>
    <cellStyle name="Normal 3 2 3 4 7 2 5" xfId="48084" xr:uid="{9C193970-6EB8-4C38-8156-28E9A3ED3111}"/>
    <cellStyle name="Normal 3 2 3 4 7 3" xfId="22932" xr:uid="{7B129E37-64CB-449B-B74C-8059441814F8}"/>
    <cellStyle name="Normal 3 2 3 4 7 3 2" xfId="36624" xr:uid="{B225B419-1415-423F-8E9F-7184C50CB06B}"/>
    <cellStyle name="Normal 3 2 3 4 7 3 3" xfId="51508" xr:uid="{F784DC91-4715-44AC-A3C5-DB2B61DD6EB6}"/>
    <cellStyle name="Normal 3 2 3 4 7 4" xfId="16088" xr:uid="{ACAF5F71-7A29-4F3E-899B-DD635A6A3F1C}"/>
    <cellStyle name="Normal 3 2 3 4 7 5" xfId="29778" xr:uid="{9970B2D5-D4FB-4AB7-9C85-E44EFDD8193A}"/>
    <cellStyle name="Normal 3 2 3 4 7 6" xfId="44662" xr:uid="{AD1F1CDC-BA43-4B1F-A27E-754EA1BB0252}"/>
    <cellStyle name="Normal 3 2 3 4 8" xfId="10952" xr:uid="{D9800A7E-714F-41B5-8A59-00815731679F}"/>
    <cellStyle name="Normal 3 2 3 4 8 2" xfId="24642" xr:uid="{E14CE33A-FF82-48C4-8F99-93DF3E3E0CD3}"/>
    <cellStyle name="Normal 3 2 3 4 8 2 2" xfId="38334" xr:uid="{B90E9656-D4E8-4BBF-8DB3-011614076974}"/>
    <cellStyle name="Normal 3 2 3 4 8 2 3" xfId="53218" xr:uid="{817C6D7B-48C8-4472-B585-3F0F481B90F8}"/>
    <cellStyle name="Normal 3 2 3 4 8 3" xfId="17798" xr:uid="{6D4DA4DD-EF97-4BAC-A7DD-4FA1B782BB17}"/>
    <cellStyle name="Normal 3 2 3 4 8 4" xfId="31488" xr:uid="{6AD9A63B-6945-4A0F-8026-219C32E45B92}"/>
    <cellStyle name="Normal 3 2 3 4 8 5" xfId="46372" xr:uid="{E611A8F2-76D5-4B14-B5BF-A84DBB21EE8A}"/>
    <cellStyle name="Normal 3 2 3 4 9" xfId="21220" xr:uid="{CBC0441F-5F9D-4C1C-89C6-2766575F0CDF}"/>
    <cellStyle name="Normal 3 2 3 4 9 2" xfId="34912" xr:uid="{B2DE6B22-6737-4405-AE1D-AA38CA62ED44}"/>
    <cellStyle name="Normal 3 2 3 4 9 3" xfId="49796" xr:uid="{C99DA7C0-A06D-4CD3-9B41-9AD3FCA7F508}"/>
    <cellStyle name="Normal 3 2 3 5" xfId="7544" xr:uid="{FDE3E01C-B31A-434D-95E1-26C34ABD1A4E}"/>
    <cellStyle name="Normal 3 2 3 5 10" xfId="14391" xr:uid="{26EB2519-FA55-45EC-91A7-911D7EE53DAA}"/>
    <cellStyle name="Normal 3 2 3 5 11" xfId="28081" xr:uid="{AEC9D52B-1F60-4584-A776-738953C091F5}"/>
    <cellStyle name="Normal 3 2 3 5 12" xfId="42965" xr:uid="{B45F4978-8FEB-43F7-ABDA-2A98FBF10B10}"/>
    <cellStyle name="Normal 3 2 3 5 2" xfId="7545" xr:uid="{8E2BB18A-F8D8-4783-94FF-1722F1D8BFEE}"/>
    <cellStyle name="Normal 3 2 3 5 2 10" xfId="42966" xr:uid="{2D13B35E-E1E9-4139-8F08-E5B098EADE8A}"/>
    <cellStyle name="Normal 3 2 3 5 2 2" xfId="7546" xr:uid="{01B1A178-399C-41A0-9C49-1F7A06437D9C}"/>
    <cellStyle name="Normal 3 2 3 5 2 2 2" xfId="7547" xr:uid="{82DAC44A-E4E6-49FC-B093-A7A8DAB991FA}"/>
    <cellStyle name="Normal 3 2 3 5 2 2 2 2" xfId="9260" xr:uid="{B98F921C-5631-4CEA-98E2-5B5D524F639C}"/>
    <cellStyle name="Normal 3 2 3 5 2 2 2 2 2" xfId="12682" xr:uid="{0A314D50-4A83-44FE-8B33-0F6B63892728}"/>
    <cellStyle name="Normal 3 2 3 5 2 2 2 2 2 2" xfId="26372" xr:uid="{EF9CD9D8-5967-43E8-B832-81E440A69DCA}"/>
    <cellStyle name="Normal 3 2 3 5 2 2 2 2 2 2 2" xfId="40064" xr:uid="{AAAC4AE7-9B1F-461E-B786-8CA42907D39E}"/>
    <cellStyle name="Normal 3 2 3 5 2 2 2 2 2 2 3" xfId="54948" xr:uid="{8FA3AB5D-9A88-4FB7-A1C3-AE7F7ACA4FFC}"/>
    <cellStyle name="Normal 3 2 3 5 2 2 2 2 2 3" xfId="19528" xr:uid="{6CD89950-A336-4575-A199-4A247A75D549}"/>
    <cellStyle name="Normal 3 2 3 5 2 2 2 2 2 4" xfId="33218" xr:uid="{54574635-84E2-49AE-A0A4-6820BF04C2BF}"/>
    <cellStyle name="Normal 3 2 3 5 2 2 2 2 2 5" xfId="48102" xr:uid="{D6C33789-347A-480C-9D0E-A535E440B8F0}"/>
    <cellStyle name="Normal 3 2 3 5 2 2 2 2 3" xfId="22950" xr:uid="{9A1C897D-7EF5-4C74-ADCA-571842B0464E}"/>
    <cellStyle name="Normal 3 2 3 5 2 2 2 2 3 2" xfId="36642" xr:uid="{AE8DD45A-CD4C-4E13-ADAF-CA2BB73F263F}"/>
    <cellStyle name="Normal 3 2 3 5 2 2 2 2 3 3" xfId="51526" xr:uid="{84EF3B0F-AF23-47B7-A49E-FBA2EF4126DA}"/>
    <cellStyle name="Normal 3 2 3 5 2 2 2 2 4" xfId="16106" xr:uid="{6EC5E3B5-467C-4C8F-88B9-D6D6E89D3896}"/>
    <cellStyle name="Normal 3 2 3 5 2 2 2 2 5" xfId="29796" xr:uid="{B733AF57-E9F2-42E7-9E3D-ED2FC81F58F9}"/>
    <cellStyle name="Normal 3 2 3 5 2 2 2 2 6" xfId="44680" xr:uid="{8F999450-D3A5-4710-A56A-851A03911057}"/>
    <cellStyle name="Normal 3 2 3 5 2 2 2 3" xfId="10970" xr:uid="{83AD815D-819E-4CAD-887F-E5F40EFE23BA}"/>
    <cellStyle name="Normal 3 2 3 5 2 2 2 3 2" xfId="24660" xr:uid="{03269C3E-70C6-406E-AC59-B2058FE91AC1}"/>
    <cellStyle name="Normal 3 2 3 5 2 2 2 3 2 2" xfId="38352" xr:uid="{807EBA52-FFF1-469A-93EE-66376525380D}"/>
    <cellStyle name="Normal 3 2 3 5 2 2 2 3 2 3" xfId="53236" xr:uid="{3BB6BAB1-FBF4-4B44-AF7F-FEA2FAC7CA73}"/>
    <cellStyle name="Normal 3 2 3 5 2 2 2 3 3" xfId="17816" xr:uid="{9C6B6B5A-9C7A-4CDC-85A3-1CA090AD36B0}"/>
    <cellStyle name="Normal 3 2 3 5 2 2 2 3 4" xfId="31506" xr:uid="{4A888FC9-2D61-4BA1-ACA9-A86411E5829A}"/>
    <cellStyle name="Normal 3 2 3 5 2 2 2 3 5" xfId="46390" xr:uid="{B382D42D-1B26-4566-B0CD-764121D2B969}"/>
    <cellStyle name="Normal 3 2 3 5 2 2 2 4" xfId="21238" xr:uid="{0DC13A31-1FC0-4E0E-956D-6F4AF9E947EA}"/>
    <cellStyle name="Normal 3 2 3 5 2 2 2 4 2" xfId="34930" xr:uid="{20062E52-2B6D-4B29-A787-71C3A479BCA8}"/>
    <cellStyle name="Normal 3 2 3 5 2 2 2 4 3" xfId="49814" xr:uid="{A8D5700C-152C-4C9D-8E2B-A377270162E3}"/>
    <cellStyle name="Normal 3 2 3 5 2 2 2 5" xfId="14394" xr:uid="{9F1F4631-BF33-410B-840E-813E8635A9D7}"/>
    <cellStyle name="Normal 3 2 3 5 2 2 2 6" xfId="28084" xr:uid="{9DB53143-923A-481C-A856-35F7EA7267C7}"/>
    <cellStyle name="Normal 3 2 3 5 2 2 2 7" xfId="42968" xr:uid="{39A372ED-144A-4113-9CEE-C837F1134ECC}"/>
    <cellStyle name="Normal 3 2 3 5 2 2 3" xfId="9259" xr:uid="{14BD20D8-70E8-477F-A1BA-13A19512D810}"/>
    <cellStyle name="Normal 3 2 3 5 2 2 3 2" xfId="12681" xr:uid="{6ABE7A27-EC44-4707-B512-D38E9C0B70D3}"/>
    <cellStyle name="Normal 3 2 3 5 2 2 3 2 2" xfId="26371" xr:uid="{62A15305-20C6-4999-8AF5-B15A2860B27B}"/>
    <cellStyle name="Normal 3 2 3 5 2 2 3 2 2 2" xfId="40063" xr:uid="{CBF4FE8E-CCC9-4A1E-AE06-146F3F82C867}"/>
    <cellStyle name="Normal 3 2 3 5 2 2 3 2 2 3" xfId="54947" xr:uid="{8882B76A-66E2-46EA-B7B2-1B35C1134140}"/>
    <cellStyle name="Normal 3 2 3 5 2 2 3 2 3" xfId="19527" xr:uid="{335A8104-9718-4799-96A2-9B69B469FFE9}"/>
    <cellStyle name="Normal 3 2 3 5 2 2 3 2 4" xfId="33217" xr:uid="{A910039A-8FEE-4DDA-96DE-15DF4B7235A4}"/>
    <cellStyle name="Normal 3 2 3 5 2 2 3 2 5" xfId="48101" xr:uid="{B8B3751C-F07E-4F41-A351-098204A7E296}"/>
    <cellStyle name="Normal 3 2 3 5 2 2 3 3" xfId="22949" xr:uid="{94F9BB54-2E9F-4E3D-BC73-C2B4A0526193}"/>
    <cellStyle name="Normal 3 2 3 5 2 2 3 3 2" xfId="36641" xr:uid="{2D6D0DDE-A109-4D93-A22C-0D5FDB8CF7C9}"/>
    <cellStyle name="Normal 3 2 3 5 2 2 3 3 3" xfId="51525" xr:uid="{953963C2-2C91-436D-9A54-B29150AF9AEC}"/>
    <cellStyle name="Normal 3 2 3 5 2 2 3 4" xfId="16105" xr:uid="{84F007FA-6E03-4F0B-89D6-A6326C7F5A1C}"/>
    <cellStyle name="Normal 3 2 3 5 2 2 3 5" xfId="29795" xr:uid="{024DA976-7AA8-4163-8059-57240593C7C4}"/>
    <cellStyle name="Normal 3 2 3 5 2 2 3 6" xfId="44679" xr:uid="{1741F4FF-6914-4C74-9AD1-67C20E121ED8}"/>
    <cellStyle name="Normal 3 2 3 5 2 2 4" xfId="10969" xr:uid="{0846E910-9FEA-4E76-8369-8FDFA681A0A0}"/>
    <cellStyle name="Normal 3 2 3 5 2 2 4 2" xfId="24659" xr:uid="{E2DB7DEF-03F7-40A8-B868-DA839C217F45}"/>
    <cellStyle name="Normal 3 2 3 5 2 2 4 2 2" xfId="38351" xr:uid="{263E9B76-101F-4E0F-8C7B-262E59F5724F}"/>
    <cellStyle name="Normal 3 2 3 5 2 2 4 2 3" xfId="53235" xr:uid="{5D986714-34FD-493F-992F-915748413B61}"/>
    <cellStyle name="Normal 3 2 3 5 2 2 4 3" xfId="17815" xr:uid="{088F62CA-7E21-4034-A805-80B9E7BDE949}"/>
    <cellStyle name="Normal 3 2 3 5 2 2 4 4" xfId="31505" xr:uid="{6C3271E5-ACAC-4AB9-8288-E4EF3BA9E214}"/>
    <cellStyle name="Normal 3 2 3 5 2 2 4 5" xfId="46389" xr:uid="{0E91EF99-71C4-497A-BA82-444BAF62471E}"/>
    <cellStyle name="Normal 3 2 3 5 2 2 5" xfId="21237" xr:uid="{7231A68F-47C9-4A2C-99C1-33DC359D8F7B}"/>
    <cellStyle name="Normal 3 2 3 5 2 2 5 2" xfId="34929" xr:uid="{7A702EFA-36A5-458C-A533-7547BB720619}"/>
    <cellStyle name="Normal 3 2 3 5 2 2 5 3" xfId="49813" xr:uid="{9ED165ED-6635-435A-8D47-E8B805116E48}"/>
    <cellStyle name="Normal 3 2 3 5 2 2 6" xfId="14393" xr:uid="{7293088E-D57B-4524-B13E-6394CD5A3266}"/>
    <cellStyle name="Normal 3 2 3 5 2 2 7" xfId="28083" xr:uid="{24406AE4-B4EC-49C1-AA2C-7A27F6AEC5E0}"/>
    <cellStyle name="Normal 3 2 3 5 2 2 8" xfId="42967" xr:uid="{82695058-AC9D-47DE-8231-E8F14470647F}"/>
    <cellStyle name="Normal 3 2 3 5 2 3" xfId="7548" xr:uid="{0DE7624E-DAA3-4445-A719-8AE6C8E3E22F}"/>
    <cellStyle name="Normal 3 2 3 5 2 3 2" xfId="9261" xr:uid="{61EDC447-D021-4BFC-99AA-E858C2A25289}"/>
    <cellStyle name="Normal 3 2 3 5 2 3 2 2" xfId="12683" xr:uid="{FCEEBDD4-80C8-49CB-BEEC-FC5756ECF6A3}"/>
    <cellStyle name="Normal 3 2 3 5 2 3 2 2 2" xfId="26373" xr:uid="{8C24BF5B-1DFA-411A-A27A-2FEB689772DE}"/>
    <cellStyle name="Normal 3 2 3 5 2 3 2 2 2 2" xfId="40065" xr:uid="{7965E2E5-3CA8-44C0-8B6A-54CBE1E5D8D7}"/>
    <cellStyle name="Normal 3 2 3 5 2 3 2 2 2 3" xfId="54949" xr:uid="{68F4C11B-8B7C-4EB9-A641-9F8C52B4EAD8}"/>
    <cellStyle name="Normal 3 2 3 5 2 3 2 2 3" xfId="19529" xr:uid="{F825A64F-9DD0-4132-8BA9-FB3C3DDD8326}"/>
    <cellStyle name="Normal 3 2 3 5 2 3 2 2 4" xfId="33219" xr:uid="{27B5E773-54B5-413B-AE64-04AAA6725873}"/>
    <cellStyle name="Normal 3 2 3 5 2 3 2 2 5" xfId="48103" xr:uid="{7E9B353E-93DC-4FC4-8E4B-9CB2642A4146}"/>
    <cellStyle name="Normal 3 2 3 5 2 3 2 3" xfId="22951" xr:uid="{A38EDDC6-4CF6-4080-8AA0-1F66F03D4656}"/>
    <cellStyle name="Normal 3 2 3 5 2 3 2 3 2" xfId="36643" xr:uid="{AA9C45C5-C3C0-460F-87EA-70338141173A}"/>
    <cellStyle name="Normal 3 2 3 5 2 3 2 3 3" xfId="51527" xr:uid="{60D57BC2-E525-4AEE-A1BE-9D7CA33B200D}"/>
    <cellStyle name="Normal 3 2 3 5 2 3 2 4" xfId="16107" xr:uid="{61AEFD71-12B6-4D65-AD6F-5D53247DF0EA}"/>
    <cellStyle name="Normal 3 2 3 5 2 3 2 5" xfId="29797" xr:uid="{98A01843-0512-4914-B2DA-0471C2B8E0E5}"/>
    <cellStyle name="Normal 3 2 3 5 2 3 2 6" xfId="44681" xr:uid="{E8FC414A-BFB9-454C-B502-A5165AF3D0A5}"/>
    <cellStyle name="Normal 3 2 3 5 2 3 3" xfId="10971" xr:uid="{0AC0AF4C-3E3E-4CFF-8D17-6071ED5FD259}"/>
    <cellStyle name="Normal 3 2 3 5 2 3 3 2" xfId="24661" xr:uid="{B1A9C499-4869-46CF-BA23-CF2959EDE560}"/>
    <cellStyle name="Normal 3 2 3 5 2 3 3 2 2" xfId="38353" xr:uid="{DF378732-9810-497D-A15C-1CD4C09B168E}"/>
    <cellStyle name="Normal 3 2 3 5 2 3 3 2 3" xfId="53237" xr:uid="{260E04E8-F19C-4B20-A86B-DBC4ED74E7D8}"/>
    <cellStyle name="Normal 3 2 3 5 2 3 3 3" xfId="17817" xr:uid="{B7A3F56D-927D-40F3-A11A-3AA0DB426369}"/>
    <cellStyle name="Normal 3 2 3 5 2 3 3 4" xfId="31507" xr:uid="{704AEA83-5FFF-4922-A777-2BD11BC0F77D}"/>
    <cellStyle name="Normal 3 2 3 5 2 3 3 5" xfId="46391" xr:uid="{15167374-3E75-44BA-8256-6F0F32311FC1}"/>
    <cellStyle name="Normal 3 2 3 5 2 3 4" xfId="21239" xr:uid="{69C2E13D-1A87-411D-9E55-C7FF6B81EA29}"/>
    <cellStyle name="Normal 3 2 3 5 2 3 4 2" xfId="34931" xr:uid="{67C8F380-1329-4C23-98C5-334171D218A6}"/>
    <cellStyle name="Normal 3 2 3 5 2 3 4 3" xfId="49815" xr:uid="{1ACC2424-566F-480D-BE21-D0322CCE5A10}"/>
    <cellStyle name="Normal 3 2 3 5 2 3 5" xfId="14395" xr:uid="{F36DD0D2-D254-4181-A50E-1927B03BDF77}"/>
    <cellStyle name="Normal 3 2 3 5 2 3 6" xfId="28085" xr:uid="{472C1774-D0FA-4D38-ABF1-1C51A4997977}"/>
    <cellStyle name="Normal 3 2 3 5 2 3 7" xfId="42969" xr:uid="{5F19A2D0-4920-476C-B392-BA5ED01B28B4}"/>
    <cellStyle name="Normal 3 2 3 5 2 4" xfId="7549" xr:uid="{AC5DF392-7D2E-4417-A7D6-953E44180951}"/>
    <cellStyle name="Normal 3 2 3 5 2 4 2" xfId="9262" xr:uid="{09CE2FAC-0ADE-43F2-A9AF-291D8ED79CBA}"/>
    <cellStyle name="Normal 3 2 3 5 2 4 2 2" xfId="12684" xr:uid="{DB23BB34-7159-4245-9CC4-3E9E329F8350}"/>
    <cellStyle name="Normal 3 2 3 5 2 4 2 2 2" xfId="26374" xr:uid="{D1021E0A-13F5-4847-9B96-1CF1AE2E04FB}"/>
    <cellStyle name="Normal 3 2 3 5 2 4 2 2 2 2" xfId="40066" xr:uid="{387F36A9-A923-40CB-BFF7-FFAEAA9C139A}"/>
    <cellStyle name="Normal 3 2 3 5 2 4 2 2 2 3" xfId="54950" xr:uid="{631F24F4-6DF6-4340-B466-97AFCF4BB0EF}"/>
    <cellStyle name="Normal 3 2 3 5 2 4 2 2 3" xfId="19530" xr:uid="{2818A182-CE1F-4A4B-9ED3-42362B8908F5}"/>
    <cellStyle name="Normal 3 2 3 5 2 4 2 2 4" xfId="33220" xr:uid="{7040FDF9-D45F-418B-AB3C-6359ACB375AB}"/>
    <cellStyle name="Normal 3 2 3 5 2 4 2 2 5" xfId="48104" xr:uid="{0F6DC164-B347-4336-8823-DDF0D88AB464}"/>
    <cellStyle name="Normal 3 2 3 5 2 4 2 3" xfId="22952" xr:uid="{AF73BC70-1FB4-494A-BE58-DCE87CBF7A21}"/>
    <cellStyle name="Normal 3 2 3 5 2 4 2 3 2" xfId="36644" xr:uid="{E51CB359-B0C3-420B-A90F-1B5AD3F95898}"/>
    <cellStyle name="Normal 3 2 3 5 2 4 2 3 3" xfId="51528" xr:uid="{F612AAAF-E882-46B1-88A5-EA7E5501E080}"/>
    <cellStyle name="Normal 3 2 3 5 2 4 2 4" xfId="16108" xr:uid="{85773094-9267-420F-9B7B-B990836F5985}"/>
    <cellStyle name="Normal 3 2 3 5 2 4 2 5" xfId="29798" xr:uid="{0B8EBCE5-6CD1-4CE2-AB12-F0FD0DF67B5C}"/>
    <cellStyle name="Normal 3 2 3 5 2 4 2 6" xfId="44682" xr:uid="{C65CAB98-6562-4DA5-AC72-B2D378DD29E4}"/>
    <cellStyle name="Normal 3 2 3 5 2 4 3" xfId="10972" xr:uid="{7B5990B2-9FFC-4ADD-AEA9-ED3B32772FE0}"/>
    <cellStyle name="Normal 3 2 3 5 2 4 3 2" xfId="24662" xr:uid="{C6E18F6D-8388-46E6-A398-9A78871EC546}"/>
    <cellStyle name="Normal 3 2 3 5 2 4 3 2 2" xfId="38354" xr:uid="{CE59BB01-5531-4293-9A94-30F50E039877}"/>
    <cellStyle name="Normal 3 2 3 5 2 4 3 2 3" xfId="53238" xr:uid="{3517EFEB-F28B-445B-9B64-5F7BF2631F0E}"/>
    <cellStyle name="Normal 3 2 3 5 2 4 3 3" xfId="17818" xr:uid="{DEF989F9-E430-402D-BD4D-9BE7A724A034}"/>
    <cellStyle name="Normal 3 2 3 5 2 4 3 4" xfId="31508" xr:uid="{42D2D597-4A58-4A1E-80B2-014AFD243985}"/>
    <cellStyle name="Normal 3 2 3 5 2 4 3 5" xfId="46392" xr:uid="{C3258FC0-EBA5-4FDB-8BCF-A343F30E8DA1}"/>
    <cellStyle name="Normal 3 2 3 5 2 4 4" xfId="21240" xr:uid="{81006482-1D31-47B6-A1D2-D9F7BE91266E}"/>
    <cellStyle name="Normal 3 2 3 5 2 4 4 2" xfId="34932" xr:uid="{C92C64A3-4AC9-45A8-A790-3C3BEE853364}"/>
    <cellStyle name="Normal 3 2 3 5 2 4 4 3" xfId="49816" xr:uid="{7C7429E2-7604-4EA0-831E-7166DDEBCB37}"/>
    <cellStyle name="Normal 3 2 3 5 2 4 5" xfId="14396" xr:uid="{5E601AA5-DA85-4293-BBBF-21230936A8ED}"/>
    <cellStyle name="Normal 3 2 3 5 2 4 6" xfId="28086" xr:uid="{FF365128-5EA1-4176-B64B-7A2DAEADF949}"/>
    <cellStyle name="Normal 3 2 3 5 2 4 7" xfId="42970" xr:uid="{95AA0696-90B2-4DEC-A004-DE44BAE086A3}"/>
    <cellStyle name="Normal 3 2 3 5 2 5" xfId="9258" xr:uid="{92CC1AE2-C724-4342-AFCC-2DADDA973052}"/>
    <cellStyle name="Normal 3 2 3 5 2 5 2" xfId="12680" xr:uid="{968F828D-1489-407B-92C6-0AC6AF954D8B}"/>
    <cellStyle name="Normal 3 2 3 5 2 5 2 2" xfId="26370" xr:uid="{C0830EA4-F949-4A52-AB1E-E50DC9211615}"/>
    <cellStyle name="Normal 3 2 3 5 2 5 2 2 2" xfId="40062" xr:uid="{9A6AF349-BC01-4BF4-B21D-A47BE16E240F}"/>
    <cellStyle name="Normal 3 2 3 5 2 5 2 2 3" xfId="54946" xr:uid="{86016574-2DB0-4477-926E-8B258F140308}"/>
    <cellStyle name="Normal 3 2 3 5 2 5 2 3" xfId="19526" xr:uid="{7422F787-78C2-46C9-8E1C-D3D3F65A1149}"/>
    <cellStyle name="Normal 3 2 3 5 2 5 2 4" xfId="33216" xr:uid="{710E3C90-ED5A-4C34-8164-3AB876DEA21D}"/>
    <cellStyle name="Normal 3 2 3 5 2 5 2 5" xfId="48100" xr:uid="{68362E9E-A3CC-4170-B8FD-AF21EA452C4C}"/>
    <cellStyle name="Normal 3 2 3 5 2 5 3" xfId="22948" xr:uid="{76D74D74-1D1F-412E-A585-80F5240F788A}"/>
    <cellStyle name="Normal 3 2 3 5 2 5 3 2" xfId="36640" xr:uid="{F01C4C9F-8D9A-4E8C-8876-A0390E30B685}"/>
    <cellStyle name="Normal 3 2 3 5 2 5 3 3" xfId="51524" xr:uid="{2EF8BE6D-9AF8-4783-89D0-A75E2A3981B8}"/>
    <cellStyle name="Normal 3 2 3 5 2 5 4" xfId="16104" xr:uid="{471A1905-944D-42C0-B0A1-002EBF1066E1}"/>
    <cellStyle name="Normal 3 2 3 5 2 5 5" xfId="29794" xr:uid="{52F0B697-2494-43F5-9F7A-17E0A2DFAAF5}"/>
    <cellStyle name="Normal 3 2 3 5 2 5 6" xfId="44678" xr:uid="{7B74DFD9-DC42-456A-8962-F084F68D5F91}"/>
    <cellStyle name="Normal 3 2 3 5 2 6" xfId="10968" xr:uid="{14E01CC6-731E-48C2-B9D9-C94872B4C164}"/>
    <cellStyle name="Normal 3 2 3 5 2 6 2" xfId="24658" xr:uid="{B5DD9B17-2C77-4FFA-B66C-14D1F869F80A}"/>
    <cellStyle name="Normal 3 2 3 5 2 6 2 2" xfId="38350" xr:uid="{BD63F525-7BBE-4346-8138-3D0C0C3283EB}"/>
    <cellStyle name="Normal 3 2 3 5 2 6 2 3" xfId="53234" xr:uid="{4A7FDAF0-72B0-451F-9767-098EB08BF97F}"/>
    <cellStyle name="Normal 3 2 3 5 2 6 3" xfId="17814" xr:uid="{CBABF289-ED9C-4BB1-AD0E-811ECE796D38}"/>
    <cellStyle name="Normal 3 2 3 5 2 6 4" xfId="31504" xr:uid="{98C4B75E-A5AB-4D43-9B45-4D0D63F2C628}"/>
    <cellStyle name="Normal 3 2 3 5 2 6 5" xfId="46388" xr:uid="{DB754A46-4E42-4641-B0EB-0BF00E83C9F1}"/>
    <cellStyle name="Normal 3 2 3 5 2 7" xfId="21236" xr:uid="{2C0F69C7-B6B1-4DC0-BB62-56E94038B123}"/>
    <cellStyle name="Normal 3 2 3 5 2 7 2" xfId="34928" xr:uid="{173EE08C-183D-49E5-A593-B44A31A56FB9}"/>
    <cellStyle name="Normal 3 2 3 5 2 7 3" xfId="49812" xr:uid="{51AB28E7-DC1A-4D4E-9B89-B418697EB654}"/>
    <cellStyle name="Normal 3 2 3 5 2 8" xfId="14392" xr:uid="{4C957403-B5A9-4397-A237-EF9CAE07680A}"/>
    <cellStyle name="Normal 3 2 3 5 2 9" xfId="28082" xr:uid="{B3672448-8C6C-4013-8C6C-6A77B6E4E7DE}"/>
    <cellStyle name="Normal 3 2 3 5 3" xfId="7550" xr:uid="{F7418CC2-5A03-438E-8D3B-60E44D164489}"/>
    <cellStyle name="Normal 3 2 3 5 3 10" xfId="42971" xr:uid="{173F2AD6-3174-4D53-8D9C-B3873F391A4D}"/>
    <cellStyle name="Normal 3 2 3 5 3 2" xfId="7551" xr:uid="{CB134B7A-4BF1-45FC-8A9C-9A328C259907}"/>
    <cellStyle name="Normal 3 2 3 5 3 2 2" xfId="7552" xr:uid="{78182E9B-3A1D-42AD-992A-4A6750B93006}"/>
    <cellStyle name="Normal 3 2 3 5 3 2 2 2" xfId="9265" xr:uid="{1154317A-F0E5-45F5-8F5D-06B073CF4245}"/>
    <cellStyle name="Normal 3 2 3 5 3 2 2 2 2" xfId="12687" xr:uid="{A1371971-9DA0-4306-976C-8935F1B8E97E}"/>
    <cellStyle name="Normal 3 2 3 5 3 2 2 2 2 2" xfId="26377" xr:uid="{D4A830DE-E51B-490C-AEA4-E6AD2265A7EE}"/>
    <cellStyle name="Normal 3 2 3 5 3 2 2 2 2 2 2" xfId="40069" xr:uid="{D17CD662-F188-487C-9032-C75A7F49A9AB}"/>
    <cellStyle name="Normal 3 2 3 5 3 2 2 2 2 2 3" xfId="54953" xr:uid="{5ECF68B4-29EA-40B5-B0F5-1E9956979985}"/>
    <cellStyle name="Normal 3 2 3 5 3 2 2 2 2 3" xfId="19533" xr:uid="{E9D35233-611E-43AE-8D2A-0F4E8FA9D81F}"/>
    <cellStyle name="Normal 3 2 3 5 3 2 2 2 2 4" xfId="33223" xr:uid="{086BD802-5AA7-49B6-9CF6-ED668568F4AD}"/>
    <cellStyle name="Normal 3 2 3 5 3 2 2 2 2 5" xfId="48107" xr:uid="{AD03FADC-A51D-4002-A57E-665F6E07C2B5}"/>
    <cellStyle name="Normal 3 2 3 5 3 2 2 2 3" xfId="22955" xr:uid="{F026F8CF-EB22-4279-A14A-A012EF3BE074}"/>
    <cellStyle name="Normal 3 2 3 5 3 2 2 2 3 2" xfId="36647" xr:uid="{EE5B693A-A5EC-470B-992A-F7C293DE3FE7}"/>
    <cellStyle name="Normal 3 2 3 5 3 2 2 2 3 3" xfId="51531" xr:uid="{70BBEC76-EB4B-4E1D-B298-A193C5FD4767}"/>
    <cellStyle name="Normal 3 2 3 5 3 2 2 2 4" xfId="16111" xr:uid="{8B7498C6-2085-4852-90EE-45A849A79090}"/>
    <cellStyle name="Normal 3 2 3 5 3 2 2 2 5" xfId="29801" xr:uid="{6D760937-38AE-4B61-8124-8C1DBA1D9FE0}"/>
    <cellStyle name="Normal 3 2 3 5 3 2 2 2 6" xfId="44685" xr:uid="{2A507B72-D2F0-4C97-896A-CA1220705E5A}"/>
    <cellStyle name="Normal 3 2 3 5 3 2 2 3" xfId="10975" xr:uid="{62F3D286-70F0-4934-887D-A0A592026948}"/>
    <cellStyle name="Normal 3 2 3 5 3 2 2 3 2" xfId="24665" xr:uid="{01C2C784-CDD1-4F57-9491-D90914252947}"/>
    <cellStyle name="Normal 3 2 3 5 3 2 2 3 2 2" xfId="38357" xr:uid="{71D024E4-7FF1-4E45-89DD-E91FAD820995}"/>
    <cellStyle name="Normal 3 2 3 5 3 2 2 3 2 3" xfId="53241" xr:uid="{A5D87960-3CBA-43C2-8008-5A27B195049B}"/>
    <cellStyle name="Normal 3 2 3 5 3 2 2 3 3" xfId="17821" xr:uid="{6F50591E-F4FA-4D03-9E23-B661961A3163}"/>
    <cellStyle name="Normal 3 2 3 5 3 2 2 3 4" xfId="31511" xr:uid="{FEC49BC8-B2BC-4813-ACB8-3170BA32D8B6}"/>
    <cellStyle name="Normal 3 2 3 5 3 2 2 3 5" xfId="46395" xr:uid="{A82352F3-E553-4E60-8534-A6732A094B7A}"/>
    <cellStyle name="Normal 3 2 3 5 3 2 2 4" xfId="21243" xr:uid="{B22185BB-B83B-4857-BCD5-C9E5CAED81CF}"/>
    <cellStyle name="Normal 3 2 3 5 3 2 2 4 2" xfId="34935" xr:uid="{492026ED-4EA0-4706-BE05-CC52303B124C}"/>
    <cellStyle name="Normal 3 2 3 5 3 2 2 4 3" xfId="49819" xr:uid="{0A572A66-1E4E-46E3-8489-61851160EB18}"/>
    <cellStyle name="Normal 3 2 3 5 3 2 2 5" xfId="14399" xr:uid="{F4AADDC5-D0EF-4064-B023-B70000835A36}"/>
    <cellStyle name="Normal 3 2 3 5 3 2 2 6" xfId="28089" xr:uid="{917CCD85-1DDD-471B-917E-D1463715E6E4}"/>
    <cellStyle name="Normal 3 2 3 5 3 2 2 7" xfId="42973" xr:uid="{83E9D5AE-67F3-40EC-9028-350AA20C2843}"/>
    <cellStyle name="Normal 3 2 3 5 3 2 3" xfId="9264" xr:uid="{313BD35F-7C70-47E0-B596-805214729624}"/>
    <cellStyle name="Normal 3 2 3 5 3 2 3 2" xfId="12686" xr:uid="{DB63C3E4-3D7B-4299-A9B0-DFE618FE1204}"/>
    <cellStyle name="Normal 3 2 3 5 3 2 3 2 2" xfId="26376" xr:uid="{748359D8-A9E4-4D80-ABA5-153BCB2BC83D}"/>
    <cellStyle name="Normal 3 2 3 5 3 2 3 2 2 2" xfId="40068" xr:uid="{9FEA0852-338D-47BD-B333-4B6E9B3A2FEB}"/>
    <cellStyle name="Normal 3 2 3 5 3 2 3 2 2 3" xfId="54952" xr:uid="{70FBA7C0-8E80-4898-A8F3-48AF40BA3808}"/>
    <cellStyle name="Normal 3 2 3 5 3 2 3 2 3" xfId="19532" xr:uid="{2E8D2153-0A8E-4EC3-BCE7-CE0695812739}"/>
    <cellStyle name="Normal 3 2 3 5 3 2 3 2 4" xfId="33222" xr:uid="{CE2B6125-A7B7-4520-A030-23CAAB02BC22}"/>
    <cellStyle name="Normal 3 2 3 5 3 2 3 2 5" xfId="48106" xr:uid="{022E6693-0816-4B73-831F-FD04FE968037}"/>
    <cellStyle name="Normal 3 2 3 5 3 2 3 3" xfId="22954" xr:uid="{3229EB4F-5D26-4ACE-947A-45EA06C4418D}"/>
    <cellStyle name="Normal 3 2 3 5 3 2 3 3 2" xfId="36646" xr:uid="{7E177445-3F49-4F84-86A2-948BC9F8818D}"/>
    <cellStyle name="Normal 3 2 3 5 3 2 3 3 3" xfId="51530" xr:uid="{95252F63-58A4-484B-8FFB-8717337CA5E3}"/>
    <cellStyle name="Normal 3 2 3 5 3 2 3 4" xfId="16110" xr:uid="{D0BAFEFA-E5E9-45DA-96E4-A9FF160235FF}"/>
    <cellStyle name="Normal 3 2 3 5 3 2 3 5" xfId="29800" xr:uid="{623FC4C4-EF3D-42A3-BD77-3D1EF7B3F2BE}"/>
    <cellStyle name="Normal 3 2 3 5 3 2 3 6" xfId="44684" xr:uid="{2DAE6B03-37D5-490E-A735-381B0368B98E}"/>
    <cellStyle name="Normal 3 2 3 5 3 2 4" xfId="10974" xr:uid="{63B5662A-DDEA-480E-8FC1-2246AEDFCD66}"/>
    <cellStyle name="Normal 3 2 3 5 3 2 4 2" xfId="24664" xr:uid="{2E50D636-7DBE-4C12-86A5-C7455FB6100A}"/>
    <cellStyle name="Normal 3 2 3 5 3 2 4 2 2" xfId="38356" xr:uid="{EAFCD456-BDA0-48FA-8AE8-ADE5E187FD00}"/>
    <cellStyle name="Normal 3 2 3 5 3 2 4 2 3" xfId="53240" xr:uid="{62BDE614-E70D-4260-B85E-1AE0FAF11382}"/>
    <cellStyle name="Normal 3 2 3 5 3 2 4 3" xfId="17820" xr:uid="{4377A4FE-275F-4BAB-B70F-38162AD67E61}"/>
    <cellStyle name="Normal 3 2 3 5 3 2 4 4" xfId="31510" xr:uid="{B6699415-83F6-4FD1-A8D6-7257E9EAE9E4}"/>
    <cellStyle name="Normal 3 2 3 5 3 2 4 5" xfId="46394" xr:uid="{F2BA8893-E1F5-41F7-A6A4-D626644AB07C}"/>
    <cellStyle name="Normal 3 2 3 5 3 2 5" xfId="21242" xr:uid="{3A50FB8E-A74A-4888-B431-E53C68A68A0C}"/>
    <cellStyle name="Normal 3 2 3 5 3 2 5 2" xfId="34934" xr:uid="{D3194644-166B-4B8F-99B9-709B9A48F9C4}"/>
    <cellStyle name="Normal 3 2 3 5 3 2 5 3" xfId="49818" xr:uid="{F9B27521-0AF8-4AEA-97AA-DD03FF48DE38}"/>
    <cellStyle name="Normal 3 2 3 5 3 2 6" xfId="14398" xr:uid="{BB3B17AF-152F-4F8F-A302-619ED5834068}"/>
    <cellStyle name="Normal 3 2 3 5 3 2 7" xfId="28088" xr:uid="{6876A819-D3E3-4AAA-8716-D9D6CB07F123}"/>
    <cellStyle name="Normal 3 2 3 5 3 2 8" xfId="42972" xr:uid="{2F5EEE03-007A-41AE-99A9-E249A865DA62}"/>
    <cellStyle name="Normal 3 2 3 5 3 3" xfId="7553" xr:uid="{770CCD9E-7148-4C0B-983C-1327C9290766}"/>
    <cellStyle name="Normal 3 2 3 5 3 3 2" xfId="9266" xr:uid="{2BB6698C-CAB2-4EC1-A924-F51D138C52DF}"/>
    <cellStyle name="Normal 3 2 3 5 3 3 2 2" xfId="12688" xr:uid="{7AC083CB-C435-4B22-9475-147F8B1359BA}"/>
    <cellStyle name="Normal 3 2 3 5 3 3 2 2 2" xfId="26378" xr:uid="{331A45A9-2CA9-4870-BFA4-5732C32C4723}"/>
    <cellStyle name="Normal 3 2 3 5 3 3 2 2 2 2" xfId="40070" xr:uid="{F39A34C4-63A8-4730-8CFE-874D9A458BE5}"/>
    <cellStyle name="Normal 3 2 3 5 3 3 2 2 2 3" xfId="54954" xr:uid="{64CB5CE5-2DBF-48BB-843A-B746347D4606}"/>
    <cellStyle name="Normal 3 2 3 5 3 3 2 2 3" xfId="19534" xr:uid="{F344A128-DD02-433A-B3FF-BF46E90A9198}"/>
    <cellStyle name="Normal 3 2 3 5 3 3 2 2 4" xfId="33224" xr:uid="{E2423365-0609-4301-A52A-E833897BCA10}"/>
    <cellStyle name="Normal 3 2 3 5 3 3 2 2 5" xfId="48108" xr:uid="{C4A3B990-5F98-4D9B-847B-23F8D8702435}"/>
    <cellStyle name="Normal 3 2 3 5 3 3 2 3" xfId="22956" xr:uid="{6B3A9046-D96B-40CB-BBF4-5ABAA8765D12}"/>
    <cellStyle name="Normal 3 2 3 5 3 3 2 3 2" xfId="36648" xr:uid="{9ACAC032-E3FD-4C13-B0BE-25D83AB455F5}"/>
    <cellStyle name="Normal 3 2 3 5 3 3 2 3 3" xfId="51532" xr:uid="{F19324CE-DA2D-4C1C-BAD6-0A939B7356C3}"/>
    <cellStyle name="Normal 3 2 3 5 3 3 2 4" xfId="16112" xr:uid="{A15F248D-5951-431B-B178-7D4D60AA49F6}"/>
    <cellStyle name="Normal 3 2 3 5 3 3 2 5" xfId="29802" xr:uid="{08B89BA0-8C67-410A-A960-16A5B8F48173}"/>
    <cellStyle name="Normal 3 2 3 5 3 3 2 6" xfId="44686" xr:uid="{43E6D2AF-E2F0-4CA3-A76D-194D6D68EC31}"/>
    <cellStyle name="Normal 3 2 3 5 3 3 3" xfId="10976" xr:uid="{422BFFA7-75F7-4B22-A7F8-0E5182860C7E}"/>
    <cellStyle name="Normal 3 2 3 5 3 3 3 2" xfId="24666" xr:uid="{1A9ADD58-112C-4A36-A084-B48D29427992}"/>
    <cellStyle name="Normal 3 2 3 5 3 3 3 2 2" xfId="38358" xr:uid="{4305D281-222D-4FA7-B224-EF7B155EA0DD}"/>
    <cellStyle name="Normal 3 2 3 5 3 3 3 2 3" xfId="53242" xr:uid="{6D701975-710F-4039-B635-D3BAD0B317AC}"/>
    <cellStyle name="Normal 3 2 3 5 3 3 3 3" xfId="17822" xr:uid="{76DEDED9-5C58-4882-8441-90EB06571291}"/>
    <cellStyle name="Normal 3 2 3 5 3 3 3 4" xfId="31512" xr:uid="{7A6DFA9A-BA68-4F48-A1C2-6C8EE4CFABD2}"/>
    <cellStyle name="Normal 3 2 3 5 3 3 3 5" xfId="46396" xr:uid="{7F9CF5A2-E9F9-4B92-964B-4470ACA7B9FB}"/>
    <cellStyle name="Normal 3 2 3 5 3 3 4" xfId="21244" xr:uid="{C3E8D818-3FAA-47A2-BF31-ED2C5E703279}"/>
    <cellStyle name="Normal 3 2 3 5 3 3 4 2" xfId="34936" xr:uid="{CB6C4A70-49DD-4820-8B14-34D1F752D25B}"/>
    <cellStyle name="Normal 3 2 3 5 3 3 4 3" xfId="49820" xr:uid="{80A9D404-3206-465F-83AB-F10D4FD489ED}"/>
    <cellStyle name="Normal 3 2 3 5 3 3 5" xfId="14400" xr:uid="{B6B2770E-8FED-450F-B849-8C0F8D4C3111}"/>
    <cellStyle name="Normal 3 2 3 5 3 3 6" xfId="28090" xr:uid="{D845FD18-6F00-41C2-91D4-EDD05C2EF3D9}"/>
    <cellStyle name="Normal 3 2 3 5 3 3 7" xfId="42974" xr:uid="{BECF3446-4F9B-4E0C-9ECB-0F911D8B9334}"/>
    <cellStyle name="Normal 3 2 3 5 3 4" xfId="7554" xr:uid="{D95BCC9B-1536-4FDA-9454-D87862744A15}"/>
    <cellStyle name="Normal 3 2 3 5 3 4 2" xfId="9267" xr:uid="{2A89F6B8-5E01-401D-B4B3-B0305D748AEC}"/>
    <cellStyle name="Normal 3 2 3 5 3 4 2 2" xfId="12689" xr:uid="{8282AD9A-8636-478E-9147-BDF60B9CB530}"/>
    <cellStyle name="Normal 3 2 3 5 3 4 2 2 2" xfId="26379" xr:uid="{B2336674-4F27-49C5-BEF8-017FE7F99E8C}"/>
    <cellStyle name="Normal 3 2 3 5 3 4 2 2 2 2" xfId="40071" xr:uid="{EC4471B4-F6F0-4DBF-8F25-A60594C77613}"/>
    <cellStyle name="Normal 3 2 3 5 3 4 2 2 2 3" xfId="54955" xr:uid="{B669C3BC-4754-4BBC-925F-ADB14A04751A}"/>
    <cellStyle name="Normal 3 2 3 5 3 4 2 2 3" xfId="19535" xr:uid="{819EEE37-BF31-4D31-9B75-5EF371F60D15}"/>
    <cellStyle name="Normal 3 2 3 5 3 4 2 2 4" xfId="33225" xr:uid="{154CC04D-5CC1-424A-AD40-283F38A65D0E}"/>
    <cellStyle name="Normal 3 2 3 5 3 4 2 2 5" xfId="48109" xr:uid="{315584D7-8170-48DA-9548-D8108F56F4A7}"/>
    <cellStyle name="Normal 3 2 3 5 3 4 2 3" xfId="22957" xr:uid="{493530D8-8D44-4EBC-957E-D27DF3A81CB4}"/>
    <cellStyle name="Normal 3 2 3 5 3 4 2 3 2" xfId="36649" xr:uid="{4FEB5C56-6CD3-4149-B5E9-4A3379DFDF8B}"/>
    <cellStyle name="Normal 3 2 3 5 3 4 2 3 3" xfId="51533" xr:uid="{AB0AA398-34CC-41F2-9A6D-B3975B7BFD5E}"/>
    <cellStyle name="Normal 3 2 3 5 3 4 2 4" xfId="16113" xr:uid="{07A6D5BC-13A3-4592-BE2A-87BBD7E86559}"/>
    <cellStyle name="Normal 3 2 3 5 3 4 2 5" xfId="29803" xr:uid="{2618F7B1-970D-47B9-8C40-F8FBE0565B8E}"/>
    <cellStyle name="Normal 3 2 3 5 3 4 2 6" xfId="44687" xr:uid="{8A1FD33D-D4C1-4A4F-8A94-690B9E6718BC}"/>
    <cellStyle name="Normal 3 2 3 5 3 4 3" xfId="10977" xr:uid="{3C938236-8B1D-4807-98E8-60C1864522EC}"/>
    <cellStyle name="Normal 3 2 3 5 3 4 3 2" xfId="24667" xr:uid="{2682B0B3-6AC4-4D95-962C-149896AE487A}"/>
    <cellStyle name="Normal 3 2 3 5 3 4 3 2 2" xfId="38359" xr:uid="{A8195709-A2CD-41AA-939B-F9589F3FC098}"/>
    <cellStyle name="Normal 3 2 3 5 3 4 3 2 3" xfId="53243" xr:uid="{8CE3FC07-A04D-4C21-997F-26813E8DEFDC}"/>
    <cellStyle name="Normal 3 2 3 5 3 4 3 3" xfId="17823" xr:uid="{7C46646E-8527-4DFF-B8E6-AF2B2F996CF3}"/>
    <cellStyle name="Normal 3 2 3 5 3 4 3 4" xfId="31513" xr:uid="{152550FF-F9C7-4492-A6FD-EB8DD81C5A1A}"/>
    <cellStyle name="Normal 3 2 3 5 3 4 3 5" xfId="46397" xr:uid="{A4FB90D7-C6B7-4248-8352-71455CDE3B13}"/>
    <cellStyle name="Normal 3 2 3 5 3 4 4" xfId="21245" xr:uid="{E4B3FAAA-1A3C-40AF-9D42-F995A2527366}"/>
    <cellStyle name="Normal 3 2 3 5 3 4 4 2" xfId="34937" xr:uid="{79644AFF-EFAD-4991-BACD-A6E36FF07C4E}"/>
    <cellStyle name="Normal 3 2 3 5 3 4 4 3" xfId="49821" xr:uid="{D9E185CA-C84D-4BA4-9787-F7336A6A0555}"/>
    <cellStyle name="Normal 3 2 3 5 3 4 5" xfId="14401" xr:uid="{E85FF088-050D-4C95-93FA-2771E5FB414A}"/>
    <cellStyle name="Normal 3 2 3 5 3 4 6" xfId="28091" xr:uid="{7E080519-8642-4E34-8AD4-20BDB46B07BA}"/>
    <cellStyle name="Normal 3 2 3 5 3 4 7" xfId="42975" xr:uid="{737CFD08-EF4B-4DF2-BF8D-589119311704}"/>
    <cellStyle name="Normal 3 2 3 5 3 5" xfId="9263" xr:uid="{F2F0017F-C63B-4509-8822-679FBB34CD91}"/>
    <cellStyle name="Normal 3 2 3 5 3 5 2" xfId="12685" xr:uid="{C2D697B4-93E9-4E75-8F1E-A3197A61C0ED}"/>
    <cellStyle name="Normal 3 2 3 5 3 5 2 2" xfId="26375" xr:uid="{22D5BDBE-F44B-48CB-9F35-BE4D546D2A5F}"/>
    <cellStyle name="Normal 3 2 3 5 3 5 2 2 2" xfId="40067" xr:uid="{D612AFA4-C62A-41C0-9F66-5DBEEDCB22CC}"/>
    <cellStyle name="Normal 3 2 3 5 3 5 2 2 3" xfId="54951" xr:uid="{6B8FB30B-78BA-4E36-BA48-58E729B5F86E}"/>
    <cellStyle name="Normal 3 2 3 5 3 5 2 3" xfId="19531" xr:uid="{7BBBD527-1247-4718-AA1A-E898BB6C7688}"/>
    <cellStyle name="Normal 3 2 3 5 3 5 2 4" xfId="33221" xr:uid="{92945D25-2086-4575-B554-17D93DCB370D}"/>
    <cellStyle name="Normal 3 2 3 5 3 5 2 5" xfId="48105" xr:uid="{D7DB0FE5-8F31-441C-8777-993AE5D355C3}"/>
    <cellStyle name="Normal 3 2 3 5 3 5 3" xfId="22953" xr:uid="{042E5157-DF15-41EB-93A5-B52F86C631CE}"/>
    <cellStyle name="Normal 3 2 3 5 3 5 3 2" xfId="36645" xr:uid="{DAE74375-3824-475B-BF91-A678AFFAB9A6}"/>
    <cellStyle name="Normal 3 2 3 5 3 5 3 3" xfId="51529" xr:uid="{57A05AA9-E0A6-4DB3-A51C-A494723F0BAF}"/>
    <cellStyle name="Normal 3 2 3 5 3 5 4" xfId="16109" xr:uid="{5125116B-60D4-4D1F-94D2-06EB82959D60}"/>
    <cellStyle name="Normal 3 2 3 5 3 5 5" xfId="29799" xr:uid="{DAE635BB-C256-4E37-A404-FC3AC90B6222}"/>
    <cellStyle name="Normal 3 2 3 5 3 5 6" xfId="44683" xr:uid="{C2CD51DA-2B72-40F6-8287-50A2290437A2}"/>
    <cellStyle name="Normal 3 2 3 5 3 6" xfId="10973" xr:uid="{BAFB27B2-76CB-42BD-A0CA-C53BE4F53753}"/>
    <cellStyle name="Normal 3 2 3 5 3 6 2" xfId="24663" xr:uid="{744FA32D-4787-45F5-A759-7FB13ACD8AF9}"/>
    <cellStyle name="Normal 3 2 3 5 3 6 2 2" xfId="38355" xr:uid="{F2EB2C51-F20E-4372-8270-F3A329D0B3C3}"/>
    <cellStyle name="Normal 3 2 3 5 3 6 2 3" xfId="53239" xr:uid="{839491F2-7A43-4C6F-8BD9-545DB53C39BB}"/>
    <cellStyle name="Normal 3 2 3 5 3 6 3" xfId="17819" xr:uid="{CC831D28-9AFD-4D6A-AC3A-CE6BD1AAE686}"/>
    <cellStyle name="Normal 3 2 3 5 3 6 4" xfId="31509" xr:uid="{190F16C2-596B-48DE-8BB7-6F556508229B}"/>
    <cellStyle name="Normal 3 2 3 5 3 6 5" xfId="46393" xr:uid="{34F94067-3163-4802-9245-A298D1B93D19}"/>
    <cellStyle name="Normal 3 2 3 5 3 7" xfId="21241" xr:uid="{0F219533-4FE9-4043-B14F-1E98DC1A12C0}"/>
    <cellStyle name="Normal 3 2 3 5 3 7 2" xfId="34933" xr:uid="{5541E4EA-D2A2-465E-B6FC-011FBFD2EC25}"/>
    <cellStyle name="Normal 3 2 3 5 3 7 3" xfId="49817" xr:uid="{EFC41230-3528-4778-A864-FE785F481D66}"/>
    <cellStyle name="Normal 3 2 3 5 3 8" xfId="14397" xr:uid="{E3A47F31-3C07-4A8F-94A5-0B0BCA20F003}"/>
    <cellStyle name="Normal 3 2 3 5 3 9" xfId="28087" xr:uid="{89B8DB7C-7758-432A-AEB7-3D59FE324C11}"/>
    <cellStyle name="Normal 3 2 3 5 4" xfId="7555" xr:uid="{E701B44A-C565-4543-B2D6-18779F782730}"/>
    <cellStyle name="Normal 3 2 3 5 4 2" xfId="7556" xr:uid="{8E5B93A0-99EC-4CA7-8475-D02E106C4409}"/>
    <cellStyle name="Normal 3 2 3 5 4 2 2" xfId="9269" xr:uid="{64B9DABB-9F5B-42DB-BBE7-7E186C06E7E8}"/>
    <cellStyle name="Normal 3 2 3 5 4 2 2 2" xfId="12691" xr:uid="{09D787CF-8843-4842-A7FD-76D8306AED3C}"/>
    <cellStyle name="Normal 3 2 3 5 4 2 2 2 2" xfId="26381" xr:uid="{503ECD59-F052-4B97-A592-284931E451A3}"/>
    <cellStyle name="Normal 3 2 3 5 4 2 2 2 2 2" xfId="40073" xr:uid="{4D618DD7-22FF-4B90-A8E2-7FBF4FB293DD}"/>
    <cellStyle name="Normal 3 2 3 5 4 2 2 2 2 3" xfId="54957" xr:uid="{DE60152B-F702-4926-B6AC-9C02142B03A0}"/>
    <cellStyle name="Normal 3 2 3 5 4 2 2 2 3" xfId="19537" xr:uid="{7295C97C-8BA3-4D4A-9DE9-4E9BF485F251}"/>
    <cellStyle name="Normal 3 2 3 5 4 2 2 2 4" xfId="33227" xr:uid="{098E33C5-360F-4527-8A25-DB149D4A70B3}"/>
    <cellStyle name="Normal 3 2 3 5 4 2 2 2 5" xfId="48111" xr:uid="{53EA2E56-5B56-4E5B-9818-F8C02D38CD8A}"/>
    <cellStyle name="Normal 3 2 3 5 4 2 2 3" xfId="22959" xr:uid="{3F2ACD01-E456-4BAD-BB86-040B778BF0E7}"/>
    <cellStyle name="Normal 3 2 3 5 4 2 2 3 2" xfId="36651" xr:uid="{EA843F70-B67F-46C7-B800-F53F2C54B41A}"/>
    <cellStyle name="Normal 3 2 3 5 4 2 2 3 3" xfId="51535" xr:uid="{A2BD894D-7850-4424-AB65-3422BC44CFC9}"/>
    <cellStyle name="Normal 3 2 3 5 4 2 2 4" xfId="16115" xr:uid="{1AA04552-2003-4B43-B8C2-334A46417338}"/>
    <cellStyle name="Normal 3 2 3 5 4 2 2 5" xfId="29805" xr:uid="{82910980-8372-419F-A32A-B910B4D4DD9C}"/>
    <cellStyle name="Normal 3 2 3 5 4 2 2 6" xfId="44689" xr:uid="{5D3C6F40-F7C2-468B-B55A-6033AE31D084}"/>
    <cellStyle name="Normal 3 2 3 5 4 2 3" xfId="10979" xr:uid="{8B5533A0-33F8-4A7D-AB1F-27F0B5915635}"/>
    <cellStyle name="Normal 3 2 3 5 4 2 3 2" xfId="24669" xr:uid="{88E32365-E153-49F0-B994-656F0B2CCD34}"/>
    <cellStyle name="Normal 3 2 3 5 4 2 3 2 2" xfId="38361" xr:uid="{1ADFF89A-0766-47E0-81B1-B40927DD9415}"/>
    <cellStyle name="Normal 3 2 3 5 4 2 3 2 3" xfId="53245" xr:uid="{34229163-E7E5-41C4-AFC2-758F48E27D8C}"/>
    <cellStyle name="Normal 3 2 3 5 4 2 3 3" xfId="17825" xr:uid="{CEE74763-1F5C-4768-9509-CCC06D20D07E}"/>
    <cellStyle name="Normal 3 2 3 5 4 2 3 4" xfId="31515" xr:uid="{23B28757-A4FF-4DC3-A3EB-DE6F7DFB350E}"/>
    <cellStyle name="Normal 3 2 3 5 4 2 3 5" xfId="46399" xr:uid="{EB13A4C1-1186-4613-B497-29B53193D695}"/>
    <cellStyle name="Normal 3 2 3 5 4 2 4" xfId="21247" xr:uid="{30F49DE7-716A-4E3B-9024-B7963230CBFC}"/>
    <cellStyle name="Normal 3 2 3 5 4 2 4 2" xfId="34939" xr:uid="{3AE78813-26AD-44FF-B4D1-263991035D58}"/>
    <cellStyle name="Normal 3 2 3 5 4 2 4 3" xfId="49823" xr:uid="{742BAE24-FEF7-4339-B35A-41A26BF79C79}"/>
    <cellStyle name="Normal 3 2 3 5 4 2 5" xfId="14403" xr:uid="{4CC2F1BA-4601-404F-BA34-132B6D72D095}"/>
    <cellStyle name="Normal 3 2 3 5 4 2 6" xfId="28093" xr:uid="{51415E7B-58BB-44CD-9C67-C19F701943C3}"/>
    <cellStyle name="Normal 3 2 3 5 4 2 7" xfId="42977" xr:uid="{7B651BCE-3A7E-4900-922A-E54FA11E69F7}"/>
    <cellStyle name="Normal 3 2 3 5 4 3" xfId="9268" xr:uid="{9676B469-1ABF-4F75-B05E-3309EF5ED648}"/>
    <cellStyle name="Normal 3 2 3 5 4 3 2" xfId="12690" xr:uid="{C50675C0-C459-47AB-98B3-50BA72155124}"/>
    <cellStyle name="Normal 3 2 3 5 4 3 2 2" xfId="26380" xr:uid="{AF6DF040-30E5-477A-8239-2AA676042E99}"/>
    <cellStyle name="Normal 3 2 3 5 4 3 2 2 2" xfId="40072" xr:uid="{40811E12-68C2-41B6-BD5F-8F0244FE9563}"/>
    <cellStyle name="Normal 3 2 3 5 4 3 2 2 3" xfId="54956" xr:uid="{F102EE0A-2BB0-434D-89F1-E40B9CDCD1A2}"/>
    <cellStyle name="Normal 3 2 3 5 4 3 2 3" xfId="19536" xr:uid="{4B318354-068C-4A5F-9042-4E66059BD796}"/>
    <cellStyle name="Normal 3 2 3 5 4 3 2 4" xfId="33226" xr:uid="{010C5F96-D065-4FC8-A5CA-FA70410EA49B}"/>
    <cellStyle name="Normal 3 2 3 5 4 3 2 5" xfId="48110" xr:uid="{94360385-6C71-4AE9-BE9D-525F9A3E30D7}"/>
    <cellStyle name="Normal 3 2 3 5 4 3 3" xfId="22958" xr:uid="{D6A2788B-FF8A-4793-80E0-6479D8507D38}"/>
    <cellStyle name="Normal 3 2 3 5 4 3 3 2" xfId="36650" xr:uid="{18F4340F-7FAD-4709-B884-16D1674EF72F}"/>
    <cellStyle name="Normal 3 2 3 5 4 3 3 3" xfId="51534" xr:uid="{D8490E4D-2685-4B4B-BDDB-3D4907B3DC9F}"/>
    <cellStyle name="Normal 3 2 3 5 4 3 4" xfId="16114" xr:uid="{3469C8AB-2626-4A15-A651-9B0299776DA0}"/>
    <cellStyle name="Normal 3 2 3 5 4 3 5" xfId="29804" xr:uid="{D71931DB-393D-42DC-B416-8031DE1E7CBD}"/>
    <cellStyle name="Normal 3 2 3 5 4 3 6" xfId="44688" xr:uid="{202FEAD4-96B9-48B2-B495-600E2AD349DC}"/>
    <cellStyle name="Normal 3 2 3 5 4 4" xfId="10978" xr:uid="{B818A20D-9C9D-4AF1-A1BD-56689E8554B5}"/>
    <cellStyle name="Normal 3 2 3 5 4 4 2" xfId="24668" xr:uid="{8AB4DED5-35B2-43DF-AF0F-51F8DC8D2134}"/>
    <cellStyle name="Normal 3 2 3 5 4 4 2 2" xfId="38360" xr:uid="{98DD21D4-AA52-4C38-AFC8-37C5F0B896CD}"/>
    <cellStyle name="Normal 3 2 3 5 4 4 2 3" xfId="53244" xr:uid="{9B9BAA53-9BD5-419A-BABD-24A826E66BE1}"/>
    <cellStyle name="Normal 3 2 3 5 4 4 3" xfId="17824" xr:uid="{180F5878-C588-4B96-99DE-773553104012}"/>
    <cellStyle name="Normal 3 2 3 5 4 4 4" xfId="31514" xr:uid="{6F382A37-AF2C-433D-81FF-01C1AFC3747F}"/>
    <cellStyle name="Normal 3 2 3 5 4 4 5" xfId="46398" xr:uid="{F5B6B625-4560-43A2-80A3-C23706F823F6}"/>
    <cellStyle name="Normal 3 2 3 5 4 5" xfId="21246" xr:uid="{01B35A36-533B-47B5-8BCA-A20AA3B73200}"/>
    <cellStyle name="Normal 3 2 3 5 4 5 2" xfId="34938" xr:uid="{479F3084-7835-438A-AC0D-110D1031E503}"/>
    <cellStyle name="Normal 3 2 3 5 4 5 3" xfId="49822" xr:uid="{49F3CCF8-4429-4F23-B36D-5FA278854FE1}"/>
    <cellStyle name="Normal 3 2 3 5 4 6" xfId="14402" xr:uid="{DF9F2D53-F219-4075-A242-60E4D17106AA}"/>
    <cellStyle name="Normal 3 2 3 5 4 7" xfId="28092" xr:uid="{78B3AA44-1DC4-485F-9EEA-C6927705C3B7}"/>
    <cellStyle name="Normal 3 2 3 5 4 8" xfId="42976" xr:uid="{B02096A1-CE82-4891-AFC1-C6B8BE9DCC15}"/>
    <cellStyle name="Normal 3 2 3 5 5" xfId="7557" xr:uid="{0A0499E4-0029-4D91-947B-40227B867D9F}"/>
    <cellStyle name="Normal 3 2 3 5 5 2" xfId="9270" xr:uid="{5F548985-C279-48DB-B5F4-55C6749D050C}"/>
    <cellStyle name="Normal 3 2 3 5 5 2 2" xfId="12692" xr:uid="{5E1A7753-DDDF-4C88-AFAD-605EECEDB717}"/>
    <cellStyle name="Normal 3 2 3 5 5 2 2 2" xfId="26382" xr:uid="{FF796D47-016B-4445-B439-EE5629513B86}"/>
    <cellStyle name="Normal 3 2 3 5 5 2 2 2 2" xfId="40074" xr:uid="{261CD1D6-C3B5-48A2-B4D1-738AFFD8D3C0}"/>
    <cellStyle name="Normal 3 2 3 5 5 2 2 2 3" xfId="54958" xr:uid="{D43D1BAE-D1B2-438D-A65C-92AC35878A8C}"/>
    <cellStyle name="Normal 3 2 3 5 5 2 2 3" xfId="19538" xr:uid="{9DFAA2A1-3281-42F0-8355-02BA0AB28B6F}"/>
    <cellStyle name="Normal 3 2 3 5 5 2 2 4" xfId="33228" xr:uid="{B5E00F13-B96B-40D6-AB4D-C207824A4DB2}"/>
    <cellStyle name="Normal 3 2 3 5 5 2 2 5" xfId="48112" xr:uid="{42DA6D34-4D65-4D88-AC95-181872FB9347}"/>
    <cellStyle name="Normal 3 2 3 5 5 2 3" xfId="22960" xr:uid="{93E291B7-7CA9-45D2-8903-2E6276E02B65}"/>
    <cellStyle name="Normal 3 2 3 5 5 2 3 2" xfId="36652" xr:uid="{0F68209C-EC6E-439E-A3EA-CC864CC30426}"/>
    <cellStyle name="Normal 3 2 3 5 5 2 3 3" xfId="51536" xr:uid="{261710B7-1524-4560-94F9-A18FDAA492C4}"/>
    <cellStyle name="Normal 3 2 3 5 5 2 4" xfId="16116" xr:uid="{6E0BD4FB-0FF9-4C14-81E2-FD463B611520}"/>
    <cellStyle name="Normal 3 2 3 5 5 2 5" xfId="29806" xr:uid="{16E52196-EE80-476C-946B-CDC049B578FF}"/>
    <cellStyle name="Normal 3 2 3 5 5 2 6" xfId="44690" xr:uid="{09A8FDD0-C3E5-4FD4-98BA-69B3AE0D1A6C}"/>
    <cellStyle name="Normal 3 2 3 5 5 3" xfId="10980" xr:uid="{A68C80FB-147E-465C-96BD-1F8C9A5FAAE9}"/>
    <cellStyle name="Normal 3 2 3 5 5 3 2" xfId="24670" xr:uid="{1326995A-7060-463D-8178-F6C270B60ED5}"/>
    <cellStyle name="Normal 3 2 3 5 5 3 2 2" xfId="38362" xr:uid="{611F3963-5504-4F73-B1BB-0A7AEDE159C8}"/>
    <cellStyle name="Normal 3 2 3 5 5 3 2 3" xfId="53246" xr:uid="{43DF0A7D-6BC6-41CA-B675-A4BDA20DE085}"/>
    <cellStyle name="Normal 3 2 3 5 5 3 3" xfId="17826" xr:uid="{A4D260E2-AC39-44A1-B3FC-44D214DB7DD6}"/>
    <cellStyle name="Normal 3 2 3 5 5 3 4" xfId="31516" xr:uid="{A0D91896-E75C-4E2E-A261-263AE4AA6917}"/>
    <cellStyle name="Normal 3 2 3 5 5 3 5" xfId="46400" xr:uid="{A5EA41B0-4E38-4906-8368-A62A62F651A8}"/>
    <cellStyle name="Normal 3 2 3 5 5 4" xfId="21248" xr:uid="{F93EE73F-AFAA-4E2E-9224-7F85A40262FA}"/>
    <cellStyle name="Normal 3 2 3 5 5 4 2" xfId="34940" xr:uid="{9616A147-3B3C-4D8F-82A3-CA6F7EDD13AD}"/>
    <cellStyle name="Normal 3 2 3 5 5 4 3" xfId="49824" xr:uid="{F92F38C1-0D0D-4240-9276-0BFCDD0AB450}"/>
    <cellStyle name="Normal 3 2 3 5 5 5" xfId="14404" xr:uid="{0F3EA54F-22C0-4B40-96FB-222A2F496AFE}"/>
    <cellStyle name="Normal 3 2 3 5 5 6" xfId="28094" xr:uid="{48428A78-6602-4ED6-8F81-75881FC4D9E0}"/>
    <cellStyle name="Normal 3 2 3 5 5 7" xfId="42978" xr:uid="{6EF5E76D-6BC0-4973-A06E-369BE94D595E}"/>
    <cellStyle name="Normal 3 2 3 5 6" xfId="7558" xr:uid="{DAC42E97-0E22-47B1-A132-6C56E13EBBC4}"/>
    <cellStyle name="Normal 3 2 3 5 6 2" xfId="9271" xr:uid="{FE04ABCA-6A00-437A-87B7-A9DAFD958D1E}"/>
    <cellStyle name="Normal 3 2 3 5 6 2 2" xfId="12693" xr:uid="{F095FFD2-48BE-4648-88C4-B34D95220E5F}"/>
    <cellStyle name="Normal 3 2 3 5 6 2 2 2" xfId="26383" xr:uid="{3017CEA5-37CB-490F-8BC2-8BED440B7003}"/>
    <cellStyle name="Normal 3 2 3 5 6 2 2 2 2" xfId="40075" xr:uid="{55A6C6DF-A5DB-463F-BDE6-3EBEA7E573C8}"/>
    <cellStyle name="Normal 3 2 3 5 6 2 2 2 3" xfId="54959" xr:uid="{12F4F398-333D-4722-ADDE-B5FBE80CC47C}"/>
    <cellStyle name="Normal 3 2 3 5 6 2 2 3" xfId="19539" xr:uid="{BA99C5B2-3D5C-4F2C-ADA1-C074B957D424}"/>
    <cellStyle name="Normal 3 2 3 5 6 2 2 4" xfId="33229" xr:uid="{43757445-A319-4098-BA0C-CF6E4BE28AE2}"/>
    <cellStyle name="Normal 3 2 3 5 6 2 2 5" xfId="48113" xr:uid="{55DFA187-72A6-4378-A850-ECF764FC1674}"/>
    <cellStyle name="Normal 3 2 3 5 6 2 3" xfId="22961" xr:uid="{3E6A75D7-DDA9-4863-ADC2-B0F366C9F4AD}"/>
    <cellStyle name="Normal 3 2 3 5 6 2 3 2" xfId="36653" xr:uid="{6A496C5C-2866-4DAF-B847-C6AEEEE4C77B}"/>
    <cellStyle name="Normal 3 2 3 5 6 2 3 3" xfId="51537" xr:uid="{39141909-8F43-44EF-9095-822B90195280}"/>
    <cellStyle name="Normal 3 2 3 5 6 2 4" xfId="16117" xr:uid="{8B6711F5-B742-424C-9144-671917D72581}"/>
    <cellStyle name="Normal 3 2 3 5 6 2 5" xfId="29807" xr:uid="{D0E6B7FE-BDBA-404C-A7D5-1AC0452A755E}"/>
    <cellStyle name="Normal 3 2 3 5 6 2 6" xfId="44691" xr:uid="{6A43C740-E0A4-45F1-9B25-C1E7AD66BFFD}"/>
    <cellStyle name="Normal 3 2 3 5 6 3" xfId="10981" xr:uid="{868D9A4C-342E-4247-9E05-21B3E643882F}"/>
    <cellStyle name="Normal 3 2 3 5 6 3 2" xfId="24671" xr:uid="{2CAE5FF1-BC20-4823-82F4-A2604D65CFDA}"/>
    <cellStyle name="Normal 3 2 3 5 6 3 2 2" xfId="38363" xr:uid="{5236ED83-155F-4340-B57E-989766205522}"/>
    <cellStyle name="Normal 3 2 3 5 6 3 2 3" xfId="53247" xr:uid="{346A5DC2-7FD2-41D7-AFE6-844DBF27FEF0}"/>
    <cellStyle name="Normal 3 2 3 5 6 3 3" xfId="17827" xr:uid="{CD8ACCE1-BB08-4C72-99A4-B1A55267C0BC}"/>
    <cellStyle name="Normal 3 2 3 5 6 3 4" xfId="31517" xr:uid="{D0820526-A3C1-4E61-9885-8E22D3CD5ABC}"/>
    <cellStyle name="Normal 3 2 3 5 6 3 5" xfId="46401" xr:uid="{7B3C30B5-D5E9-4057-9069-5597F07C2215}"/>
    <cellStyle name="Normal 3 2 3 5 6 4" xfId="21249" xr:uid="{457164E9-DF29-4987-9F8A-6F6B362C8ACD}"/>
    <cellStyle name="Normal 3 2 3 5 6 4 2" xfId="34941" xr:uid="{6240BF40-43EC-4776-84B2-366C50920754}"/>
    <cellStyle name="Normal 3 2 3 5 6 4 3" xfId="49825" xr:uid="{1CBA7191-44B4-4463-82F8-18685B29F3F5}"/>
    <cellStyle name="Normal 3 2 3 5 6 5" xfId="14405" xr:uid="{089A9C48-B4BE-4DFD-83FE-0045D0A78730}"/>
    <cellStyle name="Normal 3 2 3 5 6 6" xfId="28095" xr:uid="{A6D26BF0-D033-44FF-9C2F-325692D8A1F7}"/>
    <cellStyle name="Normal 3 2 3 5 6 7" xfId="42979" xr:uid="{00025D31-2305-4449-8AD3-3A4955F2C119}"/>
    <cellStyle name="Normal 3 2 3 5 7" xfId="9257" xr:uid="{BE1B07A5-8067-4E58-98EB-414FB5969358}"/>
    <cellStyle name="Normal 3 2 3 5 7 2" xfId="12679" xr:uid="{4B2F12CC-2BF3-4F9A-8598-7F9382703CB7}"/>
    <cellStyle name="Normal 3 2 3 5 7 2 2" xfId="26369" xr:uid="{831521D9-FDFC-48B4-B800-FD7FCA420172}"/>
    <cellStyle name="Normal 3 2 3 5 7 2 2 2" xfId="40061" xr:uid="{E5A5A210-E8ED-47EE-8455-526ECE09AF90}"/>
    <cellStyle name="Normal 3 2 3 5 7 2 2 3" xfId="54945" xr:uid="{11E67322-534F-46A1-B770-E6E88B1A3FE3}"/>
    <cellStyle name="Normal 3 2 3 5 7 2 3" xfId="19525" xr:uid="{D18D1FF1-5279-4729-B20A-2E7C48D5AF96}"/>
    <cellStyle name="Normal 3 2 3 5 7 2 4" xfId="33215" xr:uid="{9BF31C55-20A7-43CB-B6DD-B6A601728EA5}"/>
    <cellStyle name="Normal 3 2 3 5 7 2 5" xfId="48099" xr:uid="{1F09CAF5-01C5-464D-BB73-EC46B40E692A}"/>
    <cellStyle name="Normal 3 2 3 5 7 3" xfId="22947" xr:uid="{2D1915B2-C33C-4D66-BCEF-E13F6E82678A}"/>
    <cellStyle name="Normal 3 2 3 5 7 3 2" xfId="36639" xr:uid="{0FADC444-92E0-442D-A16C-E17313E1DDEC}"/>
    <cellStyle name="Normal 3 2 3 5 7 3 3" xfId="51523" xr:uid="{A22E0010-7391-4A27-93CE-F6A962220262}"/>
    <cellStyle name="Normal 3 2 3 5 7 4" xfId="16103" xr:uid="{E022BD9B-242C-412A-B4FA-595B25246AA2}"/>
    <cellStyle name="Normal 3 2 3 5 7 5" xfId="29793" xr:uid="{BAD19A04-A438-4AA1-8758-EBAACEF7384F}"/>
    <cellStyle name="Normal 3 2 3 5 7 6" xfId="44677" xr:uid="{8C7932A8-50D6-4515-A252-4940D8B8A493}"/>
    <cellStyle name="Normal 3 2 3 5 8" xfId="10967" xr:uid="{5337BF06-68DC-4A7E-BFCA-43C3852E79F4}"/>
    <cellStyle name="Normal 3 2 3 5 8 2" xfId="24657" xr:uid="{AF3DFC76-8080-4CE9-9B32-29E701F9336F}"/>
    <cellStyle name="Normal 3 2 3 5 8 2 2" xfId="38349" xr:uid="{DCDC5783-6187-4DFB-96D3-DF9897AD7FB3}"/>
    <cellStyle name="Normal 3 2 3 5 8 2 3" xfId="53233" xr:uid="{48D86A69-FC81-4C87-B8AE-B508F861A3FC}"/>
    <cellStyle name="Normal 3 2 3 5 8 3" xfId="17813" xr:uid="{1F3306A3-DD4E-44DE-8C2F-E41066A478E9}"/>
    <cellStyle name="Normal 3 2 3 5 8 4" xfId="31503" xr:uid="{07DE29EE-9130-435E-8086-E33B373A72AD}"/>
    <cellStyle name="Normal 3 2 3 5 8 5" xfId="46387" xr:uid="{348F00C2-2F6D-405C-90F5-A3FCB451AC04}"/>
    <cellStyle name="Normal 3 2 3 5 9" xfId="21235" xr:uid="{B07CB414-8F28-4C04-AB88-A6D86E595F55}"/>
    <cellStyle name="Normal 3 2 3 5 9 2" xfId="34927" xr:uid="{3A5E08B3-2BA3-4EE5-BDFF-447B775A1FA7}"/>
    <cellStyle name="Normal 3 2 3 5 9 3" xfId="49811" xr:uid="{5DF87DB7-FDC3-4436-AE05-C5C756E01D1B}"/>
    <cellStyle name="Normal 3 2 3 6" xfId="7559" xr:uid="{B8ED68D2-2CD5-43AD-BBD9-A685EF1B4F9C}"/>
    <cellStyle name="Normal 3 2 3 6 10" xfId="42980" xr:uid="{8575EFDF-283E-4F0A-A382-8FA01312D916}"/>
    <cellStyle name="Normal 3 2 3 6 2" xfId="7560" xr:uid="{26FCDC7C-FE9B-4981-9F72-B8EE7DDF5014}"/>
    <cellStyle name="Normal 3 2 3 6 2 2" xfId="7561" xr:uid="{91D68F77-6280-4110-B94A-972B79256689}"/>
    <cellStyle name="Normal 3 2 3 6 2 2 2" xfId="9274" xr:uid="{3A0D54FA-28CE-4457-A46A-4F3C49309A32}"/>
    <cellStyle name="Normal 3 2 3 6 2 2 2 2" xfId="12696" xr:uid="{F07CE586-31AA-4E48-BC79-D134A5A9C96A}"/>
    <cellStyle name="Normal 3 2 3 6 2 2 2 2 2" xfId="26386" xr:uid="{16C654B7-9B21-4AB9-A8DE-A6DD545B21E3}"/>
    <cellStyle name="Normal 3 2 3 6 2 2 2 2 2 2" xfId="40078" xr:uid="{EC54721D-E094-490A-B3E7-64AC95B7D9C1}"/>
    <cellStyle name="Normal 3 2 3 6 2 2 2 2 2 3" xfId="54962" xr:uid="{B04620CA-687B-4264-910D-550E514F6B01}"/>
    <cellStyle name="Normal 3 2 3 6 2 2 2 2 3" xfId="19542" xr:uid="{272C797F-AD0B-402A-A2AA-61D88D8FCFF7}"/>
    <cellStyle name="Normal 3 2 3 6 2 2 2 2 4" xfId="33232" xr:uid="{D45808EA-6494-4EA2-A9FF-F0E9D2110D8F}"/>
    <cellStyle name="Normal 3 2 3 6 2 2 2 2 5" xfId="48116" xr:uid="{4959A6FC-4CAF-4E56-84C9-32BFA2DC91A7}"/>
    <cellStyle name="Normal 3 2 3 6 2 2 2 3" xfId="22964" xr:uid="{A326536A-A092-4136-A1A6-05D1C072D3B3}"/>
    <cellStyle name="Normal 3 2 3 6 2 2 2 3 2" xfId="36656" xr:uid="{B156BF99-54B1-4E16-A4F6-6FF8B6C32FD4}"/>
    <cellStyle name="Normal 3 2 3 6 2 2 2 3 3" xfId="51540" xr:uid="{0942C843-6D2B-4A81-94F2-6B08AC8DE79D}"/>
    <cellStyle name="Normal 3 2 3 6 2 2 2 4" xfId="16120" xr:uid="{EC739099-BD8E-4A61-B7C5-892A866F65A6}"/>
    <cellStyle name="Normal 3 2 3 6 2 2 2 5" xfId="29810" xr:uid="{8A04344D-7791-4067-9BA0-D0CB9E7849DB}"/>
    <cellStyle name="Normal 3 2 3 6 2 2 2 6" xfId="44694" xr:uid="{6E26EB7A-5AB1-4E5D-9145-02E6C4F9119C}"/>
    <cellStyle name="Normal 3 2 3 6 2 2 3" xfId="10984" xr:uid="{1E794A52-1150-4EF4-8DC3-7AE7B801FBA0}"/>
    <cellStyle name="Normal 3 2 3 6 2 2 3 2" xfId="24674" xr:uid="{EAA3E710-BEA8-4947-93AB-DA16D6EF62F5}"/>
    <cellStyle name="Normal 3 2 3 6 2 2 3 2 2" xfId="38366" xr:uid="{271FAD75-A6F2-4787-8165-1D3FF1196AA0}"/>
    <cellStyle name="Normal 3 2 3 6 2 2 3 2 3" xfId="53250" xr:uid="{E0BDEB83-6A0F-4672-B745-BB5C5C2D709D}"/>
    <cellStyle name="Normal 3 2 3 6 2 2 3 3" xfId="17830" xr:uid="{97A193B9-8546-4C96-9213-1F71150466C7}"/>
    <cellStyle name="Normal 3 2 3 6 2 2 3 4" xfId="31520" xr:uid="{257E216F-3E9F-4FB5-AB85-303C7026EAA9}"/>
    <cellStyle name="Normal 3 2 3 6 2 2 3 5" xfId="46404" xr:uid="{984593CE-605B-4174-BFD8-9E191AF34EEB}"/>
    <cellStyle name="Normal 3 2 3 6 2 2 4" xfId="21252" xr:uid="{38E96740-52E8-40BB-A9B4-5036D223E7CF}"/>
    <cellStyle name="Normal 3 2 3 6 2 2 4 2" xfId="34944" xr:uid="{EF31DC87-D128-4CD0-A9B5-D08F413055A0}"/>
    <cellStyle name="Normal 3 2 3 6 2 2 4 3" xfId="49828" xr:uid="{188DA0C2-7C31-4B68-81F4-66410C9915DB}"/>
    <cellStyle name="Normal 3 2 3 6 2 2 5" xfId="14408" xr:uid="{4553C195-C020-4681-BBEA-DC7FB58DA3A8}"/>
    <cellStyle name="Normal 3 2 3 6 2 2 6" xfId="28098" xr:uid="{988E3425-BFE9-4369-B95C-01EDFC233006}"/>
    <cellStyle name="Normal 3 2 3 6 2 2 7" xfId="42982" xr:uid="{49A54841-1DC3-4C76-9838-9C9466E3D427}"/>
    <cellStyle name="Normal 3 2 3 6 2 3" xfId="9273" xr:uid="{56D7B4C3-85B5-4D40-9F26-685AB8B735A4}"/>
    <cellStyle name="Normal 3 2 3 6 2 3 2" xfId="12695" xr:uid="{F6A032EC-28F2-4FF4-89E9-9F7F4569FE39}"/>
    <cellStyle name="Normal 3 2 3 6 2 3 2 2" xfId="26385" xr:uid="{86BB8388-EE80-4EBA-B842-6522DD5197F5}"/>
    <cellStyle name="Normal 3 2 3 6 2 3 2 2 2" xfId="40077" xr:uid="{D7C09B07-3F63-4D22-95FB-1872456C6011}"/>
    <cellStyle name="Normal 3 2 3 6 2 3 2 2 3" xfId="54961" xr:uid="{167927A4-7A7B-42C8-B0BD-1AFC0E0FB416}"/>
    <cellStyle name="Normal 3 2 3 6 2 3 2 3" xfId="19541" xr:uid="{5C4B91B8-8DDC-438F-9B27-E4BC247EC41A}"/>
    <cellStyle name="Normal 3 2 3 6 2 3 2 4" xfId="33231" xr:uid="{AD1345D4-9500-4338-A9D1-EDE616F0CD95}"/>
    <cellStyle name="Normal 3 2 3 6 2 3 2 5" xfId="48115" xr:uid="{6EBAFFC7-DED4-4874-AF42-AF2915B28690}"/>
    <cellStyle name="Normal 3 2 3 6 2 3 3" xfId="22963" xr:uid="{617D5336-E1AE-4380-955F-10C478FE87EF}"/>
    <cellStyle name="Normal 3 2 3 6 2 3 3 2" xfId="36655" xr:uid="{6C4AFD1D-C6AF-437D-BD0F-62BB4B76DF49}"/>
    <cellStyle name="Normal 3 2 3 6 2 3 3 3" xfId="51539" xr:uid="{E4A7EB2D-FD7D-47C9-8B9E-943E860BAD8A}"/>
    <cellStyle name="Normal 3 2 3 6 2 3 4" xfId="16119" xr:uid="{019C853F-DCD8-4883-BAD2-436719FEE677}"/>
    <cellStyle name="Normal 3 2 3 6 2 3 5" xfId="29809" xr:uid="{E5AAE57D-2A05-4D2A-B95B-4BB4B037BC09}"/>
    <cellStyle name="Normal 3 2 3 6 2 3 6" xfId="44693" xr:uid="{4AAE6389-5581-4C3E-91BB-9FD2B80F1D34}"/>
    <cellStyle name="Normal 3 2 3 6 2 4" xfId="10983" xr:uid="{24E80EF1-1195-483A-B69C-891052C84D3D}"/>
    <cellStyle name="Normal 3 2 3 6 2 4 2" xfId="24673" xr:uid="{94BBD941-6141-48FD-B690-B859F3BE014A}"/>
    <cellStyle name="Normal 3 2 3 6 2 4 2 2" xfId="38365" xr:uid="{16174A33-29CC-4220-9821-2A69CDC2237B}"/>
    <cellStyle name="Normal 3 2 3 6 2 4 2 3" xfId="53249" xr:uid="{B467DAC8-CC12-4EAA-89B4-9021480262B0}"/>
    <cellStyle name="Normal 3 2 3 6 2 4 3" xfId="17829" xr:uid="{16F59FC2-A5E8-4C8E-BFCF-F480581100CA}"/>
    <cellStyle name="Normal 3 2 3 6 2 4 4" xfId="31519" xr:uid="{F40E3AA8-F7F3-4B48-9EB2-EAC8775D663B}"/>
    <cellStyle name="Normal 3 2 3 6 2 4 5" xfId="46403" xr:uid="{9842EB78-895E-476F-8C62-0325AD6A5B5E}"/>
    <cellStyle name="Normal 3 2 3 6 2 5" xfId="21251" xr:uid="{F124B1BA-F2DA-4C60-A7EC-3B54B31BC95E}"/>
    <cellStyle name="Normal 3 2 3 6 2 5 2" xfId="34943" xr:uid="{FBBB44F1-F2C1-4D51-85C6-B13E3B9661FB}"/>
    <cellStyle name="Normal 3 2 3 6 2 5 3" xfId="49827" xr:uid="{DFFB2BC7-5740-41B2-B3E5-744CEE3CE897}"/>
    <cellStyle name="Normal 3 2 3 6 2 6" xfId="14407" xr:uid="{DDCC8D8C-AA25-45EF-8244-5E8A5174337C}"/>
    <cellStyle name="Normal 3 2 3 6 2 7" xfId="28097" xr:uid="{11C3D65D-D8F6-48C4-8DF5-9B7999C7F477}"/>
    <cellStyle name="Normal 3 2 3 6 2 8" xfId="42981" xr:uid="{E3412533-E059-4056-92DF-B05893C905D1}"/>
    <cellStyle name="Normal 3 2 3 6 3" xfId="7562" xr:uid="{8F89DCDF-6AB9-4097-927D-2590481C30DF}"/>
    <cellStyle name="Normal 3 2 3 6 3 2" xfId="9275" xr:uid="{9E45F686-EED6-456B-868E-A263A259C3DC}"/>
    <cellStyle name="Normal 3 2 3 6 3 2 2" xfId="12697" xr:uid="{F889BD04-2B1A-4348-AED7-D9468F97F655}"/>
    <cellStyle name="Normal 3 2 3 6 3 2 2 2" xfId="26387" xr:uid="{C1A30A38-86C1-4C04-8FD7-A3C9F85A7190}"/>
    <cellStyle name="Normal 3 2 3 6 3 2 2 2 2" xfId="40079" xr:uid="{DABDA576-0D84-4BA8-A12D-44AE294B5083}"/>
    <cellStyle name="Normal 3 2 3 6 3 2 2 2 3" xfId="54963" xr:uid="{A6D4D771-30C8-44FD-A4F4-79D9A45719E5}"/>
    <cellStyle name="Normal 3 2 3 6 3 2 2 3" xfId="19543" xr:uid="{3D6DF52B-EAD3-450E-AADF-834EF6B53DFF}"/>
    <cellStyle name="Normal 3 2 3 6 3 2 2 4" xfId="33233" xr:uid="{DB39BD7A-5575-440B-81BD-19E5384BAB5B}"/>
    <cellStyle name="Normal 3 2 3 6 3 2 2 5" xfId="48117" xr:uid="{30B1B6F3-B84C-43D3-BE5E-A7A4A132E29C}"/>
    <cellStyle name="Normal 3 2 3 6 3 2 3" xfId="22965" xr:uid="{CAEB243D-7989-4C2C-BC08-6A79F561BC78}"/>
    <cellStyle name="Normal 3 2 3 6 3 2 3 2" xfId="36657" xr:uid="{F405B646-DB4F-4E29-82AC-BE283F6BCF73}"/>
    <cellStyle name="Normal 3 2 3 6 3 2 3 3" xfId="51541" xr:uid="{37A809FC-CBC9-4B0A-B09E-F627A634BFDD}"/>
    <cellStyle name="Normal 3 2 3 6 3 2 4" xfId="16121" xr:uid="{3E1D9429-0384-4089-9673-D003D11C8F59}"/>
    <cellStyle name="Normal 3 2 3 6 3 2 5" xfId="29811" xr:uid="{795D70C6-6D06-4D77-96AB-5E3CF82CA1F2}"/>
    <cellStyle name="Normal 3 2 3 6 3 2 6" xfId="44695" xr:uid="{12BA62EB-CB2D-4DF4-A063-AB0E5433AB25}"/>
    <cellStyle name="Normal 3 2 3 6 3 3" xfId="10985" xr:uid="{0D67BA1A-570E-44CF-9780-EBD7C064A1B1}"/>
    <cellStyle name="Normal 3 2 3 6 3 3 2" xfId="24675" xr:uid="{4D1CAA19-17C5-4715-BA20-3381D76520CD}"/>
    <cellStyle name="Normal 3 2 3 6 3 3 2 2" xfId="38367" xr:uid="{74AE2BA5-CA5A-4F8D-9FB7-93E7530BBE9F}"/>
    <cellStyle name="Normal 3 2 3 6 3 3 2 3" xfId="53251" xr:uid="{4EF9ADAD-C04E-40C3-8C9A-1201723DD7E5}"/>
    <cellStyle name="Normal 3 2 3 6 3 3 3" xfId="17831" xr:uid="{E1C97FF8-2787-4E6E-9661-10A62F861850}"/>
    <cellStyle name="Normal 3 2 3 6 3 3 4" xfId="31521" xr:uid="{3E17EFD3-5D40-450C-BC7E-301E1EC44405}"/>
    <cellStyle name="Normal 3 2 3 6 3 3 5" xfId="46405" xr:uid="{482C2889-B660-4763-BF4A-FB2C5947B6EC}"/>
    <cellStyle name="Normal 3 2 3 6 3 4" xfId="21253" xr:uid="{27342278-6946-493B-88E5-F54832DABB21}"/>
    <cellStyle name="Normal 3 2 3 6 3 4 2" xfId="34945" xr:uid="{1B724768-BF54-4121-A60B-E1E5B509E62F}"/>
    <cellStyle name="Normal 3 2 3 6 3 4 3" xfId="49829" xr:uid="{34BEB2F7-9E5A-4EE2-8F60-0D30E8688CEA}"/>
    <cellStyle name="Normal 3 2 3 6 3 5" xfId="14409" xr:uid="{3C8D996C-0F37-4196-AFC3-20CA10CC5726}"/>
    <cellStyle name="Normal 3 2 3 6 3 6" xfId="28099" xr:uid="{A96D623F-7AE8-47EE-BFEA-06791BC671ED}"/>
    <cellStyle name="Normal 3 2 3 6 3 7" xfId="42983" xr:uid="{A12AD681-9D1F-4A34-9AAF-B9E0A8302F18}"/>
    <cellStyle name="Normal 3 2 3 6 4" xfId="7563" xr:uid="{42478AD3-E75E-44E7-8EB4-B2E0510AA34D}"/>
    <cellStyle name="Normal 3 2 3 6 4 2" xfId="9276" xr:uid="{FD7B4994-46FD-44CB-836A-D9DFE2BCC385}"/>
    <cellStyle name="Normal 3 2 3 6 4 2 2" xfId="12698" xr:uid="{C1C5E39C-E5FB-40AF-BBE0-4EE69D94ED0A}"/>
    <cellStyle name="Normal 3 2 3 6 4 2 2 2" xfId="26388" xr:uid="{C8F08511-6BD3-481F-A810-B775A82A1A22}"/>
    <cellStyle name="Normal 3 2 3 6 4 2 2 2 2" xfId="40080" xr:uid="{43358A63-F4E3-4EA4-9F3D-B8A32B0B7476}"/>
    <cellStyle name="Normal 3 2 3 6 4 2 2 2 3" xfId="54964" xr:uid="{49E67D17-2240-44F7-B5F6-512EED2422C0}"/>
    <cellStyle name="Normal 3 2 3 6 4 2 2 3" xfId="19544" xr:uid="{2D152AB0-81F6-4F70-9111-2231CDB50E65}"/>
    <cellStyle name="Normal 3 2 3 6 4 2 2 4" xfId="33234" xr:uid="{D7451931-FCE2-43C2-960E-A73CA0715E75}"/>
    <cellStyle name="Normal 3 2 3 6 4 2 2 5" xfId="48118" xr:uid="{89DCE49B-FE87-49A3-880F-5BD468A875DE}"/>
    <cellStyle name="Normal 3 2 3 6 4 2 3" xfId="22966" xr:uid="{6A7D4BE3-E688-45B6-9EFC-EC8CBADFCC5F}"/>
    <cellStyle name="Normal 3 2 3 6 4 2 3 2" xfId="36658" xr:uid="{4DE04387-1FC3-4F13-BF5B-E558788500C0}"/>
    <cellStyle name="Normal 3 2 3 6 4 2 3 3" xfId="51542" xr:uid="{A46DD3E1-071A-488E-B1E6-EF41E9140659}"/>
    <cellStyle name="Normal 3 2 3 6 4 2 4" xfId="16122" xr:uid="{79D870AA-1DD7-4B5E-B1AF-92AA63F008A1}"/>
    <cellStyle name="Normal 3 2 3 6 4 2 5" xfId="29812" xr:uid="{8D969F49-5B38-4793-AA21-EB809EC6DCDF}"/>
    <cellStyle name="Normal 3 2 3 6 4 2 6" xfId="44696" xr:uid="{535AC394-09BF-47A5-A8D8-8862D876DDB8}"/>
    <cellStyle name="Normal 3 2 3 6 4 3" xfId="10986" xr:uid="{23FB69E7-FACC-463A-8A9B-5E5D6CBAD093}"/>
    <cellStyle name="Normal 3 2 3 6 4 3 2" xfId="24676" xr:uid="{03EF2750-D973-4FC5-BDF8-A8FF36D7ADE4}"/>
    <cellStyle name="Normal 3 2 3 6 4 3 2 2" xfId="38368" xr:uid="{6D89055A-9A7A-4AFA-BD07-F90DC326D109}"/>
    <cellStyle name="Normal 3 2 3 6 4 3 2 3" xfId="53252" xr:uid="{4F269A8B-4020-4410-895D-E9093CCDBFA0}"/>
    <cellStyle name="Normal 3 2 3 6 4 3 3" xfId="17832" xr:uid="{5BCCE78B-83E6-4E89-89BF-E0497C143486}"/>
    <cellStyle name="Normal 3 2 3 6 4 3 4" xfId="31522" xr:uid="{B0F38C95-3F03-4555-935C-A0947CE63E9A}"/>
    <cellStyle name="Normal 3 2 3 6 4 3 5" xfId="46406" xr:uid="{3F8A06B6-7A32-4EBB-901D-C363E8F9BC32}"/>
    <cellStyle name="Normal 3 2 3 6 4 4" xfId="21254" xr:uid="{D54F189F-14C7-4701-ADAC-4BE0BAABED1C}"/>
    <cellStyle name="Normal 3 2 3 6 4 4 2" xfId="34946" xr:uid="{A496DB3E-5474-46BA-B612-289B60913364}"/>
    <cellStyle name="Normal 3 2 3 6 4 4 3" xfId="49830" xr:uid="{3F261B4F-0142-4F29-B37B-1B7F9FD6C5FE}"/>
    <cellStyle name="Normal 3 2 3 6 4 5" xfId="14410" xr:uid="{2BD7D856-92D6-4E8A-AA09-C7BE4CC7FC99}"/>
    <cellStyle name="Normal 3 2 3 6 4 6" xfId="28100" xr:uid="{FF02212B-4454-4083-9BAC-778E98A1358F}"/>
    <cellStyle name="Normal 3 2 3 6 4 7" xfId="42984" xr:uid="{CB6F6DAB-9792-4BEA-A537-E53DD62C25CC}"/>
    <cellStyle name="Normal 3 2 3 6 5" xfId="9272" xr:uid="{95CDBA3B-DDD7-46DB-9F19-5131A7AB2C4E}"/>
    <cellStyle name="Normal 3 2 3 6 5 2" xfId="12694" xr:uid="{7B0A98B4-9891-4F98-9465-F6793A32506C}"/>
    <cellStyle name="Normal 3 2 3 6 5 2 2" xfId="26384" xr:uid="{2D17CA86-3A14-45D2-AF3A-7A65F2C1588A}"/>
    <cellStyle name="Normal 3 2 3 6 5 2 2 2" xfId="40076" xr:uid="{1B6D5742-A204-49E1-A6EC-42CB988FA85D}"/>
    <cellStyle name="Normal 3 2 3 6 5 2 2 3" xfId="54960" xr:uid="{93C5BE86-8F04-47D9-974B-D9249E641726}"/>
    <cellStyle name="Normal 3 2 3 6 5 2 3" xfId="19540" xr:uid="{3D4A41E8-DBAB-46C0-A167-89D69916CEFD}"/>
    <cellStyle name="Normal 3 2 3 6 5 2 4" xfId="33230" xr:uid="{065D10CA-8D92-4E44-B38F-27FE18894A4A}"/>
    <cellStyle name="Normal 3 2 3 6 5 2 5" xfId="48114" xr:uid="{799F5B55-3FB5-434A-B8E2-77EF5F3A7D66}"/>
    <cellStyle name="Normal 3 2 3 6 5 3" xfId="22962" xr:uid="{86D5EB5A-B8F2-4697-9152-47EFEB89E8E2}"/>
    <cellStyle name="Normal 3 2 3 6 5 3 2" xfId="36654" xr:uid="{714CBBBC-281D-4801-BF28-907E86359DA2}"/>
    <cellStyle name="Normal 3 2 3 6 5 3 3" xfId="51538" xr:uid="{CA0A6834-6E0C-45CF-9E13-85CD998A67E4}"/>
    <cellStyle name="Normal 3 2 3 6 5 4" xfId="16118" xr:uid="{82350886-B933-4238-B685-C5CF2343755F}"/>
    <cellStyle name="Normal 3 2 3 6 5 5" xfId="29808" xr:uid="{61786A5F-8E3F-41FA-B5D2-73E644665F03}"/>
    <cellStyle name="Normal 3 2 3 6 5 6" xfId="44692" xr:uid="{7AEC39C1-C33F-467F-8937-A1A8B89AFB7F}"/>
    <cellStyle name="Normal 3 2 3 6 6" xfId="10982" xr:uid="{821CC45E-81E4-4242-A19B-07512568C982}"/>
    <cellStyle name="Normal 3 2 3 6 6 2" xfId="24672" xr:uid="{D76742BE-9E75-4E2D-B734-0276B1FD9D32}"/>
    <cellStyle name="Normal 3 2 3 6 6 2 2" xfId="38364" xr:uid="{FF681F2B-7D81-48A3-9DAC-BE7A938C31ED}"/>
    <cellStyle name="Normal 3 2 3 6 6 2 3" xfId="53248" xr:uid="{07E90D12-BE29-466A-B282-4227B6D5DC12}"/>
    <cellStyle name="Normal 3 2 3 6 6 3" xfId="17828" xr:uid="{A743630F-5E1C-46EB-AA3C-214CF0519C75}"/>
    <cellStyle name="Normal 3 2 3 6 6 4" xfId="31518" xr:uid="{E32A9F43-8D1F-43C2-8CB1-8324234547EF}"/>
    <cellStyle name="Normal 3 2 3 6 6 5" xfId="46402" xr:uid="{50101E5B-33F6-4368-888E-535C590F0119}"/>
    <cellStyle name="Normal 3 2 3 6 7" xfId="21250" xr:uid="{3B0E54E0-9658-4CDB-B351-CD70F4780187}"/>
    <cellStyle name="Normal 3 2 3 6 7 2" xfId="34942" xr:uid="{E5D81413-217A-491D-8C19-4B02175297E2}"/>
    <cellStyle name="Normal 3 2 3 6 7 3" xfId="49826" xr:uid="{B5986ADA-0094-4B08-8D4B-253EF9E82DB6}"/>
    <cellStyle name="Normal 3 2 3 6 8" xfId="14406" xr:uid="{6DBE8822-158E-41F2-8F96-9F83580110C4}"/>
    <cellStyle name="Normal 3 2 3 6 9" xfId="28096" xr:uid="{E7051A0E-8479-42E5-BABC-AD4C39F96A88}"/>
    <cellStyle name="Normal 3 2 3 7" xfId="7564" xr:uid="{806C2A11-4BD9-488E-91B5-7B2EC01BC8CD}"/>
    <cellStyle name="Normal 3 2 3 7 10" xfId="42985" xr:uid="{CC91F26C-185F-4276-8F71-B8720A37A426}"/>
    <cellStyle name="Normal 3 2 3 7 2" xfId="7565" xr:uid="{DAEBCE88-C54A-423A-B180-4B9B49559976}"/>
    <cellStyle name="Normal 3 2 3 7 2 2" xfId="7566" xr:uid="{B2D8AE02-ABFA-497B-9C4F-175F8A5053E9}"/>
    <cellStyle name="Normal 3 2 3 7 2 2 2" xfId="9279" xr:uid="{CCFE62E9-ACA8-41EF-A9AB-8D9165D4EDF2}"/>
    <cellStyle name="Normal 3 2 3 7 2 2 2 2" xfId="12701" xr:uid="{9C553489-2DDE-496D-AF38-968052F8A457}"/>
    <cellStyle name="Normal 3 2 3 7 2 2 2 2 2" xfId="26391" xr:uid="{EFD2B9C6-51A9-498B-9711-0F31BC4D51FB}"/>
    <cellStyle name="Normal 3 2 3 7 2 2 2 2 2 2" xfId="40083" xr:uid="{817AA843-27A6-4FC9-A4D0-F0E3D869537B}"/>
    <cellStyle name="Normal 3 2 3 7 2 2 2 2 2 3" xfId="54967" xr:uid="{0A939437-43BC-4FB2-93FD-630755060852}"/>
    <cellStyle name="Normal 3 2 3 7 2 2 2 2 3" xfId="19547" xr:uid="{1D36A79F-AAD1-48BF-819A-0961F4C61F6B}"/>
    <cellStyle name="Normal 3 2 3 7 2 2 2 2 4" xfId="33237" xr:uid="{5EE0B107-40C3-4458-A907-7BAB145FF913}"/>
    <cellStyle name="Normal 3 2 3 7 2 2 2 2 5" xfId="48121" xr:uid="{2B5073CA-4443-4441-A661-E51183AFD673}"/>
    <cellStyle name="Normal 3 2 3 7 2 2 2 3" xfId="22969" xr:uid="{9B774B9B-185E-48D7-9A4D-4DFB956E8A71}"/>
    <cellStyle name="Normal 3 2 3 7 2 2 2 3 2" xfId="36661" xr:uid="{D45ED020-8369-4822-B3B8-51ED1127215B}"/>
    <cellStyle name="Normal 3 2 3 7 2 2 2 3 3" xfId="51545" xr:uid="{4B420608-FCE6-4DA4-8D96-5BF2DC8FA25A}"/>
    <cellStyle name="Normal 3 2 3 7 2 2 2 4" xfId="16125" xr:uid="{B17DD5F1-0233-4175-AA56-2C5273D21CBF}"/>
    <cellStyle name="Normal 3 2 3 7 2 2 2 5" xfId="29815" xr:uid="{8E654692-7041-432C-9A7F-2BF11D10D752}"/>
    <cellStyle name="Normal 3 2 3 7 2 2 2 6" xfId="44699" xr:uid="{295CCBDF-979F-4777-A645-9916A6207D6C}"/>
    <cellStyle name="Normal 3 2 3 7 2 2 3" xfId="10989" xr:uid="{731E9CE4-E964-4B63-9CFD-93AB7365BF66}"/>
    <cellStyle name="Normal 3 2 3 7 2 2 3 2" xfId="24679" xr:uid="{BD85158F-7873-41AF-A6FD-1CD5A3D65428}"/>
    <cellStyle name="Normal 3 2 3 7 2 2 3 2 2" xfId="38371" xr:uid="{586E6F44-2DAB-4DC3-A2B9-84A53BFDF002}"/>
    <cellStyle name="Normal 3 2 3 7 2 2 3 2 3" xfId="53255" xr:uid="{C4A62EB3-FDCE-48BD-BC11-343A27F223AC}"/>
    <cellStyle name="Normal 3 2 3 7 2 2 3 3" xfId="17835" xr:uid="{C8C52A9C-06C9-4A44-9A45-C98DB595BAAF}"/>
    <cellStyle name="Normal 3 2 3 7 2 2 3 4" xfId="31525" xr:uid="{03DB02CE-6A32-4B75-AF0E-6C383431435E}"/>
    <cellStyle name="Normal 3 2 3 7 2 2 3 5" xfId="46409" xr:uid="{27E5236B-4A05-4911-ADC0-BD6492863BDE}"/>
    <cellStyle name="Normal 3 2 3 7 2 2 4" xfId="21257" xr:uid="{3BB2B7B1-5604-492A-AB0A-0BAF456F36C0}"/>
    <cellStyle name="Normal 3 2 3 7 2 2 4 2" xfId="34949" xr:uid="{087676E3-1230-4EBF-A368-A5648D8205CE}"/>
    <cellStyle name="Normal 3 2 3 7 2 2 4 3" xfId="49833" xr:uid="{2794A7E6-0D07-4D3F-8213-225121404BC5}"/>
    <cellStyle name="Normal 3 2 3 7 2 2 5" xfId="14413" xr:uid="{1991B10A-A357-45FE-854F-62C81BB11E75}"/>
    <cellStyle name="Normal 3 2 3 7 2 2 6" xfId="28103" xr:uid="{571AC2CA-ED15-4CE9-8145-28F3B5E3AB05}"/>
    <cellStyle name="Normal 3 2 3 7 2 2 7" xfId="42987" xr:uid="{FDF385B1-7963-4A00-8E9D-4E881648FA4D}"/>
    <cellStyle name="Normal 3 2 3 7 2 3" xfId="9278" xr:uid="{D975C5C0-9ABF-43E2-B4CB-D8AA693608DE}"/>
    <cellStyle name="Normal 3 2 3 7 2 3 2" xfId="12700" xr:uid="{E799EF68-D371-4D16-A2F5-E4A9A782B024}"/>
    <cellStyle name="Normal 3 2 3 7 2 3 2 2" xfId="26390" xr:uid="{3DFC5A15-AB93-434E-AD2B-6256A27E50D2}"/>
    <cellStyle name="Normal 3 2 3 7 2 3 2 2 2" xfId="40082" xr:uid="{C7995DB3-B0A7-421D-B3DA-DE7BE04C4318}"/>
    <cellStyle name="Normal 3 2 3 7 2 3 2 2 3" xfId="54966" xr:uid="{240FC3F3-203E-4DC8-A878-93C10E929C2F}"/>
    <cellStyle name="Normal 3 2 3 7 2 3 2 3" xfId="19546" xr:uid="{A1C5EFD5-7472-454C-AB98-4A13DF70CC9E}"/>
    <cellStyle name="Normal 3 2 3 7 2 3 2 4" xfId="33236" xr:uid="{4B4176BE-7C3B-4145-BF21-77F11775ECC9}"/>
    <cellStyle name="Normal 3 2 3 7 2 3 2 5" xfId="48120" xr:uid="{D2384D75-05AB-4EFF-9D49-3638D385BD5F}"/>
    <cellStyle name="Normal 3 2 3 7 2 3 3" xfId="22968" xr:uid="{5D239B0C-8FFA-46DF-9429-077F477865EF}"/>
    <cellStyle name="Normal 3 2 3 7 2 3 3 2" xfId="36660" xr:uid="{49530D2F-CC0B-4726-80A4-2C09267C99DE}"/>
    <cellStyle name="Normal 3 2 3 7 2 3 3 3" xfId="51544" xr:uid="{22C097EC-E3AE-49DE-908D-652BAA75C24E}"/>
    <cellStyle name="Normal 3 2 3 7 2 3 4" xfId="16124" xr:uid="{9F8E848B-360C-403A-92C0-DF8BED443C5E}"/>
    <cellStyle name="Normal 3 2 3 7 2 3 5" xfId="29814" xr:uid="{EFC88374-84A8-4790-A63B-EC518304911C}"/>
    <cellStyle name="Normal 3 2 3 7 2 3 6" xfId="44698" xr:uid="{5B966DCA-4061-4A72-8145-3E5082B4EE5F}"/>
    <cellStyle name="Normal 3 2 3 7 2 4" xfId="10988" xr:uid="{2E350F28-BB54-44C3-BA2B-06ADCBA67216}"/>
    <cellStyle name="Normal 3 2 3 7 2 4 2" xfId="24678" xr:uid="{FB19AFCB-E9C1-4BCD-AEFC-79BE5AF5F902}"/>
    <cellStyle name="Normal 3 2 3 7 2 4 2 2" xfId="38370" xr:uid="{95942BC2-E2A5-47DD-B92B-D42BB655B21A}"/>
    <cellStyle name="Normal 3 2 3 7 2 4 2 3" xfId="53254" xr:uid="{ED625F68-0E47-4CAE-97E5-55DC1BCCEDA7}"/>
    <cellStyle name="Normal 3 2 3 7 2 4 3" xfId="17834" xr:uid="{E9F12E31-66E1-4678-8585-A5663773A9A8}"/>
    <cellStyle name="Normal 3 2 3 7 2 4 4" xfId="31524" xr:uid="{16D407EB-D481-4A01-8C10-E88123749C05}"/>
    <cellStyle name="Normal 3 2 3 7 2 4 5" xfId="46408" xr:uid="{6EFF0DA6-7BD4-4961-8321-94CA1AF19B45}"/>
    <cellStyle name="Normal 3 2 3 7 2 5" xfId="21256" xr:uid="{FE95869B-D40D-4476-B865-73B4675AE7A8}"/>
    <cellStyle name="Normal 3 2 3 7 2 5 2" xfId="34948" xr:uid="{AC11A096-8679-4308-94D8-67C1472DA52A}"/>
    <cellStyle name="Normal 3 2 3 7 2 5 3" xfId="49832" xr:uid="{75965F5A-0569-4813-B829-DB0EB1FA50D0}"/>
    <cellStyle name="Normal 3 2 3 7 2 6" xfId="14412" xr:uid="{3320E1B1-DC33-4EB8-BE1F-4CA0A0E2D258}"/>
    <cellStyle name="Normal 3 2 3 7 2 7" xfId="28102" xr:uid="{DFE22B04-1F4A-4C8E-8028-822E8FF4E17D}"/>
    <cellStyle name="Normal 3 2 3 7 2 8" xfId="42986" xr:uid="{05574365-1BC6-49B0-BB13-7CE3C90FE912}"/>
    <cellStyle name="Normal 3 2 3 7 3" xfId="7567" xr:uid="{11EABF6F-9975-4E77-9F19-1DE5FD171EC4}"/>
    <cellStyle name="Normal 3 2 3 7 3 2" xfId="9280" xr:uid="{7B164102-F866-483D-92E0-FF0A947C4F55}"/>
    <cellStyle name="Normal 3 2 3 7 3 2 2" xfId="12702" xr:uid="{9C6FC30B-8BC8-45F4-B513-84364419A7F5}"/>
    <cellStyle name="Normal 3 2 3 7 3 2 2 2" xfId="26392" xr:uid="{6023D5B6-79AC-437A-BABD-51B4C3F0132E}"/>
    <cellStyle name="Normal 3 2 3 7 3 2 2 2 2" xfId="40084" xr:uid="{4FF5F626-043D-4F10-83F3-97E7AAD6701C}"/>
    <cellStyle name="Normal 3 2 3 7 3 2 2 2 3" xfId="54968" xr:uid="{963048C5-B3E5-4045-9663-38BBA41C4313}"/>
    <cellStyle name="Normal 3 2 3 7 3 2 2 3" xfId="19548" xr:uid="{4DA7E621-9CAD-4798-89BE-DFE69D0F40C3}"/>
    <cellStyle name="Normal 3 2 3 7 3 2 2 4" xfId="33238" xr:uid="{941B94B3-51C5-4B60-9F61-693834A1ACFB}"/>
    <cellStyle name="Normal 3 2 3 7 3 2 2 5" xfId="48122" xr:uid="{BCC4279C-451A-4D05-B2E0-AECA2015A558}"/>
    <cellStyle name="Normal 3 2 3 7 3 2 3" xfId="22970" xr:uid="{B384CAD3-CE72-4C1A-B341-0C80C2320306}"/>
    <cellStyle name="Normal 3 2 3 7 3 2 3 2" xfId="36662" xr:uid="{568BCE91-17AB-4E62-B2D5-C5C81A87FA4A}"/>
    <cellStyle name="Normal 3 2 3 7 3 2 3 3" xfId="51546" xr:uid="{8F88CF34-3160-41E2-B6D9-0BEBF03A0286}"/>
    <cellStyle name="Normal 3 2 3 7 3 2 4" xfId="16126" xr:uid="{256093FF-D682-439E-BEFE-A61336AA2127}"/>
    <cellStyle name="Normal 3 2 3 7 3 2 5" xfId="29816" xr:uid="{90E7154D-244E-4D81-95A5-9C65D0B9FD0E}"/>
    <cellStyle name="Normal 3 2 3 7 3 2 6" xfId="44700" xr:uid="{1F8ECFA9-52CD-4695-A598-D08CB8839774}"/>
    <cellStyle name="Normal 3 2 3 7 3 3" xfId="10990" xr:uid="{BE568250-9F97-45C5-B5FC-94CE4ED0EFD6}"/>
    <cellStyle name="Normal 3 2 3 7 3 3 2" xfId="24680" xr:uid="{9A1BA3CD-B2CC-45C6-AF21-7B78E852D908}"/>
    <cellStyle name="Normal 3 2 3 7 3 3 2 2" xfId="38372" xr:uid="{6D711647-DEB1-4741-8BBA-FDD0E25149F2}"/>
    <cellStyle name="Normal 3 2 3 7 3 3 2 3" xfId="53256" xr:uid="{3C828614-C2DC-4864-8D8C-BE554B6CF741}"/>
    <cellStyle name="Normal 3 2 3 7 3 3 3" xfId="17836" xr:uid="{CBDCAD24-5738-4E5E-8333-E04DFB1B75DB}"/>
    <cellStyle name="Normal 3 2 3 7 3 3 4" xfId="31526" xr:uid="{8FDC5B4C-87EF-4C3A-A7B2-7432F91FDD46}"/>
    <cellStyle name="Normal 3 2 3 7 3 3 5" xfId="46410" xr:uid="{371A19EB-3E36-417D-9371-D179A10B238A}"/>
    <cellStyle name="Normal 3 2 3 7 3 4" xfId="21258" xr:uid="{F2B1552B-CFD9-4FFA-A039-AA839D1B24E8}"/>
    <cellStyle name="Normal 3 2 3 7 3 4 2" xfId="34950" xr:uid="{E3A4FF84-3794-40A4-80EA-B923707BD839}"/>
    <cellStyle name="Normal 3 2 3 7 3 4 3" xfId="49834" xr:uid="{579C4805-73AA-492A-9150-8AD739A48AEC}"/>
    <cellStyle name="Normal 3 2 3 7 3 5" xfId="14414" xr:uid="{538EE31F-43F5-4B8C-8D74-3B327E6F171D}"/>
    <cellStyle name="Normal 3 2 3 7 3 6" xfId="28104" xr:uid="{E461D22D-9AA9-46EE-B7D7-1D4764BC0807}"/>
    <cellStyle name="Normal 3 2 3 7 3 7" xfId="42988" xr:uid="{221D3677-6A72-4688-8F3A-92FE0DDD9536}"/>
    <cellStyle name="Normal 3 2 3 7 4" xfId="7568" xr:uid="{8E53290F-4912-406C-8759-A92D27C21F8F}"/>
    <cellStyle name="Normal 3 2 3 7 4 2" xfId="9281" xr:uid="{5E2552F0-F5EB-4594-9FB9-7E862FB23568}"/>
    <cellStyle name="Normal 3 2 3 7 4 2 2" xfId="12703" xr:uid="{8D8BCF90-80E1-476D-8477-C80775CD9CFA}"/>
    <cellStyle name="Normal 3 2 3 7 4 2 2 2" xfId="26393" xr:uid="{1031786A-3796-46B4-80B0-96365CF38F30}"/>
    <cellStyle name="Normal 3 2 3 7 4 2 2 2 2" xfId="40085" xr:uid="{058C067A-FA11-4F6D-B100-D3BA77A2D73C}"/>
    <cellStyle name="Normal 3 2 3 7 4 2 2 2 3" xfId="54969" xr:uid="{A7B2F544-A475-4B98-92A8-928CF284A1CC}"/>
    <cellStyle name="Normal 3 2 3 7 4 2 2 3" xfId="19549" xr:uid="{0CC7EABB-8A77-468B-9D23-C78321E92BF4}"/>
    <cellStyle name="Normal 3 2 3 7 4 2 2 4" xfId="33239" xr:uid="{C2587041-BF8A-48A0-912E-0DAF6CB3CD09}"/>
    <cellStyle name="Normal 3 2 3 7 4 2 2 5" xfId="48123" xr:uid="{5E651776-E0C6-4473-BC19-E6431327B2F1}"/>
    <cellStyle name="Normal 3 2 3 7 4 2 3" xfId="22971" xr:uid="{24E6530A-9964-440F-B7B4-926576188E71}"/>
    <cellStyle name="Normal 3 2 3 7 4 2 3 2" xfId="36663" xr:uid="{285385B1-8B75-4D02-9738-80F5D4427D5F}"/>
    <cellStyle name="Normal 3 2 3 7 4 2 3 3" xfId="51547" xr:uid="{91C4C02A-B7A5-4FC9-8AFE-0E8A9B349EB7}"/>
    <cellStyle name="Normal 3 2 3 7 4 2 4" xfId="16127" xr:uid="{72664F82-46D2-4D43-9D0E-C15670DB3225}"/>
    <cellStyle name="Normal 3 2 3 7 4 2 5" xfId="29817" xr:uid="{C6DD36B6-F936-4B34-BB4C-0C7E909E4525}"/>
    <cellStyle name="Normal 3 2 3 7 4 2 6" xfId="44701" xr:uid="{8573ACF6-314D-4121-AA88-5BAAEC04E9CD}"/>
    <cellStyle name="Normal 3 2 3 7 4 3" xfId="10991" xr:uid="{A278603C-FE15-40C5-8E26-17769EBD706E}"/>
    <cellStyle name="Normal 3 2 3 7 4 3 2" xfId="24681" xr:uid="{996AD0C3-1F88-4E79-BCDC-C76C27858BC5}"/>
    <cellStyle name="Normal 3 2 3 7 4 3 2 2" xfId="38373" xr:uid="{F3A84484-6F66-4CA5-BEDD-9B55FC6FB5FD}"/>
    <cellStyle name="Normal 3 2 3 7 4 3 2 3" xfId="53257" xr:uid="{0145F683-81CA-48D6-9C2E-26769E2C74A1}"/>
    <cellStyle name="Normal 3 2 3 7 4 3 3" xfId="17837" xr:uid="{1D91C8C1-115B-4BE4-A9D5-EAF24A4CC196}"/>
    <cellStyle name="Normal 3 2 3 7 4 3 4" xfId="31527" xr:uid="{6211B02B-56C7-4BD8-800B-BF326E377440}"/>
    <cellStyle name="Normal 3 2 3 7 4 3 5" xfId="46411" xr:uid="{BBEAB1FA-41BC-4E12-81B7-24135E80CA23}"/>
    <cellStyle name="Normal 3 2 3 7 4 4" xfId="21259" xr:uid="{CE6708EA-8ED7-4204-8989-511A7E9BBB82}"/>
    <cellStyle name="Normal 3 2 3 7 4 4 2" xfId="34951" xr:uid="{E1A260C8-2D09-4147-843E-94428953AF1C}"/>
    <cellStyle name="Normal 3 2 3 7 4 4 3" xfId="49835" xr:uid="{5A14A5FA-0D07-486B-8DDF-F1162FD4BC59}"/>
    <cellStyle name="Normal 3 2 3 7 4 5" xfId="14415" xr:uid="{8F84929F-3076-4F45-A785-1DD46D24EBE6}"/>
    <cellStyle name="Normal 3 2 3 7 4 6" xfId="28105" xr:uid="{AE86DB5C-4E65-4A51-AEC9-279A22288370}"/>
    <cellStyle name="Normal 3 2 3 7 4 7" xfId="42989" xr:uid="{E24C9DD0-6B70-4EE0-8B2E-32A070228981}"/>
    <cellStyle name="Normal 3 2 3 7 5" xfId="9277" xr:uid="{CAF8F88F-997E-459B-AF99-18690E53A137}"/>
    <cellStyle name="Normal 3 2 3 7 5 2" xfId="12699" xr:uid="{8C5A9ECE-8BFD-42AC-9BEE-AB634DC6F60D}"/>
    <cellStyle name="Normal 3 2 3 7 5 2 2" xfId="26389" xr:uid="{E12E7CDC-48AE-4E3F-A3E9-CEB74731E868}"/>
    <cellStyle name="Normal 3 2 3 7 5 2 2 2" xfId="40081" xr:uid="{63ED14FA-C053-422E-8A5C-A48FAB621ACF}"/>
    <cellStyle name="Normal 3 2 3 7 5 2 2 3" xfId="54965" xr:uid="{92112B43-B3A8-4BE7-89D5-651AD85B6172}"/>
    <cellStyle name="Normal 3 2 3 7 5 2 3" xfId="19545" xr:uid="{77E850A3-3C7A-4DE3-8C48-DA7DE42C3686}"/>
    <cellStyle name="Normal 3 2 3 7 5 2 4" xfId="33235" xr:uid="{B36DBABC-A040-4148-8445-E28635A087AE}"/>
    <cellStyle name="Normal 3 2 3 7 5 2 5" xfId="48119" xr:uid="{0AE090AE-B17F-462B-AA7F-B36A5BC2D733}"/>
    <cellStyle name="Normal 3 2 3 7 5 3" xfId="22967" xr:uid="{EE2A6A9E-0DA7-41E4-A973-2726DF9366F7}"/>
    <cellStyle name="Normal 3 2 3 7 5 3 2" xfId="36659" xr:uid="{4171BAB2-0809-435B-B22B-93E3B5153196}"/>
    <cellStyle name="Normal 3 2 3 7 5 3 3" xfId="51543" xr:uid="{5E6F3C2B-FCBC-4479-8D1B-3F83811E9C85}"/>
    <cellStyle name="Normal 3 2 3 7 5 4" xfId="16123" xr:uid="{382A7909-A9C6-41FA-AA36-03D1E6F5C090}"/>
    <cellStyle name="Normal 3 2 3 7 5 5" xfId="29813" xr:uid="{F5027D71-A281-4615-8F69-C6498E2D9067}"/>
    <cellStyle name="Normal 3 2 3 7 5 6" xfId="44697" xr:uid="{D482BC40-F89F-4F3E-8A9B-BD1407939DED}"/>
    <cellStyle name="Normal 3 2 3 7 6" xfId="10987" xr:uid="{48D78D71-6C81-440F-8F2E-27518354A19E}"/>
    <cellStyle name="Normal 3 2 3 7 6 2" xfId="24677" xr:uid="{0E42B43D-8988-44DB-9402-A2DB16A5DEF8}"/>
    <cellStyle name="Normal 3 2 3 7 6 2 2" xfId="38369" xr:uid="{048475D4-CC7B-4829-88F6-77BA9CCFC0B4}"/>
    <cellStyle name="Normal 3 2 3 7 6 2 3" xfId="53253" xr:uid="{1769AE35-3A66-44C5-96D8-39AF178C11A4}"/>
    <cellStyle name="Normal 3 2 3 7 6 3" xfId="17833" xr:uid="{5D68D036-F7FD-4C39-A236-DD6904014594}"/>
    <cellStyle name="Normal 3 2 3 7 6 4" xfId="31523" xr:uid="{20750758-C1C7-4F7B-82BC-F59740DCBAF9}"/>
    <cellStyle name="Normal 3 2 3 7 6 5" xfId="46407" xr:uid="{C30A49E6-3B80-4221-8263-61321E085E32}"/>
    <cellStyle name="Normal 3 2 3 7 7" xfId="21255" xr:uid="{3E926151-6A99-4A6F-916E-F5FD58A02ACE}"/>
    <cellStyle name="Normal 3 2 3 7 7 2" xfId="34947" xr:uid="{1EA93075-F606-49A4-BB26-24F16E998B0C}"/>
    <cellStyle name="Normal 3 2 3 7 7 3" xfId="49831" xr:uid="{CFC30849-5AF3-4C9C-ACA0-A4F1D55B6F94}"/>
    <cellStyle name="Normal 3 2 3 7 8" xfId="14411" xr:uid="{88BE59D2-53E6-4AE0-9155-4C561A13D9EA}"/>
    <cellStyle name="Normal 3 2 3 7 9" xfId="28101" xr:uid="{4A7EB60F-87DD-4B3A-8CEF-1CD1E09349B7}"/>
    <cellStyle name="Normal 3 2 3 8" xfId="7569" xr:uid="{7E4A6D6B-11EC-4207-8660-C612DE0B4729}"/>
    <cellStyle name="Normal 3 2 3 8 2" xfId="7570" xr:uid="{A6DA6D4E-E230-4817-87B4-650B73DE61C4}"/>
    <cellStyle name="Normal 3 2 3 8 2 2" xfId="9283" xr:uid="{C841384F-4E44-4F3C-9376-A7EE1C7DD40C}"/>
    <cellStyle name="Normal 3 2 3 8 2 2 2" xfId="12705" xr:uid="{5BDB00FC-57D0-4C34-AE6F-F2ACAEA09B78}"/>
    <cellStyle name="Normal 3 2 3 8 2 2 2 2" xfId="26395" xr:uid="{E71AE0DB-DFE9-41FC-8B26-325DB46BAF2C}"/>
    <cellStyle name="Normal 3 2 3 8 2 2 2 2 2" xfId="40087" xr:uid="{45DDFE92-32E2-45CE-B64F-5F8D16E97394}"/>
    <cellStyle name="Normal 3 2 3 8 2 2 2 2 3" xfId="54971" xr:uid="{90458048-9BE8-4AEC-ABD2-7628B634C053}"/>
    <cellStyle name="Normal 3 2 3 8 2 2 2 3" xfId="19551" xr:uid="{1DC0D507-138A-4ED4-AC5B-1FBC1271E45F}"/>
    <cellStyle name="Normal 3 2 3 8 2 2 2 4" xfId="33241" xr:uid="{53AE33BF-60E0-461C-BBAD-6F6CB79182D7}"/>
    <cellStyle name="Normal 3 2 3 8 2 2 2 5" xfId="48125" xr:uid="{312DD960-A8E8-4E11-B61F-DFAF3013143F}"/>
    <cellStyle name="Normal 3 2 3 8 2 2 3" xfId="22973" xr:uid="{76699835-3034-40EF-9E64-C6EF04CF888E}"/>
    <cellStyle name="Normal 3 2 3 8 2 2 3 2" xfId="36665" xr:uid="{F0F98E0B-0422-4B28-8D0F-266F97C3F2E4}"/>
    <cellStyle name="Normal 3 2 3 8 2 2 3 3" xfId="51549" xr:uid="{7BE73B0A-0947-4FB4-9ABA-825298289461}"/>
    <cellStyle name="Normal 3 2 3 8 2 2 4" xfId="16129" xr:uid="{AF0A5986-8775-4632-A3E4-731024A3A88C}"/>
    <cellStyle name="Normal 3 2 3 8 2 2 5" xfId="29819" xr:uid="{179BDA03-86E4-4ABE-8CCD-70BF70E0EBAE}"/>
    <cellStyle name="Normal 3 2 3 8 2 2 6" xfId="44703" xr:uid="{87A9112C-24FB-43E8-9D2B-D68506F0A967}"/>
    <cellStyle name="Normal 3 2 3 8 2 3" xfId="10993" xr:uid="{4F918008-6D0B-485D-898B-8E66A5E4A907}"/>
    <cellStyle name="Normal 3 2 3 8 2 3 2" xfId="24683" xr:uid="{FFB1F0DA-F9D2-4408-9EE2-EF9C78080A77}"/>
    <cellStyle name="Normal 3 2 3 8 2 3 2 2" xfId="38375" xr:uid="{015B432E-BBC3-4D08-801B-F111A6796C8C}"/>
    <cellStyle name="Normal 3 2 3 8 2 3 2 3" xfId="53259" xr:uid="{81895E33-006F-4E54-B8CF-84C73C2BB97C}"/>
    <cellStyle name="Normal 3 2 3 8 2 3 3" xfId="17839" xr:uid="{073B0239-2DF6-46BD-A842-82D16FD9D4FD}"/>
    <cellStyle name="Normal 3 2 3 8 2 3 4" xfId="31529" xr:uid="{56436D3A-2181-4108-8D3B-0C5291352B3A}"/>
    <cellStyle name="Normal 3 2 3 8 2 3 5" xfId="46413" xr:uid="{3B2E5394-BBDA-436A-8738-739D7D2C77A3}"/>
    <cellStyle name="Normal 3 2 3 8 2 4" xfId="21261" xr:uid="{AF069EA7-DA3F-402E-8E3C-3CF8D729A75C}"/>
    <cellStyle name="Normal 3 2 3 8 2 4 2" xfId="34953" xr:uid="{9E456CCE-0040-4457-80FA-DFBA32C83856}"/>
    <cellStyle name="Normal 3 2 3 8 2 4 3" xfId="49837" xr:uid="{F777C459-25CA-4CB3-82AC-832099EF55BB}"/>
    <cellStyle name="Normal 3 2 3 8 2 5" xfId="14417" xr:uid="{FFB9C96E-A8F4-4BC4-83FB-896C6D154C88}"/>
    <cellStyle name="Normal 3 2 3 8 2 6" xfId="28107" xr:uid="{45924A0F-B2A1-4C1B-96C1-4AD23B2CEEEB}"/>
    <cellStyle name="Normal 3 2 3 8 2 7" xfId="42991" xr:uid="{1AD57600-1ED7-45AF-BDBC-5EC80338B0FF}"/>
    <cellStyle name="Normal 3 2 3 8 3" xfId="9282" xr:uid="{91535562-F939-4AA5-B811-E6FA65AC7250}"/>
    <cellStyle name="Normal 3 2 3 8 3 2" xfId="12704" xr:uid="{87E6506E-8175-487C-B274-1E489E2216B2}"/>
    <cellStyle name="Normal 3 2 3 8 3 2 2" xfId="26394" xr:uid="{F0936C12-EEE5-4007-9BD3-8800290BC6C0}"/>
    <cellStyle name="Normal 3 2 3 8 3 2 2 2" xfId="40086" xr:uid="{C0B44DA9-6BCA-43A6-9B04-4A7FC14597CF}"/>
    <cellStyle name="Normal 3 2 3 8 3 2 2 3" xfId="54970" xr:uid="{DC4695F8-6B7B-46B9-A320-138F6CF878D9}"/>
    <cellStyle name="Normal 3 2 3 8 3 2 3" xfId="19550" xr:uid="{26D7807E-59DF-45EA-B7D8-0E280F5DDB9E}"/>
    <cellStyle name="Normal 3 2 3 8 3 2 4" xfId="33240" xr:uid="{06A86AE2-7A36-4158-A587-82D035EE3197}"/>
    <cellStyle name="Normal 3 2 3 8 3 2 5" xfId="48124" xr:uid="{AE93C68B-9901-4E37-BD6E-B63FDD743808}"/>
    <cellStyle name="Normal 3 2 3 8 3 3" xfId="22972" xr:uid="{3F5B71F0-E332-4C18-92A9-29D5C389A729}"/>
    <cellStyle name="Normal 3 2 3 8 3 3 2" xfId="36664" xr:uid="{74BC95A5-493E-46FE-AC7C-AD92D4C306CE}"/>
    <cellStyle name="Normal 3 2 3 8 3 3 3" xfId="51548" xr:uid="{3096692F-0144-462E-B415-2D517CAA9880}"/>
    <cellStyle name="Normal 3 2 3 8 3 4" xfId="16128" xr:uid="{4129095D-0D96-49C1-AE89-C4D01731DF54}"/>
    <cellStyle name="Normal 3 2 3 8 3 5" xfId="29818" xr:uid="{5BE4F1F8-F21E-4370-A00B-4F50E06DFAD2}"/>
    <cellStyle name="Normal 3 2 3 8 3 6" xfId="44702" xr:uid="{63C7AF81-924B-452F-A70F-7E9FF4A06003}"/>
    <cellStyle name="Normal 3 2 3 8 4" xfId="10992" xr:uid="{B890C5B0-0DE9-4A81-A9E5-6DCE6A8B3317}"/>
    <cellStyle name="Normal 3 2 3 8 4 2" xfId="24682" xr:uid="{1518F0E2-0026-489A-BA53-6796DA9E6594}"/>
    <cellStyle name="Normal 3 2 3 8 4 2 2" xfId="38374" xr:uid="{9033B5EC-6D77-48E6-A56B-B86F7D176350}"/>
    <cellStyle name="Normal 3 2 3 8 4 2 3" xfId="53258" xr:uid="{726572B5-F688-42D4-9B8D-1EBA764FE1C2}"/>
    <cellStyle name="Normal 3 2 3 8 4 3" xfId="17838" xr:uid="{DC209366-32CA-492A-BF3F-6A516C4F66A5}"/>
    <cellStyle name="Normal 3 2 3 8 4 4" xfId="31528" xr:uid="{B0D96A39-5B02-4984-BFC9-9C6F5F90B0A2}"/>
    <cellStyle name="Normal 3 2 3 8 4 5" xfId="46412" xr:uid="{327AAB4E-2772-48B4-9376-D0D927AD1E09}"/>
    <cellStyle name="Normal 3 2 3 8 5" xfId="21260" xr:uid="{FFB29FF8-34BD-4114-81C3-ACD8BC4BB1EC}"/>
    <cellStyle name="Normal 3 2 3 8 5 2" xfId="34952" xr:uid="{4EB9DC99-22CE-45C8-9E5B-45D58AC587BF}"/>
    <cellStyle name="Normal 3 2 3 8 5 3" xfId="49836" xr:uid="{CAD153F8-73F2-4988-8C2A-784A6A7BD3BE}"/>
    <cellStyle name="Normal 3 2 3 8 6" xfId="14416" xr:uid="{F18CF6D9-3064-4197-ADC6-7AADF976073C}"/>
    <cellStyle name="Normal 3 2 3 8 7" xfId="28106" xr:uid="{121C5DAE-97F9-415F-BF9C-70CBA6C397D7}"/>
    <cellStyle name="Normal 3 2 3 8 8" xfId="42990" xr:uid="{EF8E3A6B-0BC4-4C55-B0A8-236FB9711967}"/>
    <cellStyle name="Normal 3 2 3 9" xfId="7571" xr:uid="{AE588570-AE29-4FB1-9D07-8AC6533F37AD}"/>
    <cellStyle name="Normal 3 2 3 9 2" xfId="9284" xr:uid="{937B569B-BE13-43BA-8A6A-07658FB21CD2}"/>
    <cellStyle name="Normal 3 2 3 9 2 2" xfId="12706" xr:uid="{905A9C2D-486F-4C74-92FC-C0DB0F777D8E}"/>
    <cellStyle name="Normal 3 2 3 9 2 2 2" xfId="26396" xr:uid="{312291C3-55BF-449F-AA94-3F69B5328467}"/>
    <cellStyle name="Normal 3 2 3 9 2 2 2 2" xfId="40088" xr:uid="{F8679391-7245-49C5-9241-C73FF1878E01}"/>
    <cellStyle name="Normal 3 2 3 9 2 2 2 3" xfId="54972" xr:uid="{8AB9E9FF-2D76-4A7F-9DE2-65718287E434}"/>
    <cellStyle name="Normal 3 2 3 9 2 2 3" xfId="19552" xr:uid="{5B03BB7D-EAF2-4E9D-BC1D-DC2C1B5A590F}"/>
    <cellStyle name="Normal 3 2 3 9 2 2 4" xfId="33242" xr:uid="{1CA31DB7-6F5D-465D-B547-AB1111DAA492}"/>
    <cellStyle name="Normal 3 2 3 9 2 2 5" xfId="48126" xr:uid="{8E10AEA3-CCEC-4AAE-9EEA-3E0C5CCDB1ED}"/>
    <cellStyle name="Normal 3 2 3 9 2 3" xfId="22974" xr:uid="{EED3D4C4-AEA5-4008-BE78-B48FF167511D}"/>
    <cellStyle name="Normal 3 2 3 9 2 3 2" xfId="36666" xr:uid="{721FA324-60D7-4F6A-8F10-79137B576D22}"/>
    <cellStyle name="Normal 3 2 3 9 2 3 3" xfId="51550" xr:uid="{F8C5390F-E792-486E-83E9-FC88885A25CE}"/>
    <cellStyle name="Normal 3 2 3 9 2 4" xfId="16130" xr:uid="{E92B4D3F-306B-479D-BE9B-2DE7B0B12BC5}"/>
    <cellStyle name="Normal 3 2 3 9 2 5" xfId="29820" xr:uid="{07CC00AF-9DAC-4980-9C67-72848B6FEC71}"/>
    <cellStyle name="Normal 3 2 3 9 2 6" xfId="44704" xr:uid="{CD625698-54AA-44CF-9A52-961723AF4AED}"/>
    <cellStyle name="Normal 3 2 3 9 3" xfId="10994" xr:uid="{686371F3-2429-445C-8BFE-92E637354A67}"/>
    <cellStyle name="Normal 3 2 3 9 3 2" xfId="24684" xr:uid="{236F0AFF-56DA-4B07-A551-329FAFCC9A18}"/>
    <cellStyle name="Normal 3 2 3 9 3 2 2" xfId="38376" xr:uid="{DCB22B4F-8FC5-40F8-ABC7-8B323E0138D1}"/>
    <cellStyle name="Normal 3 2 3 9 3 2 3" xfId="53260" xr:uid="{16A70785-05C1-4722-AF5C-307631D3DC2F}"/>
    <cellStyle name="Normal 3 2 3 9 3 3" xfId="17840" xr:uid="{E5EB01B7-36DF-4567-997B-9C7A62D1EDA1}"/>
    <cellStyle name="Normal 3 2 3 9 3 4" xfId="31530" xr:uid="{790D6591-245E-4BBD-B8F9-3821706C242E}"/>
    <cellStyle name="Normal 3 2 3 9 3 5" xfId="46414" xr:uid="{95F71176-28F7-4629-A3C9-C5CD6599DBA8}"/>
    <cellStyle name="Normal 3 2 3 9 4" xfId="21262" xr:uid="{862A237C-83D4-4031-B6CB-E2FF82123FD4}"/>
    <cellStyle name="Normal 3 2 3 9 4 2" xfId="34954" xr:uid="{BFF4ECDD-7C17-46F6-8D4B-CBD4774C6E3B}"/>
    <cellStyle name="Normal 3 2 3 9 4 3" xfId="49838" xr:uid="{0D1E7EC7-CA99-453B-BA75-2D777716CC36}"/>
    <cellStyle name="Normal 3 2 3 9 5" xfId="14418" xr:uid="{32FDD7F3-DE3E-498B-9A2E-C6F91D2208E3}"/>
    <cellStyle name="Normal 3 2 3 9 6" xfId="28108" xr:uid="{D33E1E79-512E-4109-B2DF-3C76314C44AB}"/>
    <cellStyle name="Normal 3 2 3 9 7" xfId="42992" xr:uid="{271AA6A5-A2F4-4116-A667-CA6139FF91A9}"/>
    <cellStyle name="Normal 3 2 4" xfId="293" xr:uid="{819D70CE-8FE8-4AFA-895B-0D1C5DC602D8}"/>
    <cellStyle name="Normal 3 2 4 10" xfId="9285" xr:uid="{BDC20C9E-4A11-490E-BCC4-8A89DBE8C4BE}"/>
    <cellStyle name="Normal 3 2 4 10 2" xfId="12707" xr:uid="{E6B84598-21EA-4E53-B631-FDFDD25EA05A}"/>
    <cellStyle name="Normal 3 2 4 10 2 2" xfId="26397" xr:uid="{8D3481B2-0062-46E3-B55E-96DA584E5210}"/>
    <cellStyle name="Normal 3 2 4 10 2 2 2" xfId="40089" xr:uid="{BB5D8827-B8A9-4F63-86AC-D0CA5B990E73}"/>
    <cellStyle name="Normal 3 2 4 10 2 2 3" xfId="54973" xr:uid="{1BD51988-3250-4A15-B895-F59A1E8CD39B}"/>
    <cellStyle name="Normal 3 2 4 10 2 3" xfId="19553" xr:uid="{3F4430BC-458A-4166-91A9-B9F823A37650}"/>
    <cellStyle name="Normal 3 2 4 10 2 4" xfId="33243" xr:uid="{DA7A72FE-9D37-4406-87AF-3683DA71EFEE}"/>
    <cellStyle name="Normal 3 2 4 10 2 5" xfId="48127" xr:uid="{5859EB20-58BB-49CF-A60B-41CEE6F2DAA8}"/>
    <cellStyle name="Normal 3 2 4 10 3" xfId="22975" xr:uid="{0DDEA3BF-5FAA-4437-9BA6-55CC95C4F676}"/>
    <cellStyle name="Normal 3 2 4 10 3 2" xfId="36667" xr:uid="{BC3532C6-6FE9-4957-A819-948196D441A4}"/>
    <cellStyle name="Normal 3 2 4 10 3 3" xfId="51551" xr:uid="{9B987484-FF10-4096-8B27-97262684BBF3}"/>
    <cellStyle name="Normal 3 2 4 10 4" xfId="16131" xr:uid="{52BE3A49-47B2-42E6-8239-B885B6AF5A77}"/>
    <cellStyle name="Normal 3 2 4 10 5" xfId="29821" xr:uid="{DC780441-5FB0-4827-99BE-03F442B10011}"/>
    <cellStyle name="Normal 3 2 4 10 6" xfId="44705" xr:uid="{756025AC-4C4B-42BC-AB74-02D83F21DDCA}"/>
    <cellStyle name="Normal 3 2 4 11" xfId="10995" xr:uid="{4CA52EB3-DA15-48B2-A1CE-1862BF5EF78E}"/>
    <cellStyle name="Normal 3 2 4 11 2" xfId="24685" xr:uid="{97490F54-2C1D-40D9-A547-786A006BA29E}"/>
    <cellStyle name="Normal 3 2 4 11 2 2" xfId="38377" xr:uid="{47ACC990-97AF-4A6F-8E87-D5B4D34B8314}"/>
    <cellStyle name="Normal 3 2 4 11 2 3" xfId="53261" xr:uid="{77D09245-EFE6-43C8-8041-6718C57F458A}"/>
    <cellStyle name="Normal 3 2 4 11 3" xfId="17841" xr:uid="{97B126E0-286D-4108-975D-E6A3BA2E188B}"/>
    <cellStyle name="Normal 3 2 4 11 4" xfId="31531" xr:uid="{12AC72DC-10AA-4526-96BC-AF807F7B74FB}"/>
    <cellStyle name="Normal 3 2 4 11 5" xfId="46415" xr:uid="{CF45B571-AD3D-422A-B9EA-09CE8A742E80}"/>
    <cellStyle name="Normal 3 2 4 12" xfId="21263" xr:uid="{2D6AC435-441C-4284-8245-5991FBCF5D70}"/>
    <cellStyle name="Normal 3 2 4 12 2" xfId="34955" xr:uid="{3BD32103-D23E-4B90-BF50-720CC254C084}"/>
    <cellStyle name="Normal 3 2 4 12 3" xfId="49839" xr:uid="{3A1519FE-4E1C-4506-830C-9BDBA2958CFD}"/>
    <cellStyle name="Normal 3 2 4 13" xfId="14419" xr:uid="{C087CA4C-F42E-4643-BB00-318F22768B91}"/>
    <cellStyle name="Normal 3 2 4 13 2" xfId="40778" xr:uid="{8316BF30-96EE-4A3D-B278-C499CE32A8BD}"/>
    <cellStyle name="Normal 3 2 4 14" xfId="28109" xr:uid="{269423C1-FA63-4627-A615-1B9E9FB4773D}"/>
    <cellStyle name="Normal 3 2 4 15" xfId="42993" xr:uid="{25A27326-E855-4CA1-B000-A1796FFC3E37}"/>
    <cellStyle name="Normal 3 2 4 16" xfId="7572" xr:uid="{D26A5954-36BB-4295-997B-23726009008D}"/>
    <cellStyle name="Normal 3 2 4 2" xfId="4669" xr:uid="{169F91EB-CE42-426A-8848-889995381789}"/>
    <cellStyle name="Normal 3 2 4 2 10" xfId="21264" xr:uid="{33750EA9-7E49-4438-A87D-672A4BCC250F}"/>
    <cellStyle name="Normal 3 2 4 2 10 2" xfId="34956" xr:uid="{28249028-40FF-4E12-BEF1-0F46D52C2E5F}"/>
    <cellStyle name="Normal 3 2 4 2 10 3" xfId="49840" xr:uid="{79A18A3B-D26C-4A42-942B-891B7D7F6157}"/>
    <cellStyle name="Normal 3 2 4 2 11" xfId="14420" xr:uid="{2864897C-517A-47A7-A3F5-4BE0FE0C48BC}"/>
    <cellStyle name="Normal 3 2 4 2 11 2" xfId="41373" xr:uid="{8FCE4741-1666-4245-8E03-BD0488EC26CA}"/>
    <cellStyle name="Normal 3 2 4 2 12" xfId="28110" xr:uid="{95DEE0D2-947B-4EE5-BA07-E4F576B65862}"/>
    <cellStyle name="Normal 3 2 4 2 13" xfId="42994" xr:uid="{F186336F-DFB8-4001-80FC-9CAA7D7EE2A2}"/>
    <cellStyle name="Normal 3 2 4 2 14" xfId="7573" xr:uid="{0BAF214E-F009-4033-8EFA-9A53EDB81AC0}"/>
    <cellStyle name="Normal 3 2 4 2 2" xfId="7574" xr:uid="{B6B10104-EFB8-4A1D-B187-22734F1C35E5}"/>
    <cellStyle name="Normal 3 2 4 2 2 10" xfId="14421" xr:uid="{1F717393-8BE3-4E8C-9D61-6EBF29F64AC6}"/>
    <cellStyle name="Normal 3 2 4 2 2 11" xfId="28111" xr:uid="{14CC1A23-3231-49CE-B8F6-0D66E5650817}"/>
    <cellStyle name="Normal 3 2 4 2 2 12" xfId="42995" xr:uid="{D3C5FF4F-B6B9-4F51-B6BA-D4324A301606}"/>
    <cellStyle name="Normal 3 2 4 2 2 2" xfId="7575" xr:uid="{13EC2FBA-7E8B-4246-9933-8E9DAA64A14A}"/>
    <cellStyle name="Normal 3 2 4 2 2 2 10" xfId="42996" xr:uid="{3CC4A341-63FD-434E-8D2B-869174B4194A}"/>
    <cellStyle name="Normal 3 2 4 2 2 2 2" xfId="7576" xr:uid="{A1362078-4090-40C1-A70E-993090AFFC53}"/>
    <cellStyle name="Normal 3 2 4 2 2 2 2 2" xfId="7577" xr:uid="{875D96EC-DABD-4C5A-ACE8-6206299B8445}"/>
    <cellStyle name="Normal 3 2 4 2 2 2 2 2 2" xfId="9290" xr:uid="{6001D1CF-F2E8-4F2D-BB98-DD4FD9FDFF75}"/>
    <cellStyle name="Normal 3 2 4 2 2 2 2 2 2 2" xfId="12712" xr:uid="{D00383D1-CD98-46E1-ADE0-78CE591B00DB}"/>
    <cellStyle name="Normal 3 2 4 2 2 2 2 2 2 2 2" xfId="26402" xr:uid="{C527D632-0452-4C76-A180-FCABF6347CC8}"/>
    <cellStyle name="Normal 3 2 4 2 2 2 2 2 2 2 2 2" xfId="40094" xr:uid="{53FE32EA-CD64-4E65-873B-090865E96D25}"/>
    <cellStyle name="Normal 3 2 4 2 2 2 2 2 2 2 2 3" xfId="54978" xr:uid="{39E145F8-C1AF-485C-BF4B-0FB41ED83B9F}"/>
    <cellStyle name="Normal 3 2 4 2 2 2 2 2 2 2 3" xfId="19558" xr:uid="{75260F17-E801-45FD-953F-2EC80B5134F4}"/>
    <cellStyle name="Normal 3 2 4 2 2 2 2 2 2 2 4" xfId="33248" xr:uid="{2969ED21-2273-4E09-AC51-9C80788322BD}"/>
    <cellStyle name="Normal 3 2 4 2 2 2 2 2 2 2 5" xfId="48132" xr:uid="{63BB9AEA-C238-44EC-951E-D33658374777}"/>
    <cellStyle name="Normal 3 2 4 2 2 2 2 2 2 3" xfId="22980" xr:uid="{4308B253-DDA7-429A-8ABC-64F01301185B}"/>
    <cellStyle name="Normal 3 2 4 2 2 2 2 2 2 3 2" xfId="36672" xr:uid="{E997717B-491A-42AE-997F-2C48CF944BC7}"/>
    <cellStyle name="Normal 3 2 4 2 2 2 2 2 2 3 3" xfId="51556" xr:uid="{240EE64B-820F-467F-906C-170ECA87FFCB}"/>
    <cellStyle name="Normal 3 2 4 2 2 2 2 2 2 4" xfId="16136" xr:uid="{B72B3366-D74C-4260-9406-2E4CDB9A9F29}"/>
    <cellStyle name="Normal 3 2 4 2 2 2 2 2 2 5" xfId="29826" xr:uid="{9B25A405-C7DB-4A3C-B486-F4078749D522}"/>
    <cellStyle name="Normal 3 2 4 2 2 2 2 2 2 6" xfId="44710" xr:uid="{4653261E-6ABD-413A-BA06-AFF21D74D999}"/>
    <cellStyle name="Normal 3 2 4 2 2 2 2 2 3" xfId="11000" xr:uid="{6D6CF493-D8D1-4C83-BBAE-5AB6B7B3AA4A}"/>
    <cellStyle name="Normal 3 2 4 2 2 2 2 2 3 2" xfId="24690" xr:uid="{A86DBF27-04B3-4A3B-84DF-78A3DAA2C8EE}"/>
    <cellStyle name="Normal 3 2 4 2 2 2 2 2 3 2 2" xfId="38382" xr:uid="{B1DDC2A7-8786-4D79-843E-B1A23D8171C8}"/>
    <cellStyle name="Normal 3 2 4 2 2 2 2 2 3 2 3" xfId="53266" xr:uid="{DFE9BCA1-C40B-4D97-BE8D-FE0B0F4548DA}"/>
    <cellStyle name="Normal 3 2 4 2 2 2 2 2 3 3" xfId="17846" xr:uid="{E1DAB898-4E7E-4884-A2AD-A249E12C1FBA}"/>
    <cellStyle name="Normal 3 2 4 2 2 2 2 2 3 4" xfId="31536" xr:uid="{F3F73F43-CD37-45BE-9284-4920E54C9984}"/>
    <cellStyle name="Normal 3 2 4 2 2 2 2 2 3 5" xfId="46420" xr:uid="{6EABCE6F-C029-4B84-B18D-A89B53839657}"/>
    <cellStyle name="Normal 3 2 4 2 2 2 2 2 4" xfId="21268" xr:uid="{1CBC6933-9F4B-47BB-8F15-0A87A8D2950A}"/>
    <cellStyle name="Normal 3 2 4 2 2 2 2 2 4 2" xfId="34960" xr:uid="{E0605C53-9F3B-4A26-84B5-4B815D6B64EC}"/>
    <cellStyle name="Normal 3 2 4 2 2 2 2 2 4 3" xfId="49844" xr:uid="{80273E4D-B97C-417C-96A8-B905B89E4AAA}"/>
    <cellStyle name="Normal 3 2 4 2 2 2 2 2 5" xfId="14424" xr:uid="{0B0BDF9A-1D95-4BF8-A5FE-209224E9CFB8}"/>
    <cellStyle name="Normal 3 2 4 2 2 2 2 2 6" xfId="28114" xr:uid="{6AD5B995-F2AC-43A5-BCEE-0E7735731A45}"/>
    <cellStyle name="Normal 3 2 4 2 2 2 2 2 7" xfId="42998" xr:uid="{F29ED4B0-FB1E-4E68-B2FB-9696D9D270AF}"/>
    <cellStyle name="Normal 3 2 4 2 2 2 2 3" xfId="9289" xr:uid="{F2A662AA-78FE-40F5-BA74-134323FDE591}"/>
    <cellStyle name="Normal 3 2 4 2 2 2 2 3 2" xfId="12711" xr:uid="{925B7095-872F-42BF-A2A4-9428458422CD}"/>
    <cellStyle name="Normal 3 2 4 2 2 2 2 3 2 2" xfId="26401" xr:uid="{3434B1F5-143B-4E38-BB6B-2D37DF426E06}"/>
    <cellStyle name="Normal 3 2 4 2 2 2 2 3 2 2 2" xfId="40093" xr:uid="{739445A9-E822-4ECE-9F4B-02868D98108F}"/>
    <cellStyle name="Normal 3 2 4 2 2 2 2 3 2 2 3" xfId="54977" xr:uid="{43CFC6BF-6122-46DE-BE8F-7271D7889F0F}"/>
    <cellStyle name="Normal 3 2 4 2 2 2 2 3 2 3" xfId="19557" xr:uid="{3C2C6744-EFE7-468D-B04D-EC9482E549B9}"/>
    <cellStyle name="Normal 3 2 4 2 2 2 2 3 2 4" xfId="33247" xr:uid="{9F01D990-FDA0-4C9E-A299-E3246B3BA53E}"/>
    <cellStyle name="Normal 3 2 4 2 2 2 2 3 2 5" xfId="48131" xr:uid="{44A0BA8F-AED0-4FC7-82CF-96029608FF62}"/>
    <cellStyle name="Normal 3 2 4 2 2 2 2 3 3" xfId="22979" xr:uid="{2AF86A68-CA12-481B-AB2D-63420253852E}"/>
    <cellStyle name="Normal 3 2 4 2 2 2 2 3 3 2" xfId="36671" xr:uid="{94C6794C-DE67-46A9-BDA1-014ECCE007E7}"/>
    <cellStyle name="Normal 3 2 4 2 2 2 2 3 3 3" xfId="51555" xr:uid="{A61A4EB7-8716-4A28-944E-30E2CDE279D4}"/>
    <cellStyle name="Normal 3 2 4 2 2 2 2 3 4" xfId="16135" xr:uid="{226FBDF6-429F-4F18-B1D2-6DD37B9C4C25}"/>
    <cellStyle name="Normal 3 2 4 2 2 2 2 3 5" xfId="29825" xr:uid="{6BB39E5F-39B0-482F-8072-85B2E872600B}"/>
    <cellStyle name="Normal 3 2 4 2 2 2 2 3 6" xfId="44709" xr:uid="{0065604C-C606-402D-A9EB-F41B6DB02CA7}"/>
    <cellStyle name="Normal 3 2 4 2 2 2 2 4" xfId="10999" xr:uid="{41B1E9F4-C014-45B7-A2F8-E99629211018}"/>
    <cellStyle name="Normal 3 2 4 2 2 2 2 4 2" xfId="24689" xr:uid="{277BBF83-CE74-4026-BB6B-BAED5B3F128B}"/>
    <cellStyle name="Normal 3 2 4 2 2 2 2 4 2 2" xfId="38381" xr:uid="{562F1F04-4A6A-4B56-950C-06F797DDBA05}"/>
    <cellStyle name="Normal 3 2 4 2 2 2 2 4 2 3" xfId="53265" xr:uid="{9F34F0A9-6930-474B-BD9C-296202D48B04}"/>
    <cellStyle name="Normal 3 2 4 2 2 2 2 4 3" xfId="17845" xr:uid="{767C007C-C694-4461-A09C-21DC91B184D9}"/>
    <cellStyle name="Normal 3 2 4 2 2 2 2 4 4" xfId="31535" xr:uid="{12A38EBA-01CE-422B-A6A1-95746DFC02D3}"/>
    <cellStyle name="Normal 3 2 4 2 2 2 2 4 5" xfId="46419" xr:uid="{C610D5F8-B032-42F7-BA23-5471E6FC52C3}"/>
    <cellStyle name="Normal 3 2 4 2 2 2 2 5" xfId="21267" xr:uid="{4FB70A64-1399-49C8-B593-0CFDAE34EFF7}"/>
    <cellStyle name="Normal 3 2 4 2 2 2 2 5 2" xfId="34959" xr:uid="{BE3BD4BA-DEAE-4176-A072-8169CA1F630A}"/>
    <cellStyle name="Normal 3 2 4 2 2 2 2 5 3" xfId="49843" xr:uid="{E8E66890-ACAD-43DB-9690-5FA8E7DEAA8A}"/>
    <cellStyle name="Normal 3 2 4 2 2 2 2 6" xfId="14423" xr:uid="{36F681CA-1AD9-425D-8A42-DE0BA7D51CAC}"/>
    <cellStyle name="Normal 3 2 4 2 2 2 2 7" xfId="28113" xr:uid="{63626520-D9D3-4E9A-8B4E-24CE2FBE2C23}"/>
    <cellStyle name="Normal 3 2 4 2 2 2 2 8" xfId="42997" xr:uid="{9EB5CA40-C85C-441B-B6EB-C02364DCA127}"/>
    <cellStyle name="Normal 3 2 4 2 2 2 3" xfId="7578" xr:uid="{4DDE43A6-0B39-49CA-B50B-C47E822051B9}"/>
    <cellStyle name="Normal 3 2 4 2 2 2 3 2" xfId="9291" xr:uid="{590627AE-7A9E-46D3-AB2D-E51A94B91BCB}"/>
    <cellStyle name="Normal 3 2 4 2 2 2 3 2 2" xfId="12713" xr:uid="{EC4F22D5-6667-4F41-B3F6-A355B9A8D364}"/>
    <cellStyle name="Normal 3 2 4 2 2 2 3 2 2 2" xfId="26403" xr:uid="{B62B017A-0E02-42E5-B1F3-6A042404F55C}"/>
    <cellStyle name="Normal 3 2 4 2 2 2 3 2 2 2 2" xfId="40095" xr:uid="{2EA512F7-839A-4714-AACD-DFE294EA6617}"/>
    <cellStyle name="Normal 3 2 4 2 2 2 3 2 2 2 3" xfId="54979" xr:uid="{451E38B8-9A23-454F-8A14-642E0A9CE5B5}"/>
    <cellStyle name="Normal 3 2 4 2 2 2 3 2 2 3" xfId="19559" xr:uid="{0C16A10A-FCBB-47E5-A959-6B7B73B32E8B}"/>
    <cellStyle name="Normal 3 2 4 2 2 2 3 2 2 4" xfId="33249" xr:uid="{16E297D4-4E2F-48DE-9F7E-0BC137BCEFB6}"/>
    <cellStyle name="Normal 3 2 4 2 2 2 3 2 2 5" xfId="48133" xr:uid="{97F57D08-CFBF-48C5-84E9-21334491D7A8}"/>
    <cellStyle name="Normal 3 2 4 2 2 2 3 2 3" xfId="22981" xr:uid="{E48F7FD0-91FD-4877-B317-44AF0EAF9095}"/>
    <cellStyle name="Normal 3 2 4 2 2 2 3 2 3 2" xfId="36673" xr:uid="{5E68F276-60E7-4A3F-9DD8-34252264D9FE}"/>
    <cellStyle name="Normal 3 2 4 2 2 2 3 2 3 3" xfId="51557" xr:uid="{2C6C729E-D4D1-4B93-9C19-5F7AA23A7417}"/>
    <cellStyle name="Normal 3 2 4 2 2 2 3 2 4" xfId="16137" xr:uid="{59C4C645-3EF4-45CA-A921-A6B1FD862703}"/>
    <cellStyle name="Normal 3 2 4 2 2 2 3 2 5" xfId="29827" xr:uid="{ABC68EF8-524A-424C-B237-8E005C490920}"/>
    <cellStyle name="Normal 3 2 4 2 2 2 3 2 6" xfId="44711" xr:uid="{C9226366-46B2-4636-88F4-AD14F0132E5E}"/>
    <cellStyle name="Normal 3 2 4 2 2 2 3 3" xfId="11001" xr:uid="{2F184358-E7D3-4559-9B1C-EA064A533E6F}"/>
    <cellStyle name="Normal 3 2 4 2 2 2 3 3 2" xfId="24691" xr:uid="{A9279788-2C8E-4346-B712-3F5C8735F7D6}"/>
    <cellStyle name="Normal 3 2 4 2 2 2 3 3 2 2" xfId="38383" xr:uid="{57AA2CCE-F437-4F19-99FD-614E3A2DB7D0}"/>
    <cellStyle name="Normal 3 2 4 2 2 2 3 3 2 3" xfId="53267" xr:uid="{7DB6AB35-371F-43B8-85BA-B7C9AC60E028}"/>
    <cellStyle name="Normal 3 2 4 2 2 2 3 3 3" xfId="17847" xr:uid="{A64A0B74-611B-420F-BEC7-03ED0E5FF96A}"/>
    <cellStyle name="Normal 3 2 4 2 2 2 3 3 4" xfId="31537" xr:uid="{B893068D-E738-49F2-B178-905D46130637}"/>
    <cellStyle name="Normal 3 2 4 2 2 2 3 3 5" xfId="46421" xr:uid="{1593D478-41F2-4871-8CC0-80264369367B}"/>
    <cellStyle name="Normal 3 2 4 2 2 2 3 4" xfId="21269" xr:uid="{9ED6E36F-5F61-4B59-AC0A-38FAB95AD47E}"/>
    <cellStyle name="Normal 3 2 4 2 2 2 3 4 2" xfId="34961" xr:uid="{A1EAB2D3-5563-4E60-A061-985C14A840D1}"/>
    <cellStyle name="Normal 3 2 4 2 2 2 3 4 3" xfId="49845" xr:uid="{787C5B65-097A-4CA3-A2E3-5C7AEC5A6981}"/>
    <cellStyle name="Normal 3 2 4 2 2 2 3 5" xfId="14425" xr:uid="{3C21DB0C-7D6F-471E-BA7A-6A608DDF5482}"/>
    <cellStyle name="Normal 3 2 4 2 2 2 3 6" xfId="28115" xr:uid="{09506418-A67E-46AE-95FE-7A4761E96B6D}"/>
    <cellStyle name="Normal 3 2 4 2 2 2 3 7" xfId="42999" xr:uid="{7ECD9DB0-E711-4A00-91D0-8ACFABB289D8}"/>
    <cellStyle name="Normal 3 2 4 2 2 2 4" xfId="7579" xr:uid="{EF486801-E0CF-443B-8592-0BB4A841E65C}"/>
    <cellStyle name="Normal 3 2 4 2 2 2 4 2" xfId="9292" xr:uid="{480DD6A1-56C7-4519-B9CD-B7A0D6BBF3E0}"/>
    <cellStyle name="Normal 3 2 4 2 2 2 4 2 2" xfId="12714" xr:uid="{6E651D86-B399-4C0A-BEB5-04909298EF08}"/>
    <cellStyle name="Normal 3 2 4 2 2 2 4 2 2 2" xfId="26404" xr:uid="{4A019955-88BE-463C-999D-A80B8846CE83}"/>
    <cellStyle name="Normal 3 2 4 2 2 2 4 2 2 2 2" xfId="40096" xr:uid="{E064A6C7-F59C-4FA7-B6A6-B95B74B2DF92}"/>
    <cellStyle name="Normal 3 2 4 2 2 2 4 2 2 2 3" xfId="54980" xr:uid="{B477E48E-BC3A-4484-956E-5775C21199E2}"/>
    <cellStyle name="Normal 3 2 4 2 2 2 4 2 2 3" xfId="19560" xr:uid="{CA96CCD1-E9A6-496C-AE24-48944ABD60D9}"/>
    <cellStyle name="Normal 3 2 4 2 2 2 4 2 2 4" xfId="33250" xr:uid="{37636D1A-6828-462E-9605-32052211040C}"/>
    <cellStyle name="Normal 3 2 4 2 2 2 4 2 2 5" xfId="48134" xr:uid="{DD655E65-CEDA-498E-9742-93ADAF7A14E9}"/>
    <cellStyle name="Normal 3 2 4 2 2 2 4 2 3" xfId="22982" xr:uid="{47362321-8383-4401-A8F5-28A79978B54C}"/>
    <cellStyle name="Normal 3 2 4 2 2 2 4 2 3 2" xfId="36674" xr:uid="{9ED4929E-45B0-4127-BD62-F61EF4580406}"/>
    <cellStyle name="Normal 3 2 4 2 2 2 4 2 3 3" xfId="51558" xr:uid="{3C77FC36-E4D0-4194-BC56-ACAB982C282E}"/>
    <cellStyle name="Normal 3 2 4 2 2 2 4 2 4" xfId="16138" xr:uid="{7CBFB73F-2772-42C1-815D-4CFE7C3EDB23}"/>
    <cellStyle name="Normal 3 2 4 2 2 2 4 2 5" xfId="29828" xr:uid="{B7AC1DC3-D5C0-4D82-8C63-7E366ACD4359}"/>
    <cellStyle name="Normal 3 2 4 2 2 2 4 2 6" xfId="44712" xr:uid="{8FF09943-7515-476A-AF02-F9F8A7A835EE}"/>
    <cellStyle name="Normal 3 2 4 2 2 2 4 3" xfId="11002" xr:uid="{B7AD0438-1D10-4E72-B0F3-191352579A54}"/>
    <cellStyle name="Normal 3 2 4 2 2 2 4 3 2" xfId="24692" xr:uid="{02C37DD6-092F-434B-AAAB-A395B75C9ACF}"/>
    <cellStyle name="Normal 3 2 4 2 2 2 4 3 2 2" xfId="38384" xr:uid="{82D8092F-DDEE-4A5A-B043-7B681DDFD7E0}"/>
    <cellStyle name="Normal 3 2 4 2 2 2 4 3 2 3" xfId="53268" xr:uid="{F76B8C09-3F1B-45D7-A819-5535A10B379B}"/>
    <cellStyle name="Normal 3 2 4 2 2 2 4 3 3" xfId="17848" xr:uid="{FA224B93-7C78-4D94-9A4F-CD256A720CC3}"/>
    <cellStyle name="Normal 3 2 4 2 2 2 4 3 4" xfId="31538" xr:uid="{5746E08E-5BA6-4591-9734-AB6DF6CC98E3}"/>
    <cellStyle name="Normal 3 2 4 2 2 2 4 3 5" xfId="46422" xr:uid="{6958910C-E55B-4F63-B9A1-4986BCCB33F0}"/>
    <cellStyle name="Normal 3 2 4 2 2 2 4 4" xfId="21270" xr:uid="{B6CB03AB-8C1F-4733-AEE0-B9F670BDFAF0}"/>
    <cellStyle name="Normal 3 2 4 2 2 2 4 4 2" xfId="34962" xr:uid="{40C30ADD-9BCF-453F-A070-1D2CC90B2B1E}"/>
    <cellStyle name="Normal 3 2 4 2 2 2 4 4 3" xfId="49846" xr:uid="{682450A2-0E12-462F-B165-511C43BCFFC9}"/>
    <cellStyle name="Normal 3 2 4 2 2 2 4 5" xfId="14426" xr:uid="{B8EF3926-1C93-4394-95E7-74FD9A4AE96A}"/>
    <cellStyle name="Normal 3 2 4 2 2 2 4 6" xfId="28116" xr:uid="{D2532D59-7F09-42F5-8727-64F60BE38F9D}"/>
    <cellStyle name="Normal 3 2 4 2 2 2 4 7" xfId="43000" xr:uid="{8737C2E1-33F7-41BE-87B8-C0298EEB7F35}"/>
    <cellStyle name="Normal 3 2 4 2 2 2 5" xfId="9288" xr:uid="{3C7EB5A9-488F-4BC7-9107-4F302D102885}"/>
    <cellStyle name="Normal 3 2 4 2 2 2 5 2" xfId="12710" xr:uid="{7DB560BE-C250-4CF3-8DBE-B674A9A363D0}"/>
    <cellStyle name="Normal 3 2 4 2 2 2 5 2 2" xfId="26400" xr:uid="{A4EC2BC7-F56E-4426-8909-D18762F879E2}"/>
    <cellStyle name="Normal 3 2 4 2 2 2 5 2 2 2" xfId="40092" xr:uid="{75910824-F269-4EBB-AF76-303C84C7ACF4}"/>
    <cellStyle name="Normal 3 2 4 2 2 2 5 2 2 3" xfId="54976" xr:uid="{E39B52CE-66C6-4AAB-A587-F9E5869F96D5}"/>
    <cellStyle name="Normal 3 2 4 2 2 2 5 2 3" xfId="19556" xr:uid="{5C20118E-7ECA-452D-A536-89268B1E3131}"/>
    <cellStyle name="Normal 3 2 4 2 2 2 5 2 4" xfId="33246" xr:uid="{471F440B-FF1E-405A-B411-935561BE9E6C}"/>
    <cellStyle name="Normal 3 2 4 2 2 2 5 2 5" xfId="48130" xr:uid="{A5FA54D9-0AA3-4440-9A2C-B2679F267A31}"/>
    <cellStyle name="Normal 3 2 4 2 2 2 5 3" xfId="22978" xr:uid="{63796D4F-17F2-491C-B456-F7A0CFA754C1}"/>
    <cellStyle name="Normal 3 2 4 2 2 2 5 3 2" xfId="36670" xr:uid="{718B186A-C37C-456B-89AB-7E43CA79A1B0}"/>
    <cellStyle name="Normal 3 2 4 2 2 2 5 3 3" xfId="51554" xr:uid="{CBE45FD9-9732-4C7E-ACC3-441D11EB48AD}"/>
    <cellStyle name="Normal 3 2 4 2 2 2 5 4" xfId="16134" xr:uid="{D69C8E58-391E-4719-8A34-0D9B9DE27593}"/>
    <cellStyle name="Normal 3 2 4 2 2 2 5 5" xfId="29824" xr:uid="{D7C5A16A-3813-4F1B-805D-82DCD7ADF621}"/>
    <cellStyle name="Normal 3 2 4 2 2 2 5 6" xfId="44708" xr:uid="{30B81192-49B8-43E8-85D6-8543A08B24FF}"/>
    <cellStyle name="Normal 3 2 4 2 2 2 6" xfId="10998" xr:uid="{B454324D-2F13-4813-8E2F-172FA367BCD5}"/>
    <cellStyle name="Normal 3 2 4 2 2 2 6 2" xfId="24688" xr:uid="{9390F7B1-EBFC-4C77-B5DB-9C81DA68A4E7}"/>
    <cellStyle name="Normal 3 2 4 2 2 2 6 2 2" xfId="38380" xr:uid="{ECB604D1-FC1F-47E7-BB6F-BFA6B6C19D12}"/>
    <cellStyle name="Normal 3 2 4 2 2 2 6 2 3" xfId="53264" xr:uid="{BCADE66A-F443-4340-8657-2E18CB2F2A3C}"/>
    <cellStyle name="Normal 3 2 4 2 2 2 6 3" xfId="17844" xr:uid="{5502EE4A-E717-4BF2-886E-CD63B8088AA0}"/>
    <cellStyle name="Normal 3 2 4 2 2 2 6 4" xfId="31534" xr:uid="{7152B3C4-7DDD-4BD8-ABE5-C2269C28CD0C}"/>
    <cellStyle name="Normal 3 2 4 2 2 2 6 5" xfId="46418" xr:uid="{F9FA3710-C703-4CA2-8163-59740C53ED4E}"/>
    <cellStyle name="Normal 3 2 4 2 2 2 7" xfId="21266" xr:uid="{A551B9AB-C79B-4CDC-8FA3-E457A3CD0C73}"/>
    <cellStyle name="Normal 3 2 4 2 2 2 7 2" xfId="34958" xr:uid="{1557920D-4E6D-4ED2-BA10-A49FF5CE6D0C}"/>
    <cellStyle name="Normal 3 2 4 2 2 2 7 3" xfId="49842" xr:uid="{0CF2F5C7-8090-4D09-8FB8-AC48B27F606C}"/>
    <cellStyle name="Normal 3 2 4 2 2 2 8" xfId="14422" xr:uid="{A215F3CA-8092-4C44-8B1B-B224E788D52D}"/>
    <cellStyle name="Normal 3 2 4 2 2 2 9" xfId="28112" xr:uid="{0F2D3C69-E781-4B56-A1BF-D67336205360}"/>
    <cellStyle name="Normal 3 2 4 2 2 3" xfId="7580" xr:uid="{8969FAD6-2E1B-411E-99FC-EA8DFDF70AC9}"/>
    <cellStyle name="Normal 3 2 4 2 2 3 10" xfId="43001" xr:uid="{EBA28833-7A3D-4188-8F70-5D1160D23FE4}"/>
    <cellStyle name="Normal 3 2 4 2 2 3 2" xfId="7581" xr:uid="{236EB673-2DE3-4ADB-A452-21632BBA459A}"/>
    <cellStyle name="Normal 3 2 4 2 2 3 2 2" xfId="7582" xr:uid="{80B75BBC-F01C-4412-AFC2-E2D3915A1007}"/>
    <cellStyle name="Normal 3 2 4 2 2 3 2 2 2" xfId="9295" xr:uid="{C86B585F-38D2-464A-B08C-9D216B40A9C8}"/>
    <cellStyle name="Normal 3 2 4 2 2 3 2 2 2 2" xfId="12717" xr:uid="{23925311-AC7C-4B05-AC64-4B6BB1D0669B}"/>
    <cellStyle name="Normal 3 2 4 2 2 3 2 2 2 2 2" xfId="26407" xr:uid="{5C050EC3-FB31-4D66-B647-1D418FE6839B}"/>
    <cellStyle name="Normal 3 2 4 2 2 3 2 2 2 2 2 2" xfId="40099" xr:uid="{0399DE17-B74F-4DF0-8CEA-C158BEC5D56C}"/>
    <cellStyle name="Normal 3 2 4 2 2 3 2 2 2 2 2 3" xfId="54983" xr:uid="{16E85372-D8E3-42BF-9E9E-FFCD2FC66105}"/>
    <cellStyle name="Normal 3 2 4 2 2 3 2 2 2 2 3" xfId="19563" xr:uid="{020FDD4D-2D46-4CAE-BAEC-4F1235D83C84}"/>
    <cellStyle name="Normal 3 2 4 2 2 3 2 2 2 2 4" xfId="33253" xr:uid="{F52BEAD1-94F6-489A-9DB1-443E61F7E680}"/>
    <cellStyle name="Normal 3 2 4 2 2 3 2 2 2 2 5" xfId="48137" xr:uid="{F57CE49D-4C0B-4E66-833D-3ECAD449308A}"/>
    <cellStyle name="Normal 3 2 4 2 2 3 2 2 2 3" xfId="22985" xr:uid="{66E69DDD-BFD3-47C3-A098-08A51A875350}"/>
    <cellStyle name="Normal 3 2 4 2 2 3 2 2 2 3 2" xfId="36677" xr:uid="{6F2D2D1A-527C-4516-A7B5-82FD3CA13AA9}"/>
    <cellStyle name="Normal 3 2 4 2 2 3 2 2 2 3 3" xfId="51561" xr:uid="{5260000D-9700-432C-9C2B-F2EC2FCC7B2E}"/>
    <cellStyle name="Normal 3 2 4 2 2 3 2 2 2 4" xfId="16141" xr:uid="{A52C24CD-03F9-48BC-9526-2D64AE7B16DC}"/>
    <cellStyle name="Normal 3 2 4 2 2 3 2 2 2 5" xfId="29831" xr:uid="{4D4C0C46-1837-4654-BB60-A7A0E78B40CC}"/>
    <cellStyle name="Normal 3 2 4 2 2 3 2 2 2 6" xfId="44715" xr:uid="{A3738D53-D150-4D29-9CE5-2ACF3E666CB5}"/>
    <cellStyle name="Normal 3 2 4 2 2 3 2 2 3" xfId="11005" xr:uid="{F62E1F77-FF11-4173-BACA-D6CA245A60DC}"/>
    <cellStyle name="Normal 3 2 4 2 2 3 2 2 3 2" xfId="24695" xr:uid="{B51D9932-65CA-4B54-AED3-D1C5B0CDEDAF}"/>
    <cellStyle name="Normal 3 2 4 2 2 3 2 2 3 2 2" xfId="38387" xr:uid="{C6BF41B7-E9D5-4232-9FDD-6AA8DCF96A0E}"/>
    <cellStyle name="Normal 3 2 4 2 2 3 2 2 3 2 3" xfId="53271" xr:uid="{6F4C8B87-C5FA-4A0A-8240-D89735E3ABAF}"/>
    <cellStyle name="Normal 3 2 4 2 2 3 2 2 3 3" xfId="17851" xr:uid="{C170D775-67D9-4184-83A0-D86A59C12AFA}"/>
    <cellStyle name="Normal 3 2 4 2 2 3 2 2 3 4" xfId="31541" xr:uid="{49245803-1DE9-4616-9C6E-AC847A2A4F2B}"/>
    <cellStyle name="Normal 3 2 4 2 2 3 2 2 3 5" xfId="46425" xr:uid="{9FA88E52-BCBD-45E3-8D81-BA6742A3F6E1}"/>
    <cellStyle name="Normal 3 2 4 2 2 3 2 2 4" xfId="21273" xr:uid="{8A90E810-AE2B-466E-B2C9-6A703D3350D6}"/>
    <cellStyle name="Normal 3 2 4 2 2 3 2 2 4 2" xfId="34965" xr:uid="{16966BBA-2BF4-42CE-9646-32CB1C5EAAEB}"/>
    <cellStyle name="Normal 3 2 4 2 2 3 2 2 4 3" xfId="49849" xr:uid="{B75C6284-5041-42C1-862D-36B7B31D7DE9}"/>
    <cellStyle name="Normal 3 2 4 2 2 3 2 2 5" xfId="14429" xr:uid="{CFECF411-F24D-46D9-A1FF-AFBFA9D06F56}"/>
    <cellStyle name="Normal 3 2 4 2 2 3 2 2 6" xfId="28119" xr:uid="{3A5FE19D-2375-44FD-94CF-102C3637DCD7}"/>
    <cellStyle name="Normal 3 2 4 2 2 3 2 2 7" xfId="43003" xr:uid="{105F1B7A-5393-4470-85C9-7C4E81E826A3}"/>
    <cellStyle name="Normal 3 2 4 2 2 3 2 3" xfId="9294" xr:uid="{0DDB2EAA-E162-4956-BE8F-96183444A0CA}"/>
    <cellStyle name="Normal 3 2 4 2 2 3 2 3 2" xfId="12716" xr:uid="{231A0FA5-1AEB-4A6A-A072-953B6D8FCA9D}"/>
    <cellStyle name="Normal 3 2 4 2 2 3 2 3 2 2" xfId="26406" xr:uid="{EFE85303-26EF-441F-84D1-EEE948B724C2}"/>
    <cellStyle name="Normal 3 2 4 2 2 3 2 3 2 2 2" xfId="40098" xr:uid="{4C4B2528-A9B7-43B0-B067-2B30686552E7}"/>
    <cellStyle name="Normal 3 2 4 2 2 3 2 3 2 2 3" xfId="54982" xr:uid="{FE5D8C31-5DB0-40DA-8106-139B85C9C417}"/>
    <cellStyle name="Normal 3 2 4 2 2 3 2 3 2 3" xfId="19562" xr:uid="{69BEC1BF-CD87-4C58-89EF-644500BB7B51}"/>
    <cellStyle name="Normal 3 2 4 2 2 3 2 3 2 4" xfId="33252" xr:uid="{601F6FC2-F910-4357-80EA-9B3FF1A18B0C}"/>
    <cellStyle name="Normal 3 2 4 2 2 3 2 3 2 5" xfId="48136" xr:uid="{C6BF2D2F-3CF3-40E6-B934-C6F17E9807F3}"/>
    <cellStyle name="Normal 3 2 4 2 2 3 2 3 3" xfId="22984" xr:uid="{CC80FC15-74AD-46B0-A342-810B8A10F151}"/>
    <cellStyle name="Normal 3 2 4 2 2 3 2 3 3 2" xfId="36676" xr:uid="{07BC8087-977F-4CDC-869E-DB51DF2A707A}"/>
    <cellStyle name="Normal 3 2 4 2 2 3 2 3 3 3" xfId="51560" xr:uid="{A48F1892-A072-421A-A45C-B6262E1638BD}"/>
    <cellStyle name="Normal 3 2 4 2 2 3 2 3 4" xfId="16140" xr:uid="{9C03B144-A3C3-4F9C-8A23-49EEF3005688}"/>
    <cellStyle name="Normal 3 2 4 2 2 3 2 3 5" xfId="29830" xr:uid="{FC641EC5-8F56-4DF5-BC76-3BCBCD1CE5D4}"/>
    <cellStyle name="Normal 3 2 4 2 2 3 2 3 6" xfId="44714" xr:uid="{5BFAD3D0-9EA3-414E-9A90-4A59DA4D0515}"/>
    <cellStyle name="Normal 3 2 4 2 2 3 2 4" xfId="11004" xr:uid="{0D6A39BE-5A16-4110-B92B-B73CA3B8EC41}"/>
    <cellStyle name="Normal 3 2 4 2 2 3 2 4 2" xfId="24694" xr:uid="{CE961B68-8CAC-43A7-AD89-9D65B4ECAFB2}"/>
    <cellStyle name="Normal 3 2 4 2 2 3 2 4 2 2" xfId="38386" xr:uid="{6817B319-01A1-4790-B8D0-E157224C1B20}"/>
    <cellStyle name="Normal 3 2 4 2 2 3 2 4 2 3" xfId="53270" xr:uid="{A330C4D3-A787-4435-889B-E8807AF79386}"/>
    <cellStyle name="Normal 3 2 4 2 2 3 2 4 3" xfId="17850" xr:uid="{649E735B-9116-42CD-BE61-3B3325AF74B0}"/>
    <cellStyle name="Normal 3 2 4 2 2 3 2 4 4" xfId="31540" xr:uid="{D58649F7-B4B5-489A-A44C-B18BB61A6B34}"/>
    <cellStyle name="Normal 3 2 4 2 2 3 2 4 5" xfId="46424" xr:uid="{A21649CB-8A82-4B09-AC4D-BD2ADFA03EBC}"/>
    <cellStyle name="Normal 3 2 4 2 2 3 2 5" xfId="21272" xr:uid="{F6612481-5E42-4203-A910-55BC3F3DA508}"/>
    <cellStyle name="Normal 3 2 4 2 2 3 2 5 2" xfId="34964" xr:uid="{5E7FC75D-3053-4685-A335-D58D6166A826}"/>
    <cellStyle name="Normal 3 2 4 2 2 3 2 5 3" xfId="49848" xr:uid="{A40BD419-EF83-4FAF-8A8D-1502BC9E0F81}"/>
    <cellStyle name="Normal 3 2 4 2 2 3 2 6" xfId="14428" xr:uid="{CCB6CF64-F653-474C-8B57-7C7B00E867CF}"/>
    <cellStyle name="Normal 3 2 4 2 2 3 2 7" xfId="28118" xr:uid="{B8906579-97E5-4D2C-A4BE-DE478826F9E5}"/>
    <cellStyle name="Normal 3 2 4 2 2 3 2 8" xfId="43002" xr:uid="{47B3E42A-6A5F-4AC7-BE88-F44B1F35DC6D}"/>
    <cellStyle name="Normal 3 2 4 2 2 3 3" xfId="7583" xr:uid="{247D7AA5-6B02-4B62-8260-4FD330F0577E}"/>
    <cellStyle name="Normal 3 2 4 2 2 3 3 2" xfId="9296" xr:uid="{2C3C6285-9C4F-4E5A-A59F-BBD7E5E08456}"/>
    <cellStyle name="Normal 3 2 4 2 2 3 3 2 2" xfId="12718" xr:uid="{B63A43AA-4FFF-4D91-AD79-9BE7CA65A646}"/>
    <cellStyle name="Normal 3 2 4 2 2 3 3 2 2 2" xfId="26408" xr:uid="{647F11CD-867D-4760-BE2F-A77FF36D5920}"/>
    <cellStyle name="Normal 3 2 4 2 2 3 3 2 2 2 2" xfId="40100" xr:uid="{65C8E57B-2AFF-4288-B36C-161FC299D25B}"/>
    <cellStyle name="Normal 3 2 4 2 2 3 3 2 2 2 3" xfId="54984" xr:uid="{291C9075-BD83-4260-8295-154F19B6F6AC}"/>
    <cellStyle name="Normal 3 2 4 2 2 3 3 2 2 3" xfId="19564" xr:uid="{120B67BC-96CF-4CF8-8777-4A856A624561}"/>
    <cellStyle name="Normal 3 2 4 2 2 3 3 2 2 4" xfId="33254" xr:uid="{E44D2CE0-ED63-4FBE-A3EC-D1A86544212F}"/>
    <cellStyle name="Normal 3 2 4 2 2 3 3 2 2 5" xfId="48138" xr:uid="{29C1AABC-34F9-4122-9C84-16273FC3021C}"/>
    <cellStyle name="Normal 3 2 4 2 2 3 3 2 3" xfId="22986" xr:uid="{890C9805-6915-4543-9DC9-72D6234F5E8E}"/>
    <cellStyle name="Normal 3 2 4 2 2 3 3 2 3 2" xfId="36678" xr:uid="{B0FDD05B-B440-49F8-92B2-171C8EC7C710}"/>
    <cellStyle name="Normal 3 2 4 2 2 3 3 2 3 3" xfId="51562" xr:uid="{33A65068-931C-4F9E-85D0-27CA2B9BEB3D}"/>
    <cellStyle name="Normal 3 2 4 2 2 3 3 2 4" xfId="16142" xr:uid="{D085EB09-7FA4-4274-9368-A1F26C3231B6}"/>
    <cellStyle name="Normal 3 2 4 2 2 3 3 2 5" xfId="29832" xr:uid="{FC2FE419-BC5E-4C3A-BB06-CE2C16BCD26C}"/>
    <cellStyle name="Normal 3 2 4 2 2 3 3 2 6" xfId="44716" xr:uid="{BDD8AB40-70B7-4C26-A89F-37D61BC6C2BC}"/>
    <cellStyle name="Normal 3 2 4 2 2 3 3 3" xfId="11006" xr:uid="{4061F2E5-2E47-4D74-A1E1-6CD3CF63E443}"/>
    <cellStyle name="Normal 3 2 4 2 2 3 3 3 2" xfId="24696" xr:uid="{A507120F-4C66-4E1C-9ADA-129326D1858D}"/>
    <cellStyle name="Normal 3 2 4 2 2 3 3 3 2 2" xfId="38388" xr:uid="{0AE70CC7-6370-4B1D-BEF8-AFE3A2D5CA97}"/>
    <cellStyle name="Normal 3 2 4 2 2 3 3 3 2 3" xfId="53272" xr:uid="{BA21E978-8B8F-4E74-A96F-FB304195C211}"/>
    <cellStyle name="Normal 3 2 4 2 2 3 3 3 3" xfId="17852" xr:uid="{1646FAF7-C837-4AC6-A2A2-94EF11DF1655}"/>
    <cellStyle name="Normal 3 2 4 2 2 3 3 3 4" xfId="31542" xr:uid="{004DB7C0-5CDB-464F-9A7C-95361ADEE2A0}"/>
    <cellStyle name="Normal 3 2 4 2 2 3 3 3 5" xfId="46426" xr:uid="{3EFE4CED-5A5D-4855-A7F6-5AD36537AB6A}"/>
    <cellStyle name="Normal 3 2 4 2 2 3 3 4" xfId="21274" xr:uid="{18471165-D6CA-47C0-9F5E-2EB79924D63C}"/>
    <cellStyle name="Normal 3 2 4 2 2 3 3 4 2" xfId="34966" xr:uid="{8CCED6AF-4102-458C-90BE-64E335BFD2F2}"/>
    <cellStyle name="Normal 3 2 4 2 2 3 3 4 3" xfId="49850" xr:uid="{26F441CE-FB31-4377-A6A0-FE795207625E}"/>
    <cellStyle name="Normal 3 2 4 2 2 3 3 5" xfId="14430" xr:uid="{4563AED6-6CE4-4853-B6F4-8F7D7D4C0CBF}"/>
    <cellStyle name="Normal 3 2 4 2 2 3 3 6" xfId="28120" xr:uid="{99926332-4A27-4BE8-8CA9-D0284EC594AA}"/>
    <cellStyle name="Normal 3 2 4 2 2 3 3 7" xfId="43004" xr:uid="{6B1C0D9A-75E1-47B9-88BE-E4C2353DB75A}"/>
    <cellStyle name="Normal 3 2 4 2 2 3 4" xfId="7584" xr:uid="{0D9FC388-00F2-4AB0-BE60-EDD4D21F225A}"/>
    <cellStyle name="Normal 3 2 4 2 2 3 4 2" xfId="9297" xr:uid="{2E015582-4F68-494E-803F-332A47565556}"/>
    <cellStyle name="Normal 3 2 4 2 2 3 4 2 2" xfId="12719" xr:uid="{1B69B0D4-4221-4042-B464-957775E17077}"/>
    <cellStyle name="Normal 3 2 4 2 2 3 4 2 2 2" xfId="26409" xr:uid="{CAD114E7-DF94-46AC-AB01-910ECD8DCA52}"/>
    <cellStyle name="Normal 3 2 4 2 2 3 4 2 2 2 2" xfId="40101" xr:uid="{71F343B7-27F7-4CCA-85AE-B95FD061EF88}"/>
    <cellStyle name="Normal 3 2 4 2 2 3 4 2 2 2 3" xfId="54985" xr:uid="{2421F69B-9D86-4205-B95D-A81D0F6A94E3}"/>
    <cellStyle name="Normal 3 2 4 2 2 3 4 2 2 3" xfId="19565" xr:uid="{0FEEDE49-EE5D-4117-A3F6-7603392FC765}"/>
    <cellStyle name="Normal 3 2 4 2 2 3 4 2 2 4" xfId="33255" xr:uid="{0F755136-5437-40A4-8F8E-DB2E28E42CD9}"/>
    <cellStyle name="Normal 3 2 4 2 2 3 4 2 2 5" xfId="48139" xr:uid="{59FAE88D-4969-4643-B188-61D5A94C36E6}"/>
    <cellStyle name="Normal 3 2 4 2 2 3 4 2 3" xfId="22987" xr:uid="{04B32FB3-4F3F-4D54-BAA6-C8624DBF15E5}"/>
    <cellStyle name="Normal 3 2 4 2 2 3 4 2 3 2" xfId="36679" xr:uid="{C5E369DD-A9FF-4C1D-BC58-663B18CE97D8}"/>
    <cellStyle name="Normal 3 2 4 2 2 3 4 2 3 3" xfId="51563" xr:uid="{1738D473-7FA6-4A10-AE84-1433D30B96DC}"/>
    <cellStyle name="Normal 3 2 4 2 2 3 4 2 4" xfId="16143" xr:uid="{5247837A-F0B5-4575-A3D8-0FCEB0BE790E}"/>
    <cellStyle name="Normal 3 2 4 2 2 3 4 2 5" xfId="29833" xr:uid="{E9B6705F-611D-469B-98EE-C36DB8120448}"/>
    <cellStyle name="Normal 3 2 4 2 2 3 4 2 6" xfId="44717" xr:uid="{0DD8B64A-A152-4C13-AF8C-B579DF8FCF90}"/>
    <cellStyle name="Normal 3 2 4 2 2 3 4 3" xfId="11007" xr:uid="{AD4AF8C7-9DC1-4F95-8112-D6C42F883693}"/>
    <cellStyle name="Normal 3 2 4 2 2 3 4 3 2" xfId="24697" xr:uid="{317090DB-4F38-4C9B-BE84-6B5DF2662A09}"/>
    <cellStyle name="Normal 3 2 4 2 2 3 4 3 2 2" xfId="38389" xr:uid="{7CE681A7-E004-42E7-ADD0-DF61BBA8FC75}"/>
    <cellStyle name="Normal 3 2 4 2 2 3 4 3 2 3" xfId="53273" xr:uid="{14DC56C7-165C-452E-9534-1B560A61B1E1}"/>
    <cellStyle name="Normal 3 2 4 2 2 3 4 3 3" xfId="17853" xr:uid="{4A7C3422-3F09-445D-8B2D-F7A122714BE3}"/>
    <cellStyle name="Normal 3 2 4 2 2 3 4 3 4" xfId="31543" xr:uid="{BC4869C9-4896-48CF-B68D-24CAF6672A75}"/>
    <cellStyle name="Normal 3 2 4 2 2 3 4 3 5" xfId="46427" xr:uid="{A3891459-9BA6-498B-8352-B519D5287E7C}"/>
    <cellStyle name="Normal 3 2 4 2 2 3 4 4" xfId="21275" xr:uid="{4EEF79C9-25CA-445F-98CC-29FD2DD986EA}"/>
    <cellStyle name="Normal 3 2 4 2 2 3 4 4 2" xfId="34967" xr:uid="{BBDCFCCA-6F7D-4209-AE24-31A1BCAEA670}"/>
    <cellStyle name="Normal 3 2 4 2 2 3 4 4 3" xfId="49851" xr:uid="{F3137717-26EF-4B57-88A7-0F2A27798886}"/>
    <cellStyle name="Normal 3 2 4 2 2 3 4 5" xfId="14431" xr:uid="{76D10EA3-BDA1-496B-8DC5-995AC655DCA3}"/>
    <cellStyle name="Normal 3 2 4 2 2 3 4 6" xfId="28121" xr:uid="{99DE44FC-6A72-495C-A664-93A94B57D26C}"/>
    <cellStyle name="Normal 3 2 4 2 2 3 4 7" xfId="43005" xr:uid="{B6AB34B3-3DDF-4668-8E58-44FFE41ADA7D}"/>
    <cellStyle name="Normal 3 2 4 2 2 3 5" xfId="9293" xr:uid="{EF53605B-22F7-4EFB-9178-B1FE6AC33241}"/>
    <cellStyle name="Normal 3 2 4 2 2 3 5 2" xfId="12715" xr:uid="{DE16A9DA-0F12-4B4D-A7B3-2D1AAB21FADB}"/>
    <cellStyle name="Normal 3 2 4 2 2 3 5 2 2" xfId="26405" xr:uid="{80BBC7A9-CAF1-4380-A277-CAB4229E02A0}"/>
    <cellStyle name="Normal 3 2 4 2 2 3 5 2 2 2" xfId="40097" xr:uid="{6E49088E-8965-4A6A-89DC-F9E192B14C2C}"/>
    <cellStyle name="Normal 3 2 4 2 2 3 5 2 2 3" xfId="54981" xr:uid="{CDAB339C-5E1E-41AE-AB21-57A73A00D566}"/>
    <cellStyle name="Normal 3 2 4 2 2 3 5 2 3" xfId="19561" xr:uid="{1C31ECE0-B678-4F2B-A474-827C895DEC98}"/>
    <cellStyle name="Normal 3 2 4 2 2 3 5 2 4" xfId="33251" xr:uid="{76FB8835-583C-4E05-94C5-0FD069332CDE}"/>
    <cellStyle name="Normal 3 2 4 2 2 3 5 2 5" xfId="48135" xr:uid="{C907A25C-8D28-46F6-A5B2-32D06377E8E5}"/>
    <cellStyle name="Normal 3 2 4 2 2 3 5 3" xfId="22983" xr:uid="{E74ED746-8990-460F-A39C-2CCA45AF830E}"/>
    <cellStyle name="Normal 3 2 4 2 2 3 5 3 2" xfId="36675" xr:uid="{CDB7DA4B-9F76-4A55-8C0D-CA05BB43697C}"/>
    <cellStyle name="Normal 3 2 4 2 2 3 5 3 3" xfId="51559" xr:uid="{2385524F-C359-42B1-8534-C0F302F30A6A}"/>
    <cellStyle name="Normal 3 2 4 2 2 3 5 4" xfId="16139" xr:uid="{C386C7CB-6409-46C3-86A5-B7759F812C92}"/>
    <cellStyle name="Normal 3 2 4 2 2 3 5 5" xfId="29829" xr:uid="{EE73675E-F23D-4B79-AF98-8B519B12D8EA}"/>
    <cellStyle name="Normal 3 2 4 2 2 3 5 6" xfId="44713" xr:uid="{6BB83C25-DBBE-488B-B5A1-77C66FE51069}"/>
    <cellStyle name="Normal 3 2 4 2 2 3 6" xfId="11003" xr:uid="{7E3D9338-F79A-468C-BC27-DF559745C3ED}"/>
    <cellStyle name="Normal 3 2 4 2 2 3 6 2" xfId="24693" xr:uid="{B63D2D01-3276-4914-8F21-23373BA34A60}"/>
    <cellStyle name="Normal 3 2 4 2 2 3 6 2 2" xfId="38385" xr:uid="{A4E63EC2-6E5E-4B25-81A0-2FC2A2D39A4E}"/>
    <cellStyle name="Normal 3 2 4 2 2 3 6 2 3" xfId="53269" xr:uid="{8389E64C-7FA2-48BE-995C-750610CA4BC8}"/>
    <cellStyle name="Normal 3 2 4 2 2 3 6 3" xfId="17849" xr:uid="{988D5F72-C80B-4A9E-AB52-97E1B825D2F8}"/>
    <cellStyle name="Normal 3 2 4 2 2 3 6 4" xfId="31539" xr:uid="{50C19FD1-4A6C-4484-A9EC-0BCEA668DF8F}"/>
    <cellStyle name="Normal 3 2 4 2 2 3 6 5" xfId="46423" xr:uid="{CF717F91-C1D4-4E29-AF87-F7AC0E85E37D}"/>
    <cellStyle name="Normal 3 2 4 2 2 3 7" xfId="21271" xr:uid="{3CD6A477-A97C-4B90-8AD2-FC4407DF035D}"/>
    <cellStyle name="Normal 3 2 4 2 2 3 7 2" xfId="34963" xr:uid="{059D64E8-67CE-4C1F-9ACF-13CDBD06A4F4}"/>
    <cellStyle name="Normal 3 2 4 2 2 3 7 3" xfId="49847" xr:uid="{8658FCCE-175C-4CFE-90D3-AF5686EC8C7C}"/>
    <cellStyle name="Normal 3 2 4 2 2 3 8" xfId="14427" xr:uid="{8E47D336-CED3-4FF2-9B2E-C2A7780B68A6}"/>
    <cellStyle name="Normal 3 2 4 2 2 3 9" xfId="28117" xr:uid="{4CDC79E9-C298-4B07-84FB-5A948E932463}"/>
    <cellStyle name="Normal 3 2 4 2 2 4" xfId="7585" xr:uid="{57F22599-A45A-44B9-A4B1-566A8EB2497D}"/>
    <cellStyle name="Normal 3 2 4 2 2 4 2" xfId="7586" xr:uid="{E2E9E7AD-4FE0-446F-B78F-05F8D6070FDE}"/>
    <cellStyle name="Normal 3 2 4 2 2 4 2 2" xfId="9299" xr:uid="{34D6B15E-0BF8-4928-8D4B-281827106ABA}"/>
    <cellStyle name="Normal 3 2 4 2 2 4 2 2 2" xfId="12721" xr:uid="{4BE3C7C2-8B1F-4ACF-8114-58E10914A1CC}"/>
    <cellStyle name="Normal 3 2 4 2 2 4 2 2 2 2" xfId="26411" xr:uid="{FEC5F873-3E67-42B2-ADCD-88AA1092D953}"/>
    <cellStyle name="Normal 3 2 4 2 2 4 2 2 2 2 2" xfId="40103" xr:uid="{A1538DBB-0264-4FEE-B83D-538FECD8AC96}"/>
    <cellStyle name="Normal 3 2 4 2 2 4 2 2 2 2 3" xfId="54987" xr:uid="{04EC5B45-0517-47B1-A8BE-A44555E674C5}"/>
    <cellStyle name="Normal 3 2 4 2 2 4 2 2 2 3" xfId="19567" xr:uid="{183B576C-B7CC-41E2-B376-1F785DD2EC9E}"/>
    <cellStyle name="Normal 3 2 4 2 2 4 2 2 2 4" xfId="33257" xr:uid="{0D7B0AFD-A393-45F5-8C33-48EA6829BD44}"/>
    <cellStyle name="Normal 3 2 4 2 2 4 2 2 2 5" xfId="48141" xr:uid="{4AAD8AEA-58F0-4FC0-A1DD-3278E5B9EFC7}"/>
    <cellStyle name="Normal 3 2 4 2 2 4 2 2 3" xfId="22989" xr:uid="{1CA1170B-B0E5-408D-8418-6E9E47A42EB2}"/>
    <cellStyle name="Normal 3 2 4 2 2 4 2 2 3 2" xfId="36681" xr:uid="{FE886660-3F46-43FA-86F8-142CDFBBA9E9}"/>
    <cellStyle name="Normal 3 2 4 2 2 4 2 2 3 3" xfId="51565" xr:uid="{B666B92D-37FE-42EC-B65B-B97F1724F483}"/>
    <cellStyle name="Normal 3 2 4 2 2 4 2 2 4" xfId="16145" xr:uid="{BBA4B626-CEE4-453B-B9AE-1BF7A99B8259}"/>
    <cellStyle name="Normal 3 2 4 2 2 4 2 2 5" xfId="29835" xr:uid="{24A22511-D9E1-4743-B546-95B7DC097A2F}"/>
    <cellStyle name="Normal 3 2 4 2 2 4 2 2 6" xfId="44719" xr:uid="{476E3677-D0B0-4D4F-9463-3188FBFF3886}"/>
    <cellStyle name="Normal 3 2 4 2 2 4 2 3" xfId="11009" xr:uid="{B74ECD52-BD2B-4C79-9764-8979D98A5D51}"/>
    <cellStyle name="Normal 3 2 4 2 2 4 2 3 2" xfId="24699" xr:uid="{A6F94059-0DC0-4CAA-9C41-CE975935EAA9}"/>
    <cellStyle name="Normal 3 2 4 2 2 4 2 3 2 2" xfId="38391" xr:uid="{7F2DFBBE-04A4-4E2D-BD31-CFABF61B448B}"/>
    <cellStyle name="Normal 3 2 4 2 2 4 2 3 2 3" xfId="53275" xr:uid="{B1CDC20E-3C4E-4AF8-80CB-06067E9139E6}"/>
    <cellStyle name="Normal 3 2 4 2 2 4 2 3 3" xfId="17855" xr:uid="{222571C0-8DE9-41F7-B605-802FADB5FA59}"/>
    <cellStyle name="Normal 3 2 4 2 2 4 2 3 4" xfId="31545" xr:uid="{211269FC-2308-486E-82F1-CE7E5127365B}"/>
    <cellStyle name="Normal 3 2 4 2 2 4 2 3 5" xfId="46429" xr:uid="{4A2466AC-6228-4EEB-ADF8-5AC0BDF1B539}"/>
    <cellStyle name="Normal 3 2 4 2 2 4 2 4" xfId="21277" xr:uid="{E1C25C0A-7B7A-4610-9BE9-16D8DD5273CD}"/>
    <cellStyle name="Normal 3 2 4 2 2 4 2 4 2" xfId="34969" xr:uid="{93253E2A-3800-442F-B02E-2F149290412C}"/>
    <cellStyle name="Normal 3 2 4 2 2 4 2 4 3" xfId="49853" xr:uid="{6475E2B8-8451-4D2C-803F-EEAC11174B1C}"/>
    <cellStyle name="Normal 3 2 4 2 2 4 2 5" xfId="14433" xr:uid="{52EC5A3C-0B12-44DA-B83D-6A9E1A67349A}"/>
    <cellStyle name="Normal 3 2 4 2 2 4 2 6" xfId="28123" xr:uid="{BEE27FE8-08C3-4543-BA67-E09FA872D9F4}"/>
    <cellStyle name="Normal 3 2 4 2 2 4 2 7" xfId="43007" xr:uid="{1F113B0C-BFB9-4DD7-813F-3ECE432E3DDD}"/>
    <cellStyle name="Normal 3 2 4 2 2 4 3" xfId="9298" xr:uid="{CFE70A30-16C7-4292-9AE7-4DA0B9F2E337}"/>
    <cellStyle name="Normal 3 2 4 2 2 4 3 2" xfId="12720" xr:uid="{D2BA1FEC-920D-428A-B16B-2A619AB8DA4F}"/>
    <cellStyle name="Normal 3 2 4 2 2 4 3 2 2" xfId="26410" xr:uid="{5FED8EA1-A401-49E7-870F-E787ECB9B669}"/>
    <cellStyle name="Normal 3 2 4 2 2 4 3 2 2 2" xfId="40102" xr:uid="{CBB4D3A8-D565-4940-86F6-93AECF337BF1}"/>
    <cellStyle name="Normal 3 2 4 2 2 4 3 2 2 3" xfId="54986" xr:uid="{935E00BA-284D-4DFD-93CA-6CB38CD4E359}"/>
    <cellStyle name="Normal 3 2 4 2 2 4 3 2 3" xfId="19566" xr:uid="{B23BEECD-3B19-4D20-81D1-3D0BA80ACDDE}"/>
    <cellStyle name="Normal 3 2 4 2 2 4 3 2 4" xfId="33256" xr:uid="{24B023D0-360A-41B2-B097-AD88D6F65BA6}"/>
    <cellStyle name="Normal 3 2 4 2 2 4 3 2 5" xfId="48140" xr:uid="{D0B4040F-3D79-4C3F-B1B8-E228659DC55C}"/>
    <cellStyle name="Normal 3 2 4 2 2 4 3 3" xfId="22988" xr:uid="{ABE9643F-3CFC-4519-BCE4-3D0F1CDC8CB4}"/>
    <cellStyle name="Normal 3 2 4 2 2 4 3 3 2" xfId="36680" xr:uid="{6EB3A4FA-AA69-42F9-BC3E-1D501C0C541B}"/>
    <cellStyle name="Normal 3 2 4 2 2 4 3 3 3" xfId="51564" xr:uid="{50CFA41F-B823-4515-A0D3-7E0A0C2CD3A0}"/>
    <cellStyle name="Normal 3 2 4 2 2 4 3 4" xfId="16144" xr:uid="{E1D6F5E5-7767-4F6E-B66E-4A225D67EECC}"/>
    <cellStyle name="Normal 3 2 4 2 2 4 3 5" xfId="29834" xr:uid="{CF50D853-5A5F-49AA-B626-15D1216F345B}"/>
    <cellStyle name="Normal 3 2 4 2 2 4 3 6" xfId="44718" xr:uid="{2031210E-5C15-42B6-A106-5ECCB92FB170}"/>
    <cellStyle name="Normal 3 2 4 2 2 4 4" xfId="11008" xr:uid="{53863194-7DC2-4DBD-BC08-CCF6A2CCF213}"/>
    <cellStyle name="Normal 3 2 4 2 2 4 4 2" xfId="24698" xr:uid="{F9023CF6-7488-4ACD-B59B-1A560C5F45F6}"/>
    <cellStyle name="Normal 3 2 4 2 2 4 4 2 2" xfId="38390" xr:uid="{2E1B9304-5E9B-4D18-BE6C-15EB27BCAD0C}"/>
    <cellStyle name="Normal 3 2 4 2 2 4 4 2 3" xfId="53274" xr:uid="{D5ECAB65-C3D4-4228-A2FF-EE7CDEF968A7}"/>
    <cellStyle name="Normal 3 2 4 2 2 4 4 3" xfId="17854" xr:uid="{F3E15606-CC53-448C-AB21-B6ED8494347E}"/>
    <cellStyle name="Normal 3 2 4 2 2 4 4 4" xfId="31544" xr:uid="{9747B3A8-86A3-414A-8268-03AE7984359D}"/>
    <cellStyle name="Normal 3 2 4 2 2 4 4 5" xfId="46428" xr:uid="{EF6DE1CB-6A51-4FC3-9E45-BEB291192E89}"/>
    <cellStyle name="Normal 3 2 4 2 2 4 5" xfId="21276" xr:uid="{7F392676-418A-444C-9785-D81795EDB574}"/>
    <cellStyle name="Normal 3 2 4 2 2 4 5 2" xfId="34968" xr:uid="{63BB5E44-5472-49DE-A9DF-8E076484746B}"/>
    <cellStyle name="Normal 3 2 4 2 2 4 5 3" xfId="49852" xr:uid="{A5D3CEB4-7718-426E-B306-FDBF4762BEA4}"/>
    <cellStyle name="Normal 3 2 4 2 2 4 6" xfId="14432" xr:uid="{9EA53C9B-ED1A-46B0-942F-D7B99D83045D}"/>
    <cellStyle name="Normal 3 2 4 2 2 4 7" xfId="28122" xr:uid="{84BE7539-18E4-4AC8-908A-60CC9504D191}"/>
    <cellStyle name="Normal 3 2 4 2 2 4 8" xfId="43006" xr:uid="{06BF60B7-7F68-43FF-A0B2-7FECFFF4F26D}"/>
    <cellStyle name="Normal 3 2 4 2 2 5" xfId="7587" xr:uid="{F16A79EE-AD0C-42C0-B81A-4D247EC5B0F6}"/>
    <cellStyle name="Normal 3 2 4 2 2 5 2" xfId="9300" xr:uid="{3CFD1269-0D91-41DB-BA6B-489269932C1B}"/>
    <cellStyle name="Normal 3 2 4 2 2 5 2 2" xfId="12722" xr:uid="{311194AA-0DF4-4301-9FDE-495A27AF8941}"/>
    <cellStyle name="Normal 3 2 4 2 2 5 2 2 2" xfId="26412" xr:uid="{97A4B85C-BFC4-4858-8AEA-A1FBC3442047}"/>
    <cellStyle name="Normal 3 2 4 2 2 5 2 2 2 2" xfId="40104" xr:uid="{6B1E273E-2594-451E-9BE8-E1A91B8924EC}"/>
    <cellStyle name="Normal 3 2 4 2 2 5 2 2 2 3" xfId="54988" xr:uid="{531F518D-AEB2-4369-8153-00634E776716}"/>
    <cellStyle name="Normal 3 2 4 2 2 5 2 2 3" xfId="19568" xr:uid="{A0B7F27A-6BCF-4CE1-A756-98373306B100}"/>
    <cellStyle name="Normal 3 2 4 2 2 5 2 2 4" xfId="33258" xr:uid="{D5AFF66B-68A3-4F09-B24B-F9AE9DF1DC0E}"/>
    <cellStyle name="Normal 3 2 4 2 2 5 2 2 5" xfId="48142" xr:uid="{CC992004-FF3E-4127-8405-ACAF207E66EB}"/>
    <cellStyle name="Normal 3 2 4 2 2 5 2 3" xfId="22990" xr:uid="{9C3FB1C1-8091-4B0F-B9F9-DB13499932C0}"/>
    <cellStyle name="Normal 3 2 4 2 2 5 2 3 2" xfId="36682" xr:uid="{DA93DB7C-D093-472F-92CE-ED3B0341B8F6}"/>
    <cellStyle name="Normal 3 2 4 2 2 5 2 3 3" xfId="51566" xr:uid="{CDE0DAD2-77EA-4CD2-A009-1323ED2D6080}"/>
    <cellStyle name="Normal 3 2 4 2 2 5 2 4" xfId="16146" xr:uid="{987B8423-C849-4C8E-8798-0D790C883C07}"/>
    <cellStyle name="Normal 3 2 4 2 2 5 2 5" xfId="29836" xr:uid="{C9D3B65D-96AB-4294-A4D0-86EDAD1CB86E}"/>
    <cellStyle name="Normal 3 2 4 2 2 5 2 6" xfId="44720" xr:uid="{600C6E9A-FB26-4EF5-A7CA-7EF2724FCBA1}"/>
    <cellStyle name="Normal 3 2 4 2 2 5 3" xfId="11010" xr:uid="{763F6487-164D-4DEC-8F77-F1865EE03D84}"/>
    <cellStyle name="Normal 3 2 4 2 2 5 3 2" xfId="24700" xr:uid="{2CA9B02C-6E3F-4903-A992-BF497D3145D2}"/>
    <cellStyle name="Normal 3 2 4 2 2 5 3 2 2" xfId="38392" xr:uid="{7259ADD5-C3E0-42CC-B2F7-C134390656BF}"/>
    <cellStyle name="Normal 3 2 4 2 2 5 3 2 3" xfId="53276" xr:uid="{0DC73B1B-EE6B-47C2-B8F5-A2B706926C33}"/>
    <cellStyle name="Normal 3 2 4 2 2 5 3 3" xfId="17856" xr:uid="{9BE6B27C-501A-404F-A833-A342FF91D389}"/>
    <cellStyle name="Normal 3 2 4 2 2 5 3 4" xfId="31546" xr:uid="{A685BFC6-2C39-4B25-A3CA-69FF62C3D822}"/>
    <cellStyle name="Normal 3 2 4 2 2 5 3 5" xfId="46430" xr:uid="{CE343AC6-1CCB-4B05-956F-69F8D3C495B7}"/>
    <cellStyle name="Normal 3 2 4 2 2 5 4" xfId="21278" xr:uid="{0B5C29F2-3552-41B5-862C-C878C91A4C1E}"/>
    <cellStyle name="Normal 3 2 4 2 2 5 4 2" xfId="34970" xr:uid="{C70F9257-8012-440F-B20A-C2A06DE31B16}"/>
    <cellStyle name="Normal 3 2 4 2 2 5 4 3" xfId="49854" xr:uid="{BE6F6F1A-16C3-4EA1-8470-8FBCDE3A6FBF}"/>
    <cellStyle name="Normal 3 2 4 2 2 5 5" xfId="14434" xr:uid="{28DB6391-69AC-400E-A3B3-B6840CE47C20}"/>
    <cellStyle name="Normal 3 2 4 2 2 5 6" xfId="28124" xr:uid="{4D24A75B-DC61-45DE-A5B7-2EF5C6A96045}"/>
    <cellStyle name="Normal 3 2 4 2 2 5 7" xfId="43008" xr:uid="{12B5AEA3-4153-4903-96DA-209679DB760C}"/>
    <cellStyle name="Normal 3 2 4 2 2 6" xfId="7588" xr:uid="{1921FD56-9ACA-4D58-8710-29C21EA31D47}"/>
    <cellStyle name="Normal 3 2 4 2 2 6 2" xfId="9301" xr:uid="{832B4678-323E-4E1A-9447-5DAEE273EB5D}"/>
    <cellStyle name="Normal 3 2 4 2 2 6 2 2" xfId="12723" xr:uid="{3AFD6AEA-AE4F-41A0-B36D-AA3E742E12EC}"/>
    <cellStyle name="Normal 3 2 4 2 2 6 2 2 2" xfId="26413" xr:uid="{B96008A9-3FC1-41DB-AC33-04E718FA882E}"/>
    <cellStyle name="Normal 3 2 4 2 2 6 2 2 2 2" xfId="40105" xr:uid="{419FD780-6EF9-4226-8BFF-72C59E0FB27A}"/>
    <cellStyle name="Normal 3 2 4 2 2 6 2 2 2 3" xfId="54989" xr:uid="{132DC5F4-6EF6-435B-80A4-CE4AA7EDEB67}"/>
    <cellStyle name="Normal 3 2 4 2 2 6 2 2 3" xfId="19569" xr:uid="{4673CE36-5AC4-46A4-85A3-8AAA84BF3F45}"/>
    <cellStyle name="Normal 3 2 4 2 2 6 2 2 4" xfId="33259" xr:uid="{508DE597-0EED-437F-9615-0A531C75D6FC}"/>
    <cellStyle name="Normal 3 2 4 2 2 6 2 2 5" xfId="48143" xr:uid="{AADF2172-B878-48B7-89AB-267E1154B82D}"/>
    <cellStyle name="Normal 3 2 4 2 2 6 2 3" xfId="22991" xr:uid="{96E02A6C-D2F2-46AC-9886-16510BD925EE}"/>
    <cellStyle name="Normal 3 2 4 2 2 6 2 3 2" xfId="36683" xr:uid="{86723ADE-35FA-441D-89C2-A1B16E4FE0FE}"/>
    <cellStyle name="Normal 3 2 4 2 2 6 2 3 3" xfId="51567" xr:uid="{F39CB015-038A-4ECA-8634-1E466206D75B}"/>
    <cellStyle name="Normal 3 2 4 2 2 6 2 4" xfId="16147" xr:uid="{11E4AAF2-4191-440E-A7B5-82A84ADF96DC}"/>
    <cellStyle name="Normal 3 2 4 2 2 6 2 5" xfId="29837" xr:uid="{2ABBC4CF-13EF-482B-9E49-A3F8B1C154BD}"/>
    <cellStyle name="Normal 3 2 4 2 2 6 2 6" xfId="44721" xr:uid="{D7332BD1-8659-4D13-8712-FC6C50661F11}"/>
    <cellStyle name="Normal 3 2 4 2 2 6 3" xfId="11011" xr:uid="{557745A9-FCA7-462F-97F2-EE5423787E90}"/>
    <cellStyle name="Normal 3 2 4 2 2 6 3 2" xfId="24701" xr:uid="{D11C3B4A-3C19-448C-9385-EA6BC09D2138}"/>
    <cellStyle name="Normal 3 2 4 2 2 6 3 2 2" xfId="38393" xr:uid="{502325A0-2142-4E48-BC29-D6CF345D6360}"/>
    <cellStyle name="Normal 3 2 4 2 2 6 3 2 3" xfId="53277" xr:uid="{4371FC46-B1F8-4FA1-A876-F85B10658790}"/>
    <cellStyle name="Normal 3 2 4 2 2 6 3 3" xfId="17857" xr:uid="{27294B14-949C-415C-89C0-4339E45F4432}"/>
    <cellStyle name="Normal 3 2 4 2 2 6 3 4" xfId="31547" xr:uid="{27573257-5171-4F3C-B1D2-E80F3F950FDF}"/>
    <cellStyle name="Normal 3 2 4 2 2 6 3 5" xfId="46431" xr:uid="{A41A6224-19AD-410D-A45D-C5215813EF08}"/>
    <cellStyle name="Normal 3 2 4 2 2 6 4" xfId="21279" xr:uid="{3A88BB5E-2B9D-4E57-8C63-9511634E323E}"/>
    <cellStyle name="Normal 3 2 4 2 2 6 4 2" xfId="34971" xr:uid="{E6607925-E482-4A8A-9303-AD04F27E15CB}"/>
    <cellStyle name="Normal 3 2 4 2 2 6 4 3" xfId="49855" xr:uid="{B3A8B164-1670-48E6-AF9F-2347E666A144}"/>
    <cellStyle name="Normal 3 2 4 2 2 6 5" xfId="14435" xr:uid="{2FA0E6C2-F875-4179-8A6E-3BFBE498904D}"/>
    <cellStyle name="Normal 3 2 4 2 2 6 6" xfId="28125" xr:uid="{DAC73568-A153-4D4F-A263-12BE9D4BA349}"/>
    <cellStyle name="Normal 3 2 4 2 2 6 7" xfId="43009" xr:uid="{C8B72482-8DBB-4099-A60E-0C88774F80C9}"/>
    <cellStyle name="Normal 3 2 4 2 2 7" xfId="9287" xr:uid="{3C2FD72E-8CDD-49E5-93B9-3F5CADAFD749}"/>
    <cellStyle name="Normal 3 2 4 2 2 7 2" xfId="12709" xr:uid="{C7787363-4AF9-4F59-8274-2472159A404E}"/>
    <cellStyle name="Normal 3 2 4 2 2 7 2 2" xfId="26399" xr:uid="{8FAF734B-77AC-4668-9FBB-D20FB5E36878}"/>
    <cellStyle name="Normal 3 2 4 2 2 7 2 2 2" xfId="40091" xr:uid="{5DA67C73-BDEE-4181-BB7D-53A46272D7F2}"/>
    <cellStyle name="Normal 3 2 4 2 2 7 2 2 3" xfId="54975" xr:uid="{165C4983-54B6-4B33-9CF9-7D263CA98AEA}"/>
    <cellStyle name="Normal 3 2 4 2 2 7 2 3" xfId="19555" xr:uid="{2F8FC792-A6F6-41A6-B775-EFB214BDDAD5}"/>
    <cellStyle name="Normal 3 2 4 2 2 7 2 4" xfId="33245" xr:uid="{3A9BD767-E77A-4E95-B50B-E981DD04F6FF}"/>
    <cellStyle name="Normal 3 2 4 2 2 7 2 5" xfId="48129" xr:uid="{9BB1DDBE-60F6-44D2-BFB6-E3FFF8F84546}"/>
    <cellStyle name="Normal 3 2 4 2 2 7 3" xfId="22977" xr:uid="{98E0503E-2784-446D-AE7D-0E9EA0EF3FE4}"/>
    <cellStyle name="Normal 3 2 4 2 2 7 3 2" xfId="36669" xr:uid="{805B7BB4-B859-4849-B143-5CEAFF2C4766}"/>
    <cellStyle name="Normal 3 2 4 2 2 7 3 3" xfId="51553" xr:uid="{F8486238-729C-4DD3-9849-B9857D7347F0}"/>
    <cellStyle name="Normal 3 2 4 2 2 7 4" xfId="16133" xr:uid="{DF4F080E-6598-45BF-81D5-2C9A2373AD0E}"/>
    <cellStyle name="Normal 3 2 4 2 2 7 5" xfId="29823" xr:uid="{EAF18149-6673-431B-853B-0E3CCD73C6B3}"/>
    <cellStyle name="Normal 3 2 4 2 2 7 6" xfId="44707" xr:uid="{87B06B06-FBA3-471B-8999-169FB377FCD5}"/>
    <cellStyle name="Normal 3 2 4 2 2 8" xfId="10997" xr:uid="{A4F3C1E1-9769-49EE-BC43-1D42C6C51AD3}"/>
    <cellStyle name="Normal 3 2 4 2 2 8 2" xfId="24687" xr:uid="{1C3027D7-7471-4810-9B6D-58737442E055}"/>
    <cellStyle name="Normal 3 2 4 2 2 8 2 2" xfId="38379" xr:uid="{244418F4-16FD-4BEB-B011-B558C246C0EA}"/>
    <cellStyle name="Normal 3 2 4 2 2 8 2 3" xfId="53263" xr:uid="{41344E5E-27FF-4ACD-9386-421029B1D9C9}"/>
    <cellStyle name="Normal 3 2 4 2 2 8 3" xfId="17843" xr:uid="{16A953F2-770E-42D1-9C6A-34A453989518}"/>
    <cellStyle name="Normal 3 2 4 2 2 8 4" xfId="31533" xr:uid="{9BE5E193-479F-4926-B6C8-00DEAA9351F7}"/>
    <cellStyle name="Normal 3 2 4 2 2 8 5" xfId="46417" xr:uid="{9CBB9EF5-4A54-4DC2-ABA1-85C8A7EB1B17}"/>
    <cellStyle name="Normal 3 2 4 2 2 9" xfId="21265" xr:uid="{89B26FF7-2153-4603-A242-B15C5995FCBC}"/>
    <cellStyle name="Normal 3 2 4 2 2 9 2" xfId="34957" xr:uid="{8DF01B38-9ED7-4774-BE7A-0E3B99B98DF3}"/>
    <cellStyle name="Normal 3 2 4 2 2 9 3" xfId="49841" xr:uid="{76312DB9-8EBB-4F9C-B725-5C93BD67C284}"/>
    <cellStyle name="Normal 3 2 4 2 3" xfId="7589" xr:uid="{3AF73FCC-2CF9-45D3-AC50-3D98FEE84157}"/>
    <cellStyle name="Normal 3 2 4 2 3 10" xfId="43010" xr:uid="{BAAAC100-B1C3-4FC9-B7C4-5325215B8C74}"/>
    <cellStyle name="Normal 3 2 4 2 3 2" xfId="7590" xr:uid="{1252D729-C940-41F8-ACB5-4E5EF5FEB282}"/>
    <cellStyle name="Normal 3 2 4 2 3 2 2" xfId="7591" xr:uid="{01E32F5D-6A78-43E4-96FF-BE0ECC33F395}"/>
    <cellStyle name="Normal 3 2 4 2 3 2 2 2" xfId="9304" xr:uid="{B126BA5F-199E-4675-9247-13AD9EB3BFF6}"/>
    <cellStyle name="Normal 3 2 4 2 3 2 2 2 2" xfId="12726" xr:uid="{63724BA1-214B-412C-B95C-0F18A55D2027}"/>
    <cellStyle name="Normal 3 2 4 2 3 2 2 2 2 2" xfId="26416" xr:uid="{74A75267-BA43-4EBE-936F-6A4F89C96BAD}"/>
    <cellStyle name="Normal 3 2 4 2 3 2 2 2 2 2 2" xfId="40108" xr:uid="{77485FA7-E6B5-49B0-B939-88A5E07A6635}"/>
    <cellStyle name="Normal 3 2 4 2 3 2 2 2 2 2 3" xfId="54992" xr:uid="{A8D083EB-C32D-4C72-A856-B5BAAC5B673F}"/>
    <cellStyle name="Normal 3 2 4 2 3 2 2 2 2 3" xfId="19572" xr:uid="{CD0B1155-62F2-4B0A-99DA-4EC7AC7BE5B8}"/>
    <cellStyle name="Normal 3 2 4 2 3 2 2 2 2 4" xfId="33262" xr:uid="{F27E8B2F-AEA9-4BAA-A64C-45E694F3399F}"/>
    <cellStyle name="Normal 3 2 4 2 3 2 2 2 2 5" xfId="48146" xr:uid="{B85AC78B-3430-4AFF-B519-4116B2F28513}"/>
    <cellStyle name="Normal 3 2 4 2 3 2 2 2 3" xfId="22994" xr:uid="{1B6E0DFD-FD5A-456A-93A0-6827F3C9CCB0}"/>
    <cellStyle name="Normal 3 2 4 2 3 2 2 2 3 2" xfId="36686" xr:uid="{C91ECD94-29CF-411F-91B4-0057D9612DE4}"/>
    <cellStyle name="Normal 3 2 4 2 3 2 2 2 3 3" xfId="51570" xr:uid="{34C5D261-2579-4286-AB03-42258C3D47A0}"/>
    <cellStyle name="Normal 3 2 4 2 3 2 2 2 4" xfId="16150" xr:uid="{C0D1E8F2-AC61-4954-934A-87E2038895AE}"/>
    <cellStyle name="Normal 3 2 4 2 3 2 2 2 5" xfId="29840" xr:uid="{1F0954E0-0FAC-41E5-9CC2-8708B7823B6B}"/>
    <cellStyle name="Normal 3 2 4 2 3 2 2 2 6" xfId="44724" xr:uid="{B3DD475B-FE08-4002-B24F-F8E2C52E9F79}"/>
    <cellStyle name="Normal 3 2 4 2 3 2 2 3" xfId="11014" xr:uid="{F7384A43-9C20-422C-9E96-AF110F1E0AE1}"/>
    <cellStyle name="Normal 3 2 4 2 3 2 2 3 2" xfId="24704" xr:uid="{FCDFB041-E319-4E93-958F-A32BA839E78D}"/>
    <cellStyle name="Normal 3 2 4 2 3 2 2 3 2 2" xfId="38396" xr:uid="{F1B041FF-9B20-4974-9B58-940A40691029}"/>
    <cellStyle name="Normal 3 2 4 2 3 2 2 3 2 3" xfId="53280" xr:uid="{42A9B451-29EC-4861-8B95-980CDB2F0938}"/>
    <cellStyle name="Normal 3 2 4 2 3 2 2 3 3" xfId="17860" xr:uid="{2CF766CA-4712-4CC5-9185-0EC797C4D568}"/>
    <cellStyle name="Normal 3 2 4 2 3 2 2 3 4" xfId="31550" xr:uid="{90B517BC-6CA6-4F14-9AD9-E52B8A352FC2}"/>
    <cellStyle name="Normal 3 2 4 2 3 2 2 3 5" xfId="46434" xr:uid="{A5EBA6DB-CA65-482D-8D8D-CE8FF5BE3A71}"/>
    <cellStyle name="Normal 3 2 4 2 3 2 2 4" xfId="21282" xr:uid="{C3895AE7-79E4-44BC-A5DD-77CF90AACAD5}"/>
    <cellStyle name="Normal 3 2 4 2 3 2 2 4 2" xfId="34974" xr:uid="{C2C6209C-F3C5-4D89-B8E4-3E4C41B5F26D}"/>
    <cellStyle name="Normal 3 2 4 2 3 2 2 4 3" xfId="49858" xr:uid="{8F830EF5-646F-43EB-8C83-7C378A14B12F}"/>
    <cellStyle name="Normal 3 2 4 2 3 2 2 5" xfId="14438" xr:uid="{A4C5D4D1-A9C8-411E-A936-E13667D39068}"/>
    <cellStyle name="Normal 3 2 4 2 3 2 2 6" xfId="28128" xr:uid="{22B677BA-B824-4E72-89A9-A253255FC6AA}"/>
    <cellStyle name="Normal 3 2 4 2 3 2 2 7" xfId="43012" xr:uid="{2218FBC0-53CE-40BF-ADFB-79C976A1E389}"/>
    <cellStyle name="Normal 3 2 4 2 3 2 3" xfId="9303" xr:uid="{440C836D-CA9B-459E-9B1D-485D89F4204A}"/>
    <cellStyle name="Normal 3 2 4 2 3 2 3 2" xfId="12725" xr:uid="{916CC29C-13A0-4731-B9F0-078202EEEC9F}"/>
    <cellStyle name="Normal 3 2 4 2 3 2 3 2 2" xfId="26415" xr:uid="{B0648068-8D48-4CE7-82EF-568627480C37}"/>
    <cellStyle name="Normal 3 2 4 2 3 2 3 2 2 2" xfId="40107" xr:uid="{69D4AB4C-1051-43D6-86B1-703B425A1BA2}"/>
    <cellStyle name="Normal 3 2 4 2 3 2 3 2 2 3" xfId="54991" xr:uid="{28801138-DFB4-47CD-9648-A361174720DE}"/>
    <cellStyle name="Normal 3 2 4 2 3 2 3 2 3" xfId="19571" xr:uid="{0015ABDE-DB37-45C1-BAF1-8E5E77F25F81}"/>
    <cellStyle name="Normal 3 2 4 2 3 2 3 2 4" xfId="33261" xr:uid="{3594C6FA-8859-46A0-8C63-13018B1696D6}"/>
    <cellStyle name="Normal 3 2 4 2 3 2 3 2 5" xfId="48145" xr:uid="{6DFBDC68-7CB6-4220-ABE8-EF5B02F256D3}"/>
    <cellStyle name="Normal 3 2 4 2 3 2 3 3" xfId="22993" xr:uid="{0C299554-2AF4-44BB-A3D9-4B928C19A2B5}"/>
    <cellStyle name="Normal 3 2 4 2 3 2 3 3 2" xfId="36685" xr:uid="{2ED6367D-46ED-40A5-AC87-66326F87753D}"/>
    <cellStyle name="Normal 3 2 4 2 3 2 3 3 3" xfId="51569" xr:uid="{9B949A36-F992-48EB-8111-E719280FE7F6}"/>
    <cellStyle name="Normal 3 2 4 2 3 2 3 4" xfId="16149" xr:uid="{A91F978A-D9F0-4A11-89A5-C8B60C184444}"/>
    <cellStyle name="Normal 3 2 4 2 3 2 3 5" xfId="29839" xr:uid="{2EFC17C0-8A7B-4B3C-8EC1-8E97DCE235B2}"/>
    <cellStyle name="Normal 3 2 4 2 3 2 3 6" xfId="44723" xr:uid="{B98C9A08-A709-4955-81E9-534371406A1A}"/>
    <cellStyle name="Normal 3 2 4 2 3 2 4" xfId="11013" xr:uid="{093900A6-37B4-4D1C-A644-6EB56B48F1C1}"/>
    <cellStyle name="Normal 3 2 4 2 3 2 4 2" xfId="24703" xr:uid="{644AA4E5-AFDA-4F15-9CB2-3282E0C3C57E}"/>
    <cellStyle name="Normal 3 2 4 2 3 2 4 2 2" xfId="38395" xr:uid="{5169EAB4-550B-4D62-B426-FC2E7EEEFDA2}"/>
    <cellStyle name="Normal 3 2 4 2 3 2 4 2 3" xfId="53279" xr:uid="{AF7A62DF-7D6E-40A0-9C66-6F914C3D66F5}"/>
    <cellStyle name="Normal 3 2 4 2 3 2 4 3" xfId="17859" xr:uid="{3DF745C8-340C-47D3-82AB-83455C4A42BD}"/>
    <cellStyle name="Normal 3 2 4 2 3 2 4 4" xfId="31549" xr:uid="{ED78BDA9-A74A-4C2B-8915-70C53992D1B7}"/>
    <cellStyle name="Normal 3 2 4 2 3 2 4 5" xfId="46433" xr:uid="{AB2ECD8F-A2E2-4615-9F86-96A0A57EC35C}"/>
    <cellStyle name="Normal 3 2 4 2 3 2 5" xfId="21281" xr:uid="{12829BB1-FFFC-4D36-99B0-D43627B36BE6}"/>
    <cellStyle name="Normal 3 2 4 2 3 2 5 2" xfId="34973" xr:uid="{FD57932A-4E0A-4F0A-A6A6-6E0D9D908713}"/>
    <cellStyle name="Normal 3 2 4 2 3 2 5 3" xfId="49857" xr:uid="{88839CB2-9F61-4F96-A85E-211660B88235}"/>
    <cellStyle name="Normal 3 2 4 2 3 2 6" xfId="14437" xr:uid="{EBF0CCED-0BBD-42FB-BC70-84253EC03360}"/>
    <cellStyle name="Normal 3 2 4 2 3 2 7" xfId="28127" xr:uid="{68AB24A6-DB87-454F-9F5F-4AD060C62979}"/>
    <cellStyle name="Normal 3 2 4 2 3 2 8" xfId="43011" xr:uid="{EFD35402-2AC1-49A2-ACF1-4A508DB52B86}"/>
    <cellStyle name="Normal 3 2 4 2 3 3" xfId="7592" xr:uid="{D554D4EA-CE5C-45CB-8BDF-2E95AFE94196}"/>
    <cellStyle name="Normal 3 2 4 2 3 3 2" xfId="9305" xr:uid="{3D441827-F6F4-4194-8624-A872AAE9468B}"/>
    <cellStyle name="Normal 3 2 4 2 3 3 2 2" xfId="12727" xr:uid="{B8C60C9A-272C-4A05-B1BA-B30ADB03954C}"/>
    <cellStyle name="Normal 3 2 4 2 3 3 2 2 2" xfId="26417" xr:uid="{CAA1EFBD-34C5-4611-A9F7-294F210FFFE0}"/>
    <cellStyle name="Normal 3 2 4 2 3 3 2 2 2 2" xfId="40109" xr:uid="{30D64EE4-9596-4768-B3D3-8A53F9C1EAAE}"/>
    <cellStyle name="Normal 3 2 4 2 3 3 2 2 2 3" xfId="54993" xr:uid="{E2041CF0-D2B8-40F7-9880-17DDF9728001}"/>
    <cellStyle name="Normal 3 2 4 2 3 3 2 2 3" xfId="19573" xr:uid="{F9B89863-4566-47B6-9588-48725F918D05}"/>
    <cellStyle name="Normal 3 2 4 2 3 3 2 2 4" xfId="33263" xr:uid="{46CDA870-6E08-4E03-A8C2-E0C59618CAA6}"/>
    <cellStyle name="Normal 3 2 4 2 3 3 2 2 5" xfId="48147" xr:uid="{939DAD40-E604-466A-8160-8135DB60C118}"/>
    <cellStyle name="Normal 3 2 4 2 3 3 2 3" xfId="22995" xr:uid="{90EE8D96-49D0-4296-99CF-4D53EFF3CD28}"/>
    <cellStyle name="Normal 3 2 4 2 3 3 2 3 2" xfId="36687" xr:uid="{43DE3D62-B1F2-494E-9DBA-F11AD5B6AD36}"/>
    <cellStyle name="Normal 3 2 4 2 3 3 2 3 3" xfId="51571" xr:uid="{C0CD2442-D43B-4FFD-AF76-95B3423C6DED}"/>
    <cellStyle name="Normal 3 2 4 2 3 3 2 4" xfId="16151" xr:uid="{38692572-0908-47FB-B57B-5681BDC72B04}"/>
    <cellStyle name="Normal 3 2 4 2 3 3 2 5" xfId="29841" xr:uid="{7B07582B-EDBA-4112-9862-9A35DCAABBD5}"/>
    <cellStyle name="Normal 3 2 4 2 3 3 2 6" xfId="44725" xr:uid="{8F325D96-2FE3-43F7-8C8D-6DE58B3B5D42}"/>
    <cellStyle name="Normal 3 2 4 2 3 3 3" xfId="11015" xr:uid="{FD59F97C-77A6-4F40-8830-BA1108E4A4C2}"/>
    <cellStyle name="Normal 3 2 4 2 3 3 3 2" xfId="24705" xr:uid="{046399B9-39AD-46F9-9465-B038D284B47E}"/>
    <cellStyle name="Normal 3 2 4 2 3 3 3 2 2" xfId="38397" xr:uid="{E0C6A0B5-B1E1-4BAC-BE65-F390B0495286}"/>
    <cellStyle name="Normal 3 2 4 2 3 3 3 2 3" xfId="53281" xr:uid="{7AC2C18D-6D84-4C1B-89D9-5E415FD40D08}"/>
    <cellStyle name="Normal 3 2 4 2 3 3 3 3" xfId="17861" xr:uid="{10257E7A-F55A-4ACE-9B8A-4A11E1D60241}"/>
    <cellStyle name="Normal 3 2 4 2 3 3 3 4" xfId="31551" xr:uid="{2582A2E5-44CB-4AE3-AFC1-326B3C6128C3}"/>
    <cellStyle name="Normal 3 2 4 2 3 3 3 5" xfId="46435" xr:uid="{C0873AD3-CABE-47AA-8256-218275CC19CA}"/>
    <cellStyle name="Normal 3 2 4 2 3 3 4" xfId="21283" xr:uid="{92681364-F1A3-4EC1-9E17-4398303386B4}"/>
    <cellStyle name="Normal 3 2 4 2 3 3 4 2" xfId="34975" xr:uid="{AD81BA21-AD05-4567-B7B2-C9D6CC260BD0}"/>
    <cellStyle name="Normal 3 2 4 2 3 3 4 3" xfId="49859" xr:uid="{1D6DB736-0E46-4755-BE67-696215A30022}"/>
    <cellStyle name="Normal 3 2 4 2 3 3 5" xfId="14439" xr:uid="{8B52F457-CE32-48A9-B943-4152D2A25E63}"/>
    <cellStyle name="Normal 3 2 4 2 3 3 6" xfId="28129" xr:uid="{7EB5A8F1-BCFB-433C-9D44-31051C20206D}"/>
    <cellStyle name="Normal 3 2 4 2 3 3 7" xfId="43013" xr:uid="{BF7FBD9C-1657-43E8-BE45-920789B14982}"/>
    <cellStyle name="Normal 3 2 4 2 3 4" xfId="7593" xr:uid="{696A6443-7E34-44EE-B409-E0A2E942998A}"/>
    <cellStyle name="Normal 3 2 4 2 3 4 2" xfId="9306" xr:uid="{B10D46DB-86C7-4CB2-8CAA-4D27E797951B}"/>
    <cellStyle name="Normal 3 2 4 2 3 4 2 2" xfId="12728" xr:uid="{8D078550-3B36-47E8-A51E-581DEBED3595}"/>
    <cellStyle name="Normal 3 2 4 2 3 4 2 2 2" xfId="26418" xr:uid="{B258BBBC-B105-4555-8074-0273CA98F50C}"/>
    <cellStyle name="Normal 3 2 4 2 3 4 2 2 2 2" xfId="40110" xr:uid="{3A450AA8-AC6D-48AC-B8CF-E9C23C820A1D}"/>
    <cellStyle name="Normal 3 2 4 2 3 4 2 2 2 3" xfId="54994" xr:uid="{2F6AC475-24EA-4BAA-834E-75D0D761BFE2}"/>
    <cellStyle name="Normal 3 2 4 2 3 4 2 2 3" xfId="19574" xr:uid="{E89E48F4-1BF4-4BB1-AEEB-A7F7AC9260D1}"/>
    <cellStyle name="Normal 3 2 4 2 3 4 2 2 4" xfId="33264" xr:uid="{540EE58D-597F-4507-AB7E-A347C76AFB16}"/>
    <cellStyle name="Normal 3 2 4 2 3 4 2 2 5" xfId="48148" xr:uid="{EF602338-490D-4D44-AD20-E5A94035A8A7}"/>
    <cellStyle name="Normal 3 2 4 2 3 4 2 3" xfId="22996" xr:uid="{53E51254-30EF-43A1-B653-6C4BCD071D84}"/>
    <cellStyle name="Normal 3 2 4 2 3 4 2 3 2" xfId="36688" xr:uid="{FB26E317-77E9-4805-BFD1-35E21CD4CA30}"/>
    <cellStyle name="Normal 3 2 4 2 3 4 2 3 3" xfId="51572" xr:uid="{D7B7A5D3-3875-4FE9-8291-A31596711217}"/>
    <cellStyle name="Normal 3 2 4 2 3 4 2 4" xfId="16152" xr:uid="{B5ABB641-7405-45BE-8F40-52B3DE595864}"/>
    <cellStyle name="Normal 3 2 4 2 3 4 2 5" xfId="29842" xr:uid="{4BA92060-AF28-4E21-A0A5-06C753BD349B}"/>
    <cellStyle name="Normal 3 2 4 2 3 4 2 6" xfId="44726" xr:uid="{14F5C574-8118-46BF-90D3-7B936F2D563B}"/>
    <cellStyle name="Normal 3 2 4 2 3 4 3" xfId="11016" xr:uid="{F466DFEF-E491-45F4-8234-B41F2FBF75FC}"/>
    <cellStyle name="Normal 3 2 4 2 3 4 3 2" xfId="24706" xr:uid="{B9703E5D-8F8E-40E8-9592-B78D8B585580}"/>
    <cellStyle name="Normal 3 2 4 2 3 4 3 2 2" xfId="38398" xr:uid="{DC773A95-0E17-4086-BD97-6F6CD4473177}"/>
    <cellStyle name="Normal 3 2 4 2 3 4 3 2 3" xfId="53282" xr:uid="{8FD39001-F6C8-4869-AEE3-0709748EE33A}"/>
    <cellStyle name="Normal 3 2 4 2 3 4 3 3" xfId="17862" xr:uid="{F91FF1FD-3732-440D-9D0A-8E3A6665B435}"/>
    <cellStyle name="Normal 3 2 4 2 3 4 3 4" xfId="31552" xr:uid="{6A931AEE-5421-4AF3-AC8E-E662CED6C5E9}"/>
    <cellStyle name="Normal 3 2 4 2 3 4 3 5" xfId="46436" xr:uid="{07110F43-CA10-4B09-A0A8-9134A52EF141}"/>
    <cellStyle name="Normal 3 2 4 2 3 4 4" xfId="21284" xr:uid="{520CF663-AFCE-4BC1-87FA-B5DA4788121C}"/>
    <cellStyle name="Normal 3 2 4 2 3 4 4 2" xfId="34976" xr:uid="{75D0072D-D521-4407-BA5F-3D8589027866}"/>
    <cellStyle name="Normal 3 2 4 2 3 4 4 3" xfId="49860" xr:uid="{EC3174EB-EDBB-49A6-BA47-C11087E03F9E}"/>
    <cellStyle name="Normal 3 2 4 2 3 4 5" xfId="14440" xr:uid="{5B927FED-87E5-4843-A1B9-CD68F8F6BC1F}"/>
    <cellStyle name="Normal 3 2 4 2 3 4 6" xfId="28130" xr:uid="{03F7AEC1-7C9B-4FFB-8ED2-8D83BA0F4A34}"/>
    <cellStyle name="Normal 3 2 4 2 3 4 7" xfId="43014" xr:uid="{F187F4A3-C5C9-416A-8373-686B22917CCE}"/>
    <cellStyle name="Normal 3 2 4 2 3 5" xfId="9302" xr:uid="{A7D2B3A0-27E9-4B84-BE04-DD75DBB22ECF}"/>
    <cellStyle name="Normal 3 2 4 2 3 5 2" xfId="12724" xr:uid="{D9896688-BCD1-4A9C-9BEA-8AFB3EC1D33F}"/>
    <cellStyle name="Normal 3 2 4 2 3 5 2 2" xfId="26414" xr:uid="{B988B883-6FBE-4D5B-91D1-E19F2CF0226E}"/>
    <cellStyle name="Normal 3 2 4 2 3 5 2 2 2" xfId="40106" xr:uid="{8DF37B99-3EE7-4F80-90F5-60A49B9F2214}"/>
    <cellStyle name="Normal 3 2 4 2 3 5 2 2 3" xfId="54990" xr:uid="{72E6588C-6AD8-4E49-8F61-3888231B8EA4}"/>
    <cellStyle name="Normal 3 2 4 2 3 5 2 3" xfId="19570" xr:uid="{E32F1746-55E8-4BBF-8617-2184AB228F61}"/>
    <cellStyle name="Normal 3 2 4 2 3 5 2 4" xfId="33260" xr:uid="{268F245E-E1E2-48D4-99DE-7C995B45BDDA}"/>
    <cellStyle name="Normal 3 2 4 2 3 5 2 5" xfId="48144" xr:uid="{90E0259D-1B08-41A2-B4C5-B1C1782F611A}"/>
    <cellStyle name="Normal 3 2 4 2 3 5 3" xfId="22992" xr:uid="{937B66B4-7E36-4013-83CB-63F42A027BB2}"/>
    <cellStyle name="Normal 3 2 4 2 3 5 3 2" xfId="36684" xr:uid="{375164C1-CAE1-47A3-9B94-B50FDD30FF82}"/>
    <cellStyle name="Normal 3 2 4 2 3 5 3 3" xfId="51568" xr:uid="{6BC89773-6F1E-4CFE-BD20-16155F4802DC}"/>
    <cellStyle name="Normal 3 2 4 2 3 5 4" xfId="16148" xr:uid="{CAC4A9DB-FE87-4861-A2AB-36367476A9D1}"/>
    <cellStyle name="Normal 3 2 4 2 3 5 5" xfId="29838" xr:uid="{BB4BA30B-C74E-48DF-9480-A3BD26793585}"/>
    <cellStyle name="Normal 3 2 4 2 3 5 6" xfId="44722" xr:uid="{BE2F340A-3D49-408A-B79E-82D81FE36900}"/>
    <cellStyle name="Normal 3 2 4 2 3 6" xfId="11012" xr:uid="{3818E417-BA5D-4EB1-9D73-492110D0B6C7}"/>
    <cellStyle name="Normal 3 2 4 2 3 6 2" xfId="24702" xr:uid="{A951F26C-94B6-4050-B09D-89E90579BB90}"/>
    <cellStyle name="Normal 3 2 4 2 3 6 2 2" xfId="38394" xr:uid="{1F582EA8-3ECF-406E-A479-7C6344C46B1E}"/>
    <cellStyle name="Normal 3 2 4 2 3 6 2 3" xfId="53278" xr:uid="{43043233-D5C4-4531-80DE-272E4F3E5AB6}"/>
    <cellStyle name="Normal 3 2 4 2 3 6 3" xfId="17858" xr:uid="{F900B074-9488-4780-8BA3-1D071557585E}"/>
    <cellStyle name="Normal 3 2 4 2 3 6 4" xfId="31548" xr:uid="{A8DF5A7E-AFE3-4D8E-9A2F-AD8181D8F0AB}"/>
    <cellStyle name="Normal 3 2 4 2 3 6 5" xfId="46432" xr:uid="{8B4B4792-BE03-4A8D-8C97-C1E946FD325B}"/>
    <cellStyle name="Normal 3 2 4 2 3 7" xfId="21280" xr:uid="{34BD2564-C539-4DE4-B6F0-36CED705ED7F}"/>
    <cellStyle name="Normal 3 2 4 2 3 7 2" xfId="34972" xr:uid="{7D3890EB-565A-424C-84BC-E28E6A1DA9BB}"/>
    <cellStyle name="Normal 3 2 4 2 3 7 3" xfId="49856" xr:uid="{7026649F-BE3F-4D86-9CB7-9A5C8061A234}"/>
    <cellStyle name="Normal 3 2 4 2 3 8" xfId="14436" xr:uid="{A541B182-1EB4-4958-AD19-A912BC8F3136}"/>
    <cellStyle name="Normal 3 2 4 2 3 9" xfId="28126" xr:uid="{867EC611-D8D8-4693-A0DD-316170EA1DBA}"/>
    <cellStyle name="Normal 3 2 4 2 4" xfId="7594" xr:uid="{38F76818-E51D-455E-8478-B54A312DAAB5}"/>
    <cellStyle name="Normal 3 2 4 2 4 10" xfId="43015" xr:uid="{A2673878-E632-4F28-90C7-F77F4F112E6C}"/>
    <cellStyle name="Normal 3 2 4 2 4 2" xfId="7595" xr:uid="{CE70895F-ABCA-4E65-A2DF-0AAF8065E34B}"/>
    <cellStyle name="Normal 3 2 4 2 4 2 2" xfId="7596" xr:uid="{72E3BB18-0BA5-431B-812B-25923FCA5820}"/>
    <cellStyle name="Normal 3 2 4 2 4 2 2 2" xfId="9309" xr:uid="{C48F0D60-B6F6-43AB-94FA-668425B31AEA}"/>
    <cellStyle name="Normal 3 2 4 2 4 2 2 2 2" xfId="12731" xr:uid="{82FDE86E-8F7F-4DEB-82C9-C123C31170D4}"/>
    <cellStyle name="Normal 3 2 4 2 4 2 2 2 2 2" xfId="26421" xr:uid="{A740B8A2-D9FC-45C0-B20D-DCA9CFD91702}"/>
    <cellStyle name="Normal 3 2 4 2 4 2 2 2 2 2 2" xfId="40113" xr:uid="{B94D1290-62FD-4132-B6F3-04D80C6C68F1}"/>
    <cellStyle name="Normal 3 2 4 2 4 2 2 2 2 2 3" xfId="54997" xr:uid="{27B0CDA9-ED6B-4F9D-B859-A87BBB76A243}"/>
    <cellStyle name="Normal 3 2 4 2 4 2 2 2 2 3" xfId="19577" xr:uid="{991A1065-D958-41EC-99DA-7E9ECFA75639}"/>
    <cellStyle name="Normal 3 2 4 2 4 2 2 2 2 4" xfId="33267" xr:uid="{4E3F331D-44DF-423D-A083-6BD1C68715CA}"/>
    <cellStyle name="Normal 3 2 4 2 4 2 2 2 2 5" xfId="48151" xr:uid="{C2A167D7-6687-47F9-9009-A217806B4D24}"/>
    <cellStyle name="Normal 3 2 4 2 4 2 2 2 3" xfId="22999" xr:uid="{CB13D8D1-C659-448B-ABBB-3EE8E30B768E}"/>
    <cellStyle name="Normal 3 2 4 2 4 2 2 2 3 2" xfId="36691" xr:uid="{7D2FFBC5-1317-44CC-8D61-42CF94E9EF33}"/>
    <cellStyle name="Normal 3 2 4 2 4 2 2 2 3 3" xfId="51575" xr:uid="{8645DBE0-8E91-4E3B-8D25-CF201C1491A5}"/>
    <cellStyle name="Normal 3 2 4 2 4 2 2 2 4" xfId="16155" xr:uid="{2B0391E5-CDF6-47A5-966B-544FCCA7E59D}"/>
    <cellStyle name="Normal 3 2 4 2 4 2 2 2 5" xfId="29845" xr:uid="{8332BF39-9E9C-4007-B5F6-31C757490414}"/>
    <cellStyle name="Normal 3 2 4 2 4 2 2 2 6" xfId="44729" xr:uid="{799786A9-3475-481C-8D06-A8BEB0A7E58D}"/>
    <cellStyle name="Normal 3 2 4 2 4 2 2 3" xfId="11019" xr:uid="{F783E678-D81D-4638-9FB0-FBDA5BBB38A5}"/>
    <cellStyle name="Normal 3 2 4 2 4 2 2 3 2" xfId="24709" xr:uid="{599BDF81-E24D-4121-9B72-5F1413BCD06D}"/>
    <cellStyle name="Normal 3 2 4 2 4 2 2 3 2 2" xfId="38401" xr:uid="{78D829E5-7807-48F4-91E8-A0DE4C57C6BE}"/>
    <cellStyle name="Normal 3 2 4 2 4 2 2 3 2 3" xfId="53285" xr:uid="{F5C73670-2D90-4DA3-83DA-CE37473ED4E6}"/>
    <cellStyle name="Normal 3 2 4 2 4 2 2 3 3" xfId="17865" xr:uid="{AD7B23D0-C786-48ED-8CBD-415EB4DB8386}"/>
    <cellStyle name="Normal 3 2 4 2 4 2 2 3 4" xfId="31555" xr:uid="{F0703308-7961-411F-9EEC-AA882F6AC7D0}"/>
    <cellStyle name="Normal 3 2 4 2 4 2 2 3 5" xfId="46439" xr:uid="{4975C2F0-D291-4024-B17E-5527DC84C0FC}"/>
    <cellStyle name="Normal 3 2 4 2 4 2 2 4" xfId="21287" xr:uid="{82571121-B176-4DE3-AD4E-C3553F7196FF}"/>
    <cellStyle name="Normal 3 2 4 2 4 2 2 4 2" xfId="34979" xr:uid="{412075F9-98BD-41CD-A0A4-6C67E36C76AA}"/>
    <cellStyle name="Normal 3 2 4 2 4 2 2 4 3" xfId="49863" xr:uid="{2E56075E-7E1E-45CA-983D-191E1C2AF6DA}"/>
    <cellStyle name="Normal 3 2 4 2 4 2 2 5" xfId="14443" xr:uid="{DD1BC942-5324-4446-AB28-4AAF89432CB7}"/>
    <cellStyle name="Normal 3 2 4 2 4 2 2 6" xfId="28133" xr:uid="{C82B6DD0-F732-4069-9D20-E57971DB271A}"/>
    <cellStyle name="Normal 3 2 4 2 4 2 2 7" xfId="43017" xr:uid="{386925B0-3103-4AD1-BA4C-7B2F58D4A77E}"/>
    <cellStyle name="Normal 3 2 4 2 4 2 3" xfId="9308" xr:uid="{77A0C2F7-CD8B-45A5-A485-8375334F8665}"/>
    <cellStyle name="Normal 3 2 4 2 4 2 3 2" xfId="12730" xr:uid="{8CE0E08E-52E7-419D-941B-06007117D3BA}"/>
    <cellStyle name="Normal 3 2 4 2 4 2 3 2 2" xfId="26420" xr:uid="{CAC6BFE9-63DD-4204-9859-2DAFD82DCF58}"/>
    <cellStyle name="Normal 3 2 4 2 4 2 3 2 2 2" xfId="40112" xr:uid="{0BE81B61-0EFA-448C-B984-B6DAED1AB5DC}"/>
    <cellStyle name="Normal 3 2 4 2 4 2 3 2 2 3" xfId="54996" xr:uid="{E153FB7B-2679-4996-9C2F-82AEEA033012}"/>
    <cellStyle name="Normal 3 2 4 2 4 2 3 2 3" xfId="19576" xr:uid="{45B1D566-8B7D-4274-9F5B-1446304E287A}"/>
    <cellStyle name="Normal 3 2 4 2 4 2 3 2 4" xfId="33266" xr:uid="{7A41BC45-9AAC-4334-88EF-AFE6BE6F0815}"/>
    <cellStyle name="Normal 3 2 4 2 4 2 3 2 5" xfId="48150" xr:uid="{325C0920-7338-4319-B750-239EAFF906D8}"/>
    <cellStyle name="Normal 3 2 4 2 4 2 3 3" xfId="22998" xr:uid="{65E9D52D-F59F-4277-9ECB-DA2B167A842F}"/>
    <cellStyle name="Normal 3 2 4 2 4 2 3 3 2" xfId="36690" xr:uid="{35DF5D83-0586-45D7-848C-D70D58C75BF3}"/>
    <cellStyle name="Normal 3 2 4 2 4 2 3 3 3" xfId="51574" xr:uid="{33C41FA0-E43B-4C20-B30A-BB5FF9AB7410}"/>
    <cellStyle name="Normal 3 2 4 2 4 2 3 4" xfId="16154" xr:uid="{3DEED840-B292-4932-9FA4-96C5D25F9C4C}"/>
    <cellStyle name="Normal 3 2 4 2 4 2 3 5" xfId="29844" xr:uid="{B56D8F12-B854-4633-AA75-841F2F54C304}"/>
    <cellStyle name="Normal 3 2 4 2 4 2 3 6" xfId="44728" xr:uid="{150B5E75-8B91-4E8A-9C78-2082E080D93B}"/>
    <cellStyle name="Normal 3 2 4 2 4 2 4" xfId="11018" xr:uid="{EF3E4AC0-E565-4B16-88F3-13187CE990F5}"/>
    <cellStyle name="Normal 3 2 4 2 4 2 4 2" xfId="24708" xr:uid="{D88CAD61-6905-4E52-A5A8-8198C9A77864}"/>
    <cellStyle name="Normal 3 2 4 2 4 2 4 2 2" xfId="38400" xr:uid="{DC548A19-852B-42F0-9E4E-DC25E0DAC4B1}"/>
    <cellStyle name="Normal 3 2 4 2 4 2 4 2 3" xfId="53284" xr:uid="{239CB9C9-0F70-4FF1-AFA3-774C90995D20}"/>
    <cellStyle name="Normal 3 2 4 2 4 2 4 3" xfId="17864" xr:uid="{8972AD5E-6F1E-4B5A-99D4-554D55C39B38}"/>
    <cellStyle name="Normal 3 2 4 2 4 2 4 4" xfId="31554" xr:uid="{7C8D3483-7D13-4307-BAC2-0708FAF5385C}"/>
    <cellStyle name="Normal 3 2 4 2 4 2 4 5" xfId="46438" xr:uid="{759E7A31-D448-4A05-9063-7E5642D6F2FC}"/>
    <cellStyle name="Normal 3 2 4 2 4 2 5" xfId="21286" xr:uid="{10B5D574-24CD-4344-9703-1259487001D3}"/>
    <cellStyle name="Normal 3 2 4 2 4 2 5 2" xfId="34978" xr:uid="{B29D1444-F2A9-4C4E-B072-3E02146FF2E9}"/>
    <cellStyle name="Normal 3 2 4 2 4 2 5 3" xfId="49862" xr:uid="{FAD919CF-9162-4B98-ADF8-F91BF9CA1C81}"/>
    <cellStyle name="Normal 3 2 4 2 4 2 6" xfId="14442" xr:uid="{CA9D73D2-170C-4419-AD09-C0481DAB0A4D}"/>
    <cellStyle name="Normal 3 2 4 2 4 2 7" xfId="28132" xr:uid="{5D9D5415-833A-45D2-BFB3-916262CFF3EC}"/>
    <cellStyle name="Normal 3 2 4 2 4 2 8" xfId="43016" xr:uid="{4B8B9B83-689D-4551-A65B-6E86B2B4B18A}"/>
    <cellStyle name="Normal 3 2 4 2 4 3" xfId="7597" xr:uid="{F58D9A44-D583-4622-B758-0D3B10369118}"/>
    <cellStyle name="Normal 3 2 4 2 4 3 2" xfId="9310" xr:uid="{3243CFC8-8595-478A-8B64-889AC077CB7E}"/>
    <cellStyle name="Normal 3 2 4 2 4 3 2 2" xfId="12732" xr:uid="{C724764A-4A61-45FA-9ED4-530E95ED69A1}"/>
    <cellStyle name="Normal 3 2 4 2 4 3 2 2 2" xfId="26422" xr:uid="{E2CFD71E-15CC-42FB-9494-D434973854DF}"/>
    <cellStyle name="Normal 3 2 4 2 4 3 2 2 2 2" xfId="40114" xr:uid="{E37EEB8F-5EC4-471E-8BA9-324084E0B9CF}"/>
    <cellStyle name="Normal 3 2 4 2 4 3 2 2 2 3" xfId="54998" xr:uid="{1563F69A-3594-4A99-9A33-57C112C4580B}"/>
    <cellStyle name="Normal 3 2 4 2 4 3 2 2 3" xfId="19578" xr:uid="{D5EDC39B-052D-4FFE-B556-00F569410266}"/>
    <cellStyle name="Normal 3 2 4 2 4 3 2 2 4" xfId="33268" xr:uid="{4D7FD7C7-105C-4E1B-97A7-B536BF42E8DA}"/>
    <cellStyle name="Normal 3 2 4 2 4 3 2 2 5" xfId="48152" xr:uid="{AED9F49B-702C-4DCD-B759-3C3F093E26AB}"/>
    <cellStyle name="Normal 3 2 4 2 4 3 2 3" xfId="23000" xr:uid="{4A2C1881-92C6-4984-9365-31E9BDF70ADB}"/>
    <cellStyle name="Normal 3 2 4 2 4 3 2 3 2" xfId="36692" xr:uid="{7CB97B6E-D9ED-423F-B456-C99DB82730E4}"/>
    <cellStyle name="Normal 3 2 4 2 4 3 2 3 3" xfId="51576" xr:uid="{96A78E7F-2694-4265-A5F4-5B8012F7CF47}"/>
    <cellStyle name="Normal 3 2 4 2 4 3 2 4" xfId="16156" xr:uid="{965231AF-A2A7-4E14-987F-9246D4CBB3E5}"/>
    <cellStyle name="Normal 3 2 4 2 4 3 2 5" xfId="29846" xr:uid="{0198BFD9-5E58-43E3-845B-7A350AF9950D}"/>
    <cellStyle name="Normal 3 2 4 2 4 3 2 6" xfId="44730" xr:uid="{AC103414-282B-4BCA-A0F5-CDA63C793A13}"/>
    <cellStyle name="Normal 3 2 4 2 4 3 3" xfId="11020" xr:uid="{7E0E6E45-2528-4ED8-BE35-E8E599B19ADB}"/>
    <cellStyle name="Normal 3 2 4 2 4 3 3 2" xfId="24710" xr:uid="{652ADB28-96BD-4D8D-B265-7E12D1085A20}"/>
    <cellStyle name="Normal 3 2 4 2 4 3 3 2 2" xfId="38402" xr:uid="{88D60C29-FB72-4ECF-B65B-DF3867075C8B}"/>
    <cellStyle name="Normal 3 2 4 2 4 3 3 2 3" xfId="53286" xr:uid="{1F96AADA-065D-4776-B779-B968F6736A02}"/>
    <cellStyle name="Normal 3 2 4 2 4 3 3 3" xfId="17866" xr:uid="{5AF25065-CA5D-40FB-A2BF-CA76B3E2FA88}"/>
    <cellStyle name="Normal 3 2 4 2 4 3 3 4" xfId="31556" xr:uid="{300F98BB-5D19-4583-A908-B17BA9D45CC7}"/>
    <cellStyle name="Normal 3 2 4 2 4 3 3 5" xfId="46440" xr:uid="{FC8E3465-BB0E-4F80-B953-F69DE6709828}"/>
    <cellStyle name="Normal 3 2 4 2 4 3 4" xfId="21288" xr:uid="{E5C8CE5C-0179-4E53-8732-455C28DE3165}"/>
    <cellStyle name="Normal 3 2 4 2 4 3 4 2" xfId="34980" xr:uid="{5EDFBB53-62F6-4BA0-9C34-FAC6F787DD48}"/>
    <cellStyle name="Normal 3 2 4 2 4 3 4 3" xfId="49864" xr:uid="{A29933A6-E41F-487C-B532-30235837E5B3}"/>
    <cellStyle name="Normal 3 2 4 2 4 3 5" xfId="14444" xr:uid="{024A3319-DDBC-49FF-ADD6-1E9926C81D59}"/>
    <cellStyle name="Normal 3 2 4 2 4 3 6" xfId="28134" xr:uid="{55885398-693E-4E56-A4D6-A3CBCCA129F0}"/>
    <cellStyle name="Normal 3 2 4 2 4 3 7" xfId="43018" xr:uid="{62C3A03F-0B8F-48A2-9AA5-06C2039FAE82}"/>
    <cellStyle name="Normal 3 2 4 2 4 4" xfId="7598" xr:uid="{D8E59EEB-2A43-4B80-B657-BD3F33F3AEDC}"/>
    <cellStyle name="Normal 3 2 4 2 4 4 2" xfId="9311" xr:uid="{CCD0D0D8-63EB-4D6D-BAA2-FCA9BDCD5150}"/>
    <cellStyle name="Normal 3 2 4 2 4 4 2 2" xfId="12733" xr:uid="{B9BFECDF-CAB5-4B6E-BC2C-508C4E6256E4}"/>
    <cellStyle name="Normal 3 2 4 2 4 4 2 2 2" xfId="26423" xr:uid="{C415374F-D3EB-4EC8-A88E-06C12C5B39E7}"/>
    <cellStyle name="Normal 3 2 4 2 4 4 2 2 2 2" xfId="40115" xr:uid="{47B5703A-E02A-41A9-B9C9-CFC647840129}"/>
    <cellStyle name="Normal 3 2 4 2 4 4 2 2 2 3" xfId="54999" xr:uid="{7A1AE38F-BC24-460F-85CC-525490BAF572}"/>
    <cellStyle name="Normal 3 2 4 2 4 4 2 2 3" xfId="19579" xr:uid="{81E520CB-7D7D-4870-8287-518C55A12706}"/>
    <cellStyle name="Normal 3 2 4 2 4 4 2 2 4" xfId="33269" xr:uid="{11F81539-C4B8-45CA-85D0-E215EB02448C}"/>
    <cellStyle name="Normal 3 2 4 2 4 4 2 2 5" xfId="48153" xr:uid="{5879FA1A-4A79-4770-A841-9D641EF49EAB}"/>
    <cellStyle name="Normal 3 2 4 2 4 4 2 3" xfId="23001" xr:uid="{48B735D0-715D-47BF-88F8-2D79C21BCD1B}"/>
    <cellStyle name="Normal 3 2 4 2 4 4 2 3 2" xfId="36693" xr:uid="{7D69E592-AB38-407D-A701-6F4631F4B975}"/>
    <cellStyle name="Normal 3 2 4 2 4 4 2 3 3" xfId="51577" xr:uid="{9CA9751B-57E2-416E-9E8C-D8E42531C85F}"/>
    <cellStyle name="Normal 3 2 4 2 4 4 2 4" xfId="16157" xr:uid="{3EC85C72-863F-41D4-AF8F-1AB0A531B774}"/>
    <cellStyle name="Normal 3 2 4 2 4 4 2 5" xfId="29847" xr:uid="{30296B10-34C1-4704-869B-8BCFF844612B}"/>
    <cellStyle name="Normal 3 2 4 2 4 4 2 6" xfId="44731" xr:uid="{62E2832C-D0E6-4F1A-AA9D-CD32A437C231}"/>
    <cellStyle name="Normal 3 2 4 2 4 4 3" xfId="11021" xr:uid="{5BB30FC0-64FF-4D53-848E-88EFFA99B3D1}"/>
    <cellStyle name="Normal 3 2 4 2 4 4 3 2" xfId="24711" xr:uid="{2DA65146-A293-437F-B787-AF2CCA77F1B2}"/>
    <cellStyle name="Normal 3 2 4 2 4 4 3 2 2" xfId="38403" xr:uid="{E5AD59CB-41B9-4919-9F3C-FE9D3396138B}"/>
    <cellStyle name="Normal 3 2 4 2 4 4 3 2 3" xfId="53287" xr:uid="{88475918-B1C0-4376-B908-33E3C26903F8}"/>
    <cellStyle name="Normal 3 2 4 2 4 4 3 3" xfId="17867" xr:uid="{B2090D66-FB09-4868-8FE7-31D2A2673EB9}"/>
    <cellStyle name="Normal 3 2 4 2 4 4 3 4" xfId="31557" xr:uid="{65D97FD8-DB1C-40A7-99A4-F43E58D57BB0}"/>
    <cellStyle name="Normal 3 2 4 2 4 4 3 5" xfId="46441" xr:uid="{2CC5E38C-FD63-44D3-AC78-B38F3736B354}"/>
    <cellStyle name="Normal 3 2 4 2 4 4 4" xfId="21289" xr:uid="{F853B752-EC02-4373-87FF-D7BC08E4577E}"/>
    <cellStyle name="Normal 3 2 4 2 4 4 4 2" xfId="34981" xr:uid="{C24CC994-1A87-4C23-A46D-CCB292D33EF6}"/>
    <cellStyle name="Normal 3 2 4 2 4 4 4 3" xfId="49865" xr:uid="{E3F61E10-4EB6-426D-8CB1-B52FC975F672}"/>
    <cellStyle name="Normal 3 2 4 2 4 4 5" xfId="14445" xr:uid="{60C08554-936A-4B6B-8BDF-71C2AB860760}"/>
    <cellStyle name="Normal 3 2 4 2 4 4 6" xfId="28135" xr:uid="{97C031E7-C9E2-4194-9F75-8402D88FEC52}"/>
    <cellStyle name="Normal 3 2 4 2 4 4 7" xfId="43019" xr:uid="{148EFE26-6E6F-44EB-8B7D-BFD970ABB944}"/>
    <cellStyle name="Normal 3 2 4 2 4 5" xfId="9307" xr:uid="{9B96D05E-3952-45F7-98CA-218008BF32D0}"/>
    <cellStyle name="Normal 3 2 4 2 4 5 2" xfId="12729" xr:uid="{2C066543-D99C-48F2-A13E-714040720FD9}"/>
    <cellStyle name="Normal 3 2 4 2 4 5 2 2" xfId="26419" xr:uid="{6D72F8F7-A1AC-4559-AAF2-3260D8E5BB56}"/>
    <cellStyle name="Normal 3 2 4 2 4 5 2 2 2" xfId="40111" xr:uid="{66543829-C264-468C-9C4F-E3EFABBEAB6C}"/>
    <cellStyle name="Normal 3 2 4 2 4 5 2 2 3" xfId="54995" xr:uid="{DDEDB353-16A7-44C4-A12B-1AF136369F6E}"/>
    <cellStyle name="Normal 3 2 4 2 4 5 2 3" xfId="19575" xr:uid="{D1070F38-2A59-4342-BA3B-8FA7871622F4}"/>
    <cellStyle name="Normal 3 2 4 2 4 5 2 4" xfId="33265" xr:uid="{A30857A0-8475-44ED-B78B-A94E77F9168C}"/>
    <cellStyle name="Normal 3 2 4 2 4 5 2 5" xfId="48149" xr:uid="{68917B62-4042-4AFD-A185-02F551D8EB4C}"/>
    <cellStyle name="Normal 3 2 4 2 4 5 3" xfId="22997" xr:uid="{2ADB2300-95E7-4114-8665-BD719EBEE8B2}"/>
    <cellStyle name="Normal 3 2 4 2 4 5 3 2" xfId="36689" xr:uid="{C3B46EF6-944C-4BD2-96F8-3D7D9C89E5B8}"/>
    <cellStyle name="Normal 3 2 4 2 4 5 3 3" xfId="51573" xr:uid="{5B638887-BC95-4801-9B4B-09BFEB0539B2}"/>
    <cellStyle name="Normal 3 2 4 2 4 5 4" xfId="16153" xr:uid="{2E41B0A0-24B6-480B-805F-A84BCC833934}"/>
    <cellStyle name="Normal 3 2 4 2 4 5 5" xfId="29843" xr:uid="{FAD78396-0AE0-4501-9C4C-76124EF11732}"/>
    <cellStyle name="Normal 3 2 4 2 4 5 6" xfId="44727" xr:uid="{9782FC5B-C376-4001-AE36-DEAB467A886F}"/>
    <cellStyle name="Normal 3 2 4 2 4 6" xfId="11017" xr:uid="{600DC09A-277D-4B87-9EED-EC50479D758C}"/>
    <cellStyle name="Normal 3 2 4 2 4 6 2" xfId="24707" xr:uid="{CD5EF2B8-291E-44F0-A29B-8DB0C8B611F6}"/>
    <cellStyle name="Normal 3 2 4 2 4 6 2 2" xfId="38399" xr:uid="{123C4D83-5AEA-462C-ABCC-F4A07AED9DAD}"/>
    <cellStyle name="Normal 3 2 4 2 4 6 2 3" xfId="53283" xr:uid="{C85CD39F-4EC3-4440-BC46-7CFCE150017C}"/>
    <cellStyle name="Normal 3 2 4 2 4 6 3" xfId="17863" xr:uid="{9D1EDDD8-2C0D-4CA4-8E35-EB0610833B3B}"/>
    <cellStyle name="Normal 3 2 4 2 4 6 4" xfId="31553" xr:uid="{89985CA1-380D-4E0A-9E42-7C29A67FD951}"/>
    <cellStyle name="Normal 3 2 4 2 4 6 5" xfId="46437" xr:uid="{56AA26BF-1044-49A3-B6E2-71A382BF5BAE}"/>
    <cellStyle name="Normal 3 2 4 2 4 7" xfId="21285" xr:uid="{069303C6-54FA-4E45-B352-109C7661DAAC}"/>
    <cellStyle name="Normal 3 2 4 2 4 7 2" xfId="34977" xr:uid="{501C8990-928A-45DF-B033-EA0D1BF0D2AB}"/>
    <cellStyle name="Normal 3 2 4 2 4 7 3" xfId="49861" xr:uid="{3792B330-FF3F-4F0E-9509-D92BA3367B91}"/>
    <cellStyle name="Normal 3 2 4 2 4 8" xfId="14441" xr:uid="{4C6E607A-2201-4418-B530-1FCAAAB1CE20}"/>
    <cellStyle name="Normal 3 2 4 2 4 9" xfId="28131" xr:uid="{128F0F57-61BD-4C79-A7A1-36F3B4586E24}"/>
    <cellStyle name="Normal 3 2 4 2 5" xfId="7599" xr:uid="{97005A2E-9675-4AAB-9A30-7B3A56376E96}"/>
    <cellStyle name="Normal 3 2 4 2 5 2" xfId="7600" xr:uid="{914FA130-C021-4768-A117-E18449A97D6F}"/>
    <cellStyle name="Normal 3 2 4 2 5 2 2" xfId="9313" xr:uid="{F43C6EEE-91A2-4E9E-B668-3EA61E5BCC65}"/>
    <cellStyle name="Normal 3 2 4 2 5 2 2 2" xfId="12735" xr:uid="{2E1C8A91-CB74-4FDE-B62F-49B3F37F7E57}"/>
    <cellStyle name="Normal 3 2 4 2 5 2 2 2 2" xfId="26425" xr:uid="{03451E7E-E883-4D4B-A44F-5B65E8CD95F8}"/>
    <cellStyle name="Normal 3 2 4 2 5 2 2 2 2 2" xfId="40117" xr:uid="{116BDF68-1839-41C1-AE32-9758A811B30D}"/>
    <cellStyle name="Normal 3 2 4 2 5 2 2 2 2 3" xfId="55001" xr:uid="{9C2F58E3-C35C-4560-9FF3-A07D974CDA95}"/>
    <cellStyle name="Normal 3 2 4 2 5 2 2 2 3" xfId="19581" xr:uid="{57212581-611F-4130-9DE0-30CE5C3A2988}"/>
    <cellStyle name="Normal 3 2 4 2 5 2 2 2 4" xfId="33271" xr:uid="{5B97B9A2-356C-43BF-92F9-A938C28D043F}"/>
    <cellStyle name="Normal 3 2 4 2 5 2 2 2 5" xfId="48155" xr:uid="{C5E4D0C5-36FC-4396-B0D4-1B2C1F20F981}"/>
    <cellStyle name="Normal 3 2 4 2 5 2 2 3" xfId="23003" xr:uid="{B40B7F43-FD51-4AEC-B7A9-E806D568BF1E}"/>
    <cellStyle name="Normal 3 2 4 2 5 2 2 3 2" xfId="36695" xr:uid="{0DA62221-23E2-472C-AF08-1882BB3A5DCC}"/>
    <cellStyle name="Normal 3 2 4 2 5 2 2 3 3" xfId="51579" xr:uid="{577800F6-04AA-4610-85B6-B234C8FA5EE7}"/>
    <cellStyle name="Normal 3 2 4 2 5 2 2 4" xfId="16159" xr:uid="{AA91A3EB-54D8-4645-B6D8-251DECCDF8CC}"/>
    <cellStyle name="Normal 3 2 4 2 5 2 2 5" xfId="29849" xr:uid="{650F9595-21EA-425C-8AA8-000D8F23D8A1}"/>
    <cellStyle name="Normal 3 2 4 2 5 2 2 6" xfId="44733" xr:uid="{529ACF22-7E95-45AB-BE47-6A34509079F6}"/>
    <cellStyle name="Normal 3 2 4 2 5 2 3" xfId="11023" xr:uid="{76727453-1C8A-4F65-A263-AAAC8A39F43B}"/>
    <cellStyle name="Normal 3 2 4 2 5 2 3 2" xfId="24713" xr:uid="{90835E48-58AE-41B2-91C6-4B8E910F9074}"/>
    <cellStyle name="Normal 3 2 4 2 5 2 3 2 2" xfId="38405" xr:uid="{7C0DD656-33B7-44DA-B7A9-458038A0F8F9}"/>
    <cellStyle name="Normal 3 2 4 2 5 2 3 2 3" xfId="53289" xr:uid="{05D865B6-46A8-48B9-B5AD-1D340CBD7DF1}"/>
    <cellStyle name="Normal 3 2 4 2 5 2 3 3" xfId="17869" xr:uid="{A0F67686-FD20-4339-B725-EF94D7A0511C}"/>
    <cellStyle name="Normal 3 2 4 2 5 2 3 4" xfId="31559" xr:uid="{6252372E-41F9-4B96-9C0D-1675A16C5172}"/>
    <cellStyle name="Normal 3 2 4 2 5 2 3 5" xfId="46443" xr:uid="{4E6DE865-791C-4B48-A2CF-812AC49F3F06}"/>
    <cellStyle name="Normal 3 2 4 2 5 2 4" xfId="21291" xr:uid="{D1623A5C-57D6-4F57-AEF0-71CD3477E050}"/>
    <cellStyle name="Normal 3 2 4 2 5 2 4 2" xfId="34983" xr:uid="{2D408ADE-212C-4F28-9262-A4AE1D8FCC4C}"/>
    <cellStyle name="Normal 3 2 4 2 5 2 4 3" xfId="49867" xr:uid="{94214B9C-BABE-4C4C-9A74-F4EA934B8A87}"/>
    <cellStyle name="Normal 3 2 4 2 5 2 5" xfId="14447" xr:uid="{3316BC32-E753-464E-A1B9-F16B4A615069}"/>
    <cellStyle name="Normal 3 2 4 2 5 2 6" xfId="28137" xr:uid="{F7687933-7505-4B1D-8CDE-FDEC42DCA54B}"/>
    <cellStyle name="Normal 3 2 4 2 5 2 7" xfId="43021" xr:uid="{E83BBBF2-9B22-414F-A2C6-96D7799B82D0}"/>
    <cellStyle name="Normal 3 2 4 2 5 3" xfId="9312" xr:uid="{1EF1AD2B-2E31-4F73-8631-7A661DB46381}"/>
    <cellStyle name="Normal 3 2 4 2 5 3 2" xfId="12734" xr:uid="{FF917C97-CE3B-419B-BB52-1224C0E598AC}"/>
    <cellStyle name="Normal 3 2 4 2 5 3 2 2" xfId="26424" xr:uid="{A20AC3DE-2F32-4DC0-8C47-309233F006EA}"/>
    <cellStyle name="Normal 3 2 4 2 5 3 2 2 2" xfId="40116" xr:uid="{62AFC9E7-2D0C-4DC5-881F-25EBEE9F0910}"/>
    <cellStyle name="Normal 3 2 4 2 5 3 2 2 3" xfId="55000" xr:uid="{238C0D80-F536-4E62-8F8F-364BFBA41176}"/>
    <cellStyle name="Normal 3 2 4 2 5 3 2 3" xfId="19580" xr:uid="{4CB542E2-2436-4901-B284-86FB8A033324}"/>
    <cellStyle name="Normal 3 2 4 2 5 3 2 4" xfId="33270" xr:uid="{472BFD8D-A556-46F0-8E0C-C98274BCA164}"/>
    <cellStyle name="Normal 3 2 4 2 5 3 2 5" xfId="48154" xr:uid="{2C4113DD-FC95-4786-86E1-19C9B0EF40BD}"/>
    <cellStyle name="Normal 3 2 4 2 5 3 3" xfId="23002" xr:uid="{EC5A0741-42F6-4580-9732-9BCD84B89024}"/>
    <cellStyle name="Normal 3 2 4 2 5 3 3 2" xfId="36694" xr:uid="{21500E53-D59D-4EB2-BB36-9C6B652CBF31}"/>
    <cellStyle name="Normal 3 2 4 2 5 3 3 3" xfId="51578" xr:uid="{6D1546EC-5BA5-48A8-8889-1B5D4FA92064}"/>
    <cellStyle name="Normal 3 2 4 2 5 3 4" xfId="16158" xr:uid="{2096B8A2-A287-4E5C-B13A-9A0635ED8851}"/>
    <cellStyle name="Normal 3 2 4 2 5 3 5" xfId="29848" xr:uid="{B9FF285F-D903-4166-9DF2-C07F756F8B11}"/>
    <cellStyle name="Normal 3 2 4 2 5 3 6" xfId="44732" xr:uid="{EADF1385-FF09-4A90-BB9C-BEFF296881D3}"/>
    <cellStyle name="Normal 3 2 4 2 5 4" xfId="11022" xr:uid="{55F06A05-D921-4D86-9DC9-49C8A9DE75FD}"/>
    <cellStyle name="Normal 3 2 4 2 5 4 2" xfId="24712" xr:uid="{1B46CA07-B8E2-4AF3-8B52-E21E5DA1F92F}"/>
    <cellStyle name="Normal 3 2 4 2 5 4 2 2" xfId="38404" xr:uid="{37164625-20B8-435D-8A6F-0B9EB6B1916C}"/>
    <cellStyle name="Normal 3 2 4 2 5 4 2 3" xfId="53288" xr:uid="{70E224DA-D391-4039-BE27-E738571849F1}"/>
    <cellStyle name="Normal 3 2 4 2 5 4 3" xfId="17868" xr:uid="{2E4060CF-A1FA-4965-A659-1E928A8CB916}"/>
    <cellStyle name="Normal 3 2 4 2 5 4 4" xfId="31558" xr:uid="{F9FC88C0-D878-4EA4-A80C-99EEFCEBA661}"/>
    <cellStyle name="Normal 3 2 4 2 5 4 5" xfId="46442" xr:uid="{C7B49370-EF6F-4A44-8B09-F2D00248AB8F}"/>
    <cellStyle name="Normal 3 2 4 2 5 5" xfId="21290" xr:uid="{38F3B48E-F787-451F-878C-3E8A9C6890E1}"/>
    <cellStyle name="Normal 3 2 4 2 5 5 2" xfId="34982" xr:uid="{1F1AA67A-5D44-4C10-AB65-42B0EE40E490}"/>
    <cellStyle name="Normal 3 2 4 2 5 5 3" xfId="49866" xr:uid="{B9E5FBB2-BBD0-4656-B01B-9091835B2084}"/>
    <cellStyle name="Normal 3 2 4 2 5 6" xfId="14446" xr:uid="{6B75E4F4-6C40-44A9-B63A-F3DBEA2DE757}"/>
    <cellStyle name="Normal 3 2 4 2 5 7" xfId="28136" xr:uid="{16E0E7AD-C235-4664-8DCC-82CC256383D3}"/>
    <cellStyle name="Normal 3 2 4 2 5 8" xfId="43020" xr:uid="{8C04307D-6610-48FC-986D-B8F101B24651}"/>
    <cellStyle name="Normal 3 2 4 2 6" xfId="7601" xr:uid="{B5F3CC8C-DE08-4DD8-9A60-144B2FE512C5}"/>
    <cellStyle name="Normal 3 2 4 2 6 2" xfId="9314" xr:uid="{B55144B8-078A-4DAF-B4F9-C7EB8FBC44BE}"/>
    <cellStyle name="Normal 3 2 4 2 6 2 2" xfId="12736" xr:uid="{ED9AC927-2948-4B57-B04A-534DB2DEC38F}"/>
    <cellStyle name="Normal 3 2 4 2 6 2 2 2" xfId="26426" xr:uid="{7BFF1305-BB9B-4E52-819B-704F0009842C}"/>
    <cellStyle name="Normal 3 2 4 2 6 2 2 2 2" xfId="40118" xr:uid="{11F91181-7C41-4900-BAB7-D7337EB3E569}"/>
    <cellStyle name="Normal 3 2 4 2 6 2 2 2 3" xfId="55002" xr:uid="{F12485E5-62A7-4E15-8A1B-1D0AA9852EF5}"/>
    <cellStyle name="Normal 3 2 4 2 6 2 2 3" xfId="19582" xr:uid="{56E0C7C2-7F91-4D87-B65D-2E64BA2B851B}"/>
    <cellStyle name="Normal 3 2 4 2 6 2 2 4" xfId="33272" xr:uid="{C2E87738-C386-4FAA-98A1-C0BCA9C92F36}"/>
    <cellStyle name="Normal 3 2 4 2 6 2 2 5" xfId="48156" xr:uid="{2485C366-1E79-4DE6-9F93-C73DFFD3C541}"/>
    <cellStyle name="Normal 3 2 4 2 6 2 3" xfId="23004" xr:uid="{1952FAFD-CE88-435C-B159-C8F2E58CC57A}"/>
    <cellStyle name="Normal 3 2 4 2 6 2 3 2" xfId="36696" xr:uid="{25F3C0C0-7B96-4103-9CCE-349218C7B826}"/>
    <cellStyle name="Normal 3 2 4 2 6 2 3 3" xfId="51580" xr:uid="{401BED67-DBF8-48E8-ABEC-F9F0F9F4DC57}"/>
    <cellStyle name="Normal 3 2 4 2 6 2 4" xfId="16160" xr:uid="{3E25BE8A-1EA7-4581-BED2-86F49ADA9B47}"/>
    <cellStyle name="Normal 3 2 4 2 6 2 5" xfId="29850" xr:uid="{097A231A-99CB-4D96-B177-80D8E8A8A388}"/>
    <cellStyle name="Normal 3 2 4 2 6 2 6" xfId="44734" xr:uid="{A91EB34E-9B46-48ED-860D-2F0A0C791D13}"/>
    <cellStyle name="Normal 3 2 4 2 6 3" xfId="11024" xr:uid="{4300B498-565D-47B0-9710-D9E221EF84CC}"/>
    <cellStyle name="Normal 3 2 4 2 6 3 2" xfId="24714" xr:uid="{360BA67C-A9C5-49BC-8B53-A6630E560D41}"/>
    <cellStyle name="Normal 3 2 4 2 6 3 2 2" xfId="38406" xr:uid="{94DE59C2-BB51-45F5-B1DF-18E7E9464954}"/>
    <cellStyle name="Normal 3 2 4 2 6 3 2 3" xfId="53290" xr:uid="{B577AEE0-5437-4CE9-981D-357A83E8615C}"/>
    <cellStyle name="Normal 3 2 4 2 6 3 3" xfId="17870" xr:uid="{2C8827ED-BED2-4E6B-A5D5-23BB9FDF188E}"/>
    <cellStyle name="Normal 3 2 4 2 6 3 4" xfId="31560" xr:uid="{52DF518F-EFF1-47CA-A3C5-C6F939984CD1}"/>
    <cellStyle name="Normal 3 2 4 2 6 3 5" xfId="46444" xr:uid="{F6CD0FB1-DD3B-4812-976C-BA976E084741}"/>
    <cellStyle name="Normal 3 2 4 2 6 4" xfId="21292" xr:uid="{17BB904C-6F7F-43A7-83E3-D4BC745C7075}"/>
    <cellStyle name="Normal 3 2 4 2 6 4 2" xfId="34984" xr:uid="{5125DD3F-C51D-4CE8-9585-B7EC8143FDCA}"/>
    <cellStyle name="Normal 3 2 4 2 6 4 3" xfId="49868" xr:uid="{096E891C-B332-44FB-95BC-735175F81E88}"/>
    <cellStyle name="Normal 3 2 4 2 6 5" xfId="14448" xr:uid="{0C3D1624-3D90-4D7D-860B-E7E4047DA865}"/>
    <cellStyle name="Normal 3 2 4 2 6 6" xfId="28138" xr:uid="{B45B6182-29B3-4012-9C17-69FE348013FA}"/>
    <cellStyle name="Normal 3 2 4 2 6 7" xfId="43022" xr:uid="{8C61098D-B835-4765-8EDC-F909E14C6603}"/>
    <cellStyle name="Normal 3 2 4 2 7" xfId="7602" xr:uid="{E7EA5C99-2110-489E-8095-7575AA3AFA89}"/>
    <cellStyle name="Normal 3 2 4 2 7 2" xfId="9315" xr:uid="{26771265-BC87-40C7-A90A-098FFFC06AB1}"/>
    <cellStyle name="Normal 3 2 4 2 7 2 2" xfId="12737" xr:uid="{4EA7D04C-068F-48E8-AD3E-97D13E35F687}"/>
    <cellStyle name="Normal 3 2 4 2 7 2 2 2" xfId="26427" xr:uid="{21F6D384-4E48-4EC4-8FBE-85FC3BD0A6AE}"/>
    <cellStyle name="Normal 3 2 4 2 7 2 2 2 2" xfId="40119" xr:uid="{35261560-0A06-4295-9DEA-AF5DA53B3778}"/>
    <cellStyle name="Normal 3 2 4 2 7 2 2 2 3" xfId="55003" xr:uid="{5A767ADD-CEE4-40CB-899F-F23A9DEF117A}"/>
    <cellStyle name="Normal 3 2 4 2 7 2 2 3" xfId="19583" xr:uid="{414B716D-C0CD-45C0-958D-CDF5329B14AD}"/>
    <cellStyle name="Normal 3 2 4 2 7 2 2 4" xfId="33273" xr:uid="{4259BE39-4C59-4B84-81AE-740E2591C7ED}"/>
    <cellStyle name="Normal 3 2 4 2 7 2 2 5" xfId="48157" xr:uid="{7229D511-3083-4D4D-B80F-6A160E58C0EA}"/>
    <cellStyle name="Normal 3 2 4 2 7 2 3" xfId="23005" xr:uid="{6D7C1DC5-CC90-4A6E-9970-1B33A68E1757}"/>
    <cellStyle name="Normal 3 2 4 2 7 2 3 2" xfId="36697" xr:uid="{DCE330B2-89BC-43A9-AF4F-A2E8E719DFAB}"/>
    <cellStyle name="Normal 3 2 4 2 7 2 3 3" xfId="51581" xr:uid="{BF7C6724-531A-4104-A6BE-8F9E878FB744}"/>
    <cellStyle name="Normal 3 2 4 2 7 2 4" xfId="16161" xr:uid="{68BF2E95-84BE-4435-A976-0B1A608F22B6}"/>
    <cellStyle name="Normal 3 2 4 2 7 2 5" xfId="29851" xr:uid="{49F1C983-3EC2-4F35-AE3D-5D81CB4CEB60}"/>
    <cellStyle name="Normal 3 2 4 2 7 2 6" xfId="44735" xr:uid="{255A8B44-A59F-4840-8553-90658D611047}"/>
    <cellStyle name="Normal 3 2 4 2 7 3" xfId="11025" xr:uid="{C15CE3B8-9941-4FED-A50D-67FCD01DC0DE}"/>
    <cellStyle name="Normal 3 2 4 2 7 3 2" xfId="24715" xr:uid="{F7DAE3B0-C2A6-4FED-B5E0-1380C4A07421}"/>
    <cellStyle name="Normal 3 2 4 2 7 3 2 2" xfId="38407" xr:uid="{C5D24949-0BE2-415C-8DEC-08B99F68D3FE}"/>
    <cellStyle name="Normal 3 2 4 2 7 3 2 3" xfId="53291" xr:uid="{E01F81F2-7F03-47A1-848C-CBE10309194D}"/>
    <cellStyle name="Normal 3 2 4 2 7 3 3" xfId="17871" xr:uid="{C58A1EB2-93A0-4416-B254-1FC4E58CA413}"/>
    <cellStyle name="Normal 3 2 4 2 7 3 4" xfId="31561" xr:uid="{88DB02CB-714A-4FB4-88FF-A4C90FFFCFFB}"/>
    <cellStyle name="Normal 3 2 4 2 7 3 5" xfId="46445" xr:uid="{6B6FF299-07F3-449E-8210-934DD866BBB7}"/>
    <cellStyle name="Normal 3 2 4 2 7 4" xfId="21293" xr:uid="{C1B3C7B8-E9C6-4AE9-BC76-18C7955F7399}"/>
    <cellStyle name="Normal 3 2 4 2 7 4 2" xfId="34985" xr:uid="{E65E26F6-1F79-4319-B2BF-942C3EADC129}"/>
    <cellStyle name="Normal 3 2 4 2 7 4 3" xfId="49869" xr:uid="{38CB7BDC-DB89-493A-A2F5-70C87286D54F}"/>
    <cellStyle name="Normal 3 2 4 2 7 5" xfId="14449" xr:uid="{D3234706-9091-4DA1-8F6A-442AB8C530E5}"/>
    <cellStyle name="Normal 3 2 4 2 7 6" xfId="28139" xr:uid="{B07D40DC-8029-476E-8F6C-F60EA45CEAAC}"/>
    <cellStyle name="Normal 3 2 4 2 7 7" xfId="43023" xr:uid="{E523CCE2-7BA9-4498-B322-2E79E745F670}"/>
    <cellStyle name="Normal 3 2 4 2 8" xfId="9286" xr:uid="{7AB1E1F4-39DB-4B75-A64F-16DFB28CCDD0}"/>
    <cellStyle name="Normal 3 2 4 2 8 2" xfId="12708" xr:uid="{899E33DE-3B05-4789-8099-E44725C4FA64}"/>
    <cellStyle name="Normal 3 2 4 2 8 2 2" xfId="26398" xr:uid="{925D263F-6F8D-4D4C-AD58-59646D5B1A33}"/>
    <cellStyle name="Normal 3 2 4 2 8 2 2 2" xfId="40090" xr:uid="{C261688E-67ED-400F-99BC-C0D95A72CA7D}"/>
    <cellStyle name="Normal 3 2 4 2 8 2 2 3" xfId="54974" xr:uid="{A267F154-599F-4D07-9BEC-E6323E548094}"/>
    <cellStyle name="Normal 3 2 4 2 8 2 3" xfId="19554" xr:uid="{61B31488-4CE7-4D66-A343-36F165CBC69F}"/>
    <cellStyle name="Normal 3 2 4 2 8 2 4" xfId="33244" xr:uid="{03704C1A-312D-4B5A-8DE1-EA5ACA062430}"/>
    <cellStyle name="Normal 3 2 4 2 8 2 5" xfId="48128" xr:uid="{71CA9D42-D66B-4CFD-B416-9183686CACAA}"/>
    <cellStyle name="Normal 3 2 4 2 8 3" xfId="22976" xr:uid="{FD911094-B4C7-4232-908A-3B59C32C9D76}"/>
    <cellStyle name="Normal 3 2 4 2 8 3 2" xfId="36668" xr:uid="{EADDA259-D4D3-4BE6-A5BE-8691AF366C27}"/>
    <cellStyle name="Normal 3 2 4 2 8 3 3" xfId="51552" xr:uid="{C2A6E5B6-76BD-4CF2-9D86-E6DE0E84EBF9}"/>
    <cellStyle name="Normal 3 2 4 2 8 4" xfId="16132" xr:uid="{6A9AE69A-FAA3-4B54-929E-339855AEA66B}"/>
    <cellStyle name="Normal 3 2 4 2 8 5" xfId="29822" xr:uid="{848408FE-8786-45FE-A0AE-5B7BEE42F176}"/>
    <cellStyle name="Normal 3 2 4 2 8 6" xfId="44706" xr:uid="{25FD97B3-B301-4FAC-AD8D-D02E3C2A33C6}"/>
    <cellStyle name="Normal 3 2 4 2 9" xfId="10996" xr:uid="{9E03B982-FF2C-4645-97C7-8127C15B22B1}"/>
    <cellStyle name="Normal 3 2 4 2 9 2" xfId="24686" xr:uid="{37923F5C-FED9-4A86-8B32-CAF5ADC93FE3}"/>
    <cellStyle name="Normal 3 2 4 2 9 2 2" xfId="38378" xr:uid="{FB932B41-EC36-42EC-952B-51F0214A8A05}"/>
    <cellStyle name="Normal 3 2 4 2 9 2 3" xfId="53262" xr:uid="{EF4FDDFE-C5DF-4221-A1F5-BED3EBF9D49D}"/>
    <cellStyle name="Normal 3 2 4 2 9 3" xfId="17842" xr:uid="{A869942E-A599-44B4-AECA-22425765FDF5}"/>
    <cellStyle name="Normal 3 2 4 2 9 4" xfId="31532" xr:uid="{CCE4913E-23F0-44B1-8EEB-57DD6293A65E}"/>
    <cellStyle name="Normal 3 2 4 2 9 5" xfId="46416" xr:uid="{220E3F04-9042-4B2A-8B6B-D63752B2370F}"/>
    <cellStyle name="Normal 3 2 4 3" xfId="7603" xr:uid="{0F3689C5-53A1-44B4-B67D-B775CFE1DBE0}"/>
    <cellStyle name="Normal 3 2 4 3 10" xfId="14450" xr:uid="{FA7C3227-1272-400E-8D24-3D72628F3111}"/>
    <cellStyle name="Normal 3 2 4 3 11" xfId="28140" xr:uid="{261AC2F6-D706-47A8-815A-3D1F95BD75FA}"/>
    <cellStyle name="Normal 3 2 4 3 12" xfId="43024" xr:uid="{B808DC6C-ECC8-419E-8EB6-5E55253F8B5A}"/>
    <cellStyle name="Normal 3 2 4 3 2" xfId="7604" xr:uid="{D7595750-50FB-40E3-9746-B306370A17DD}"/>
    <cellStyle name="Normal 3 2 4 3 2 10" xfId="43025" xr:uid="{A346554B-EE5D-4F40-AAFA-140ACA2F80FE}"/>
    <cellStyle name="Normal 3 2 4 3 2 2" xfId="7605" xr:uid="{B8EA9846-10A5-4404-BE1A-6D6BBE28CF8A}"/>
    <cellStyle name="Normal 3 2 4 3 2 2 2" xfId="7606" xr:uid="{DFD6F264-399B-42E7-97A7-5F23B96EA63A}"/>
    <cellStyle name="Normal 3 2 4 3 2 2 2 2" xfId="9319" xr:uid="{28CA97F3-3400-4A32-9A09-F41E2A6F3D81}"/>
    <cellStyle name="Normal 3 2 4 3 2 2 2 2 2" xfId="12741" xr:uid="{811DF448-53C1-4FDD-9225-8CDA9687B46D}"/>
    <cellStyle name="Normal 3 2 4 3 2 2 2 2 2 2" xfId="26431" xr:uid="{4EF7B847-F5FA-455E-AF47-92B17748324C}"/>
    <cellStyle name="Normal 3 2 4 3 2 2 2 2 2 2 2" xfId="40123" xr:uid="{2E28A1C4-65A7-4978-9374-4D4BB03ACE26}"/>
    <cellStyle name="Normal 3 2 4 3 2 2 2 2 2 2 3" xfId="55007" xr:uid="{CF7E8966-146D-42A4-B6FB-0BC61EBF0820}"/>
    <cellStyle name="Normal 3 2 4 3 2 2 2 2 2 3" xfId="19587" xr:uid="{425D752C-767F-4A53-8414-9D559846097B}"/>
    <cellStyle name="Normal 3 2 4 3 2 2 2 2 2 4" xfId="33277" xr:uid="{08DBF19D-CBB5-4038-BEBC-9528EAEF1570}"/>
    <cellStyle name="Normal 3 2 4 3 2 2 2 2 2 5" xfId="48161" xr:uid="{9F10C1AC-AAE7-4436-B622-52E2B17E81FA}"/>
    <cellStyle name="Normal 3 2 4 3 2 2 2 2 3" xfId="23009" xr:uid="{C43F92FD-C802-4494-95F4-7AB2D04255FD}"/>
    <cellStyle name="Normal 3 2 4 3 2 2 2 2 3 2" xfId="36701" xr:uid="{DF35C499-4307-4952-8F3E-64A33E0EBF59}"/>
    <cellStyle name="Normal 3 2 4 3 2 2 2 2 3 3" xfId="51585" xr:uid="{F13CC218-7576-44B2-9B06-EA7DB5BA0EA5}"/>
    <cellStyle name="Normal 3 2 4 3 2 2 2 2 4" xfId="16165" xr:uid="{B91B27A9-2574-4541-90A0-475616D8BE08}"/>
    <cellStyle name="Normal 3 2 4 3 2 2 2 2 5" xfId="29855" xr:uid="{CAEDD055-5DB0-4047-BDFE-7DC33968846A}"/>
    <cellStyle name="Normal 3 2 4 3 2 2 2 2 6" xfId="44739" xr:uid="{8604618D-0645-4E76-B1C8-AFF05C0606D2}"/>
    <cellStyle name="Normal 3 2 4 3 2 2 2 3" xfId="11029" xr:uid="{F7D4E8E0-3AEA-4F0B-86BD-1CB9DC610D4F}"/>
    <cellStyle name="Normal 3 2 4 3 2 2 2 3 2" xfId="24719" xr:uid="{F8270D2D-07B0-4EFB-BC1B-7E59A152F1B1}"/>
    <cellStyle name="Normal 3 2 4 3 2 2 2 3 2 2" xfId="38411" xr:uid="{B19250E4-B2BB-4CB8-BD4F-65B586B3EC79}"/>
    <cellStyle name="Normal 3 2 4 3 2 2 2 3 2 3" xfId="53295" xr:uid="{AD25F318-71E1-4743-B1E7-ABF223C42387}"/>
    <cellStyle name="Normal 3 2 4 3 2 2 2 3 3" xfId="17875" xr:uid="{EF6C336C-668C-4AB0-BAD2-4F3237B9EFD3}"/>
    <cellStyle name="Normal 3 2 4 3 2 2 2 3 4" xfId="31565" xr:uid="{CBC8D65B-C251-4A63-AFE1-41BD4C5DD30B}"/>
    <cellStyle name="Normal 3 2 4 3 2 2 2 3 5" xfId="46449" xr:uid="{FC938AFE-D8D7-43BE-B667-1545DCA41C4C}"/>
    <cellStyle name="Normal 3 2 4 3 2 2 2 4" xfId="21297" xr:uid="{744F03FE-33B0-4ADD-9C7D-B0A271C68AF4}"/>
    <cellStyle name="Normal 3 2 4 3 2 2 2 4 2" xfId="34989" xr:uid="{566CE3E6-ABE4-4A95-90CC-FD102C794590}"/>
    <cellStyle name="Normal 3 2 4 3 2 2 2 4 3" xfId="49873" xr:uid="{6ECC66BD-B7D0-40E7-B219-F65F5ADC466C}"/>
    <cellStyle name="Normal 3 2 4 3 2 2 2 5" xfId="14453" xr:uid="{16D49B6D-1530-46BD-8F6E-F0DBF957F812}"/>
    <cellStyle name="Normal 3 2 4 3 2 2 2 6" xfId="28143" xr:uid="{F3A370AB-5C60-46DC-9041-61DE08FC9BF7}"/>
    <cellStyle name="Normal 3 2 4 3 2 2 2 7" xfId="43027" xr:uid="{CAD9F291-9A8D-482D-A5B9-BF81D0C711A9}"/>
    <cellStyle name="Normal 3 2 4 3 2 2 3" xfId="9318" xr:uid="{3A51902F-5A79-4960-B956-7ED040DEB3A2}"/>
    <cellStyle name="Normal 3 2 4 3 2 2 3 2" xfId="12740" xr:uid="{93BD915D-8815-4635-AF87-8114EA888D95}"/>
    <cellStyle name="Normal 3 2 4 3 2 2 3 2 2" xfId="26430" xr:uid="{9D54EB03-E61E-4950-A37E-CA106AF46280}"/>
    <cellStyle name="Normal 3 2 4 3 2 2 3 2 2 2" xfId="40122" xr:uid="{E40790DB-6C78-443B-A1AD-9DA715540A89}"/>
    <cellStyle name="Normal 3 2 4 3 2 2 3 2 2 3" xfId="55006" xr:uid="{67BADD5A-BBF3-4750-BAD8-D29BF3EBF2EE}"/>
    <cellStyle name="Normal 3 2 4 3 2 2 3 2 3" xfId="19586" xr:uid="{9F125E00-20AE-4CC3-8B14-2778F60D64DA}"/>
    <cellStyle name="Normal 3 2 4 3 2 2 3 2 4" xfId="33276" xr:uid="{19DA55D7-9A61-474F-B745-F53ADEE2CAAB}"/>
    <cellStyle name="Normal 3 2 4 3 2 2 3 2 5" xfId="48160" xr:uid="{33AE4F65-B699-42ED-9904-CE447D797F08}"/>
    <cellStyle name="Normal 3 2 4 3 2 2 3 3" xfId="23008" xr:uid="{D4D999BD-BB31-4FA8-AC08-82939E0B49A3}"/>
    <cellStyle name="Normal 3 2 4 3 2 2 3 3 2" xfId="36700" xr:uid="{094841CE-5926-4F80-94C4-E6D5136C0AC6}"/>
    <cellStyle name="Normal 3 2 4 3 2 2 3 3 3" xfId="51584" xr:uid="{7EA18D23-8E01-4F81-ABC9-270295D65BB6}"/>
    <cellStyle name="Normal 3 2 4 3 2 2 3 4" xfId="16164" xr:uid="{8B5EDCCB-B3ED-4C54-A897-93A40016BDB1}"/>
    <cellStyle name="Normal 3 2 4 3 2 2 3 5" xfId="29854" xr:uid="{7D9328C8-35ED-4EE5-B986-F5F11C14731D}"/>
    <cellStyle name="Normal 3 2 4 3 2 2 3 6" xfId="44738" xr:uid="{458F69E3-093E-4835-8662-56D51ADA02C3}"/>
    <cellStyle name="Normal 3 2 4 3 2 2 4" xfId="11028" xr:uid="{4644FD5D-5FB2-4045-A92E-038F74CE1874}"/>
    <cellStyle name="Normal 3 2 4 3 2 2 4 2" xfId="24718" xr:uid="{4D7C54E0-CBDE-4F6C-8AE6-749A2D81CA69}"/>
    <cellStyle name="Normal 3 2 4 3 2 2 4 2 2" xfId="38410" xr:uid="{1E75B6E8-B821-4CA1-888A-F9C5CC99F54D}"/>
    <cellStyle name="Normal 3 2 4 3 2 2 4 2 3" xfId="53294" xr:uid="{3CB3FB66-5719-4CDD-8D16-326ACF91C2DF}"/>
    <cellStyle name="Normal 3 2 4 3 2 2 4 3" xfId="17874" xr:uid="{F840A84E-E047-40FB-B18D-78A307C6598B}"/>
    <cellStyle name="Normal 3 2 4 3 2 2 4 4" xfId="31564" xr:uid="{E1DAD3E8-1080-42D2-B609-0AD493AC0A07}"/>
    <cellStyle name="Normal 3 2 4 3 2 2 4 5" xfId="46448" xr:uid="{D10AE53B-BFFB-425E-8E05-35967ACA7E75}"/>
    <cellStyle name="Normal 3 2 4 3 2 2 5" xfId="21296" xr:uid="{7894BEBF-CA3E-44F5-A6DB-3C83E3033DBD}"/>
    <cellStyle name="Normal 3 2 4 3 2 2 5 2" xfId="34988" xr:uid="{E904ABC3-2A33-4297-AC74-8283CF69BD2C}"/>
    <cellStyle name="Normal 3 2 4 3 2 2 5 3" xfId="49872" xr:uid="{2ACC63CE-34B6-4720-BDAB-FBD03DAF5228}"/>
    <cellStyle name="Normal 3 2 4 3 2 2 6" xfId="14452" xr:uid="{92A1A479-C9F7-4A03-AB71-861504D0D171}"/>
    <cellStyle name="Normal 3 2 4 3 2 2 7" xfId="28142" xr:uid="{3A3A2F8D-0D1D-4456-BDFB-A9792F6E806A}"/>
    <cellStyle name="Normal 3 2 4 3 2 2 8" xfId="43026" xr:uid="{6CB50CC2-61AD-4057-A455-B4C44A3FD2F2}"/>
    <cellStyle name="Normal 3 2 4 3 2 3" xfId="7607" xr:uid="{C5BC2180-41AE-4A7F-8A20-0E4235D85BBB}"/>
    <cellStyle name="Normal 3 2 4 3 2 3 2" xfId="9320" xr:uid="{F18D53F8-20BF-4E85-8A55-7D416DA661EF}"/>
    <cellStyle name="Normal 3 2 4 3 2 3 2 2" xfId="12742" xr:uid="{578D28D1-A3D9-4995-B566-F4ED8998FE24}"/>
    <cellStyle name="Normal 3 2 4 3 2 3 2 2 2" xfId="26432" xr:uid="{AB278391-ACB2-45C8-BDF4-A7FCA4CDB92F}"/>
    <cellStyle name="Normal 3 2 4 3 2 3 2 2 2 2" xfId="40124" xr:uid="{76FB6FB7-B141-4025-AB7A-33F27BC30E6D}"/>
    <cellStyle name="Normal 3 2 4 3 2 3 2 2 2 3" xfId="55008" xr:uid="{37D3000C-B719-456B-AA9B-26EC52E13520}"/>
    <cellStyle name="Normal 3 2 4 3 2 3 2 2 3" xfId="19588" xr:uid="{DD6CB147-A582-4E92-8D55-181C3A922801}"/>
    <cellStyle name="Normal 3 2 4 3 2 3 2 2 4" xfId="33278" xr:uid="{521BF52B-6C99-4AAA-BDF8-B2A127122BC2}"/>
    <cellStyle name="Normal 3 2 4 3 2 3 2 2 5" xfId="48162" xr:uid="{2F40659B-E25E-4738-8FA3-C6746A29475E}"/>
    <cellStyle name="Normal 3 2 4 3 2 3 2 3" xfId="23010" xr:uid="{D9D7C635-B5CB-43BE-BBAA-5576FE6C692C}"/>
    <cellStyle name="Normal 3 2 4 3 2 3 2 3 2" xfId="36702" xr:uid="{28C204F9-02AD-4C69-A45E-6A2BB868CD3C}"/>
    <cellStyle name="Normal 3 2 4 3 2 3 2 3 3" xfId="51586" xr:uid="{2E0D8366-5AC3-45F9-888B-BE37DC0EA356}"/>
    <cellStyle name="Normal 3 2 4 3 2 3 2 4" xfId="16166" xr:uid="{2EF6CE3A-F14C-4E14-B8CD-95EDD5225EA0}"/>
    <cellStyle name="Normal 3 2 4 3 2 3 2 5" xfId="29856" xr:uid="{18766524-7400-473B-93B6-182C0E4E44A0}"/>
    <cellStyle name="Normal 3 2 4 3 2 3 2 6" xfId="44740" xr:uid="{E12B9029-F64F-43E0-AC90-AC69F415CCD1}"/>
    <cellStyle name="Normal 3 2 4 3 2 3 3" xfId="11030" xr:uid="{58A97ABB-37BE-412A-981D-4229F9633826}"/>
    <cellStyle name="Normal 3 2 4 3 2 3 3 2" xfId="24720" xr:uid="{8D0E4809-BD6E-480C-8A9C-9E65AE34631D}"/>
    <cellStyle name="Normal 3 2 4 3 2 3 3 2 2" xfId="38412" xr:uid="{F837BC07-C316-4AD1-855A-D54D22EF312D}"/>
    <cellStyle name="Normal 3 2 4 3 2 3 3 2 3" xfId="53296" xr:uid="{AC996947-4A3B-4F49-88C4-77F9B6066F84}"/>
    <cellStyle name="Normal 3 2 4 3 2 3 3 3" xfId="17876" xr:uid="{0ADD6FCD-A64D-406D-BD16-1251266A0EF2}"/>
    <cellStyle name="Normal 3 2 4 3 2 3 3 4" xfId="31566" xr:uid="{0628BE7E-52D9-45D8-9F13-884B2B48FFC6}"/>
    <cellStyle name="Normal 3 2 4 3 2 3 3 5" xfId="46450" xr:uid="{BCF96120-57DC-4089-B899-D21856D61A17}"/>
    <cellStyle name="Normal 3 2 4 3 2 3 4" xfId="21298" xr:uid="{8E91C58C-BE7F-4EC6-80DA-B5598F8B6433}"/>
    <cellStyle name="Normal 3 2 4 3 2 3 4 2" xfId="34990" xr:uid="{0CE465E5-BFCC-43E0-8405-F7E7C6762C2E}"/>
    <cellStyle name="Normal 3 2 4 3 2 3 4 3" xfId="49874" xr:uid="{8FE2D51E-19C5-42F0-A369-7A2646870B0D}"/>
    <cellStyle name="Normal 3 2 4 3 2 3 5" xfId="14454" xr:uid="{F8B2F666-C58C-4082-A721-CF93F61B8498}"/>
    <cellStyle name="Normal 3 2 4 3 2 3 6" xfId="28144" xr:uid="{43A30838-AFE8-4106-8D4D-FEDA65CE0F01}"/>
    <cellStyle name="Normal 3 2 4 3 2 3 7" xfId="43028" xr:uid="{F7998AE1-049A-4177-BC4F-65F557AB42B6}"/>
    <cellStyle name="Normal 3 2 4 3 2 4" xfId="7608" xr:uid="{07B5FD2C-CBAA-463B-B99D-333C95DA81CB}"/>
    <cellStyle name="Normal 3 2 4 3 2 4 2" xfId="9321" xr:uid="{B2198371-B4A7-487B-8DDE-CDC60F5724DB}"/>
    <cellStyle name="Normal 3 2 4 3 2 4 2 2" xfId="12743" xr:uid="{BEEF55EA-461F-43B8-AE22-289CC91ADC82}"/>
    <cellStyle name="Normal 3 2 4 3 2 4 2 2 2" xfId="26433" xr:uid="{A1919FB3-955B-489F-B66F-2F3BF6E099E8}"/>
    <cellStyle name="Normal 3 2 4 3 2 4 2 2 2 2" xfId="40125" xr:uid="{E24BFBF0-68F2-4103-BD0D-377CAD8F1916}"/>
    <cellStyle name="Normal 3 2 4 3 2 4 2 2 2 3" xfId="55009" xr:uid="{C22993A5-939B-4874-8089-C0E89EC554AA}"/>
    <cellStyle name="Normal 3 2 4 3 2 4 2 2 3" xfId="19589" xr:uid="{B4ECE8FF-D593-4133-9714-28A0DD550A5D}"/>
    <cellStyle name="Normal 3 2 4 3 2 4 2 2 4" xfId="33279" xr:uid="{42046087-A9AD-47A3-AFCE-28082F27613C}"/>
    <cellStyle name="Normal 3 2 4 3 2 4 2 2 5" xfId="48163" xr:uid="{0999BC6B-FF80-44D0-9558-F3C38D146BD2}"/>
    <cellStyle name="Normal 3 2 4 3 2 4 2 3" xfId="23011" xr:uid="{D41CA94F-8C47-4F67-85A1-F9CB22F3C17E}"/>
    <cellStyle name="Normal 3 2 4 3 2 4 2 3 2" xfId="36703" xr:uid="{BB0F0477-B858-4CA2-A06C-1A74E96AA2A3}"/>
    <cellStyle name="Normal 3 2 4 3 2 4 2 3 3" xfId="51587" xr:uid="{03900401-0805-4CB8-A78E-CC694CAAA56A}"/>
    <cellStyle name="Normal 3 2 4 3 2 4 2 4" xfId="16167" xr:uid="{D8D0AE2F-381E-460A-B2D1-E555B68FE3C0}"/>
    <cellStyle name="Normal 3 2 4 3 2 4 2 5" xfId="29857" xr:uid="{0093FCAD-4CF7-4935-9E96-26AEC6F59D66}"/>
    <cellStyle name="Normal 3 2 4 3 2 4 2 6" xfId="44741" xr:uid="{4E722AE4-94A1-4E21-856C-B2EBB085B222}"/>
    <cellStyle name="Normal 3 2 4 3 2 4 3" xfId="11031" xr:uid="{8407D58C-4E3D-4B29-9EAC-EF1FAF5861A2}"/>
    <cellStyle name="Normal 3 2 4 3 2 4 3 2" xfId="24721" xr:uid="{FF5F01AC-A348-4869-BB79-DC27C2AB2423}"/>
    <cellStyle name="Normal 3 2 4 3 2 4 3 2 2" xfId="38413" xr:uid="{47A3EBDC-3534-41F0-A1C3-E3838A1E4682}"/>
    <cellStyle name="Normal 3 2 4 3 2 4 3 2 3" xfId="53297" xr:uid="{7236CED2-171D-47B3-BA16-30845975D476}"/>
    <cellStyle name="Normal 3 2 4 3 2 4 3 3" xfId="17877" xr:uid="{07B25778-B7E8-4E09-BFAB-C9A8335A58DB}"/>
    <cellStyle name="Normal 3 2 4 3 2 4 3 4" xfId="31567" xr:uid="{D493894D-19D9-444F-B028-C8CB4C81066D}"/>
    <cellStyle name="Normal 3 2 4 3 2 4 3 5" xfId="46451" xr:uid="{9BDF8F5B-BD26-4B45-8542-F86909C8BF6F}"/>
    <cellStyle name="Normal 3 2 4 3 2 4 4" xfId="21299" xr:uid="{87AABE35-0AFE-4FB3-8191-09BDD05D62D0}"/>
    <cellStyle name="Normal 3 2 4 3 2 4 4 2" xfId="34991" xr:uid="{C2E95F1B-D4C2-4C49-B21C-75BB63519957}"/>
    <cellStyle name="Normal 3 2 4 3 2 4 4 3" xfId="49875" xr:uid="{47155F6C-25F3-4EED-98AE-1733FAA7DA72}"/>
    <cellStyle name="Normal 3 2 4 3 2 4 5" xfId="14455" xr:uid="{279AA5AD-3F8B-4DE5-967A-F75D2DBCCF44}"/>
    <cellStyle name="Normal 3 2 4 3 2 4 6" xfId="28145" xr:uid="{FF1E4757-6E57-4F5E-B025-E79F89217DC2}"/>
    <cellStyle name="Normal 3 2 4 3 2 4 7" xfId="43029" xr:uid="{4848AE73-9B6C-4D53-9DCD-1188F4E10ABC}"/>
    <cellStyle name="Normal 3 2 4 3 2 5" xfId="9317" xr:uid="{D9309DA3-CD0D-4ECC-B03C-3FED7767ED2C}"/>
    <cellStyle name="Normal 3 2 4 3 2 5 2" xfId="12739" xr:uid="{3E1EC823-67AF-49F0-888C-85CF425A27EC}"/>
    <cellStyle name="Normal 3 2 4 3 2 5 2 2" xfId="26429" xr:uid="{7829E0FD-A156-4F73-9AE8-3C02A906B57C}"/>
    <cellStyle name="Normal 3 2 4 3 2 5 2 2 2" xfId="40121" xr:uid="{9E394314-18C6-45EC-B12D-18D9ABB332AC}"/>
    <cellStyle name="Normal 3 2 4 3 2 5 2 2 3" xfId="55005" xr:uid="{4926C9E1-7691-4CA7-AECA-58FC08F106DA}"/>
    <cellStyle name="Normal 3 2 4 3 2 5 2 3" xfId="19585" xr:uid="{AC744787-19CB-4A18-BDA1-416A16373EFF}"/>
    <cellStyle name="Normal 3 2 4 3 2 5 2 4" xfId="33275" xr:uid="{6BACF4BF-B7DA-45AA-A587-428A34DAF5A5}"/>
    <cellStyle name="Normal 3 2 4 3 2 5 2 5" xfId="48159" xr:uid="{A43C6239-86D8-469E-9D09-E24CDBA09D01}"/>
    <cellStyle name="Normal 3 2 4 3 2 5 3" xfId="23007" xr:uid="{DD79EFA1-D7CD-4917-A3A3-D331B903FC43}"/>
    <cellStyle name="Normal 3 2 4 3 2 5 3 2" xfId="36699" xr:uid="{9F11951E-66B1-4380-819E-7D7A8F8489FE}"/>
    <cellStyle name="Normal 3 2 4 3 2 5 3 3" xfId="51583" xr:uid="{5F00CDA7-1001-408A-9549-36724BC87C61}"/>
    <cellStyle name="Normal 3 2 4 3 2 5 4" xfId="16163" xr:uid="{69568BD9-6636-407F-AC02-63A860091366}"/>
    <cellStyle name="Normal 3 2 4 3 2 5 5" xfId="29853" xr:uid="{7E99FE9C-F574-40A9-97A6-0732F84AE567}"/>
    <cellStyle name="Normal 3 2 4 3 2 5 6" xfId="44737" xr:uid="{99118578-3427-449E-924F-61663A2B9AE1}"/>
    <cellStyle name="Normal 3 2 4 3 2 6" xfId="11027" xr:uid="{41E8479F-5FA8-4AB3-9379-C72244E4D769}"/>
    <cellStyle name="Normal 3 2 4 3 2 6 2" xfId="24717" xr:uid="{AC3B6630-FC09-4323-BB47-313A4BC6BD11}"/>
    <cellStyle name="Normal 3 2 4 3 2 6 2 2" xfId="38409" xr:uid="{E61CAB65-D10D-4496-B036-6E58800FFAAC}"/>
    <cellStyle name="Normal 3 2 4 3 2 6 2 3" xfId="53293" xr:uid="{0847630F-1217-433D-A9D8-DCD506841EB9}"/>
    <cellStyle name="Normal 3 2 4 3 2 6 3" xfId="17873" xr:uid="{D994CE83-98BD-4896-89D1-9C12A5AE5AD9}"/>
    <cellStyle name="Normal 3 2 4 3 2 6 4" xfId="31563" xr:uid="{1F903C5E-21A1-40BD-9818-58EAC077FB0A}"/>
    <cellStyle name="Normal 3 2 4 3 2 6 5" xfId="46447" xr:uid="{49652007-2CD2-43DD-A2FD-EA507FD41875}"/>
    <cellStyle name="Normal 3 2 4 3 2 7" xfId="21295" xr:uid="{0CD15DAD-EB32-4589-A756-8C34A9EDC815}"/>
    <cellStyle name="Normal 3 2 4 3 2 7 2" xfId="34987" xr:uid="{CFBA499D-A434-4DF4-ADF6-3631BFB79202}"/>
    <cellStyle name="Normal 3 2 4 3 2 7 3" xfId="49871" xr:uid="{47554FCC-8E46-444E-96EC-5780CA06DF96}"/>
    <cellStyle name="Normal 3 2 4 3 2 8" xfId="14451" xr:uid="{2BBFE75E-EBFC-40B2-A65E-3D96DFBB0DB0}"/>
    <cellStyle name="Normal 3 2 4 3 2 9" xfId="28141" xr:uid="{70F33F61-6D17-4BD5-BB72-7E3D1702A81A}"/>
    <cellStyle name="Normal 3 2 4 3 3" xfId="7609" xr:uid="{96261497-50F9-4669-8FCF-21DA5E00022A}"/>
    <cellStyle name="Normal 3 2 4 3 3 10" xfId="43030" xr:uid="{8005BB2B-94F5-4841-B339-CD54BCEEB3D4}"/>
    <cellStyle name="Normal 3 2 4 3 3 2" xfId="7610" xr:uid="{667091AA-9EE3-49E0-9CC4-2481D9280739}"/>
    <cellStyle name="Normal 3 2 4 3 3 2 2" xfId="7611" xr:uid="{5AF56FF2-F7BF-4102-B481-D2654E62D02A}"/>
    <cellStyle name="Normal 3 2 4 3 3 2 2 2" xfId="9324" xr:uid="{1945BDAC-3C55-412E-A675-56B43C7E8D37}"/>
    <cellStyle name="Normal 3 2 4 3 3 2 2 2 2" xfId="12746" xr:uid="{11944CAF-B6B5-4B47-83EE-360420E2E31D}"/>
    <cellStyle name="Normal 3 2 4 3 3 2 2 2 2 2" xfId="26436" xr:uid="{2EA6A627-F661-47C1-8D4F-B71733181C02}"/>
    <cellStyle name="Normal 3 2 4 3 3 2 2 2 2 2 2" xfId="40128" xr:uid="{E47E2214-5049-453D-B268-A27271FEF008}"/>
    <cellStyle name="Normal 3 2 4 3 3 2 2 2 2 2 3" xfId="55012" xr:uid="{32253A46-6ABB-44D1-A9BA-3E04D5A1B7EE}"/>
    <cellStyle name="Normal 3 2 4 3 3 2 2 2 2 3" xfId="19592" xr:uid="{570DA4A4-42F0-48A7-B198-FDB6D3414C48}"/>
    <cellStyle name="Normal 3 2 4 3 3 2 2 2 2 4" xfId="33282" xr:uid="{2BC597F8-8D01-43BF-80E4-E8EFB3C313A9}"/>
    <cellStyle name="Normal 3 2 4 3 3 2 2 2 2 5" xfId="48166" xr:uid="{4666C512-989C-45C5-894D-083A282F65EC}"/>
    <cellStyle name="Normal 3 2 4 3 3 2 2 2 3" xfId="23014" xr:uid="{F2C5571A-2AA5-4E3A-BDB8-7D7AF0F9075E}"/>
    <cellStyle name="Normal 3 2 4 3 3 2 2 2 3 2" xfId="36706" xr:uid="{32CBCDE2-E0EA-4CAF-8A90-1016048A9E44}"/>
    <cellStyle name="Normal 3 2 4 3 3 2 2 2 3 3" xfId="51590" xr:uid="{3CB8EE16-1436-4FFE-80FC-CB59F111D832}"/>
    <cellStyle name="Normal 3 2 4 3 3 2 2 2 4" xfId="16170" xr:uid="{9501E073-B93F-471A-AFAF-AC513C5ECDB1}"/>
    <cellStyle name="Normal 3 2 4 3 3 2 2 2 5" xfId="29860" xr:uid="{A825BC5C-D4EA-4EC1-B8AA-0E9B6861F3D2}"/>
    <cellStyle name="Normal 3 2 4 3 3 2 2 2 6" xfId="44744" xr:uid="{970BF395-3A20-4590-8EEC-17526D3D5FFF}"/>
    <cellStyle name="Normal 3 2 4 3 3 2 2 3" xfId="11034" xr:uid="{7DD854F7-076D-45E4-802C-07989936A860}"/>
    <cellStyle name="Normal 3 2 4 3 3 2 2 3 2" xfId="24724" xr:uid="{FBDC2962-4EEC-48E5-8615-7962E3AA4FD8}"/>
    <cellStyle name="Normal 3 2 4 3 3 2 2 3 2 2" xfId="38416" xr:uid="{9FD4781C-7D8B-4160-B624-AC3E92DDE155}"/>
    <cellStyle name="Normal 3 2 4 3 3 2 2 3 2 3" xfId="53300" xr:uid="{4638BE44-3ED2-44B5-BBB8-ACD0130448EC}"/>
    <cellStyle name="Normal 3 2 4 3 3 2 2 3 3" xfId="17880" xr:uid="{29E130C1-5DC9-4633-B62C-2BEC8CD81D00}"/>
    <cellStyle name="Normal 3 2 4 3 3 2 2 3 4" xfId="31570" xr:uid="{D526A7C9-5F9A-4B78-8967-E22E47C462FB}"/>
    <cellStyle name="Normal 3 2 4 3 3 2 2 3 5" xfId="46454" xr:uid="{86448BB3-F096-4E89-9058-E0775271971E}"/>
    <cellStyle name="Normal 3 2 4 3 3 2 2 4" xfId="21302" xr:uid="{222CF61A-077D-4FC2-BFFE-587F182F4BD3}"/>
    <cellStyle name="Normal 3 2 4 3 3 2 2 4 2" xfId="34994" xr:uid="{AB4B584F-A04B-4D9F-BB0F-3390F7BA1EFF}"/>
    <cellStyle name="Normal 3 2 4 3 3 2 2 4 3" xfId="49878" xr:uid="{06195C56-E548-4B37-8435-2EF2378C46D9}"/>
    <cellStyle name="Normal 3 2 4 3 3 2 2 5" xfId="14458" xr:uid="{39925FB4-8D8C-45AB-84F5-94E6AF2C6A1B}"/>
    <cellStyle name="Normal 3 2 4 3 3 2 2 6" xfId="28148" xr:uid="{6609B46A-082E-44A1-9C1E-88E6AA2A9528}"/>
    <cellStyle name="Normal 3 2 4 3 3 2 2 7" xfId="43032" xr:uid="{EAEB5A0C-2EDE-4BEA-8FE1-16D437484894}"/>
    <cellStyle name="Normal 3 2 4 3 3 2 3" xfId="9323" xr:uid="{163A4BEF-A533-46D3-B957-DC4621F815D3}"/>
    <cellStyle name="Normal 3 2 4 3 3 2 3 2" xfId="12745" xr:uid="{4C73AB55-1884-4964-BB60-9C7D6C6D6B35}"/>
    <cellStyle name="Normal 3 2 4 3 3 2 3 2 2" xfId="26435" xr:uid="{445DEFED-4291-4446-8CC0-F6964A052F1F}"/>
    <cellStyle name="Normal 3 2 4 3 3 2 3 2 2 2" xfId="40127" xr:uid="{336DC5F3-3FCC-42E0-8D21-5D3678745156}"/>
    <cellStyle name="Normal 3 2 4 3 3 2 3 2 2 3" xfId="55011" xr:uid="{A67F9C90-C50B-4837-A164-E677AE294CD4}"/>
    <cellStyle name="Normal 3 2 4 3 3 2 3 2 3" xfId="19591" xr:uid="{DC01C933-D161-48B1-896F-457D3FB56E22}"/>
    <cellStyle name="Normal 3 2 4 3 3 2 3 2 4" xfId="33281" xr:uid="{597E2A43-2041-427C-862E-1691B7F04E91}"/>
    <cellStyle name="Normal 3 2 4 3 3 2 3 2 5" xfId="48165" xr:uid="{16701077-C2E4-41E5-8B8F-33CADBB243D8}"/>
    <cellStyle name="Normal 3 2 4 3 3 2 3 3" xfId="23013" xr:uid="{E420AB44-93FA-408B-BE69-D0D7D096F5B7}"/>
    <cellStyle name="Normal 3 2 4 3 3 2 3 3 2" xfId="36705" xr:uid="{8E96EC15-7912-4D0C-BC08-AD24B5F175D3}"/>
    <cellStyle name="Normal 3 2 4 3 3 2 3 3 3" xfId="51589" xr:uid="{DB69CDCE-82A6-476F-9565-81178FC6CE9A}"/>
    <cellStyle name="Normal 3 2 4 3 3 2 3 4" xfId="16169" xr:uid="{E404FDE3-39D9-43D9-954F-18EDDB7DF1CF}"/>
    <cellStyle name="Normal 3 2 4 3 3 2 3 5" xfId="29859" xr:uid="{923E4539-2E37-4145-9B06-C707A9947880}"/>
    <cellStyle name="Normal 3 2 4 3 3 2 3 6" xfId="44743" xr:uid="{4016F804-1BD6-465D-9AD8-3B29FAA239EA}"/>
    <cellStyle name="Normal 3 2 4 3 3 2 4" xfId="11033" xr:uid="{8E92E137-91D1-4887-B967-FA04FFF48A19}"/>
    <cellStyle name="Normal 3 2 4 3 3 2 4 2" xfId="24723" xr:uid="{B5AB762C-068E-44FD-8AD9-21487F6FFD8B}"/>
    <cellStyle name="Normal 3 2 4 3 3 2 4 2 2" xfId="38415" xr:uid="{0267D573-58D7-4333-BEA0-E38C03E2A5B7}"/>
    <cellStyle name="Normal 3 2 4 3 3 2 4 2 3" xfId="53299" xr:uid="{F3C4045E-9093-43FD-8C2E-35BCEB7C61D3}"/>
    <cellStyle name="Normal 3 2 4 3 3 2 4 3" xfId="17879" xr:uid="{AC8D5009-5344-4497-8ED3-7056037126C5}"/>
    <cellStyle name="Normal 3 2 4 3 3 2 4 4" xfId="31569" xr:uid="{AFBEE95E-7651-4FF7-B30B-0527E7373DBD}"/>
    <cellStyle name="Normal 3 2 4 3 3 2 4 5" xfId="46453" xr:uid="{C2EE7DD3-7BC9-443C-A4D4-67EA5B0A5135}"/>
    <cellStyle name="Normal 3 2 4 3 3 2 5" xfId="21301" xr:uid="{30EB612F-D24E-483C-B340-85D75C2E5212}"/>
    <cellStyle name="Normal 3 2 4 3 3 2 5 2" xfId="34993" xr:uid="{BF9B8D25-5578-49F5-AB88-12D6996D84E1}"/>
    <cellStyle name="Normal 3 2 4 3 3 2 5 3" xfId="49877" xr:uid="{246C2C23-E01D-42CA-9DB2-BE9D97A18F8A}"/>
    <cellStyle name="Normal 3 2 4 3 3 2 6" xfId="14457" xr:uid="{D1A263DD-1BBC-4FCA-BBA5-18F1E0888507}"/>
    <cellStyle name="Normal 3 2 4 3 3 2 7" xfId="28147" xr:uid="{96E4791E-BD44-4335-8AD4-D78F9374394E}"/>
    <cellStyle name="Normal 3 2 4 3 3 2 8" xfId="43031" xr:uid="{85273378-965B-415A-AE46-CA434B3387B7}"/>
    <cellStyle name="Normal 3 2 4 3 3 3" xfId="7612" xr:uid="{19222F03-BA81-4335-96E7-6A2BB257AE2A}"/>
    <cellStyle name="Normal 3 2 4 3 3 3 2" xfId="9325" xr:uid="{821307FB-A2D3-4E4F-B170-A4FC4506470B}"/>
    <cellStyle name="Normal 3 2 4 3 3 3 2 2" xfId="12747" xr:uid="{8DA251C6-9FC8-4291-A344-A318631CDB34}"/>
    <cellStyle name="Normal 3 2 4 3 3 3 2 2 2" xfId="26437" xr:uid="{7AF03623-CE54-41C9-90E4-088C300705F8}"/>
    <cellStyle name="Normal 3 2 4 3 3 3 2 2 2 2" xfId="40129" xr:uid="{453AB5A6-F4D7-4422-B3B6-630ABDAFB66A}"/>
    <cellStyle name="Normal 3 2 4 3 3 3 2 2 2 3" xfId="55013" xr:uid="{6DCEDA41-2F2D-44F9-B720-B995198E6F0A}"/>
    <cellStyle name="Normal 3 2 4 3 3 3 2 2 3" xfId="19593" xr:uid="{A5148146-4541-4C91-9E5B-AB9681D0B864}"/>
    <cellStyle name="Normal 3 2 4 3 3 3 2 2 4" xfId="33283" xr:uid="{88EF6CC6-4227-43C1-ABA3-F799EE169B78}"/>
    <cellStyle name="Normal 3 2 4 3 3 3 2 2 5" xfId="48167" xr:uid="{EE32FBF7-987E-45CE-B0D8-D29FB6878761}"/>
    <cellStyle name="Normal 3 2 4 3 3 3 2 3" xfId="23015" xr:uid="{E250C914-72EE-4594-8C04-F0BFD60FC4AB}"/>
    <cellStyle name="Normal 3 2 4 3 3 3 2 3 2" xfId="36707" xr:uid="{0FAAB9B5-4197-4AA1-ACB5-D5CDB845F0CB}"/>
    <cellStyle name="Normal 3 2 4 3 3 3 2 3 3" xfId="51591" xr:uid="{ED69C581-A635-4620-92FE-3848FF4495F2}"/>
    <cellStyle name="Normal 3 2 4 3 3 3 2 4" xfId="16171" xr:uid="{880A1650-4891-40ED-BC5B-AFBDBB23AA34}"/>
    <cellStyle name="Normal 3 2 4 3 3 3 2 5" xfId="29861" xr:uid="{19537BE2-ADB0-48B4-9F6F-8925F259B1F2}"/>
    <cellStyle name="Normal 3 2 4 3 3 3 2 6" xfId="44745" xr:uid="{CCC32080-7248-4816-B85E-16F1DD2C803C}"/>
    <cellStyle name="Normal 3 2 4 3 3 3 3" xfId="11035" xr:uid="{096910E0-D51A-4E13-9134-67E0FC586987}"/>
    <cellStyle name="Normal 3 2 4 3 3 3 3 2" xfId="24725" xr:uid="{09D22138-4A1C-4FD0-8D17-559397FB69FA}"/>
    <cellStyle name="Normal 3 2 4 3 3 3 3 2 2" xfId="38417" xr:uid="{69C4FC1B-C450-465D-AED4-C97389503D04}"/>
    <cellStyle name="Normal 3 2 4 3 3 3 3 2 3" xfId="53301" xr:uid="{6D5F6F34-8672-4E65-8229-F13B943122A3}"/>
    <cellStyle name="Normal 3 2 4 3 3 3 3 3" xfId="17881" xr:uid="{F467D5F1-7825-449A-B57B-740ED61015C5}"/>
    <cellStyle name="Normal 3 2 4 3 3 3 3 4" xfId="31571" xr:uid="{D1F6DDB1-C2DB-479C-97B2-D156AC35869A}"/>
    <cellStyle name="Normal 3 2 4 3 3 3 3 5" xfId="46455" xr:uid="{8AEF1C28-2163-4C15-A848-8155BA2009A7}"/>
    <cellStyle name="Normal 3 2 4 3 3 3 4" xfId="21303" xr:uid="{AE57148E-ED03-4C6F-84AA-ACB237A3C30A}"/>
    <cellStyle name="Normal 3 2 4 3 3 3 4 2" xfId="34995" xr:uid="{1696F0F7-124A-485F-BB89-B2C4BD2D08A3}"/>
    <cellStyle name="Normal 3 2 4 3 3 3 4 3" xfId="49879" xr:uid="{1D58D0E7-1B2C-4761-A476-AFBD666544D0}"/>
    <cellStyle name="Normal 3 2 4 3 3 3 5" xfId="14459" xr:uid="{B437EA2E-3373-4695-B18E-C67AC975D230}"/>
    <cellStyle name="Normal 3 2 4 3 3 3 6" xfId="28149" xr:uid="{C3262B65-946A-4AF7-A96F-3A5023E06652}"/>
    <cellStyle name="Normal 3 2 4 3 3 3 7" xfId="43033" xr:uid="{25E9913D-3AC6-41E2-AB5A-0357B5F7139A}"/>
    <cellStyle name="Normal 3 2 4 3 3 4" xfId="7613" xr:uid="{61BC93EF-E39A-4A81-B4B8-3CB6C33AE4AB}"/>
    <cellStyle name="Normal 3 2 4 3 3 4 2" xfId="9326" xr:uid="{648A244B-BF47-4E56-986A-9DE77B0B38BA}"/>
    <cellStyle name="Normal 3 2 4 3 3 4 2 2" xfId="12748" xr:uid="{93DF571E-FE93-4921-AC86-627B0597E39C}"/>
    <cellStyle name="Normal 3 2 4 3 3 4 2 2 2" xfId="26438" xr:uid="{5C0BA83D-FC8E-4E21-A752-ED8600752CF5}"/>
    <cellStyle name="Normal 3 2 4 3 3 4 2 2 2 2" xfId="40130" xr:uid="{B3410D3B-EE6C-4755-91C6-67F62B943D7F}"/>
    <cellStyle name="Normal 3 2 4 3 3 4 2 2 2 3" xfId="55014" xr:uid="{9EBEC9BA-8D2B-4BF2-B4BB-C2076860D32D}"/>
    <cellStyle name="Normal 3 2 4 3 3 4 2 2 3" xfId="19594" xr:uid="{D826783D-5F11-48A5-A414-7576D68EF294}"/>
    <cellStyle name="Normal 3 2 4 3 3 4 2 2 4" xfId="33284" xr:uid="{44C1F5C4-85BF-461B-AE86-FCA7EEC8B80A}"/>
    <cellStyle name="Normal 3 2 4 3 3 4 2 2 5" xfId="48168" xr:uid="{5F145BF8-8EB4-4AEB-8EEA-DADCCFFFB81C}"/>
    <cellStyle name="Normal 3 2 4 3 3 4 2 3" xfId="23016" xr:uid="{C0ECF249-9D1A-4E3A-AE32-2404B56ECC90}"/>
    <cellStyle name="Normal 3 2 4 3 3 4 2 3 2" xfId="36708" xr:uid="{F4F610BD-298E-4FFE-9A0A-FF993F18BCFB}"/>
    <cellStyle name="Normal 3 2 4 3 3 4 2 3 3" xfId="51592" xr:uid="{70E4A2B2-6A3D-46BC-89C4-32591EF50109}"/>
    <cellStyle name="Normal 3 2 4 3 3 4 2 4" xfId="16172" xr:uid="{BC72FAC1-1122-44FD-8134-3020C59EBFA9}"/>
    <cellStyle name="Normal 3 2 4 3 3 4 2 5" xfId="29862" xr:uid="{6BD301C0-2168-4AF7-BF0D-42672BA6EE3E}"/>
    <cellStyle name="Normal 3 2 4 3 3 4 2 6" xfId="44746" xr:uid="{C15EE7EF-766B-4628-8F09-25AE6F448093}"/>
    <cellStyle name="Normal 3 2 4 3 3 4 3" xfId="11036" xr:uid="{84FA049C-D74E-408F-818F-57598EB09E47}"/>
    <cellStyle name="Normal 3 2 4 3 3 4 3 2" xfId="24726" xr:uid="{0B66D4FD-7F50-4610-A584-C2DBA346F3F5}"/>
    <cellStyle name="Normal 3 2 4 3 3 4 3 2 2" xfId="38418" xr:uid="{8194A882-9321-43DA-8854-E52F6EC01669}"/>
    <cellStyle name="Normal 3 2 4 3 3 4 3 2 3" xfId="53302" xr:uid="{67480816-810E-48E4-8CB0-68B567704912}"/>
    <cellStyle name="Normal 3 2 4 3 3 4 3 3" xfId="17882" xr:uid="{11F4A634-9391-4291-8989-742FFC3ADBBE}"/>
    <cellStyle name="Normal 3 2 4 3 3 4 3 4" xfId="31572" xr:uid="{1593BC3A-DEA8-4D6B-A509-AA67D5C57BA0}"/>
    <cellStyle name="Normal 3 2 4 3 3 4 3 5" xfId="46456" xr:uid="{641A379D-2241-4EA0-B21D-39DBD1B3537E}"/>
    <cellStyle name="Normal 3 2 4 3 3 4 4" xfId="21304" xr:uid="{C779A6BD-43DA-4C55-8A99-4BA5EE2C20CE}"/>
    <cellStyle name="Normal 3 2 4 3 3 4 4 2" xfId="34996" xr:uid="{EC2BEA45-EEF5-4CBA-A4C0-3AB280BBFF72}"/>
    <cellStyle name="Normal 3 2 4 3 3 4 4 3" xfId="49880" xr:uid="{AC2841CB-5FC7-45F9-861C-1A11B2C47F8B}"/>
    <cellStyle name="Normal 3 2 4 3 3 4 5" xfId="14460" xr:uid="{461AF1C9-5AB6-4581-B71C-9AB724BF41E5}"/>
    <cellStyle name="Normal 3 2 4 3 3 4 6" xfId="28150" xr:uid="{8FE1F751-463A-4C66-933C-B56DAFA92918}"/>
    <cellStyle name="Normal 3 2 4 3 3 4 7" xfId="43034" xr:uid="{E5CD4522-F72C-48C8-AA22-5852A5A917DE}"/>
    <cellStyle name="Normal 3 2 4 3 3 5" xfId="9322" xr:uid="{9FC2F435-5969-4D00-9369-1612F464FE7A}"/>
    <cellStyle name="Normal 3 2 4 3 3 5 2" xfId="12744" xr:uid="{8F8126C8-6A13-44B4-9D85-8C5304F3BF7A}"/>
    <cellStyle name="Normal 3 2 4 3 3 5 2 2" xfId="26434" xr:uid="{41867DF8-3B2D-4F58-A9F0-C9BFDB09E362}"/>
    <cellStyle name="Normal 3 2 4 3 3 5 2 2 2" xfId="40126" xr:uid="{82706DDF-9CA2-42CE-A3E6-616E6065D992}"/>
    <cellStyle name="Normal 3 2 4 3 3 5 2 2 3" xfId="55010" xr:uid="{BEAF907C-9B44-4E45-A4E4-7502634993DB}"/>
    <cellStyle name="Normal 3 2 4 3 3 5 2 3" xfId="19590" xr:uid="{B62B1FB3-884B-45D0-9301-DF616DCA54F5}"/>
    <cellStyle name="Normal 3 2 4 3 3 5 2 4" xfId="33280" xr:uid="{90C94446-17CB-428C-8BFA-B691791C7530}"/>
    <cellStyle name="Normal 3 2 4 3 3 5 2 5" xfId="48164" xr:uid="{1D00C0E5-B137-4A68-89E5-28A912442241}"/>
    <cellStyle name="Normal 3 2 4 3 3 5 3" xfId="23012" xr:uid="{5C026EB2-ABD0-4F2F-BE10-D3D045181447}"/>
    <cellStyle name="Normal 3 2 4 3 3 5 3 2" xfId="36704" xr:uid="{B6A3D4B3-DB9E-4C19-8EEA-6C831AAA96E5}"/>
    <cellStyle name="Normal 3 2 4 3 3 5 3 3" xfId="51588" xr:uid="{66602580-12CB-48C2-AEBE-CEF4D9255E52}"/>
    <cellStyle name="Normal 3 2 4 3 3 5 4" xfId="16168" xr:uid="{B62127C1-06FC-47C8-A23F-B17FF25B166E}"/>
    <cellStyle name="Normal 3 2 4 3 3 5 5" xfId="29858" xr:uid="{2B5939C3-8287-452F-B910-C892383F6DCE}"/>
    <cellStyle name="Normal 3 2 4 3 3 5 6" xfId="44742" xr:uid="{CA0A106B-EF52-4F97-826E-EBA192EDBBF9}"/>
    <cellStyle name="Normal 3 2 4 3 3 6" xfId="11032" xr:uid="{DC18A7E7-859A-4904-960E-8D947C21596E}"/>
    <cellStyle name="Normal 3 2 4 3 3 6 2" xfId="24722" xr:uid="{85BE62C3-BAB9-453C-A4F7-D6A6DB361961}"/>
    <cellStyle name="Normal 3 2 4 3 3 6 2 2" xfId="38414" xr:uid="{B94227C6-353B-4EB1-8FD8-E78EBF1FEF25}"/>
    <cellStyle name="Normal 3 2 4 3 3 6 2 3" xfId="53298" xr:uid="{5A822ED9-A03B-488E-9F57-FBD15B356C8C}"/>
    <cellStyle name="Normal 3 2 4 3 3 6 3" xfId="17878" xr:uid="{B3192F21-5F68-49A3-B8C6-7818AF605F6D}"/>
    <cellStyle name="Normal 3 2 4 3 3 6 4" xfId="31568" xr:uid="{EADFA469-1889-4B61-B28E-C5EDDBA1E42B}"/>
    <cellStyle name="Normal 3 2 4 3 3 6 5" xfId="46452" xr:uid="{02057F59-FDC3-4731-AAC5-4DB7CAF9EF5C}"/>
    <cellStyle name="Normal 3 2 4 3 3 7" xfId="21300" xr:uid="{BE231322-3F5A-4207-8912-443948EEE5EF}"/>
    <cellStyle name="Normal 3 2 4 3 3 7 2" xfId="34992" xr:uid="{8075D0CD-2B32-4469-9E20-FD327FC31EEA}"/>
    <cellStyle name="Normal 3 2 4 3 3 7 3" xfId="49876" xr:uid="{90384CAF-3CD1-4094-B7A0-62DFF1DBD407}"/>
    <cellStyle name="Normal 3 2 4 3 3 8" xfId="14456" xr:uid="{9B317B6A-0504-48F0-AC51-F9A2070E68B8}"/>
    <cellStyle name="Normal 3 2 4 3 3 9" xfId="28146" xr:uid="{805C8360-B0E9-4039-B71A-76895FDF4DC0}"/>
    <cellStyle name="Normal 3 2 4 3 4" xfId="7614" xr:uid="{35520659-E1D2-4A90-936D-151C09F2E617}"/>
    <cellStyle name="Normal 3 2 4 3 4 2" xfId="7615" xr:uid="{B26C933C-63E2-4EB3-8D5B-AFD436738117}"/>
    <cellStyle name="Normal 3 2 4 3 4 2 2" xfId="9328" xr:uid="{694CDF48-27A9-4CDD-A017-0B820E23A085}"/>
    <cellStyle name="Normal 3 2 4 3 4 2 2 2" xfId="12750" xr:uid="{DAE4E296-7EE4-4AFB-82D0-BC9CAE6A96B8}"/>
    <cellStyle name="Normal 3 2 4 3 4 2 2 2 2" xfId="26440" xr:uid="{EC38FD78-AAF3-4E40-8EED-64FC3DFE10B3}"/>
    <cellStyle name="Normal 3 2 4 3 4 2 2 2 2 2" xfId="40132" xr:uid="{91809662-6146-411A-A185-24588CC0B0D5}"/>
    <cellStyle name="Normal 3 2 4 3 4 2 2 2 2 3" xfId="55016" xr:uid="{BDBA2CA6-1FF0-4F76-ACD8-DB8B94285B25}"/>
    <cellStyle name="Normal 3 2 4 3 4 2 2 2 3" xfId="19596" xr:uid="{DECC6819-5803-4179-BB19-6B07F134A342}"/>
    <cellStyle name="Normal 3 2 4 3 4 2 2 2 4" xfId="33286" xr:uid="{6761B868-7D5E-4863-BB64-9DDB4FE5CB18}"/>
    <cellStyle name="Normal 3 2 4 3 4 2 2 2 5" xfId="48170" xr:uid="{80FCD7E2-0795-49DE-9A57-2CF8077DAE8C}"/>
    <cellStyle name="Normal 3 2 4 3 4 2 2 3" xfId="23018" xr:uid="{050D6B7F-2A58-4FE7-8173-BCFD0BF5B7E5}"/>
    <cellStyle name="Normal 3 2 4 3 4 2 2 3 2" xfId="36710" xr:uid="{780DFC74-8886-4B1F-AE0A-808952C052CF}"/>
    <cellStyle name="Normal 3 2 4 3 4 2 2 3 3" xfId="51594" xr:uid="{96AA4752-EB57-4794-8089-456F277DFD35}"/>
    <cellStyle name="Normal 3 2 4 3 4 2 2 4" xfId="16174" xr:uid="{43ED398B-11A6-4261-977B-81B38F51DFEE}"/>
    <cellStyle name="Normal 3 2 4 3 4 2 2 5" xfId="29864" xr:uid="{2983EF31-B32E-43CF-AABC-DCFF845079D8}"/>
    <cellStyle name="Normal 3 2 4 3 4 2 2 6" xfId="44748" xr:uid="{5BDBFD25-CBA1-42CB-9725-36FF616021DB}"/>
    <cellStyle name="Normal 3 2 4 3 4 2 3" xfId="11038" xr:uid="{D8EFFABB-4552-4762-92E3-36C1A1AA940A}"/>
    <cellStyle name="Normal 3 2 4 3 4 2 3 2" xfId="24728" xr:uid="{E856EDF1-29F9-4949-AECC-466C2CDAE4B7}"/>
    <cellStyle name="Normal 3 2 4 3 4 2 3 2 2" xfId="38420" xr:uid="{CE8E09FE-99ED-443C-B9A3-DAC93DBD5C25}"/>
    <cellStyle name="Normal 3 2 4 3 4 2 3 2 3" xfId="53304" xr:uid="{1D933BCF-E22B-40BB-8E21-D06EBBF6AFCE}"/>
    <cellStyle name="Normal 3 2 4 3 4 2 3 3" xfId="17884" xr:uid="{5C055E0D-D197-464B-B0EA-33EC39845617}"/>
    <cellStyle name="Normal 3 2 4 3 4 2 3 4" xfId="31574" xr:uid="{C7FBD701-A7F2-4F8B-B025-C792BE11F766}"/>
    <cellStyle name="Normal 3 2 4 3 4 2 3 5" xfId="46458" xr:uid="{CB830370-DEDF-467C-9762-C2B48692F74D}"/>
    <cellStyle name="Normal 3 2 4 3 4 2 4" xfId="21306" xr:uid="{40A2F9B3-A242-4BA5-9FD4-38CBF820D5BA}"/>
    <cellStyle name="Normal 3 2 4 3 4 2 4 2" xfId="34998" xr:uid="{1BEE2592-7E20-4606-A075-86A6D517A239}"/>
    <cellStyle name="Normal 3 2 4 3 4 2 4 3" xfId="49882" xr:uid="{9CA61F3F-40B8-420F-8A1D-79C46466A355}"/>
    <cellStyle name="Normal 3 2 4 3 4 2 5" xfId="14462" xr:uid="{D1C83EBD-6419-4C0E-8A82-E4F8780607AB}"/>
    <cellStyle name="Normal 3 2 4 3 4 2 6" xfId="28152" xr:uid="{D8CAD325-532E-48D5-8798-7D4C0E0BB833}"/>
    <cellStyle name="Normal 3 2 4 3 4 2 7" xfId="43036" xr:uid="{8CBB1C0C-8AFF-40FC-A305-A5D5E6D7D2FA}"/>
    <cellStyle name="Normal 3 2 4 3 4 3" xfId="9327" xr:uid="{06D33EA3-4C4C-4D79-B825-4558A8ED6F23}"/>
    <cellStyle name="Normal 3 2 4 3 4 3 2" xfId="12749" xr:uid="{7B20778D-4DFA-44AE-A107-02BC5E06067B}"/>
    <cellStyle name="Normal 3 2 4 3 4 3 2 2" xfId="26439" xr:uid="{E1CAB1C1-530E-4DEE-9CBE-86E54F81EBD4}"/>
    <cellStyle name="Normal 3 2 4 3 4 3 2 2 2" xfId="40131" xr:uid="{4DD1BCBC-769F-47F1-BBDD-8063DF472664}"/>
    <cellStyle name="Normal 3 2 4 3 4 3 2 2 3" xfId="55015" xr:uid="{B699EF81-DBC6-449A-B0F4-C79F8D5AEB9E}"/>
    <cellStyle name="Normal 3 2 4 3 4 3 2 3" xfId="19595" xr:uid="{E8123B5C-D75A-479C-A73C-8AD96D4B2BBC}"/>
    <cellStyle name="Normal 3 2 4 3 4 3 2 4" xfId="33285" xr:uid="{4D515F72-FA89-4D51-B5FD-701FF9AD9785}"/>
    <cellStyle name="Normal 3 2 4 3 4 3 2 5" xfId="48169" xr:uid="{C270963E-4E44-48B9-8BAB-131778D1B312}"/>
    <cellStyle name="Normal 3 2 4 3 4 3 3" xfId="23017" xr:uid="{A0315402-F44D-4646-81CA-A29D12A82A9E}"/>
    <cellStyle name="Normal 3 2 4 3 4 3 3 2" xfId="36709" xr:uid="{A0A09BC8-C9FC-4671-9107-D92B58E2E3D0}"/>
    <cellStyle name="Normal 3 2 4 3 4 3 3 3" xfId="51593" xr:uid="{0372DA46-B07C-41BE-AFDE-C7281328B36F}"/>
    <cellStyle name="Normal 3 2 4 3 4 3 4" xfId="16173" xr:uid="{9DC323B5-6290-45B3-878B-31DB57A7EE00}"/>
    <cellStyle name="Normal 3 2 4 3 4 3 5" xfId="29863" xr:uid="{937F0F44-18AC-4BD4-8983-089F4990DCEA}"/>
    <cellStyle name="Normal 3 2 4 3 4 3 6" xfId="44747" xr:uid="{03FA5233-1E87-4742-86CE-DDF7AF523803}"/>
    <cellStyle name="Normal 3 2 4 3 4 4" xfId="11037" xr:uid="{1BD6ED15-BC5A-4EF9-88B2-C310893D67B3}"/>
    <cellStyle name="Normal 3 2 4 3 4 4 2" xfId="24727" xr:uid="{73665D8F-C6DA-4AC1-98E8-F51FEC418D87}"/>
    <cellStyle name="Normal 3 2 4 3 4 4 2 2" xfId="38419" xr:uid="{3C925AFE-2B37-4B23-ABF3-EA13DF3C03F0}"/>
    <cellStyle name="Normal 3 2 4 3 4 4 2 3" xfId="53303" xr:uid="{40D9EF80-B1B6-4062-A207-0A8C18DB8BFC}"/>
    <cellStyle name="Normal 3 2 4 3 4 4 3" xfId="17883" xr:uid="{D4E8CB67-3BA7-4F6F-977F-3932045CFE89}"/>
    <cellStyle name="Normal 3 2 4 3 4 4 4" xfId="31573" xr:uid="{B012F256-A9CC-4FA9-BF17-87E47F35350D}"/>
    <cellStyle name="Normal 3 2 4 3 4 4 5" xfId="46457" xr:uid="{4A0F54EE-7547-47E3-9730-3C782566406A}"/>
    <cellStyle name="Normal 3 2 4 3 4 5" xfId="21305" xr:uid="{7773A375-A05B-43C2-BB3E-475B390B6414}"/>
    <cellStyle name="Normal 3 2 4 3 4 5 2" xfId="34997" xr:uid="{73FABEE1-9E9D-4687-AEA6-82403957FCB4}"/>
    <cellStyle name="Normal 3 2 4 3 4 5 3" xfId="49881" xr:uid="{07603385-5805-4451-8FDE-F59FB4E785B7}"/>
    <cellStyle name="Normal 3 2 4 3 4 6" xfId="14461" xr:uid="{C7797D31-405E-4C58-9256-C4F6D2C2ABEC}"/>
    <cellStyle name="Normal 3 2 4 3 4 7" xfId="28151" xr:uid="{FE3A546A-DED4-4027-BE53-7DFE2CA1B546}"/>
    <cellStyle name="Normal 3 2 4 3 4 8" xfId="43035" xr:uid="{0FF8FB1A-F808-4F26-948E-DD2266C1F84B}"/>
    <cellStyle name="Normal 3 2 4 3 5" xfId="7616" xr:uid="{556C5589-69F4-43C5-9EB6-EF72F1B73E84}"/>
    <cellStyle name="Normal 3 2 4 3 5 2" xfId="9329" xr:uid="{EED96F17-E74C-42D2-98E8-83694618A655}"/>
    <cellStyle name="Normal 3 2 4 3 5 2 2" xfId="12751" xr:uid="{4494CD95-F8E0-4A7B-B9E4-07A922DC4092}"/>
    <cellStyle name="Normal 3 2 4 3 5 2 2 2" xfId="26441" xr:uid="{BAB63788-5285-4D8C-BD88-8BCA277677E4}"/>
    <cellStyle name="Normal 3 2 4 3 5 2 2 2 2" xfId="40133" xr:uid="{A7ACDB6E-0985-4A27-84B7-A76A79D27D38}"/>
    <cellStyle name="Normal 3 2 4 3 5 2 2 2 3" xfId="55017" xr:uid="{B9DDF37D-A5C6-4EBF-8F22-CE1BE58CD234}"/>
    <cellStyle name="Normal 3 2 4 3 5 2 2 3" xfId="19597" xr:uid="{F449377F-3B7D-4D69-BD0C-DE46B91CA8EA}"/>
    <cellStyle name="Normal 3 2 4 3 5 2 2 4" xfId="33287" xr:uid="{293230E4-3F29-4C8D-B13C-14CE7F380583}"/>
    <cellStyle name="Normal 3 2 4 3 5 2 2 5" xfId="48171" xr:uid="{F876C7B5-707A-433E-8659-89A3AB736C51}"/>
    <cellStyle name="Normal 3 2 4 3 5 2 3" xfId="23019" xr:uid="{367A0CEB-6D39-41DC-BB86-A083360B41BC}"/>
    <cellStyle name="Normal 3 2 4 3 5 2 3 2" xfId="36711" xr:uid="{BE09A12B-0577-4517-BC0C-55C965AD17A0}"/>
    <cellStyle name="Normal 3 2 4 3 5 2 3 3" xfId="51595" xr:uid="{972B23C4-B633-47A4-83B6-F5DC1218C682}"/>
    <cellStyle name="Normal 3 2 4 3 5 2 4" xfId="16175" xr:uid="{1D8DF612-0A45-4202-9B0A-4D6605FEE956}"/>
    <cellStyle name="Normal 3 2 4 3 5 2 5" xfId="29865" xr:uid="{0D2D26D0-3044-484F-AAC7-246156D386E2}"/>
    <cellStyle name="Normal 3 2 4 3 5 2 6" xfId="44749" xr:uid="{AE2E0E96-5559-4F49-A6A4-93089D7702BD}"/>
    <cellStyle name="Normal 3 2 4 3 5 3" xfId="11039" xr:uid="{132ECF9F-29FA-4976-841B-99DCDEF06A54}"/>
    <cellStyle name="Normal 3 2 4 3 5 3 2" xfId="24729" xr:uid="{600B2A25-8B01-44F6-A430-271B95104F73}"/>
    <cellStyle name="Normal 3 2 4 3 5 3 2 2" xfId="38421" xr:uid="{52E2C07A-377D-4BD7-A521-7174992FD92D}"/>
    <cellStyle name="Normal 3 2 4 3 5 3 2 3" xfId="53305" xr:uid="{87B630AD-893B-4BC1-AD90-D5359F0C27E3}"/>
    <cellStyle name="Normal 3 2 4 3 5 3 3" xfId="17885" xr:uid="{3FD5B4ED-1CDB-474B-95A2-1BC85562E95A}"/>
    <cellStyle name="Normal 3 2 4 3 5 3 4" xfId="31575" xr:uid="{A0F6B3E3-4D8A-4284-B8F8-EBF38F51C4C2}"/>
    <cellStyle name="Normal 3 2 4 3 5 3 5" xfId="46459" xr:uid="{9FC5A373-28E5-4A24-ADF0-8C5255480C99}"/>
    <cellStyle name="Normal 3 2 4 3 5 4" xfId="21307" xr:uid="{3FB42002-54E2-4E31-A8AB-6EE6F32E3CA4}"/>
    <cellStyle name="Normal 3 2 4 3 5 4 2" xfId="34999" xr:uid="{F2E5B723-0874-457C-9B6A-8A9C95CD0030}"/>
    <cellStyle name="Normal 3 2 4 3 5 4 3" xfId="49883" xr:uid="{6442BF84-EB3B-48F6-9DFE-BAC20E712050}"/>
    <cellStyle name="Normal 3 2 4 3 5 5" xfId="14463" xr:uid="{3C6F0BFC-440B-4CBB-8D3A-BE8A393B909B}"/>
    <cellStyle name="Normal 3 2 4 3 5 6" xfId="28153" xr:uid="{F64D49BE-A559-41C3-8ED6-F1523FE96CB1}"/>
    <cellStyle name="Normal 3 2 4 3 5 7" xfId="43037" xr:uid="{0BB1DB0B-C478-4FDF-90CF-601DC70CCA83}"/>
    <cellStyle name="Normal 3 2 4 3 6" xfId="7617" xr:uid="{7FDAFDE6-8ECF-49AB-9FCC-DA5B95C67EB6}"/>
    <cellStyle name="Normal 3 2 4 3 6 2" xfId="9330" xr:uid="{45FF7157-A7D8-4AE3-97B6-E932A14CA4CD}"/>
    <cellStyle name="Normal 3 2 4 3 6 2 2" xfId="12752" xr:uid="{55A79B70-07F1-4556-9135-BADD1288DF66}"/>
    <cellStyle name="Normal 3 2 4 3 6 2 2 2" xfId="26442" xr:uid="{20B909E4-C452-42D6-A3A3-6E3574424230}"/>
    <cellStyle name="Normal 3 2 4 3 6 2 2 2 2" xfId="40134" xr:uid="{102EF325-6CAC-4D05-B56E-ADB298E739AD}"/>
    <cellStyle name="Normal 3 2 4 3 6 2 2 2 3" xfId="55018" xr:uid="{A2443E44-BCB3-4567-8072-87A8122AA833}"/>
    <cellStyle name="Normal 3 2 4 3 6 2 2 3" xfId="19598" xr:uid="{4B6B8421-F668-406A-9BE9-19212E3D7CC0}"/>
    <cellStyle name="Normal 3 2 4 3 6 2 2 4" xfId="33288" xr:uid="{E423BD85-016F-420F-B580-08FC926F70D5}"/>
    <cellStyle name="Normal 3 2 4 3 6 2 2 5" xfId="48172" xr:uid="{D1B3E63C-52FF-4E3A-A714-6C8CA0DCB766}"/>
    <cellStyle name="Normal 3 2 4 3 6 2 3" xfId="23020" xr:uid="{01D17ACC-BAAF-4D71-B432-EF31AC94277C}"/>
    <cellStyle name="Normal 3 2 4 3 6 2 3 2" xfId="36712" xr:uid="{79D67C32-BDF2-4594-8172-5DDEF3DD2BAA}"/>
    <cellStyle name="Normal 3 2 4 3 6 2 3 3" xfId="51596" xr:uid="{21543061-3830-40F0-8D17-48B54C964B5A}"/>
    <cellStyle name="Normal 3 2 4 3 6 2 4" xfId="16176" xr:uid="{CE80835C-6F63-4A01-BB48-BF7C0BA1E860}"/>
    <cellStyle name="Normal 3 2 4 3 6 2 5" xfId="29866" xr:uid="{CF3E27D2-F7E7-441D-8594-2AAC2C4A3538}"/>
    <cellStyle name="Normal 3 2 4 3 6 2 6" xfId="44750" xr:uid="{60B575F4-99A6-40A1-AF0A-3F7219BA1907}"/>
    <cellStyle name="Normal 3 2 4 3 6 3" xfId="11040" xr:uid="{4571193A-C86C-40EC-A78A-1E9332C49166}"/>
    <cellStyle name="Normal 3 2 4 3 6 3 2" xfId="24730" xr:uid="{F5278F31-77E1-4628-B4D6-F1A7CF2CE49D}"/>
    <cellStyle name="Normal 3 2 4 3 6 3 2 2" xfId="38422" xr:uid="{998CE450-357D-4F7E-8602-AD7258D51BA2}"/>
    <cellStyle name="Normal 3 2 4 3 6 3 2 3" xfId="53306" xr:uid="{88DD5864-2407-4EA6-BF47-79BF5775FFDB}"/>
    <cellStyle name="Normal 3 2 4 3 6 3 3" xfId="17886" xr:uid="{65A6EFF2-9905-48A9-8671-1E331796303F}"/>
    <cellStyle name="Normal 3 2 4 3 6 3 4" xfId="31576" xr:uid="{0B2B7242-890E-4AAA-BCB9-C5ECD0EFA41B}"/>
    <cellStyle name="Normal 3 2 4 3 6 3 5" xfId="46460" xr:uid="{8D3929B5-040B-4DB5-B11C-E8D2B230808F}"/>
    <cellStyle name="Normal 3 2 4 3 6 4" xfId="21308" xr:uid="{F98CC640-FBB4-4046-9F4A-94BD71425441}"/>
    <cellStyle name="Normal 3 2 4 3 6 4 2" xfId="35000" xr:uid="{A5CBE6FD-998C-41F7-962D-5C5396774734}"/>
    <cellStyle name="Normal 3 2 4 3 6 4 3" xfId="49884" xr:uid="{08CB0A96-C895-41C1-AF31-C605A3F52D97}"/>
    <cellStyle name="Normal 3 2 4 3 6 5" xfId="14464" xr:uid="{C63EE4B3-3554-42CC-9C60-C40B3A7CAD3E}"/>
    <cellStyle name="Normal 3 2 4 3 6 6" xfId="28154" xr:uid="{072D61A1-F77E-482A-8F51-3C264171F949}"/>
    <cellStyle name="Normal 3 2 4 3 6 7" xfId="43038" xr:uid="{CA415926-025E-486B-8DF8-BBAD3484EFE5}"/>
    <cellStyle name="Normal 3 2 4 3 7" xfId="9316" xr:uid="{86F2DFF7-F830-44DA-A721-D62AB6FE94E3}"/>
    <cellStyle name="Normal 3 2 4 3 7 2" xfId="12738" xr:uid="{343B80A9-8A6F-4650-A7E9-36DEDEBFFD6B}"/>
    <cellStyle name="Normal 3 2 4 3 7 2 2" xfId="26428" xr:uid="{C0B3D979-E112-4AE7-967B-81D3AE7CC593}"/>
    <cellStyle name="Normal 3 2 4 3 7 2 2 2" xfId="40120" xr:uid="{9BE432DB-A673-41C4-8CE8-B1393E4C5A0A}"/>
    <cellStyle name="Normal 3 2 4 3 7 2 2 3" xfId="55004" xr:uid="{7241EA50-A8FC-49B6-9A5F-AEA08B2567A1}"/>
    <cellStyle name="Normal 3 2 4 3 7 2 3" xfId="19584" xr:uid="{8C7CE9BB-1118-46CA-A262-73E54536B0F7}"/>
    <cellStyle name="Normal 3 2 4 3 7 2 4" xfId="33274" xr:uid="{2B7B40A6-9E49-42FA-B570-A46D44CC63C3}"/>
    <cellStyle name="Normal 3 2 4 3 7 2 5" xfId="48158" xr:uid="{9DF2B565-DC43-4759-92FD-741620CB54AA}"/>
    <cellStyle name="Normal 3 2 4 3 7 3" xfId="23006" xr:uid="{D78FC64C-3F28-4ACE-9E27-F6F30E9F69E0}"/>
    <cellStyle name="Normal 3 2 4 3 7 3 2" xfId="36698" xr:uid="{A3CA2FCE-51D4-4B91-A329-F618FD529803}"/>
    <cellStyle name="Normal 3 2 4 3 7 3 3" xfId="51582" xr:uid="{D51EE539-D27C-4CEE-8495-73E135CFC608}"/>
    <cellStyle name="Normal 3 2 4 3 7 4" xfId="16162" xr:uid="{0D7C71ED-83E3-4FCC-B5DA-B98E4C03605C}"/>
    <cellStyle name="Normal 3 2 4 3 7 5" xfId="29852" xr:uid="{A348687C-0B1E-4011-916D-3BC8D2B6C228}"/>
    <cellStyle name="Normal 3 2 4 3 7 6" xfId="44736" xr:uid="{4456F804-8F9F-4FF8-A300-CF06CB2E59F3}"/>
    <cellStyle name="Normal 3 2 4 3 8" xfId="11026" xr:uid="{2661664F-CCF9-4913-A2A3-A6054647D1C6}"/>
    <cellStyle name="Normal 3 2 4 3 8 2" xfId="24716" xr:uid="{E48AC9C8-AC2D-4EE8-8BFD-32CC7574318F}"/>
    <cellStyle name="Normal 3 2 4 3 8 2 2" xfId="38408" xr:uid="{7557666D-A8B9-43F7-BB61-169CAD92FA11}"/>
    <cellStyle name="Normal 3 2 4 3 8 2 3" xfId="53292" xr:uid="{655B9308-06B0-4C23-AD09-13146339964E}"/>
    <cellStyle name="Normal 3 2 4 3 8 3" xfId="17872" xr:uid="{7AF877C3-8FFE-4167-9400-1A7AD7A54CD2}"/>
    <cellStyle name="Normal 3 2 4 3 8 4" xfId="31562" xr:uid="{CB1772ED-3334-43C8-8F6A-5C9A92CAF034}"/>
    <cellStyle name="Normal 3 2 4 3 8 5" xfId="46446" xr:uid="{720CD795-E92F-41D9-87ED-D8E17DCC30C4}"/>
    <cellStyle name="Normal 3 2 4 3 9" xfId="21294" xr:uid="{89B89EA6-D38A-4EA3-BF1C-BE171100E875}"/>
    <cellStyle name="Normal 3 2 4 3 9 2" xfId="34986" xr:uid="{1640B129-B6A4-4CD3-8314-A8C4AE6035A6}"/>
    <cellStyle name="Normal 3 2 4 3 9 3" xfId="49870" xr:uid="{A3F9CA19-CBA4-47FB-8BD6-086940F920B0}"/>
    <cellStyle name="Normal 3 2 4 4" xfId="7618" xr:uid="{0486DD32-F04B-4458-965B-851C149627E8}"/>
    <cellStyle name="Normal 3 2 4 4 10" xfId="14465" xr:uid="{155F4AAC-1E9D-4E9B-8FB2-AFF36C8AE130}"/>
    <cellStyle name="Normal 3 2 4 4 11" xfId="28155" xr:uid="{2EF988E6-7767-4CD8-836A-0F2AF48CDD6B}"/>
    <cellStyle name="Normal 3 2 4 4 12" xfId="43039" xr:uid="{CFA175E2-19C3-4D04-9855-09493D4B7A83}"/>
    <cellStyle name="Normal 3 2 4 4 2" xfId="7619" xr:uid="{8B141BD8-F58A-4DB3-B2D7-BAA82FC6DC97}"/>
    <cellStyle name="Normal 3 2 4 4 2 10" xfId="43040" xr:uid="{F67B8D49-41AF-4E87-8D2F-89E671CCFA74}"/>
    <cellStyle name="Normal 3 2 4 4 2 2" xfId="7620" xr:uid="{90031098-D27F-4F01-B30A-4ADBB5364763}"/>
    <cellStyle name="Normal 3 2 4 4 2 2 2" xfId="7621" xr:uid="{D7064168-A964-4393-A587-AAB4FB711F8B}"/>
    <cellStyle name="Normal 3 2 4 4 2 2 2 2" xfId="9334" xr:uid="{F527CDA6-A3A4-4F7D-8146-56738C5E3E1B}"/>
    <cellStyle name="Normal 3 2 4 4 2 2 2 2 2" xfId="12756" xr:uid="{0A87AB8D-37DB-4D47-9081-290FFC28E0A0}"/>
    <cellStyle name="Normal 3 2 4 4 2 2 2 2 2 2" xfId="26446" xr:uid="{6C2F0E9E-985D-4838-BDCC-618CAB8A3977}"/>
    <cellStyle name="Normal 3 2 4 4 2 2 2 2 2 2 2" xfId="40138" xr:uid="{49C5D4FE-DABD-4ED1-8E61-46B1E27B2C5B}"/>
    <cellStyle name="Normal 3 2 4 4 2 2 2 2 2 2 3" xfId="55022" xr:uid="{BE8EE305-39FC-4548-B7B9-821E11C21F28}"/>
    <cellStyle name="Normal 3 2 4 4 2 2 2 2 2 3" xfId="19602" xr:uid="{CC1EA7B6-3E1E-47DA-8DDA-E874E40D548A}"/>
    <cellStyle name="Normal 3 2 4 4 2 2 2 2 2 4" xfId="33292" xr:uid="{4A9219AA-E105-47D6-A7FC-47A54B2CE215}"/>
    <cellStyle name="Normal 3 2 4 4 2 2 2 2 2 5" xfId="48176" xr:uid="{428C42FB-8F41-44AA-8AD9-4B0FC5395528}"/>
    <cellStyle name="Normal 3 2 4 4 2 2 2 2 3" xfId="23024" xr:uid="{3A3EC795-22EB-4264-AE49-7FCC3547A256}"/>
    <cellStyle name="Normal 3 2 4 4 2 2 2 2 3 2" xfId="36716" xr:uid="{5186556E-3429-423D-8A78-55BDC976C755}"/>
    <cellStyle name="Normal 3 2 4 4 2 2 2 2 3 3" xfId="51600" xr:uid="{3266D999-D136-4140-B20D-6C7135844347}"/>
    <cellStyle name="Normal 3 2 4 4 2 2 2 2 4" xfId="16180" xr:uid="{7839DF75-FC3F-4B1D-B0F2-AACE6F087D71}"/>
    <cellStyle name="Normal 3 2 4 4 2 2 2 2 5" xfId="29870" xr:uid="{E53DD818-899F-45B4-8770-4D1BB130A7EE}"/>
    <cellStyle name="Normal 3 2 4 4 2 2 2 2 6" xfId="44754" xr:uid="{45189DD0-D48E-40DF-9D51-4372CF07BB9D}"/>
    <cellStyle name="Normal 3 2 4 4 2 2 2 3" xfId="11044" xr:uid="{31A2D573-9E27-4F10-B4CB-0AFCACF751B9}"/>
    <cellStyle name="Normal 3 2 4 4 2 2 2 3 2" xfId="24734" xr:uid="{4A24878B-5FA6-4A68-A0D8-68518D65D466}"/>
    <cellStyle name="Normal 3 2 4 4 2 2 2 3 2 2" xfId="38426" xr:uid="{8CB331DC-EC87-48BD-9047-DE8B09C5D6C2}"/>
    <cellStyle name="Normal 3 2 4 4 2 2 2 3 2 3" xfId="53310" xr:uid="{09EB3902-AF5B-438E-AED3-CECA7830F0CC}"/>
    <cellStyle name="Normal 3 2 4 4 2 2 2 3 3" xfId="17890" xr:uid="{E5AF5A35-0378-4E91-B572-F494847A0716}"/>
    <cellStyle name="Normal 3 2 4 4 2 2 2 3 4" xfId="31580" xr:uid="{3EDCD218-A67E-4592-86DA-95C6D47B4A24}"/>
    <cellStyle name="Normal 3 2 4 4 2 2 2 3 5" xfId="46464" xr:uid="{3EA38D16-BB2F-4DAF-B14B-17000F661B25}"/>
    <cellStyle name="Normal 3 2 4 4 2 2 2 4" xfId="21312" xr:uid="{2D358FA8-618B-40DF-A07E-EBE0D3C0482A}"/>
    <cellStyle name="Normal 3 2 4 4 2 2 2 4 2" xfId="35004" xr:uid="{7618FD51-31F2-4496-9CB9-98F42BB6B7D3}"/>
    <cellStyle name="Normal 3 2 4 4 2 2 2 4 3" xfId="49888" xr:uid="{ED03A169-9D80-42A8-83A8-8AD2AD4EE486}"/>
    <cellStyle name="Normal 3 2 4 4 2 2 2 5" xfId="14468" xr:uid="{18402E98-4275-49B1-B67D-914F3E4F4402}"/>
    <cellStyle name="Normal 3 2 4 4 2 2 2 6" xfId="28158" xr:uid="{804348F3-5B7F-43BA-AB74-5DE7F0BE6B7A}"/>
    <cellStyle name="Normal 3 2 4 4 2 2 2 7" xfId="43042" xr:uid="{957AA2B5-39F3-4E3D-BC20-12737976A320}"/>
    <cellStyle name="Normal 3 2 4 4 2 2 3" xfId="9333" xr:uid="{4CC08AD4-B467-4CB7-B09F-4FCB1C396FC9}"/>
    <cellStyle name="Normal 3 2 4 4 2 2 3 2" xfId="12755" xr:uid="{9C427B4B-268D-4B3F-9D46-0A7FBD47A445}"/>
    <cellStyle name="Normal 3 2 4 4 2 2 3 2 2" xfId="26445" xr:uid="{72E3386B-7E82-4CE5-9B07-ED5CA0D893B0}"/>
    <cellStyle name="Normal 3 2 4 4 2 2 3 2 2 2" xfId="40137" xr:uid="{6ACAB295-21B6-4419-9F6F-1676149B2041}"/>
    <cellStyle name="Normal 3 2 4 4 2 2 3 2 2 3" xfId="55021" xr:uid="{4C684ED6-3B34-44A3-B532-FBC942EF7CF2}"/>
    <cellStyle name="Normal 3 2 4 4 2 2 3 2 3" xfId="19601" xr:uid="{3CFBE0F2-87E7-4E82-83BA-09D3D5A42A16}"/>
    <cellStyle name="Normal 3 2 4 4 2 2 3 2 4" xfId="33291" xr:uid="{AC93CE28-EC86-449C-822E-E566F675FDD7}"/>
    <cellStyle name="Normal 3 2 4 4 2 2 3 2 5" xfId="48175" xr:uid="{D970D213-112B-4619-8B86-8C75E7AFFC77}"/>
    <cellStyle name="Normal 3 2 4 4 2 2 3 3" xfId="23023" xr:uid="{4D87E409-A1DC-404B-B41F-08593453CF77}"/>
    <cellStyle name="Normal 3 2 4 4 2 2 3 3 2" xfId="36715" xr:uid="{E767F1AA-FF9D-46DC-AF1B-ED6D1BE11162}"/>
    <cellStyle name="Normal 3 2 4 4 2 2 3 3 3" xfId="51599" xr:uid="{290ED6B9-3206-43CB-BB22-7EAE548B4FE0}"/>
    <cellStyle name="Normal 3 2 4 4 2 2 3 4" xfId="16179" xr:uid="{634018FA-19E5-4DF2-8CE6-A73211760C4B}"/>
    <cellStyle name="Normal 3 2 4 4 2 2 3 5" xfId="29869" xr:uid="{5AD8AD5E-A7F3-458D-A3E7-0B19E292066F}"/>
    <cellStyle name="Normal 3 2 4 4 2 2 3 6" xfId="44753" xr:uid="{D6DFC695-F024-4845-A47A-FE56BD8FD9B9}"/>
    <cellStyle name="Normal 3 2 4 4 2 2 4" xfId="11043" xr:uid="{3DD57673-C510-4F54-ADEF-45690BF029A5}"/>
    <cellStyle name="Normal 3 2 4 4 2 2 4 2" xfId="24733" xr:uid="{66C2D7EC-35F0-4DDC-91EE-9AFB3341044C}"/>
    <cellStyle name="Normal 3 2 4 4 2 2 4 2 2" xfId="38425" xr:uid="{4D7D3FBC-4F40-4533-A57A-3554CFD11B96}"/>
    <cellStyle name="Normal 3 2 4 4 2 2 4 2 3" xfId="53309" xr:uid="{CD41FC1F-A63A-4ECB-82F6-E2BF18E48937}"/>
    <cellStyle name="Normal 3 2 4 4 2 2 4 3" xfId="17889" xr:uid="{36390342-F97C-41BD-A728-64A19F592239}"/>
    <cellStyle name="Normal 3 2 4 4 2 2 4 4" xfId="31579" xr:uid="{D38C10FD-1591-4AD1-A6C0-E63FC06A4ADC}"/>
    <cellStyle name="Normal 3 2 4 4 2 2 4 5" xfId="46463" xr:uid="{52AB3457-A6FF-44C8-8CB3-5A2F4F581D9B}"/>
    <cellStyle name="Normal 3 2 4 4 2 2 5" xfId="21311" xr:uid="{EC202374-5AEC-4CE4-8E71-BF6BE7792E4D}"/>
    <cellStyle name="Normal 3 2 4 4 2 2 5 2" xfId="35003" xr:uid="{D6137171-839F-4CF5-AB07-B86D99CABC79}"/>
    <cellStyle name="Normal 3 2 4 4 2 2 5 3" xfId="49887" xr:uid="{C94DEB10-3FAE-49D4-9F40-AB29C3850838}"/>
    <cellStyle name="Normal 3 2 4 4 2 2 6" xfId="14467" xr:uid="{77120681-D500-4BB1-8FBD-651BCB270B97}"/>
    <cellStyle name="Normal 3 2 4 4 2 2 7" xfId="28157" xr:uid="{C69BF219-DE29-469F-848E-E9CDD87E9803}"/>
    <cellStyle name="Normal 3 2 4 4 2 2 8" xfId="43041" xr:uid="{131E9032-0E75-4BF3-8C96-D194101378C7}"/>
    <cellStyle name="Normal 3 2 4 4 2 3" xfId="7622" xr:uid="{5833B569-9010-40EB-BC11-1147D2095F4E}"/>
    <cellStyle name="Normal 3 2 4 4 2 3 2" xfId="9335" xr:uid="{11F01C65-738F-44EE-BE94-EB2F0BD05BCB}"/>
    <cellStyle name="Normal 3 2 4 4 2 3 2 2" xfId="12757" xr:uid="{DD4DDAFF-066E-46BD-9CBF-321326B07FC7}"/>
    <cellStyle name="Normal 3 2 4 4 2 3 2 2 2" xfId="26447" xr:uid="{2FA1F6AC-F6D5-4979-878A-CE3F2D512865}"/>
    <cellStyle name="Normal 3 2 4 4 2 3 2 2 2 2" xfId="40139" xr:uid="{773563B8-E92E-484D-ADF6-B9A26FB7F675}"/>
    <cellStyle name="Normal 3 2 4 4 2 3 2 2 2 3" xfId="55023" xr:uid="{F380510D-8662-4D0A-8189-1F695FCFA5E4}"/>
    <cellStyle name="Normal 3 2 4 4 2 3 2 2 3" xfId="19603" xr:uid="{15EDC86C-CA33-4542-A951-38A995FFA634}"/>
    <cellStyle name="Normal 3 2 4 4 2 3 2 2 4" xfId="33293" xr:uid="{20956FCE-1FBE-4D49-93F3-5BF2E1530349}"/>
    <cellStyle name="Normal 3 2 4 4 2 3 2 2 5" xfId="48177" xr:uid="{20DB3275-EC44-4031-95D9-61674FD1D676}"/>
    <cellStyle name="Normal 3 2 4 4 2 3 2 3" xfId="23025" xr:uid="{7F5C21B2-B9CC-4B7C-892D-B836C8E54720}"/>
    <cellStyle name="Normal 3 2 4 4 2 3 2 3 2" xfId="36717" xr:uid="{AADEAD50-BC1A-4A2D-B15B-B0E2182F2711}"/>
    <cellStyle name="Normal 3 2 4 4 2 3 2 3 3" xfId="51601" xr:uid="{6BD5EDE3-8F43-49D8-9DEC-18383795196F}"/>
    <cellStyle name="Normal 3 2 4 4 2 3 2 4" xfId="16181" xr:uid="{C26A8CFB-F26B-4A13-A6D8-87F6BDB6F6F9}"/>
    <cellStyle name="Normal 3 2 4 4 2 3 2 5" xfId="29871" xr:uid="{D839309A-A527-443D-A400-DC31D163227C}"/>
    <cellStyle name="Normal 3 2 4 4 2 3 2 6" xfId="44755" xr:uid="{CE33A0DF-588C-4112-AC7B-B6250C4BB4F2}"/>
    <cellStyle name="Normal 3 2 4 4 2 3 3" xfId="11045" xr:uid="{AB8A1DF8-48F8-4C7C-9396-3641BCCACEF9}"/>
    <cellStyle name="Normal 3 2 4 4 2 3 3 2" xfId="24735" xr:uid="{BA1259C9-6B9F-4EB7-A3E8-C29F67AFF398}"/>
    <cellStyle name="Normal 3 2 4 4 2 3 3 2 2" xfId="38427" xr:uid="{40A74BFE-7684-49B2-B217-83CBD0ADBDB2}"/>
    <cellStyle name="Normal 3 2 4 4 2 3 3 2 3" xfId="53311" xr:uid="{00C9A7FE-D418-41A2-A5D9-BB197B56F88B}"/>
    <cellStyle name="Normal 3 2 4 4 2 3 3 3" xfId="17891" xr:uid="{8245B74C-A33F-49B1-85BE-918F785501F0}"/>
    <cellStyle name="Normal 3 2 4 4 2 3 3 4" xfId="31581" xr:uid="{0611CCC2-39E1-4759-B274-6ADF8A9C9732}"/>
    <cellStyle name="Normal 3 2 4 4 2 3 3 5" xfId="46465" xr:uid="{38A43B61-8167-4E8B-9900-A6345B583CD3}"/>
    <cellStyle name="Normal 3 2 4 4 2 3 4" xfId="21313" xr:uid="{144D821A-C531-469E-AC0B-DCD0D557C5A0}"/>
    <cellStyle name="Normal 3 2 4 4 2 3 4 2" xfId="35005" xr:uid="{A13241C0-8032-4F6F-BEE7-523266AB484D}"/>
    <cellStyle name="Normal 3 2 4 4 2 3 4 3" xfId="49889" xr:uid="{81933269-96DA-44FA-B9FC-EE4D9172421C}"/>
    <cellStyle name="Normal 3 2 4 4 2 3 5" xfId="14469" xr:uid="{BA440819-D7AE-4971-974D-274B3D6BD9D5}"/>
    <cellStyle name="Normal 3 2 4 4 2 3 6" xfId="28159" xr:uid="{80A325FF-E735-4A59-88D7-302DD4740B1A}"/>
    <cellStyle name="Normal 3 2 4 4 2 3 7" xfId="43043" xr:uid="{9B0031A3-D0E2-44B1-9210-D924BF88F606}"/>
    <cellStyle name="Normal 3 2 4 4 2 4" xfId="7623" xr:uid="{0C820238-041F-4DEB-8637-D75CA832F366}"/>
    <cellStyle name="Normal 3 2 4 4 2 4 2" xfId="9336" xr:uid="{6E9FEF44-4BF2-4141-BC5D-0C795ABABC4E}"/>
    <cellStyle name="Normal 3 2 4 4 2 4 2 2" xfId="12758" xr:uid="{1CBEC478-83E9-4740-80F9-C0D8F36C8F24}"/>
    <cellStyle name="Normal 3 2 4 4 2 4 2 2 2" xfId="26448" xr:uid="{A301F698-DB65-44C0-BFA5-9DB0E7EF085C}"/>
    <cellStyle name="Normal 3 2 4 4 2 4 2 2 2 2" xfId="40140" xr:uid="{846FE3A4-61FE-4B41-B987-EB1694E8DAD0}"/>
    <cellStyle name="Normal 3 2 4 4 2 4 2 2 2 3" xfId="55024" xr:uid="{DC90C56F-1D18-4E06-B753-E179A3AF1798}"/>
    <cellStyle name="Normal 3 2 4 4 2 4 2 2 3" xfId="19604" xr:uid="{876F6F33-D63B-473F-A976-294AF3411CC0}"/>
    <cellStyle name="Normal 3 2 4 4 2 4 2 2 4" xfId="33294" xr:uid="{35C85C1C-3C2F-41E9-B978-981E0DFACE3F}"/>
    <cellStyle name="Normal 3 2 4 4 2 4 2 2 5" xfId="48178" xr:uid="{52686BF2-F0A7-468A-9AD4-B920E815BCF5}"/>
    <cellStyle name="Normal 3 2 4 4 2 4 2 3" xfId="23026" xr:uid="{6D276D54-8D62-4313-BE44-B61E92992352}"/>
    <cellStyle name="Normal 3 2 4 4 2 4 2 3 2" xfId="36718" xr:uid="{BE7F058C-BAF7-495C-A2DA-781FF07DB277}"/>
    <cellStyle name="Normal 3 2 4 4 2 4 2 3 3" xfId="51602" xr:uid="{FAD14B4F-C17C-45B6-A2A9-B1FD1E4D2BB4}"/>
    <cellStyle name="Normal 3 2 4 4 2 4 2 4" xfId="16182" xr:uid="{2C0D8957-6FAE-42C8-A016-973A12CCC5BF}"/>
    <cellStyle name="Normal 3 2 4 4 2 4 2 5" xfId="29872" xr:uid="{EEBCAB2C-C645-41FE-A677-7DE2424E58AF}"/>
    <cellStyle name="Normal 3 2 4 4 2 4 2 6" xfId="44756" xr:uid="{848CC1B3-6CEE-4E09-A057-5F109081614F}"/>
    <cellStyle name="Normal 3 2 4 4 2 4 3" xfId="11046" xr:uid="{31094BF1-7DEE-4B6E-8003-431E8FB1BF86}"/>
    <cellStyle name="Normal 3 2 4 4 2 4 3 2" xfId="24736" xr:uid="{D5B3C630-EBAA-46B3-95DF-2D0C21036D7B}"/>
    <cellStyle name="Normal 3 2 4 4 2 4 3 2 2" xfId="38428" xr:uid="{3A3EE28C-6BE3-49FF-A81B-58C1F0D31C80}"/>
    <cellStyle name="Normal 3 2 4 4 2 4 3 2 3" xfId="53312" xr:uid="{C97589D9-ECF1-4CA2-8FF8-72D919F38184}"/>
    <cellStyle name="Normal 3 2 4 4 2 4 3 3" xfId="17892" xr:uid="{E336944D-F95E-4F8D-B136-1B4313AF619F}"/>
    <cellStyle name="Normal 3 2 4 4 2 4 3 4" xfId="31582" xr:uid="{FF37F37B-63FA-4724-81BC-17A686290E68}"/>
    <cellStyle name="Normal 3 2 4 4 2 4 3 5" xfId="46466" xr:uid="{267B275A-3353-4445-AD43-EA4411CB0E7F}"/>
    <cellStyle name="Normal 3 2 4 4 2 4 4" xfId="21314" xr:uid="{03D8A42D-BDC0-462D-9D6C-C5AD407C19B1}"/>
    <cellStyle name="Normal 3 2 4 4 2 4 4 2" xfId="35006" xr:uid="{D2146F6E-EB72-4088-8859-A7FF15C4EDBE}"/>
    <cellStyle name="Normal 3 2 4 4 2 4 4 3" xfId="49890" xr:uid="{E4B4D703-1736-4365-8437-AE5D81D3EB81}"/>
    <cellStyle name="Normal 3 2 4 4 2 4 5" xfId="14470" xr:uid="{ADF0CD23-F894-404B-9E64-EFEEA0DD50CE}"/>
    <cellStyle name="Normal 3 2 4 4 2 4 6" xfId="28160" xr:uid="{6399339C-D54A-4F06-B11C-0871ED213FEC}"/>
    <cellStyle name="Normal 3 2 4 4 2 4 7" xfId="43044" xr:uid="{F61B71D2-AF3A-4BE0-B080-69E534744E4E}"/>
    <cellStyle name="Normal 3 2 4 4 2 5" xfId="9332" xr:uid="{3DF03DB1-F23A-4DDD-8B5F-0161DC1C47DD}"/>
    <cellStyle name="Normal 3 2 4 4 2 5 2" xfId="12754" xr:uid="{AC8EB51F-2CFD-4CFE-BDE8-04E38BCE584E}"/>
    <cellStyle name="Normal 3 2 4 4 2 5 2 2" xfId="26444" xr:uid="{FE06424A-9FFF-4446-8264-4BAEEA5518DF}"/>
    <cellStyle name="Normal 3 2 4 4 2 5 2 2 2" xfId="40136" xr:uid="{987F825B-E059-43B0-8191-42C259E3EDE7}"/>
    <cellStyle name="Normal 3 2 4 4 2 5 2 2 3" xfId="55020" xr:uid="{C504779F-E5EF-4CEF-BF92-39B5E9B67A1C}"/>
    <cellStyle name="Normal 3 2 4 4 2 5 2 3" xfId="19600" xr:uid="{D6072483-8BD4-4800-8306-C15FEC36E6A9}"/>
    <cellStyle name="Normal 3 2 4 4 2 5 2 4" xfId="33290" xr:uid="{F9E2982B-6065-42D6-A773-FDDE1C0C0854}"/>
    <cellStyle name="Normal 3 2 4 4 2 5 2 5" xfId="48174" xr:uid="{C7EE3ADB-23D7-44BB-9E6B-41767263A6BA}"/>
    <cellStyle name="Normal 3 2 4 4 2 5 3" xfId="23022" xr:uid="{E05FE374-5741-408E-92C9-C82B0EF800B0}"/>
    <cellStyle name="Normal 3 2 4 4 2 5 3 2" xfId="36714" xr:uid="{4647BBD6-1498-41F6-A136-8AEAB3939203}"/>
    <cellStyle name="Normal 3 2 4 4 2 5 3 3" xfId="51598" xr:uid="{CF2D3589-DCE9-458B-9D46-23E8090A0B18}"/>
    <cellStyle name="Normal 3 2 4 4 2 5 4" xfId="16178" xr:uid="{9B0285BC-A61C-4052-9F50-CA9AFAC88FEB}"/>
    <cellStyle name="Normal 3 2 4 4 2 5 5" xfId="29868" xr:uid="{BDB05277-EBDF-49A9-AECB-AD48A8B471CB}"/>
    <cellStyle name="Normal 3 2 4 4 2 5 6" xfId="44752" xr:uid="{CE875D1C-FD94-4034-A84C-CCCFAD97B56C}"/>
    <cellStyle name="Normal 3 2 4 4 2 6" xfId="11042" xr:uid="{519D26B0-540A-4C39-AE15-B249EE07F379}"/>
    <cellStyle name="Normal 3 2 4 4 2 6 2" xfId="24732" xr:uid="{DC666391-3EBD-461E-A67B-15A093183127}"/>
    <cellStyle name="Normal 3 2 4 4 2 6 2 2" xfId="38424" xr:uid="{37D20311-83F4-4635-A5B6-8A87AB582F66}"/>
    <cellStyle name="Normal 3 2 4 4 2 6 2 3" xfId="53308" xr:uid="{9F4599AD-3F8D-486E-A747-B610092BBEC7}"/>
    <cellStyle name="Normal 3 2 4 4 2 6 3" xfId="17888" xr:uid="{DED134EC-6898-4AA2-9BED-851BA22F7051}"/>
    <cellStyle name="Normal 3 2 4 4 2 6 4" xfId="31578" xr:uid="{6A8B4233-1CA2-4E5B-A7FE-E8996901B275}"/>
    <cellStyle name="Normal 3 2 4 4 2 6 5" xfId="46462" xr:uid="{7B2BA8EC-9CEE-4853-B29D-8F50AFAF9E46}"/>
    <cellStyle name="Normal 3 2 4 4 2 7" xfId="21310" xr:uid="{3BA13884-2A91-43F2-849B-8A983D6E3B14}"/>
    <cellStyle name="Normal 3 2 4 4 2 7 2" xfId="35002" xr:uid="{3B17BC10-D275-4A91-848A-CFFCB243623A}"/>
    <cellStyle name="Normal 3 2 4 4 2 7 3" xfId="49886" xr:uid="{5F8E7E5D-EF14-4010-8ABC-F7CA90F71ACD}"/>
    <cellStyle name="Normal 3 2 4 4 2 8" xfId="14466" xr:uid="{E6F3BF7B-EE17-41AA-8502-69CB367C4A3A}"/>
    <cellStyle name="Normal 3 2 4 4 2 9" xfId="28156" xr:uid="{3CA95BE9-48C7-4CDF-AE5E-BA3C133BB018}"/>
    <cellStyle name="Normal 3 2 4 4 3" xfId="7624" xr:uid="{FCEAFDC6-15FA-4BA4-9343-2A31124801E0}"/>
    <cellStyle name="Normal 3 2 4 4 3 10" xfId="43045" xr:uid="{B75E4DE8-B9D9-49C1-A493-90584900C465}"/>
    <cellStyle name="Normal 3 2 4 4 3 2" xfId="7625" xr:uid="{A682D632-ACAB-48B3-86FD-D8CF6FA888C0}"/>
    <cellStyle name="Normal 3 2 4 4 3 2 2" xfId="7626" xr:uid="{B43DC588-3A40-4FD0-9FF5-C2841D3482BD}"/>
    <cellStyle name="Normal 3 2 4 4 3 2 2 2" xfId="9339" xr:uid="{71D5DFE7-1FCC-4F95-99CE-0C02EEF2D1CF}"/>
    <cellStyle name="Normal 3 2 4 4 3 2 2 2 2" xfId="12761" xr:uid="{839D5C52-BF26-4B5B-BA12-CC316120B6EB}"/>
    <cellStyle name="Normal 3 2 4 4 3 2 2 2 2 2" xfId="26451" xr:uid="{6B799938-0520-4027-9F5D-4EE956D4DEF1}"/>
    <cellStyle name="Normal 3 2 4 4 3 2 2 2 2 2 2" xfId="40143" xr:uid="{83E1F954-A37B-434B-8EA8-51BE7E06FA7D}"/>
    <cellStyle name="Normal 3 2 4 4 3 2 2 2 2 2 3" xfId="55027" xr:uid="{90F91CAF-8552-477D-B0FE-5F86EDC21582}"/>
    <cellStyle name="Normal 3 2 4 4 3 2 2 2 2 3" xfId="19607" xr:uid="{7BEB5B93-B7F9-47FC-BBD5-9F86221811DF}"/>
    <cellStyle name="Normal 3 2 4 4 3 2 2 2 2 4" xfId="33297" xr:uid="{72D77582-6A76-4F73-8C71-94A999F23755}"/>
    <cellStyle name="Normal 3 2 4 4 3 2 2 2 2 5" xfId="48181" xr:uid="{DEEF69BB-4A01-491C-BD25-ABE946AD419E}"/>
    <cellStyle name="Normal 3 2 4 4 3 2 2 2 3" xfId="23029" xr:uid="{F8EB2792-9722-41D5-9802-558E950F95D7}"/>
    <cellStyle name="Normal 3 2 4 4 3 2 2 2 3 2" xfId="36721" xr:uid="{9E4425A2-8D81-466A-8A16-94936D20FFDC}"/>
    <cellStyle name="Normal 3 2 4 4 3 2 2 2 3 3" xfId="51605" xr:uid="{0A070CE3-833C-4387-A45C-D8982C1A85D9}"/>
    <cellStyle name="Normal 3 2 4 4 3 2 2 2 4" xfId="16185" xr:uid="{5E725774-D883-47D3-AEF9-202CADB503F5}"/>
    <cellStyle name="Normal 3 2 4 4 3 2 2 2 5" xfId="29875" xr:uid="{0C6FAB72-B4AF-43D5-89B7-F433788742C4}"/>
    <cellStyle name="Normal 3 2 4 4 3 2 2 2 6" xfId="44759" xr:uid="{A8FD2639-BF1C-4A8C-BFDF-44296CD17262}"/>
    <cellStyle name="Normal 3 2 4 4 3 2 2 3" xfId="11049" xr:uid="{4529AE38-11F0-44E2-80A0-D76D50A91B21}"/>
    <cellStyle name="Normal 3 2 4 4 3 2 2 3 2" xfId="24739" xr:uid="{709627AA-087D-4719-9D76-5208D4EF4E97}"/>
    <cellStyle name="Normal 3 2 4 4 3 2 2 3 2 2" xfId="38431" xr:uid="{4277C2DB-BED1-4682-9B71-CBBEEAC92BD1}"/>
    <cellStyle name="Normal 3 2 4 4 3 2 2 3 2 3" xfId="53315" xr:uid="{F77E3472-6D4A-4D14-BA2E-44548B2C0A87}"/>
    <cellStyle name="Normal 3 2 4 4 3 2 2 3 3" xfId="17895" xr:uid="{A5A1E316-4EC3-4FFB-A92C-C5809FFBC7FA}"/>
    <cellStyle name="Normal 3 2 4 4 3 2 2 3 4" xfId="31585" xr:uid="{BA48AE51-FB44-4F5B-B0FF-AFEEF494D8E0}"/>
    <cellStyle name="Normal 3 2 4 4 3 2 2 3 5" xfId="46469" xr:uid="{43C42382-53FE-4932-AABC-F0CF38D6EE5D}"/>
    <cellStyle name="Normal 3 2 4 4 3 2 2 4" xfId="21317" xr:uid="{736143E2-296F-4BFA-B5E7-72175C5FD74C}"/>
    <cellStyle name="Normal 3 2 4 4 3 2 2 4 2" xfId="35009" xr:uid="{A06E0DEE-3D16-48D8-97D5-3ABEB25A816A}"/>
    <cellStyle name="Normal 3 2 4 4 3 2 2 4 3" xfId="49893" xr:uid="{0879AB31-18EF-41FD-8766-F5172D5E04CC}"/>
    <cellStyle name="Normal 3 2 4 4 3 2 2 5" xfId="14473" xr:uid="{9B594762-ACAC-4B8F-AF37-D9BB9CEB6CA8}"/>
    <cellStyle name="Normal 3 2 4 4 3 2 2 6" xfId="28163" xr:uid="{5F933C15-CC63-477D-8B17-E831A9EEDB2B}"/>
    <cellStyle name="Normal 3 2 4 4 3 2 2 7" xfId="43047" xr:uid="{3FC645E3-F61F-46EE-AE19-D568A23646FC}"/>
    <cellStyle name="Normal 3 2 4 4 3 2 3" xfId="9338" xr:uid="{0FC60372-3EB7-4BEE-8413-AA3EE509117C}"/>
    <cellStyle name="Normal 3 2 4 4 3 2 3 2" xfId="12760" xr:uid="{D26D2CDB-5334-47AD-886F-98B8C5391268}"/>
    <cellStyle name="Normal 3 2 4 4 3 2 3 2 2" xfId="26450" xr:uid="{798F6595-E4D1-41BB-A8D7-C02FBD3E851F}"/>
    <cellStyle name="Normal 3 2 4 4 3 2 3 2 2 2" xfId="40142" xr:uid="{02DED060-A9C0-447E-9BBB-5FB13162A490}"/>
    <cellStyle name="Normal 3 2 4 4 3 2 3 2 2 3" xfId="55026" xr:uid="{F0B41A42-D130-4A24-857D-CC837704138E}"/>
    <cellStyle name="Normal 3 2 4 4 3 2 3 2 3" xfId="19606" xr:uid="{3639D3F9-F020-43D6-B40F-1135C0473569}"/>
    <cellStyle name="Normal 3 2 4 4 3 2 3 2 4" xfId="33296" xr:uid="{77F2E483-3751-4000-986F-255C1D8338B5}"/>
    <cellStyle name="Normal 3 2 4 4 3 2 3 2 5" xfId="48180" xr:uid="{510CCD1A-8805-44DE-96CA-685D482CD821}"/>
    <cellStyle name="Normal 3 2 4 4 3 2 3 3" xfId="23028" xr:uid="{981C4CCA-5C60-4E3D-AF26-0D271358F434}"/>
    <cellStyle name="Normal 3 2 4 4 3 2 3 3 2" xfId="36720" xr:uid="{5C464968-5351-486E-8643-24A3CD31F271}"/>
    <cellStyle name="Normal 3 2 4 4 3 2 3 3 3" xfId="51604" xr:uid="{04C6776D-2319-4ABD-9595-5E9F83A714A8}"/>
    <cellStyle name="Normal 3 2 4 4 3 2 3 4" xfId="16184" xr:uid="{9ADA385E-B81B-4592-877C-79545A1B0BDC}"/>
    <cellStyle name="Normal 3 2 4 4 3 2 3 5" xfId="29874" xr:uid="{FC736373-C93A-41B0-BF3D-2493C333682F}"/>
    <cellStyle name="Normal 3 2 4 4 3 2 3 6" xfId="44758" xr:uid="{9DBED514-54A2-4236-B40F-6B8CEB8BC52D}"/>
    <cellStyle name="Normal 3 2 4 4 3 2 4" xfId="11048" xr:uid="{48555022-2A63-44FB-AA8D-11D35C73EAF1}"/>
    <cellStyle name="Normal 3 2 4 4 3 2 4 2" xfId="24738" xr:uid="{E626D33D-D95F-4C2E-9627-23B93B4D2FA9}"/>
    <cellStyle name="Normal 3 2 4 4 3 2 4 2 2" xfId="38430" xr:uid="{FC5811A7-AC3C-4C72-BFC9-2E805FCFB8A3}"/>
    <cellStyle name="Normal 3 2 4 4 3 2 4 2 3" xfId="53314" xr:uid="{67A7508C-4922-4D18-84C9-7946E7F3D460}"/>
    <cellStyle name="Normal 3 2 4 4 3 2 4 3" xfId="17894" xr:uid="{49E9AAD0-AB13-425F-8F01-FF82A5C6BD10}"/>
    <cellStyle name="Normal 3 2 4 4 3 2 4 4" xfId="31584" xr:uid="{15461A8E-E275-4EA1-9868-AA679B20A68D}"/>
    <cellStyle name="Normal 3 2 4 4 3 2 4 5" xfId="46468" xr:uid="{3097D111-C9BA-4664-ACDE-E658F5D8D5FB}"/>
    <cellStyle name="Normal 3 2 4 4 3 2 5" xfId="21316" xr:uid="{B402A410-CEA9-4486-AD3F-E84E67146D7C}"/>
    <cellStyle name="Normal 3 2 4 4 3 2 5 2" xfId="35008" xr:uid="{699BDB88-FA8D-4328-B507-F69EBDA06919}"/>
    <cellStyle name="Normal 3 2 4 4 3 2 5 3" xfId="49892" xr:uid="{107DD677-9565-4132-8903-7529238D71BF}"/>
    <cellStyle name="Normal 3 2 4 4 3 2 6" xfId="14472" xr:uid="{C9F08524-62EF-481B-B319-011B7980EB20}"/>
    <cellStyle name="Normal 3 2 4 4 3 2 7" xfId="28162" xr:uid="{CFA79B68-68D4-42EF-90B0-41D06112B5E0}"/>
    <cellStyle name="Normal 3 2 4 4 3 2 8" xfId="43046" xr:uid="{A98ECEA8-4836-46E0-993B-294DB1F842C0}"/>
    <cellStyle name="Normal 3 2 4 4 3 3" xfId="7627" xr:uid="{D0A240DB-F27B-44E8-9C6D-C482B38FE25E}"/>
    <cellStyle name="Normal 3 2 4 4 3 3 2" xfId="9340" xr:uid="{19898EF7-F408-4ADE-AA23-A0755F7E3DB0}"/>
    <cellStyle name="Normal 3 2 4 4 3 3 2 2" xfId="12762" xr:uid="{0CAB7E72-F794-4A85-81BF-67D23D384281}"/>
    <cellStyle name="Normal 3 2 4 4 3 3 2 2 2" xfId="26452" xr:uid="{C90C507A-6FD9-462E-A0AA-A0BAE431106A}"/>
    <cellStyle name="Normal 3 2 4 4 3 3 2 2 2 2" xfId="40144" xr:uid="{2B5A2E43-6C87-498C-89FB-34C8D872D9E3}"/>
    <cellStyle name="Normal 3 2 4 4 3 3 2 2 2 3" xfId="55028" xr:uid="{D85F0F22-0114-494A-880A-F70EA732B2F3}"/>
    <cellStyle name="Normal 3 2 4 4 3 3 2 2 3" xfId="19608" xr:uid="{FB546AEE-D4B7-4BF1-8E0B-E0A35678E1F1}"/>
    <cellStyle name="Normal 3 2 4 4 3 3 2 2 4" xfId="33298" xr:uid="{DB68957B-8F46-4E3F-BA47-AE87C635274D}"/>
    <cellStyle name="Normal 3 2 4 4 3 3 2 2 5" xfId="48182" xr:uid="{F381C2B7-33B6-4579-8A34-8D9DEFC662DF}"/>
    <cellStyle name="Normal 3 2 4 4 3 3 2 3" xfId="23030" xr:uid="{A6F07B02-38BA-4EC1-BBA2-74EE7FF628FB}"/>
    <cellStyle name="Normal 3 2 4 4 3 3 2 3 2" xfId="36722" xr:uid="{7429B0C0-2D4D-48FF-A4D4-F0CF9421B969}"/>
    <cellStyle name="Normal 3 2 4 4 3 3 2 3 3" xfId="51606" xr:uid="{248FA07C-9A4B-4648-8A81-71BFFADE86A1}"/>
    <cellStyle name="Normal 3 2 4 4 3 3 2 4" xfId="16186" xr:uid="{077FFE13-65ED-4AD6-8A2F-C8BD84444C79}"/>
    <cellStyle name="Normal 3 2 4 4 3 3 2 5" xfId="29876" xr:uid="{73F1D43D-44B1-44BD-A2D0-3338F71A6B6D}"/>
    <cellStyle name="Normal 3 2 4 4 3 3 2 6" xfId="44760" xr:uid="{7AA6DA3C-A0F7-43D0-A4FC-F0861BD09EBE}"/>
    <cellStyle name="Normal 3 2 4 4 3 3 3" xfId="11050" xr:uid="{D7AF5828-F9FA-42D9-860B-184F31132615}"/>
    <cellStyle name="Normal 3 2 4 4 3 3 3 2" xfId="24740" xr:uid="{67559729-90A1-4867-9D3D-6A295D83F6E1}"/>
    <cellStyle name="Normal 3 2 4 4 3 3 3 2 2" xfId="38432" xr:uid="{4E959677-88F6-414D-9849-4E9D7C23207E}"/>
    <cellStyle name="Normal 3 2 4 4 3 3 3 2 3" xfId="53316" xr:uid="{AEABB106-A990-4B39-8B1E-53DB32C55761}"/>
    <cellStyle name="Normal 3 2 4 4 3 3 3 3" xfId="17896" xr:uid="{D21EF231-6084-45EE-BC5D-54606604B766}"/>
    <cellStyle name="Normal 3 2 4 4 3 3 3 4" xfId="31586" xr:uid="{F59A6229-121A-4377-BD8E-9CDA86F7CA1E}"/>
    <cellStyle name="Normal 3 2 4 4 3 3 3 5" xfId="46470" xr:uid="{A4A63BDC-83A3-4615-98FF-304FDD06D65F}"/>
    <cellStyle name="Normal 3 2 4 4 3 3 4" xfId="21318" xr:uid="{7E299084-ED0D-4CCC-B01B-862EFEF82879}"/>
    <cellStyle name="Normal 3 2 4 4 3 3 4 2" xfId="35010" xr:uid="{084DE3A3-7319-4824-9AEC-B3B6085061EC}"/>
    <cellStyle name="Normal 3 2 4 4 3 3 4 3" xfId="49894" xr:uid="{207C534E-14A9-4D2D-B819-DC8472C105E7}"/>
    <cellStyle name="Normal 3 2 4 4 3 3 5" xfId="14474" xr:uid="{D4A86BF4-7DDE-4825-98F3-7BFDE0696E36}"/>
    <cellStyle name="Normal 3 2 4 4 3 3 6" xfId="28164" xr:uid="{00BF6708-6051-475A-B26D-D0CFF8C77D77}"/>
    <cellStyle name="Normal 3 2 4 4 3 3 7" xfId="43048" xr:uid="{1A9B3AFB-25E4-43FC-B434-2C1CCB648CC7}"/>
    <cellStyle name="Normal 3 2 4 4 3 4" xfId="7628" xr:uid="{503B7EAA-BF90-45EC-9DBD-AE71FD172081}"/>
    <cellStyle name="Normal 3 2 4 4 3 4 2" xfId="9341" xr:uid="{80D09451-CD54-4399-86BD-5F4DE4525F57}"/>
    <cellStyle name="Normal 3 2 4 4 3 4 2 2" xfId="12763" xr:uid="{7C0C190A-4FF7-4AC0-B792-F8FCBE9A2190}"/>
    <cellStyle name="Normal 3 2 4 4 3 4 2 2 2" xfId="26453" xr:uid="{67BEF675-BA3F-4F95-BA7E-E5414E5E874C}"/>
    <cellStyle name="Normal 3 2 4 4 3 4 2 2 2 2" xfId="40145" xr:uid="{E1B41E61-B9FC-432B-BE6D-D113A6CFE292}"/>
    <cellStyle name="Normal 3 2 4 4 3 4 2 2 2 3" xfId="55029" xr:uid="{EF38CCDA-99A8-4B28-8995-E87C7DB23DC7}"/>
    <cellStyle name="Normal 3 2 4 4 3 4 2 2 3" xfId="19609" xr:uid="{AA9DDE44-41A1-4FCC-8E03-CAD727495735}"/>
    <cellStyle name="Normal 3 2 4 4 3 4 2 2 4" xfId="33299" xr:uid="{3E3ED5C5-8A69-4D5B-99B6-9AEC92EE9044}"/>
    <cellStyle name="Normal 3 2 4 4 3 4 2 2 5" xfId="48183" xr:uid="{A2287ED8-3D69-49A7-9394-F3CADAF7B522}"/>
    <cellStyle name="Normal 3 2 4 4 3 4 2 3" xfId="23031" xr:uid="{B3FE7F39-8472-45A6-99BA-FBE371834EE9}"/>
    <cellStyle name="Normal 3 2 4 4 3 4 2 3 2" xfId="36723" xr:uid="{2F2B37D8-41BB-4045-9B10-BCA450071C38}"/>
    <cellStyle name="Normal 3 2 4 4 3 4 2 3 3" xfId="51607" xr:uid="{E309C90C-4E25-4F8B-9D01-DF769496BF53}"/>
    <cellStyle name="Normal 3 2 4 4 3 4 2 4" xfId="16187" xr:uid="{273FC56C-44FF-45BA-8C78-22EC3F1CE58D}"/>
    <cellStyle name="Normal 3 2 4 4 3 4 2 5" xfId="29877" xr:uid="{074DA479-7972-4832-9747-4685B23EC57B}"/>
    <cellStyle name="Normal 3 2 4 4 3 4 2 6" xfId="44761" xr:uid="{B0F7B1CB-D65D-4F67-A5C3-83D1766A6AAC}"/>
    <cellStyle name="Normal 3 2 4 4 3 4 3" xfId="11051" xr:uid="{2610339D-9419-4A6A-AD3D-A57B08E21BFD}"/>
    <cellStyle name="Normal 3 2 4 4 3 4 3 2" xfId="24741" xr:uid="{D5436DCE-2C79-4C5C-ADE8-37C917EB270A}"/>
    <cellStyle name="Normal 3 2 4 4 3 4 3 2 2" xfId="38433" xr:uid="{3F90F367-3CF3-4374-AC66-A4957D43D95D}"/>
    <cellStyle name="Normal 3 2 4 4 3 4 3 2 3" xfId="53317" xr:uid="{989CCAB2-3614-4CA8-81CF-13B124772183}"/>
    <cellStyle name="Normal 3 2 4 4 3 4 3 3" xfId="17897" xr:uid="{A52EEE62-CD7F-444E-9AE0-C3149BCF5C4A}"/>
    <cellStyle name="Normal 3 2 4 4 3 4 3 4" xfId="31587" xr:uid="{FC745CFC-3720-4EFF-882A-6BD56D82AF27}"/>
    <cellStyle name="Normal 3 2 4 4 3 4 3 5" xfId="46471" xr:uid="{A398BC79-3273-4D57-99FE-669365E490C4}"/>
    <cellStyle name="Normal 3 2 4 4 3 4 4" xfId="21319" xr:uid="{0175209E-2DEF-4026-B83E-ABEE02CE20FF}"/>
    <cellStyle name="Normal 3 2 4 4 3 4 4 2" xfId="35011" xr:uid="{0C4ED241-A1D1-4677-981B-B03699A2E49C}"/>
    <cellStyle name="Normal 3 2 4 4 3 4 4 3" xfId="49895" xr:uid="{82BABF8F-639F-49CF-A17A-CA1707AFA83A}"/>
    <cellStyle name="Normal 3 2 4 4 3 4 5" xfId="14475" xr:uid="{9EC2DE6A-8DCA-480E-BB99-618C5093CACC}"/>
    <cellStyle name="Normal 3 2 4 4 3 4 6" xfId="28165" xr:uid="{7FA707C8-B800-4DCF-B8C9-869699134E67}"/>
    <cellStyle name="Normal 3 2 4 4 3 4 7" xfId="43049" xr:uid="{2ABD5794-AD54-47FA-B350-20974DC29DCD}"/>
    <cellStyle name="Normal 3 2 4 4 3 5" xfId="9337" xr:uid="{6BB3BF44-6BFC-4057-9B99-F3F189F340CD}"/>
    <cellStyle name="Normal 3 2 4 4 3 5 2" xfId="12759" xr:uid="{C1EC8F85-3FBC-4724-B136-EDAEA00D985B}"/>
    <cellStyle name="Normal 3 2 4 4 3 5 2 2" xfId="26449" xr:uid="{DE34547A-8694-438D-BC74-8F8D9F4BDAF9}"/>
    <cellStyle name="Normal 3 2 4 4 3 5 2 2 2" xfId="40141" xr:uid="{0FEAE313-529B-4547-A89F-8FC122FDA2E3}"/>
    <cellStyle name="Normal 3 2 4 4 3 5 2 2 3" xfId="55025" xr:uid="{F08201CF-FF91-4C32-A7B7-A0B90AA9A352}"/>
    <cellStyle name="Normal 3 2 4 4 3 5 2 3" xfId="19605" xr:uid="{AAC02D72-A68C-4CD6-B00A-19BAC0356E36}"/>
    <cellStyle name="Normal 3 2 4 4 3 5 2 4" xfId="33295" xr:uid="{35410FCC-F65A-4E3E-942D-1CA4B1AFB3CD}"/>
    <cellStyle name="Normal 3 2 4 4 3 5 2 5" xfId="48179" xr:uid="{A13876F5-4E0F-4D59-B9D8-EEF4D42EB303}"/>
    <cellStyle name="Normal 3 2 4 4 3 5 3" xfId="23027" xr:uid="{B1662707-D8DB-4BB5-9EE6-7D0DCE409D70}"/>
    <cellStyle name="Normal 3 2 4 4 3 5 3 2" xfId="36719" xr:uid="{8B62C563-6711-4B27-9A70-D6BDFFC2087E}"/>
    <cellStyle name="Normal 3 2 4 4 3 5 3 3" xfId="51603" xr:uid="{92DBBCCC-6DC2-4C47-ABA7-663D0B471471}"/>
    <cellStyle name="Normal 3 2 4 4 3 5 4" xfId="16183" xr:uid="{BE764C72-A16B-47D5-A46B-BE40B3FA320C}"/>
    <cellStyle name="Normal 3 2 4 4 3 5 5" xfId="29873" xr:uid="{A1F727EA-6E93-4186-892C-B1B7E94107AE}"/>
    <cellStyle name="Normal 3 2 4 4 3 5 6" xfId="44757" xr:uid="{94A3F536-ED62-4159-9452-4669826668C1}"/>
    <cellStyle name="Normal 3 2 4 4 3 6" xfId="11047" xr:uid="{5E11F648-5B59-45BC-88AA-01DB818DF651}"/>
    <cellStyle name="Normal 3 2 4 4 3 6 2" xfId="24737" xr:uid="{0B6516E6-BBD5-4AEE-AC91-22FA171A04CF}"/>
    <cellStyle name="Normal 3 2 4 4 3 6 2 2" xfId="38429" xr:uid="{CDCC5A99-5AB6-4282-BB65-E92BC95FDA0D}"/>
    <cellStyle name="Normal 3 2 4 4 3 6 2 3" xfId="53313" xr:uid="{216E09CA-F1EA-4342-B821-D3B0CCF947B3}"/>
    <cellStyle name="Normal 3 2 4 4 3 6 3" xfId="17893" xr:uid="{11B1BF9B-DB80-4E90-989F-DE6B89B805C5}"/>
    <cellStyle name="Normal 3 2 4 4 3 6 4" xfId="31583" xr:uid="{BB1E7DF2-8990-4549-AAEF-A3A784CDDBC6}"/>
    <cellStyle name="Normal 3 2 4 4 3 6 5" xfId="46467" xr:uid="{E2816851-3A0A-4EBA-9BB9-FFDE291A74E9}"/>
    <cellStyle name="Normal 3 2 4 4 3 7" xfId="21315" xr:uid="{303CDF81-378D-4D49-9C5F-1792E395F87C}"/>
    <cellStyle name="Normal 3 2 4 4 3 7 2" xfId="35007" xr:uid="{48636030-70AD-47DE-934E-3877D21F41A2}"/>
    <cellStyle name="Normal 3 2 4 4 3 7 3" xfId="49891" xr:uid="{4C1A08BE-8BE3-498B-A2DB-BFB417907022}"/>
    <cellStyle name="Normal 3 2 4 4 3 8" xfId="14471" xr:uid="{0C96A56E-AA99-4842-8745-0ECB8CF661DE}"/>
    <cellStyle name="Normal 3 2 4 4 3 9" xfId="28161" xr:uid="{BED86C8C-9B94-4CD1-BBE0-3F4650BF22E6}"/>
    <cellStyle name="Normal 3 2 4 4 4" xfId="7629" xr:uid="{A9AE3850-A585-4A32-A150-FB98F2B916CF}"/>
    <cellStyle name="Normal 3 2 4 4 4 2" xfId="7630" xr:uid="{48EFFB64-F255-48A1-8D27-4D0E26080FB9}"/>
    <cellStyle name="Normal 3 2 4 4 4 2 2" xfId="9343" xr:uid="{7A066D35-AC7B-4264-8016-3208A62CE3AB}"/>
    <cellStyle name="Normal 3 2 4 4 4 2 2 2" xfId="12765" xr:uid="{0159E1CF-A98C-43D0-AA21-74D089E21AED}"/>
    <cellStyle name="Normal 3 2 4 4 4 2 2 2 2" xfId="26455" xr:uid="{CAF0D43D-D1F0-49D7-93A9-1136AF8BB042}"/>
    <cellStyle name="Normal 3 2 4 4 4 2 2 2 2 2" xfId="40147" xr:uid="{90A1C410-09FD-48FF-8C1A-5A95C5C0F89D}"/>
    <cellStyle name="Normal 3 2 4 4 4 2 2 2 2 3" xfId="55031" xr:uid="{C3A4370F-924F-4141-8BDB-B65D02658A05}"/>
    <cellStyle name="Normal 3 2 4 4 4 2 2 2 3" xfId="19611" xr:uid="{24A6C43E-CF93-4506-A45C-D811C7EE214E}"/>
    <cellStyle name="Normal 3 2 4 4 4 2 2 2 4" xfId="33301" xr:uid="{51336EE6-1744-44BF-8A3F-7B4EFF344236}"/>
    <cellStyle name="Normal 3 2 4 4 4 2 2 2 5" xfId="48185" xr:uid="{D3E04EA0-B1C1-41AC-8109-513E87CAAF67}"/>
    <cellStyle name="Normal 3 2 4 4 4 2 2 3" xfId="23033" xr:uid="{7C6DAADD-6A24-4532-B0A5-60865DAD742B}"/>
    <cellStyle name="Normal 3 2 4 4 4 2 2 3 2" xfId="36725" xr:uid="{7509E1D9-6902-4370-9023-3214423A1E3E}"/>
    <cellStyle name="Normal 3 2 4 4 4 2 2 3 3" xfId="51609" xr:uid="{059DBC22-9B71-45EE-BB18-432B89942157}"/>
    <cellStyle name="Normal 3 2 4 4 4 2 2 4" xfId="16189" xr:uid="{09FA5E1E-75FC-4F5C-9841-2CBD33B806D6}"/>
    <cellStyle name="Normal 3 2 4 4 4 2 2 5" xfId="29879" xr:uid="{3EB717C1-F8B0-41C4-BF55-EE76A05CB230}"/>
    <cellStyle name="Normal 3 2 4 4 4 2 2 6" xfId="44763" xr:uid="{F83B3797-D490-47DD-A8A3-E1E0B5641039}"/>
    <cellStyle name="Normal 3 2 4 4 4 2 3" xfId="11053" xr:uid="{EBCB8069-61A6-4DB3-B26C-E0F7B215B124}"/>
    <cellStyle name="Normal 3 2 4 4 4 2 3 2" xfId="24743" xr:uid="{DF93A721-54B5-414B-8A7A-AA31FDA94AD2}"/>
    <cellStyle name="Normal 3 2 4 4 4 2 3 2 2" xfId="38435" xr:uid="{1ED429CC-1A3E-4249-8E6E-7B535EEC609E}"/>
    <cellStyle name="Normal 3 2 4 4 4 2 3 2 3" xfId="53319" xr:uid="{AF5AA93F-9B90-4A82-B203-BD92E2BAF336}"/>
    <cellStyle name="Normal 3 2 4 4 4 2 3 3" xfId="17899" xr:uid="{71873A44-BF68-491D-AF83-28862A03CA3A}"/>
    <cellStyle name="Normal 3 2 4 4 4 2 3 4" xfId="31589" xr:uid="{BB7FBFB8-8DDB-4815-96F7-5B40A89FEDFE}"/>
    <cellStyle name="Normal 3 2 4 4 4 2 3 5" xfId="46473" xr:uid="{71C9FE7C-7E0E-40E0-B905-D23E5EDA1D31}"/>
    <cellStyle name="Normal 3 2 4 4 4 2 4" xfId="21321" xr:uid="{1C2AACE2-06F5-4A08-810E-1747969CCC4B}"/>
    <cellStyle name="Normal 3 2 4 4 4 2 4 2" xfId="35013" xr:uid="{A8E5DB6C-F02E-4AF2-8C66-BC3A98D44CC4}"/>
    <cellStyle name="Normal 3 2 4 4 4 2 4 3" xfId="49897" xr:uid="{23EC5F26-781F-49A2-8EA2-4151EC90B240}"/>
    <cellStyle name="Normal 3 2 4 4 4 2 5" xfId="14477" xr:uid="{F5BF3B5F-5BA5-4943-BABC-C823AEA8F6A9}"/>
    <cellStyle name="Normal 3 2 4 4 4 2 6" xfId="28167" xr:uid="{2B55EB2A-1B57-461E-8F4C-1EF290D59698}"/>
    <cellStyle name="Normal 3 2 4 4 4 2 7" xfId="43051" xr:uid="{36279052-FD04-4A05-A1FF-854B55FC3A60}"/>
    <cellStyle name="Normal 3 2 4 4 4 3" xfId="9342" xr:uid="{5C71D63F-8B67-4646-90AE-1944A33FFA70}"/>
    <cellStyle name="Normal 3 2 4 4 4 3 2" xfId="12764" xr:uid="{9C957AC0-44FB-4B50-B528-F0093AB929C1}"/>
    <cellStyle name="Normal 3 2 4 4 4 3 2 2" xfId="26454" xr:uid="{6AA37AFA-86D1-4E24-8C26-507C51BEC270}"/>
    <cellStyle name="Normal 3 2 4 4 4 3 2 2 2" xfId="40146" xr:uid="{76CAF50A-C1DE-462B-B4C5-BFE219657CA6}"/>
    <cellStyle name="Normal 3 2 4 4 4 3 2 2 3" xfId="55030" xr:uid="{D2E6793F-D49E-4A63-BCE5-BF1F091E5688}"/>
    <cellStyle name="Normal 3 2 4 4 4 3 2 3" xfId="19610" xr:uid="{245BFA97-7104-451C-A32E-EB84A77AA008}"/>
    <cellStyle name="Normal 3 2 4 4 4 3 2 4" xfId="33300" xr:uid="{F7EB0822-C41A-422A-B19D-7D7C349688D5}"/>
    <cellStyle name="Normal 3 2 4 4 4 3 2 5" xfId="48184" xr:uid="{78FC8803-19A4-43CE-AD6A-FCFAD7681735}"/>
    <cellStyle name="Normal 3 2 4 4 4 3 3" xfId="23032" xr:uid="{F549A15A-D434-4869-A003-97D7F74B67D7}"/>
    <cellStyle name="Normal 3 2 4 4 4 3 3 2" xfId="36724" xr:uid="{3B99D6CD-2860-4360-B2BE-68D622670BDF}"/>
    <cellStyle name="Normal 3 2 4 4 4 3 3 3" xfId="51608" xr:uid="{7229968D-A40A-44F9-999E-967DD68EEAC9}"/>
    <cellStyle name="Normal 3 2 4 4 4 3 4" xfId="16188" xr:uid="{3B275A1C-CFDA-4D6F-95AC-7C56F9CA8893}"/>
    <cellStyle name="Normal 3 2 4 4 4 3 5" xfId="29878" xr:uid="{18037CE9-F409-43DF-B0AC-AF67DEAE4B73}"/>
    <cellStyle name="Normal 3 2 4 4 4 3 6" xfId="44762" xr:uid="{3A89C515-0D79-4DD1-BEDD-BA22F31F8FE4}"/>
    <cellStyle name="Normal 3 2 4 4 4 4" xfId="11052" xr:uid="{56BE9BA4-B443-4D5C-AD64-C0956C2ED1DB}"/>
    <cellStyle name="Normal 3 2 4 4 4 4 2" xfId="24742" xr:uid="{61B1CB15-9CA4-455D-ABD7-4762E5430B53}"/>
    <cellStyle name="Normal 3 2 4 4 4 4 2 2" xfId="38434" xr:uid="{35C6604B-1BEE-4D49-A7D2-F27743DD295B}"/>
    <cellStyle name="Normal 3 2 4 4 4 4 2 3" xfId="53318" xr:uid="{9528BA5D-A657-407C-A33A-B3B9C5EB4133}"/>
    <cellStyle name="Normal 3 2 4 4 4 4 3" xfId="17898" xr:uid="{8B1B623A-6E68-4DC3-93D2-23898A29A2CE}"/>
    <cellStyle name="Normal 3 2 4 4 4 4 4" xfId="31588" xr:uid="{3C453615-223B-4ADD-B388-4A2E5856BB75}"/>
    <cellStyle name="Normal 3 2 4 4 4 4 5" xfId="46472" xr:uid="{3EB8CCCA-C69A-4870-9FDC-7F8C3F80F5CB}"/>
    <cellStyle name="Normal 3 2 4 4 4 5" xfId="21320" xr:uid="{06848497-31DB-4389-A40D-D9F2D173F0BA}"/>
    <cellStyle name="Normal 3 2 4 4 4 5 2" xfId="35012" xr:uid="{412FBF7F-4EEE-441C-9E7A-71733713CF96}"/>
    <cellStyle name="Normal 3 2 4 4 4 5 3" xfId="49896" xr:uid="{41B28DA8-8CBC-4D9B-9E39-DF8D367D1B8A}"/>
    <cellStyle name="Normal 3 2 4 4 4 6" xfId="14476" xr:uid="{E3F7F827-570E-4DCF-B011-6D423607441E}"/>
    <cellStyle name="Normal 3 2 4 4 4 7" xfId="28166" xr:uid="{B664AEC7-E799-47FB-8EF3-7D5719EAA8D1}"/>
    <cellStyle name="Normal 3 2 4 4 4 8" xfId="43050" xr:uid="{231342EF-139C-4E63-A5F9-A48192A3284E}"/>
    <cellStyle name="Normal 3 2 4 4 5" xfId="7631" xr:uid="{10AE768C-0FB0-4F39-8309-99E37901F2F9}"/>
    <cellStyle name="Normal 3 2 4 4 5 2" xfId="9344" xr:uid="{FC6744B0-B6F8-41C4-B42E-81A8F30B2733}"/>
    <cellStyle name="Normal 3 2 4 4 5 2 2" xfId="12766" xr:uid="{716F9420-F0A2-49FB-BC9F-4F1F44205147}"/>
    <cellStyle name="Normal 3 2 4 4 5 2 2 2" xfId="26456" xr:uid="{AC2FFC5B-8427-404B-8BB4-9EB92E745040}"/>
    <cellStyle name="Normal 3 2 4 4 5 2 2 2 2" xfId="40148" xr:uid="{BBA31D8D-4C37-4208-94E8-6B0ED423F3BC}"/>
    <cellStyle name="Normal 3 2 4 4 5 2 2 2 3" xfId="55032" xr:uid="{8546F0A5-5D8A-43F6-8691-697F450CD927}"/>
    <cellStyle name="Normal 3 2 4 4 5 2 2 3" xfId="19612" xr:uid="{46D93E55-F95C-40D2-B7B8-275664FB7279}"/>
    <cellStyle name="Normal 3 2 4 4 5 2 2 4" xfId="33302" xr:uid="{708D5F0D-5BBA-4BDC-9196-EDE1EB8BD0C2}"/>
    <cellStyle name="Normal 3 2 4 4 5 2 2 5" xfId="48186" xr:uid="{D1DA6707-B358-43E2-84D7-9857B338C70B}"/>
    <cellStyle name="Normal 3 2 4 4 5 2 3" xfId="23034" xr:uid="{C044543F-721A-49A0-915A-A9FEDF5F99FA}"/>
    <cellStyle name="Normal 3 2 4 4 5 2 3 2" xfId="36726" xr:uid="{2B8F8D0F-92FA-4BD5-8719-6064D53906BD}"/>
    <cellStyle name="Normal 3 2 4 4 5 2 3 3" xfId="51610" xr:uid="{F67BAA68-339B-4C8F-B668-FE2627FE5DE0}"/>
    <cellStyle name="Normal 3 2 4 4 5 2 4" xfId="16190" xr:uid="{EEA1147C-26AC-494A-A807-F867BCCB1D28}"/>
    <cellStyle name="Normal 3 2 4 4 5 2 5" xfId="29880" xr:uid="{826EF7D6-6E1D-472E-A631-E4CF507C97D1}"/>
    <cellStyle name="Normal 3 2 4 4 5 2 6" xfId="44764" xr:uid="{21CB08FF-2CE0-4E61-8C9D-271AE01A8557}"/>
    <cellStyle name="Normal 3 2 4 4 5 3" xfId="11054" xr:uid="{0EFF28AB-33AB-426B-8641-1D366E16C4D3}"/>
    <cellStyle name="Normal 3 2 4 4 5 3 2" xfId="24744" xr:uid="{664C4E65-F52F-4862-BEC2-6AA9121A436C}"/>
    <cellStyle name="Normal 3 2 4 4 5 3 2 2" xfId="38436" xr:uid="{8A28AAD1-82CC-4F4D-8194-419E9671011D}"/>
    <cellStyle name="Normal 3 2 4 4 5 3 2 3" xfId="53320" xr:uid="{F6C54928-296B-4401-9684-DA777D794226}"/>
    <cellStyle name="Normal 3 2 4 4 5 3 3" xfId="17900" xr:uid="{9584D59D-7D0F-4658-B6F1-E9DD514C3C28}"/>
    <cellStyle name="Normal 3 2 4 4 5 3 4" xfId="31590" xr:uid="{4AD6EA68-A516-4151-AC53-FD17367735A3}"/>
    <cellStyle name="Normal 3 2 4 4 5 3 5" xfId="46474" xr:uid="{ECB4A5BE-7BFF-49B1-91ED-226BD09B8D11}"/>
    <cellStyle name="Normal 3 2 4 4 5 4" xfId="21322" xr:uid="{54158E2E-8818-475A-B74D-89FA10A2C571}"/>
    <cellStyle name="Normal 3 2 4 4 5 4 2" xfId="35014" xr:uid="{BEF18E9F-EDBF-41C1-9E5B-A9A5E202F512}"/>
    <cellStyle name="Normal 3 2 4 4 5 4 3" xfId="49898" xr:uid="{E47C584A-E815-4D79-BBF3-297FD92396C1}"/>
    <cellStyle name="Normal 3 2 4 4 5 5" xfId="14478" xr:uid="{EB6AD3BE-A9E8-44F6-8601-0B1AA57C602B}"/>
    <cellStyle name="Normal 3 2 4 4 5 6" xfId="28168" xr:uid="{4B50DAF3-F2C3-4875-BD1E-488FF9E76D23}"/>
    <cellStyle name="Normal 3 2 4 4 5 7" xfId="43052" xr:uid="{8D1E30BD-ACFE-4421-8611-68A276801AA7}"/>
    <cellStyle name="Normal 3 2 4 4 6" xfId="7632" xr:uid="{575A8649-028A-42E1-9E4B-42E8C020BF5B}"/>
    <cellStyle name="Normal 3 2 4 4 6 2" xfId="9345" xr:uid="{220A79DE-7A72-4725-B4B2-9272C3FAC242}"/>
    <cellStyle name="Normal 3 2 4 4 6 2 2" xfId="12767" xr:uid="{8F702C2F-39EB-4E02-BD0B-D52455CA0A11}"/>
    <cellStyle name="Normal 3 2 4 4 6 2 2 2" xfId="26457" xr:uid="{122F0DAE-3291-4053-8A59-045E33987989}"/>
    <cellStyle name="Normal 3 2 4 4 6 2 2 2 2" xfId="40149" xr:uid="{029E14D1-3BCC-4472-9143-18C2726601C5}"/>
    <cellStyle name="Normal 3 2 4 4 6 2 2 2 3" xfId="55033" xr:uid="{5B735B40-AF1D-418D-9A01-C5CC895C9CAA}"/>
    <cellStyle name="Normal 3 2 4 4 6 2 2 3" xfId="19613" xr:uid="{B06E9D79-C558-4897-8889-62F3AB903DDE}"/>
    <cellStyle name="Normal 3 2 4 4 6 2 2 4" xfId="33303" xr:uid="{AF6B5725-BCC8-4952-B908-053BF7D2ED0C}"/>
    <cellStyle name="Normal 3 2 4 4 6 2 2 5" xfId="48187" xr:uid="{87650415-99BE-4A32-9650-1D2F92078942}"/>
    <cellStyle name="Normal 3 2 4 4 6 2 3" xfId="23035" xr:uid="{643F307A-2817-4137-890E-2C5BF5C96FE2}"/>
    <cellStyle name="Normal 3 2 4 4 6 2 3 2" xfId="36727" xr:uid="{72CD4006-A5C2-43CA-ABC4-2F3389564969}"/>
    <cellStyle name="Normal 3 2 4 4 6 2 3 3" xfId="51611" xr:uid="{07B1FC24-BDAB-4E8C-8D70-4149BA42142B}"/>
    <cellStyle name="Normal 3 2 4 4 6 2 4" xfId="16191" xr:uid="{DC0905D4-C40D-4976-AF0C-1B40FBFC442D}"/>
    <cellStyle name="Normal 3 2 4 4 6 2 5" xfId="29881" xr:uid="{6A1CAA83-AAEF-4A07-A083-E537F424DE1D}"/>
    <cellStyle name="Normal 3 2 4 4 6 2 6" xfId="44765" xr:uid="{C6A246AE-006B-4300-9444-F0631398A9FF}"/>
    <cellStyle name="Normal 3 2 4 4 6 3" xfId="11055" xr:uid="{9BB12019-26A4-44EE-A88A-084A059A65EA}"/>
    <cellStyle name="Normal 3 2 4 4 6 3 2" xfId="24745" xr:uid="{AF9BF12D-4EA5-43F8-9FAB-2499A62BC50C}"/>
    <cellStyle name="Normal 3 2 4 4 6 3 2 2" xfId="38437" xr:uid="{DC5196BD-8F4B-4720-BB88-93A3D2BB6B29}"/>
    <cellStyle name="Normal 3 2 4 4 6 3 2 3" xfId="53321" xr:uid="{43211B4A-DB13-4C0B-B969-62B411989E10}"/>
    <cellStyle name="Normal 3 2 4 4 6 3 3" xfId="17901" xr:uid="{53030F5D-A247-4D63-A08B-807FF27D0817}"/>
    <cellStyle name="Normal 3 2 4 4 6 3 4" xfId="31591" xr:uid="{B7879237-1932-400A-B32B-28443D3725B4}"/>
    <cellStyle name="Normal 3 2 4 4 6 3 5" xfId="46475" xr:uid="{07E9B279-0753-4EC8-979A-0A4BFA656B77}"/>
    <cellStyle name="Normal 3 2 4 4 6 4" xfId="21323" xr:uid="{4B948CE8-E739-4952-80CA-76D83D953EC9}"/>
    <cellStyle name="Normal 3 2 4 4 6 4 2" xfId="35015" xr:uid="{03A5023F-957A-4852-8014-ABDC2C9B2328}"/>
    <cellStyle name="Normal 3 2 4 4 6 4 3" xfId="49899" xr:uid="{0B43F6E0-E3D1-4896-BF6A-1D46A36F1898}"/>
    <cellStyle name="Normal 3 2 4 4 6 5" xfId="14479" xr:uid="{C101BF9D-6884-47B5-A007-A403D9815050}"/>
    <cellStyle name="Normal 3 2 4 4 6 6" xfId="28169" xr:uid="{5F67C2BB-6831-43D4-BFA6-5FA5BD14A418}"/>
    <cellStyle name="Normal 3 2 4 4 6 7" xfId="43053" xr:uid="{E6E42994-B21D-4A5B-AE07-287760906EE7}"/>
    <cellStyle name="Normal 3 2 4 4 7" xfId="9331" xr:uid="{615E22D1-40CB-4AB1-9AE4-1C62F2A82DC3}"/>
    <cellStyle name="Normal 3 2 4 4 7 2" xfId="12753" xr:uid="{8C311DEB-7185-4A98-8E09-67A0F2CAA4B6}"/>
    <cellStyle name="Normal 3 2 4 4 7 2 2" xfId="26443" xr:uid="{3B91BE0D-923B-45B2-B1BA-6B80086F8749}"/>
    <cellStyle name="Normal 3 2 4 4 7 2 2 2" xfId="40135" xr:uid="{03EDDBDA-FFD6-4B55-9063-3DCB4C3640A2}"/>
    <cellStyle name="Normal 3 2 4 4 7 2 2 3" xfId="55019" xr:uid="{C915B168-4C63-4A23-9028-F8D21E4578D9}"/>
    <cellStyle name="Normal 3 2 4 4 7 2 3" xfId="19599" xr:uid="{B3E59B76-9B30-48B8-9C86-378398A91768}"/>
    <cellStyle name="Normal 3 2 4 4 7 2 4" xfId="33289" xr:uid="{779F856D-60DB-46E1-8865-0395DDE10BA7}"/>
    <cellStyle name="Normal 3 2 4 4 7 2 5" xfId="48173" xr:uid="{3233D818-9C86-4C98-8538-2D4861387779}"/>
    <cellStyle name="Normal 3 2 4 4 7 3" xfId="23021" xr:uid="{BD38C0BE-A51C-4563-B67C-43FA8A034439}"/>
    <cellStyle name="Normal 3 2 4 4 7 3 2" xfId="36713" xr:uid="{4E8B41A6-8B69-4A5E-B7A4-AADEB5070943}"/>
    <cellStyle name="Normal 3 2 4 4 7 3 3" xfId="51597" xr:uid="{F3F0BF3E-C11F-4461-A7AD-999B5AAFFF03}"/>
    <cellStyle name="Normal 3 2 4 4 7 4" xfId="16177" xr:uid="{15822579-F7BC-42BD-B8A1-197C4F8462AB}"/>
    <cellStyle name="Normal 3 2 4 4 7 5" xfId="29867" xr:uid="{671E92DD-D4FC-403D-AD0C-E8690A793BF1}"/>
    <cellStyle name="Normal 3 2 4 4 7 6" xfId="44751" xr:uid="{05C3132F-C217-4F6F-BC79-B033AB3CD2F4}"/>
    <cellStyle name="Normal 3 2 4 4 8" xfId="11041" xr:uid="{778E67D0-E663-432C-AA2E-2A79A8C2927D}"/>
    <cellStyle name="Normal 3 2 4 4 8 2" xfId="24731" xr:uid="{DE4790CB-8C7D-4A3A-A2EB-A94FE6F1473A}"/>
    <cellStyle name="Normal 3 2 4 4 8 2 2" xfId="38423" xr:uid="{8999CC2F-20E0-430A-9906-57EE6E0D5CA9}"/>
    <cellStyle name="Normal 3 2 4 4 8 2 3" xfId="53307" xr:uid="{E7958F3F-DD48-4A6B-A7CC-0E66F5A40129}"/>
    <cellStyle name="Normal 3 2 4 4 8 3" xfId="17887" xr:uid="{3764ABA5-04E7-4FBF-9275-8019FB23BD54}"/>
    <cellStyle name="Normal 3 2 4 4 8 4" xfId="31577" xr:uid="{4A288852-5A38-4E87-A876-0E9E2D83CAA7}"/>
    <cellStyle name="Normal 3 2 4 4 8 5" xfId="46461" xr:uid="{33856250-F29B-42A1-8F78-48392792F26F}"/>
    <cellStyle name="Normal 3 2 4 4 9" xfId="21309" xr:uid="{4B49E911-700E-441C-B6BF-67ED35F159F5}"/>
    <cellStyle name="Normal 3 2 4 4 9 2" xfId="35001" xr:uid="{3A939C62-01EE-4552-ABB0-A0CCB8971580}"/>
    <cellStyle name="Normal 3 2 4 4 9 3" xfId="49885" xr:uid="{97828C41-BECA-4176-92E8-516C7C3CAE7F}"/>
    <cellStyle name="Normal 3 2 4 5" xfId="7633" xr:uid="{D875DC9C-F17B-493A-9AE8-6E9D143E72F2}"/>
    <cellStyle name="Normal 3 2 4 5 10" xfId="43054" xr:uid="{42F25F82-030E-4976-9F74-476084ABD425}"/>
    <cellStyle name="Normal 3 2 4 5 2" xfId="7634" xr:uid="{F28C43DF-10EA-4FA8-B387-75330007EA63}"/>
    <cellStyle name="Normal 3 2 4 5 2 2" xfId="7635" xr:uid="{7D37055E-ECC7-4B0E-8624-E8F8D2353AE9}"/>
    <cellStyle name="Normal 3 2 4 5 2 2 2" xfId="9348" xr:uid="{F100377F-BB97-42A7-8541-CE0B8C5748D7}"/>
    <cellStyle name="Normal 3 2 4 5 2 2 2 2" xfId="12770" xr:uid="{929C932A-3421-4B60-8091-8E0F464D3DE0}"/>
    <cellStyle name="Normal 3 2 4 5 2 2 2 2 2" xfId="26460" xr:uid="{D5A4B799-5105-42EE-8455-EA03EB301724}"/>
    <cellStyle name="Normal 3 2 4 5 2 2 2 2 2 2" xfId="40152" xr:uid="{CF0CA5E9-E892-4D08-97D2-36B88F8E0419}"/>
    <cellStyle name="Normal 3 2 4 5 2 2 2 2 2 3" xfId="55036" xr:uid="{EEC6A6D0-CEE9-4B62-B2A3-960A50F2035B}"/>
    <cellStyle name="Normal 3 2 4 5 2 2 2 2 3" xfId="19616" xr:uid="{D67F2DD6-6E4E-4CB7-95A5-D5FF6E99D433}"/>
    <cellStyle name="Normal 3 2 4 5 2 2 2 2 4" xfId="33306" xr:uid="{3BD578D3-DCE6-46FB-AA26-5AE682013E91}"/>
    <cellStyle name="Normal 3 2 4 5 2 2 2 2 5" xfId="48190" xr:uid="{428AE5FC-D4FB-4A2E-8DD2-9B6BD1309148}"/>
    <cellStyle name="Normal 3 2 4 5 2 2 2 3" xfId="23038" xr:uid="{813BE5BF-2D99-4DB9-935D-B78E013BDA08}"/>
    <cellStyle name="Normal 3 2 4 5 2 2 2 3 2" xfId="36730" xr:uid="{EBA56419-35F3-4708-A5A2-83B4E538D547}"/>
    <cellStyle name="Normal 3 2 4 5 2 2 2 3 3" xfId="51614" xr:uid="{E3E7D263-60B7-42D5-BCA4-68F04D8DA69A}"/>
    <cellStyle name="Normal 3 2 4 5 2 2 2 4" xfId="16194" xr:uid="{88065532-E511-4468-9963-2E1709C6EF66}"/>
    <cellStyle name="Normal 3 2 4 5 2 2 2 5" xfId="29884" xr:uid="{D76DF392-5420-4EC5-A8D8-47D5FB5A9838}"/>
    <cellStyle name="Normal 3 2 4 5 2 2 2 6" xfId="44768" xr:uid="{426F7E6B-4C3B-4A31-91E6-26C460628548}"/>
    <cellStyle name="Normal 3 2 4 5 2 2 3" xfId="11058" xr:uid="{24071C07-A48C-4529-B153-CD068D14692B}"/>
    <cellStyle name="Normal 3 2 4 5 2 2 3 2" xfId="24748" xr:uid="{F8CA1BE8-5441-442E-91EA-36BC00C21EA5}"/>
    <cellStyle name="Normal 3 2 4 5 2 2 3 2 2" xfId="38440" xr:uid="{8EED62E7-71EA-4860-A3E1-CAF80666BBBF}"/>
    <cellStyle name="Normal 3 2 4 5 2 2 3 2 3" xfId="53324" xr:uid="{EFDEE455-5BA9-4B92-85B8-131405274160}"/>
    <cellStyle name="Normal 3 2 4 5 2 2 3 3" xfId="17904" xr:uid="{514C8C2A-8EC9-4D89-B0A4-9E6033E04D29}"/>
    <cellStyle name="Normal 3 2 4 5 2 2 3 4" xfId="31594" xr:uid="{4C67E3C3-1B25-4304-B747-174A3C01E738}"/>
    <cellStyle name="Normal 3 2 4 5 2 2 3 5" xfId="46478" xr:uid="{76054049-5FEA-49B3-8C57-2DCFEFF11B49}"/>
    <cellStyle name="Normal 3 2 4 5 2 2 4" xfId="21326" xr:uid="{3D3DF1E9-4C5C-4B89-B8C1-2EA3591FD3B8}"/>
    <cellStyle name="Normal 3 2 4 5 2 2 4 2" xfId="35018" xr:uid="{CEB0F106-4CD5-400F-9A14-AAADDFFEF307}"/>
    <cellStyle name="Normal 3 2 4 5 2 2 4 3" xfId="49902" xr:uid="{5D8637A6-BFBE-45BC-87AA-C908FF0C6305}"/>
    <cellStyle name="Normal 3 2 4 5 2 2 5" xfId="14482" xr:uid="{470FA3E6-7695-451F-A78F-C9B6FB7D1066}"/>
    <cellStyle name="Normal 3 2 4 5 2 2 6" xfId="28172" xr:uid="{D7336E6B-40B3-423C-8DD1-0C1265C12830}"/>
    <cellStyle name="Normal 3 2 4 5 2 2 7" xfId="43056" xr:uid="{5A584E8C-A03F-4A83-AE65-A8FE7D0BA181}"/>
    <cellStyle name="Normal 3 2 4 5 2 3" xfId="9347" xr:uid="{96E0B9E4-685D-4D6D-BC1D-A83EF4604700}"/>
    <cellStyle name="Normal 3 2 4 5 2 3 2" xfId="12769" xr:uid="{17824082-DDAC-4C73-BE7B-3A91C3A1D844}"/>
    <cellStyle name="Normal 3 2 4 5 2 3 2 2" xfId="26459" xr:uid="{FE00C13A-7535-413F-99D3-45F91CEDB4C1}"/>
    <cellStyle name="Normal 3 2 4 5 2 3 2 2 2" xfId="40151" xr:uid="{1C79A24E-6DE0-4571-8AE8-4462894C4D46}"/>
    <cellStyle name="Normal 3 2 4 5 2 3 2 2 3" xfId="55035" xr:uid="{79B8097D-BBCB-405F-BD7D-2BA4B038B39B}"/>
    <cellStyle name="Normal 3 2 4 5 2 3 2 3" xfId="19615" xr:uid="{88A7E1B1-D47A-4855-8C7A-148F9AB7ECD7}"/>
    <cellStyle name="Normal 3 2 4 5 2 3 2 4" xfId="33305" xr:uid="{A41FE762-7A14-4C12-A97C-0194AB4E825A}"/>
    <cellStyle name="Normal 3 2 4 5 2 3 2 5" xfId="48189" xr:uid="{C87B585F-AACD-498F-8970-812555879D16}"/>
    <cellStyle name="Normal 3 2 4 5 2 3 3" xfId="23037" xr:uid="{4D16D242-3DB9-442F-A7E5-339350AB8F49}"/>
    <cellStyle name="Normal 3 2 4 5 2 3 3 2" xfId="36729" xr:uid="{38AAAE07-0D15-4262-8F84-B19F541707C4}"/>
    <cellStyle name="Normal 3 2 4 5 2 3 3 3" xfId="51613" xr:uid="{341DBD6F-0418-41E8-8B0E-A4C2CC162D23}"/>
    <cellStyle name="Normal 3 2 4 5 2 3 4" xfId="16193" xr:uid="{3E7069E0-EA9A-431E-9113-986E92DE8ED0}"/>
    <cellStyle name="Normal 3 2 4 5 2 3 5" xfId="29883" xr:uid="{EA3772E1-C7EB-4FBC-959F-CC1EF28F201F}"/>
    <cellStyle name="Normal 3 2 4 5 2 3 6" xfId="44767" xr:uid="{22011B89-3BF6-4EA6-9591-17FBDC6697A0}"/>
    <cellStyle name="Normal 3 2 4 5 2 4" xfId="11057" xr:uid="{26DC3F80-31D6-458D-8AAE-35CDFF98E964}"/>
    <cellStyle name="Normal 3 2 4 5 2 4 2" xfId="24747" xr:uid="{64B5A09E-0FB2-4D37-9015-FFD57C71625D}"/>
    <cellStyle name="Normal 3 2 4 5 2 4 2 2" xfId="38439" xr:uid="{618CDAF6-F080-49EF-B0DB-A9261020225C}"/>
    <cellStyle name="Normal 3 2 4 5 2 4 2 3" xfId="53323" xr:uid="{F25146AE-A89B-463E-AECB-588C5D9364C2}"/>
    <cellStyle name="Normal 3 2 4 5 2 4 3" xfId="17903" xr:uid="{0EEF9EA8-100C-4737-B398-345BBB8E5FAB}"/>
    <cellStyle name="Normal 3 2 4 5 2 4 4" xfId="31593" xr:uid="{44B3B61A-8617-468A-9091-54741E73BD0F}"/>
    <cellStyle name="Normal 3 2 4 5 2 4 5" xfId="46477" xr:uid="{9652114F-49D3-4C58-A704-6AD831AC28B3}"/>
    <cellStyle name="Normal 3 2 4 5 2 5" xfId="21325" xr:uid="{BA797F52-19C4-4944-B53F-AADA0D74B3EE}"/>
    <cellStyle name="Normal 3 2 4 5 2 5 2" xfId="35017" xr:uid="{65EA6CF3-DB6B-492E-B596-5A61E1F7FA8A}"/>
    <cellStyle name="Normal 3 2 4 5 2 5 3" xfId="49901" xr:uid="{7FBA765F-82C7-4F70-A72C-6467828B90D5}"/>
    <cellStyle name="Normal 3 2 4 5 2 6" xfId="14481" xr:uid="{838EFE90-3783-406E-BCBE-3AE580FF6043}"/>
    <cellStyle name="Normal 3 2 4 5 2 7" xfId="28171" xr:uid="{4D72E1C7-3851-4B0A-89E8-350F857E5780}"/>
    <cellStyle name="Normal 3 2 4 5 2 8" xfId="43055" xr:uid="{99042E3C-5693-47BF-AD78-8D1D187BCE18}"/>
    <cellStyle name="Normal 3 2 4 5 3" xfId="7636" xr:uid="{6913E8B5-5EF9-477F-9015-A2DB138016FB}"/>
    <cellStyle name="Normal 3 2 4 5 3 2" xfId="9349" xr:uid="{A0083D73-4C0F-4F97-AB67-1DC417BE122E}"/>
    <cellStyle name="Normal 3 2 4 5 3 2 2" xfId="12771" xr:uid="{1C86F9B4-A825-4927-92EF-17CFD4342DF0}"/>
    <cellStyle name="Normal 3 2 4 5 3 2 2 2" xfId="26461" xr:uid="{C39092F7-20D3-4746-94EE-AAD422ABEAC8}"/>
    <cellStyle name="Normal 3 2 4 5 3 2 2 2 2" xfId="40153" xr:uid="{F19F35F9-AEBB-4859-BDF0-56850D6EB487}"/>
    <cellStyle name="Normal 3 2 4 5 3 2 2 2 3" xfId="55037" xr:uid="{1EABE590-2194-4C5C-B837-5DC13BCA9255}"/>
    <cellStyle name="Normal 3 2 4 5 3 2 2 3" xfId="19617" xr:uid="{9D417205-F6EC-4832-81AC-0E8FF042A39E}"/>
    <cellStyle name="Normal 3 2 4 5 3 2 2 4" xfId="33307" xr:uid="{3D960C88-6E8B-42C0-977B-DA82EF946488}"/>
    <cellStyle name="Normal 3 2 4 5 3 2 2 5" xfId="48191" xr:uid="{739CFB4B-EBE8-4B15-9F00-0FA57A844B6C}"/>
    <cellStyle name="Normal 3 2 4 5 3 2 3" xfId="23039" xr:uid="{54847B8F-085C-4090-BA4F-51D4676CDF01}"/>
    <cellStyle name="Normal 3 2 4 5 3 2 3 2" xfId="36731" xr:uid="{6504E729-C635-4818-B655-780665465680}"/>
    <cellStyle name="Normal 3 2 4 5 3 2 3 3" xfId="51615" xr:uid="{A7393FAF-35CB-4B99-9EDE-981013B3965B}"/>
    <cellStyle name="Normal 3 2 4 5 3 2 4" xfId="16195" xr:uid="{047F7739-482B-42D3-BF9A-4542A4C3510E}"/>
    <cellStyle name="Normal 3 2 4 5 3 2 5" xfId="29885" xr:uid="{C80FC14C-D00E-4663-BC32-64E074827633}"/>
    <cellStyle name="Normal 3 2 4 5 3 2 6" xfId="44769" xr:uid="{C08C7CD8-3821-4D8F-BA86-4DE94D5DFB5C}"/>
    <cellStyle name="Normal 3 2 4 5 3 3" xfId="11059" xr:uid="{76D75448-1975-4651-BF27-490FB87B0D49}"/>
    <cellStyle name="Normal 3 2 4 5 3 3 2" xfId="24749" xr:uid="{65BF8067-0DAB-4405-B548-E43429A6F7E1}"/>
    <cellStyle name="Normal 3 2 4 5 3 3 2 2" xfId="38441" xr:uid="{F282B30F-F99B-45C7-8DEF-4D8FEF1741CA}"/>
    <cellStyle name="Normal 3 2 4 5 3 3 2 3" xfId="53325" xr:uid="{036F33E1-AFD3-45F7-AE32-52217AE1D964}"/>
    <cellStyle name="Normal 3 2 4 5 3 3 3" xfId="17905" xr:uid="{AB70FB54-406A-4EB2-90FD-51CBAF3B021C}"/>
    <cellStyle name="Normal 3 2 4 5 3 3 4" xfId="31595" xr:uid="{0A8ABB6B-0479-4503-8F9B-927D5062543F}"/>
    <cellStyle name="Normal 3 2 4 5 3 3 5" xfId="46479" xr:uid="{7511C25A-AA8B-40E1-976E-8976A61AA06D}"/>
    <cellStyle name="Normal 3 2 4 5 3 4" xfId="21327" xr:uid="{DFBFD4CC-E4AF-4A3B-86FF-EF5FEE48C334}"/>
    <cellStyle name="Normal 3 2 4 5 3 4 2" xfId="35019" xr:uid="{F287BD44-30C8-4012-AF34-A44158A33A82}"/>
    <cellStyle name="Normal 3 2 4 5 3 4 3" xfId="49903" xr:uid="{D3CF744E-8130-4C28-BA35-BD783FEF8F17}"/>
    <cellStyle name="Normal 3 2 4 5 3 5" xfId="14483" xr:uid="{981E12A0-D4CE-452A-8759-EBE9AA5D4213}"/>
    <cellStyle name="Normal 3 2 4 5 3 6" xfId="28173" xr:uid="{CA42DB16-94D6-4DE5-AD75-1A7943DD8575}"/>
    <cellStyle name="Normal 3 2 4 5 3 7" xfId="43057" xr:uid="{5897DE9E-A95C-46E1-B12F-6217AD169552}"/>
    <cellStyle name="Normal 3 2 4 5 4" xfId="7637" xr:uid="{EF07DDA7-152B-4CD0-B9BD-DB98DD503D93}"/>
    <cellStyle name="Normal 3 2 4 5 4 2" xfId="9350" xr:uid="{F009423C-C251-407A-A460-AE230847D3D7}"/>
    <cellStyle name="Normal 3 2 4 5 4 2 2" xfId="12772" xr:uid="{4302A2D5-6E20-425C-BCC5-2943141B8283}"/>
    <cellStyle name="Normal 3 2 4 5 4 2 2 2" xfId="26462" xr:uid="{1C0F5BCC-4142-48EF-AE94-04F89F6FA68E}"/>
    <cellStyle name="Normal 3 2 4 5 4 2 2 2 2" xfId="40154" xr:uid="{6BFF94DB-C844-4858-9F1E-7D628E170C66}"/>
    <cellStyle name="Normal 3 2 4 5 4 2 2 2 3" xfId="55038" xr:uid="{408B8F4A-CE40-41B2-AE95-B4CEBAF45CB9}"/>
    <cellStyle name="Normal 3 2 4 5 4 2 2 3" xfId="19618" xr:uid="{D0B811CA-7AC3-42E9-91A2-B2A4A33BB11B}"/>
    <cellStyle name="Normal 3 2 4 5 4 2 2 4" xfId="33308" xr:uid="{C52D8103-C59A-4465-A980-7D5196389BBE}"/>
    <cellStyle name="Normal 3 2 4 5 4 2 2 5" xfId="48192" xr:uid="{022E879A-935F-4F28-A088-387A4FD776F4}"/>
    <cellStyle name="Normal 3 2 4 5 4 2 3" xfId="23040" xr:uid="{BB6FC729-DE68-4BAD-A642-624FE9E8DEE7}"/>
    <cellStyle name="Normal 3 2 4 5 4 2 3 2" xfId="36732" xr:uid="{93DC0DDA-CEB5-4764-AC67-BB59A9F01B4E}"/>
    <cellStyle name="Normal 3 2 4 5 4 2 3 3" xfId="51616" xr:uid="{1C3C24E8-4D42-4262-ACAE-DC3EBE8E5356}"/>
    <cellStyle name="Normal 3 2 4 5 4 2 4" xfId="16196" xr:uid="{647FA35B-F2EC-41A6-9390-BDC2FA404DD4}"/>
    <cellStyle name="Normal 3 2 4 5 4 2 5" xfId="29886" xr:uid="{4F623760-DE0A-4CA3-BB15-B94FA0D0B9E7}"/>
    <cellStyle name="Normal 3 2 4 5 4 2 6" xfId="44770" xr:uid="{0FB316C3-35D9-4D0C-A39B-AD9F8B69BCB4}"/>
    <cellStyle name="Normal 3 2 4 5 4 3" xfId="11060" xr:uid="{9DC40DDD-35C4-46E3-8EC5-9781D9A00529}"/>
    <cellStyle name="Normal 3 2 4 5 4 3 2" xfId="24750" xr:uid="{9E842FA4-4A6F-4816-BC43-66CAE1373A97}"/>
    <cellStyle name="Normal 3 2 4 5 4 3 2 2" xfId="38442" xr:uid="{B042B206-1E9F-44CA-8E28-C28441DF4EE2}"/>
    <cellStyle name="Normal 3 2 4 5 4 3 2 3" xfId="53326" xr:uid="{D25C2CD8-84DE-4942-BC55-A0BD366B1953}"/>
    <cellStyle name="Normal 3 2 4 5 4 3 3" xfId="17906" xr:uid="{A23C1DE5-F7AC-49C9-9F8F-9FD93CD5B66B}"/>
    <cellStyle name="Normal 3 2 4 5 4 3 4" xfId="31596" xr:uid="{D22CC4C8-2B10-45B3-A042-BD74DFCEADA4}"/>
    <cellStyle name="Normal 3 2 4 5 4 3 5" xfId="46480" xr:uid="{E6BD779D-6906-411B-897E-51F0CBD72F33}"/>
    <cellStyle name="Normal 3 2 4 5 4 4" xfId="21328" xr:uid="{833EA2CB-B1E2-46C3-B59E-97FCE7803509}"/>
    <cellStyle name="Normal 3 2 4 5 4 4 2" xfId="35020" xr:uid="{BE8AD750-CC4B-46C5-A10B-153E4D471AFE}"/>
    <cellStyle name="Normal 3 2 4 5 4 4 3" xfId="49904" xr:uid="{E3A39E6E-BD06-4297-B284-C515F63386AB}"/>
    <cellStyle name="Normal 3 2 4 5 4 5" xfId="14484" xr:uid="{6A24100F-9A40-4177-A694-DDBB36017606}"/>
    <cellStyle name="Normal 3 2 4 5 4 6" xfId="28174" xr:uid="{B42175FC-A81C-470C-A083-E3F1213D4086}"/>
    <cellStyle name="Normal 3 2 4 5 4 7" xfId="43058" xr:uid="{70FBC117-F6F2-4EC0-A7D1-53D7F0F646BC}"/>
    <cellStyle name="Normal 3 2 4 5 5" xfId="9346" xr:uid="{92168030-9472-4C99-96EF-D56C0B6CD019}"/>
    <cellStyle name="Normal 3 2 4 5 5 2" xfId="12768" xr:uid="{F8F32551-56C8-4F33-998D-CD3B84A6CB83}"/>
    <cellStyle name="Normal 3 2 4 5 5 2 2" xfId="26458" xr:uid="{69C9657E-928C-4442-B37F-F90E8ED291DD}"/>
    <cellStyle name="Normal 3 2 4 5 5 2 2 2" xfId="40150" xr:uid="{98CE8373-FDA6-4610-89CC-32F2FD88718A}"/>
    <cellStyle name="Normal 3 2 4 5 5 2 2 3" xfId="55034" xr:uid="{0D2B1C09-0123-481E-894C-FDC375226548}"/>
    <cellStyle name="Normal 3 2 4 5 5 2 3" xfId="19614" xr:uid="{B97188E4-8D56-4EAE-ACFC-C4217BF53557}"/>
    <cellStyle name="Normal 3 2 4 5 5 2 4" xfId="33304" xr:uid="{3B6E9974-0AEF-45BC-B49F-C269832E629A}"/>
    <cellStyle name="Normal 3 2 4 5 5 2 5" xfId="48188" xr:uid="{23FE58B5-5AAD-4FCC-BB79-DE62A919C9C2}"/>
    <cellStyle name="Normal 3 2 4 5 5 3" xfId="23036" xr:uid="{52EF1372-A0E8-4897-85F9-0A87F93193E6}"/>
    <cellStyle name="Normal 3 2 4 5 5 3 2" xfId="36728" xr:uid="{87C8FEAB-206F-46FF-B5F9-CCE7B61654AE}"/>
    <cellStyle name="Normal 3 2 4 5 5 3 3" xfId="51612" xr:uid="{71AF48B3-9E6D-4DD2-9816-82AA1BF35319}"/>
    <cellStyle name="Normal 3 2 4 5 5 4" xfId="16192" xr:uid="{DF548838-6B72-409A-83BD-470F38372C55}"/>
    <cellStyle name="Normal 3 2 4 5 5 5" xfId="29882" xr:uid="{6E6C39A5-A525-4C42-B015-AB86A2B47A21}"/>
    <cellStyle name="Normal 3 2 4 5 5 6" xfId="44766" xr:uid="{570D956B-9C2D-4857-A238-CDF395FA502E}"/>
    <cellStyle name="Normal 3 2 4 5 6" xfId="11056" xr:uid="{21837352-88DF-42A7-A756-A45092EE40A4}"/>
    <cellStyle name="Normal 3 2 4 5 6 2" xfId="24746" xr:uid="{6E4FD2C1-A768-4271-A76A-6F647777D948}"/>
    <cellStyle name="Normal 3 2 4 5 6 2 2" xfId="38438" xr:uid="{E9D1B950-520B-4A5F-80E1-1D711D97B729}"/>
    <cellStyle name="Normal 3 2 4 5 6 2 3" xfId="53322" xr:uid="{0391B49D-2CA4-456F-B1D3-46BC1F5111B9}"/>
    <cellStyle name="Normal 3 2 4 5 6 3" xfId="17902" xr:uid="{EFB985AD-3109-45DF-BE40-42926AB5EDC5}"/>
    <cellStyle name="Normal 3 2 4 5 6 4" xfId="31592" xr:uid="{00A32AAC-A83B-463C-89EB-EA293BA17221}"/>
    <cellStyle name="Normal 3 2 4 5 6 5" xfId="46476" xr:uid="{12AC7389-59D0-4293-9766-C2F61982F220}"/>
    <cellStyle name="Normal 3 2 4 5 7" xfId="21324" xr:uid="{8B7001CC-5F2B-4232-B6C5-599F09A4C201}"/>
    <cellStyle name="Normal 3 2 4 5 7 2" xfId="35016" xr:uid="{1A85B3A6-99A5-484E-98FA-0D549D0261E0}"/>
    <cellStyle name="Normal 3 2 4 5 7 3" xfId="49900" xr:uid="{AEE26BA8-18EA-4A19-9EE6-5CCCEB4022B7}"/>
    <cellStyle name="Normal 3 2 4 5 8" xfId="14480" xr:uid="{B3E4FB3E-9634-4C2A-895E-C4B51792D9FE}"/>
    <cellStyle name="Normal 3 2 4 5 9" xfId="28170" xr:uid="{14F3A519-8D45-4BF1-9990-3FBAC93ACB8E}"/>
    <cellStyle name="Normal 3 2 4 6" xfId="7638" xr:uid="{BD83F7C9-B65B-43B3-AD4D-6D55E3887E6C}"/>
    <cellStyle name="Normal 3 2 4 6 10" xfId="43059" xr:uid="{C80155D1-1D62-4F60-97E3-A7D3F3F9CDC9}"/>
    <cellStyle name="Normal 3 2 4 6 2" xfId="7639" xr:uid="{E69CF6A0-7A98-4E35-AC38-687977023CD9}"/>
    <cellStyle name="Normal 3 2 4 6 2 2" xfId="7640" xr:uid="{F17574B6-5ACB-4444-A2C5-A7AB9BD504EA}"/>
    <cellStyle name="Normal 3 2 4 6 2 2 2" xfId="9353" xr:uid="{1186B79C-6F6C-4925-9D2F-C3182D791F4A}"/>
    <cellStyle name="Normal 3 2 4 6 2 2 2 2" xfId="12775" xr:uid="{D4A7D92E-0A69-4C29-9053-C9ADEB4E1F3D}"/>
    <cellStyle name="Normal 3 2 4 6 2 2 2 2 2" xfId="26465" xr:uid="{B191320A-6B33-43AA-8552-3E376F7D49C2}"/>
    <cellStyle name="Normal 3 2 4 6 2 2 2 2 2 2" xfId="40157" xr:uid="{31C68C47-CE3C-4B1A-9CE6-EAEF8F5F53E1}"/>
    <cellStyle name="Normal 3 2 4 6 2 2 2 2 2 3" xfId="55041" xr:uid="{2879120C-E748-40BD-A29C-B272FC936D33}"/>
    <cellStyle name="Normal 3 2 4 6 2 2 2 2 3" xfId="19621" xr:uid="{98F36B56-64AA-4F8A-97DB-4AC5084611A2}"/>
    <cellStyle name="Normal 3 2 4 6 2 2 2 2 4" xfId="33311" xr:uid="{01D880D4-530A-43BE-8A11-9318FF2D40DE}"/>
    <cellStyle name="Normal 3 2 4 6 2 2 2 2 5" xfId="48195" xr:uid="{7C46BC54-2F65-4EBC-86BA-E122CD4FAC01}"/>
    <cellStyle name="Normal 3 2 4 6 2 2 2 3" xfId="23043" xr:uid="{CB17483C-3AE0-41BC-BC86-A1274AB85C7F}"/>
    <cellStyle name="Normal 3 2 4 6 2 2 2 3 2" xfId="36735" xr:uid="{9974121B-566B-46EE-9596-1126614D7954}"/>
    <cellStyle name="Normal 3 2 4 6 2 2 2 3 3" xfId="51619" xr:uid="{A68651CF-77EF-43B6-AEDA-5402C805BF0C}"/>
    <cellStyle name="Normal 3 2 4 6 2 2 2 4" xfId="16199" xr:uid="{6620FD99-DD7F-4017-A69F-87577FAC3FEF}"/>
    <cellStyle name="Normal 3 2 4 6 2 2 2 5" xfId="29889" xr:uid="{0119C6C2-82C9-487F-8632-27B805BFEFBC}"/>
    <cellStyle name="Normal 3 2 4 6 2 2 2 6" xfId="44773" xr:uid="{CB34E035-CAA6-4D4F-AB16-2D02E4238B95}"/>
    <cellStyle name="Normal 3 2 4 6 2 2 3" xfId="11063" xr:uid="{840A0A51-C6F8-4DA6-AD6B-33C691558EB9}"/>
    <cellStyle name="Normal 3 2 4 6 2 2 3 2" xfId="24753" xr:uid="{5CC7A428-C9F1-4BB2-B24F-53635A17B9BE}"/>
    <cellStyle name="Normal 3 2 4 6 2 2 3 2 2" xfId="38445" xr:uid="{F901B3A8-F337-4818-AE50-B2EE438A9C1C}"/>
    <cellStyle name="Normal 3 2 4 6 2 2 3 2 3" xfId="53329" xr:uid="{C49C3706-41ED-47AB-9414-ECD3DCCDCB20}"/>
    <cellStyle name="Normal 3 2 4 6 2 2 3 3" xfId="17909" xr:uid="{8172AFB1-D4E8-4FA9-9807-A1418C6047C4}"/>
    <cellStyle name="Normal 3 2 4 6 2 2 3 4" xfId="31599" xr:uid="{85444563-8C10-48AD-8437-4AA96A77C656}"/>
    <cellStyle name="Normal 3 2 4 6 2 2 3 5" xfId="46483" xr:uid="{638DFDCF-4350-4027-B454-0A1D09BE84CF}"/>
    <cellStyle name="Normal 3 2 4 6 2 2 4" xfId="21331" xr:uid="{2107DAAF-1AAF-454B-8714-5688D2E61EC7}"/>
    <cellStyle name="Normal 3 2 4 6 2 2 4 2" xfId="35023" xr:uid="{3DBA606E-92B5-4F07-B2B9-5F4B24D36C6F}"/>
    <cellStyle name="Normal 3 2 4 6 2 2 4 3" xfId="49907" xr:uid="{D45132EF-7EE2-407C-9F92-1C52D76EEF7A}"/>
    <cellStyle name="Normal 3 2 4 6 2 2 5" xfId="14487" xr:uid="{CB60A04E-D21A-4037-85B3-09D64AA0276F}"/>
    <cellStyle name="Normal 3 2 4 6 2 2 6" xfId="28177" xr:uid="{859DEF78-3AEA-4CF4-829C-683A2C0214FC}"/>
    <cellStyle name="Normal 3 2 4 6 2 2 7" xfId="43061" xr:uid="{41B61FC6-AC3B-4C43-B855-BDA31E560B87}"/>
    <cellStyle name="Normal 3 2 4 6 2 3" xfId="9352" xr:uid="{B97A5BA0-B432-48DD-BD6D-182D27AC4CE3}"/>
    <cellStyle name="Normal 3 2 4 6 2 3 2" xfId="12774" xr:uid="{40AA29DE-93C1-41FD-9D51-8FC9B48AEACB}"/>
    <cellStyle name="Normal 3 2 4 6 2 3 2 2" xfId="26464" xr:uid="{9715D2E1-5476-4452-B6F3-7E0F95FDCB11}"/>
    <cellStyle name="Normal 3 2 4 6 2 3 2 2 2" xfId="40156" xr:uid="{A0DABFD6-6DF9-4F7D-9531-6CC417C4033E}"/>
    <cellStyle name="Normal 3 2 4 6 2 3 2 2 3" xfId="55040" xr:uid="{999F4E38-BB2B-4C55-843B-FEB9F9BA4CD2}"/>
    <cellStyle name="Normal 3 2 4 6 2 3 2 3" xfId="19620" xr:uid="{997BE5AE-E8FE-42CE-A822-B8B9CC9A9355}"/>
    <cellStyle name="Normal 3 2 4 6 2 3 2 4" xfId="33310" xr:uid="{0A7EF4D9-1E6B-41FC-A65D-2772B09E539C}"/>
    <cellStyle name="Normal 3 2 4 6 2 3 2 5" xfId="48194" xr:uid="{B1F84B23-6633-4142-B507-011BEA61D9D4}"/>
    <cellStyle name="Normal 3 2 4 6 2 3 3" xfId="23042" xr:uid="{0805DFA8-6932-4464-84EC-5FE67A833F4B}"/>
    <cellStyle name="Normal 3 2 4 6 2 3 3 2" xfId="36734" xr:uid="{D400E2B7-5AA5-40C1-B9D1-8E46A0FAA48E}"/>
    <cellStyle name="Normal 3 2 4 6 2 3 3 3" xfId="51618" xr:uid="{F53A4833-4D78-41D9-8CF3-3470BCB2F1CE}"/>
    <cellStyle name="Normal 3 2 4 6 2 3 4" xfId="16198" xr:uid="{B2F38009-5A1D-4425-8444-82CE24043A40}"/>
    <cellStyle name="Normal 3 2 4 6 2 3 5" xfId="29888" xr:uid="{9722FB84-9E43-48E7-85C6-F70DC7CDED2B}"/>
    <cellStyle name="Normal 3 2 4 6 2 3 6" xfId="44772" xr:uid="{8435F998-D844-4342-AEB2-95554325F6D4}"/>
    <cellStyle name="Normal 3 2 4 6 2 4" xfId="11062" xr:uid="{90BC299B-49D7-48CA-BDDE-C7917763F685}"/>
    <cellStyle name="Normal 3 2 4 6 2 4 2" xfId="24752" xr:uid="{D18BE348-B106-48BB-8628-9DC43DE80FAD}"/>
    <cellStyle name="Normal 3 2 4 6 2 4 2 2" xfId="38444" xr:uid="{1F5E5E21-F1C5-4E12-982A-3429789C8C3A}"/>
    <cellStyle name="Normal 3 2 4 6 2 4 2 3" xfId="53328" xr:uid="{D998D673-A6C2-4606-8583-4DC079E76480}"/>
    <cellStyle name="Normal 3 2 4 6 2 4 3" xfId="17908" xr:uid="{8788B9FD-5698-4CC0-87DD-4E53693F5DB2}"/>
    <cellStyle name="Normal 3 2 4 6 2 4 4" xfId="31598" xr:uid="{EA383B53-3481-4A4D-BC2F-EED144925005}"/>
    <cellStyle name="Normal 3 2 4 6 2 4 5" xfId="46482" xr:uid="{FC660616-7A1F-48A0-87EB-0BBB0AF6A78D}"/>
    <cellStyle name="Normal 3 2 4 6 2 5" xfId="21330" xr:uid="{340791DF-62ED-46FA-B80C-5144351DB164}"/>
    <cellStyle name="Normal 3 2 4 6 2 5 2" xfId="35022" xr:uid="{6B083EF0-DC2B-40C9-89A2-D6F88B7BF3C0}"/>
    <cellStyle name="Normal 3 2 4 6 2 5 3" xfId="49906" xr:uid="{B638286F-4CFD-49D4-BFD6-E9FA8F95A49E}"/>
    <cellStyle name="Normal 3 2 4 6 2 6" xfId="14486" xr:uid="{7AFFEE21-FEA2-44E3-A6BE-E558A6C2F5C2}"/>
    <cellStyle name="Normal 3 2 4 6 2 7" xfId="28176" xr:uid="{F8C2A911-40A0-4975-9CC5-50B96EC5421A}"/>
    <cellStyle name="Normal 3 2 4 6 2 8" xfId="43060" xr:uid="{EDC4EC52-9286-49A7-AB1B-81AD0A1BB889}"/>
    <cellStyle name="Normal 3 2 4 6 3" xfId="7641" xr:uid="{88DDFEDB-EDB5-4AA6-9B71-F73354E167DA}"/>
    <cellStyle name="Normal 3 2 4 6 3 2" xfId="9354" xr:uid="{A01F0930-3B17-4AAE-9774-392D413C1D79}"/>
    <cellStyle name="Normal 3 2 4 6 3 2 2" xfId="12776" xr:uid="{87B09F8B-6C3C-49CF-92E2-DB1614D277DB}"/>
    <cellStyle name="Normal 3 2 4 6 3 2 2 2" xfId="26466" xr:uid="{5D46B01D-E36C-44E2-89ED-4B7A9E016A48}"/>
    <cellStyle name="Normal 3 2 4 6 3 2 2 2 2" xfId="40158" xr:uid="{D7D64BDC-4106-479D-AC89-DB78094B6314}"/>
    <cellStyle name="Normal 3 2 4 6 3 2 2 2 3" xfId="55042" xr:uid="{A1ED7C55-44B8-4F79-9D8A-8044A2494824}"/>
    <cellStyle name="Normal 3 2 4 6 3 2 2 3" xfId="19622" xr:uid="{568E1F06-CC15-4320-91DB-C78A031FA20F}"/>
    <cellStyle name="Normal 3 2 4 6 3 2 2 4" xfId="33312" xr:uid="{FE5E0D68-8D73-4C3F-878B-E7D57D70871D}"/>
    <cellStyle name="Normal 3 2 4 6 3 2 2 5" xfId="48196" xr:uid="{C9E7FC1B-5175-4227-9BB6-B5486313C5C8}"/>
    <cellStyle name="Normal 3 2 4 6 3 2 3" xfId="23044" xr:uid="{B150D574-6D3A-4484-A193-C058DD3F5F10}"/>
    <cellStyle name="Normal 3 2 4 6 3 2 3 2" xfId="36736" xr:uid="{149B9CBF-BA87-4EE2-8000-1124B22FE90B}"/>
    <cellStyle name="Normal 3 2 4 6 3 2 3 3" xfId="51620" xr:uid="{88AC8DBF-0EE6-46B0-A588-D47C3629C333}"/>
    <cellStyle name="Normal 3 2 4 6 3 2 4" xfId="16200" xr:uid="{5FE47CB8-2295-470E-877F-23B0C7D2A1DD}"/>
    <cellStyle name="Normal 3 2 4 6 3 2 5" xfId="29890" xr:uid="{AE261F83-4E0A-4F55-A6B8-9D4BE4F2C258}"/>
    <cellStyle name="Normal 3 2 4 6 3 2 6" xfId="44774" xr:uid="{8CF8ABBF-9D01-42CC-87E3-0103DE46887F}"/>
    <cellStyle name="Normal 3 2 4 6 3 3" xfId="11064" xr:uid="{4955B352-65C9-4085-BD59-C7C4D920EC4F}"/>
    <cellStyle name="Normal 3 2 4 6 3 3 2" xfId="24754" xr:uid="{399199FF-90AF-4C5A-876B-85C50AE1B2B3}"/>
    <cellStyle name="Normal 3 2 4 6 3 3 2 2" xfId="38446" xr:uid="{54380431-0325-4FE7-B394-3D1E70258C99}"/>
    <cellStyle name="Normal 3 2 4 6 3 3 2 3" xfId="53330" xr:uid="{C1D3B62F-1536-4068-831A-12137A0B1E95}"/>
    <cellStyle name="Normal 3 2 4 6 3 3 3" xfId="17910" xr:uid="{6F3A724A-790F-4FBE-B9D3-B0FD3B1C9161}"/>
    <cellStyle name="Normal 3 2 4 6 3 3 4" xfId="31600" xr:uid="{7E294703-06E0-410C-8D58-EFFE0A65BB1C}"/>
    <cellStyle name="Normal 3 2 4 6 3 3 5" xfId="46484" xr:uid="{3C04692C-982A-4191-9A06-03B10B7CE67D}"/>
    <cellStyle name="Normal 3 2 4 6 3 4" xfId="21332" xr:uid="{CD63ACA1-794A-4421-AA7B-6F1FC3A5AF68}"/>
    <cellStyle name="Normal 3 2 4 6 3 4 2" xfId="35024" xr:uid="{57015638-3B6B-4315-AD81-6578845FAF03}"/>
    <cellStyle name="Normal 3 2 4 6 3 4 3" xfId="49908" xr:uid="{232A361B-DD26-44CF-86F9-D5868DD91252}"/>
    <cellStyle name="Normal 3 2 4 6 3 5" xfId="14488" xr:uid="{EB85934C-2001-453E-8D2B-FC8DEEBDF1C4}"/>
    <cellStyle name="Normal 3 2 4 6 3 6" xfId="28178" xr:uid="{14FCFC66-0119-4E7B-830A-1E8C8D870374}"/>
    <cellStyle name="Normal 3 2 4 6 3 7" xfId="43062" xr:uid="{0BFC0FEB-D70D-4D83-919A-8E4698C4C5E3}"/>
    <cellStyle name="Normal 3 2 4 6 4" xfId="7642" xr:uid="{67A7C7E0-176C-4EF8-AE61-BDEC4D0AFAEE}"/>
    <cellStyle name="Normal 3 2 4 6 4 2" xfId="9355" xr:uid="{7591AEBC-8431-4697-99A0-3675C12B096C}"/>
    <cellStyle name="Normal 3 2 4 6 4 2 2" xfId="12777" xr:uid="{ED6614CE-FB6D-43DC-8EC4-EEE3B2391639}"/>
    <cellStyle name="Normal 3 2 4 6 4 2 2 2" xfId="26467" xr:uid="{A0C81A61-AC63-423F-AABE-91DEBCB8D56B}"/>
    <cellStyle name="Normal 3 2 4 6 4 2 2 2 2" xfId="40159" xr:uid="{6B104EA4-B993-43CF-902F-0D609040F909}"/>
    <cellStyle name="Normal 3 2 4 6 4 2 2 2 3" xfId="55043" xr:uid="{9EA1D183-9F1C-4125-9C80-299B8786D2C1}"/>
    <cellStyle name="Normal 3 2 4 6 4 2 2 3" xfId="19623" xr:uid="{49F82846-A832-493C-A9C6-3F1FA1FCB287}"/>
    <cellStyle name="Normal 3 2 4 6 4 2 2 4" xfId="33313" xr:uid="{5F22C02E-140E-4D4F-BC16-0DCE766F55C8}"/>
    <cellStyle name="Normal 3 2 4 6 4 2 2 5" xfId="48197" xr:uid="{B5F1C96A-9A57-4177-9D00-702398EB7DBA}"/>
    <cellStyle name="Normal 3 2 4 6 4 2 3" xfId="23045" xr:uid="{5FD12375-C3F8-400A-B0F1-8D80CD5E54AD}"/>
    <cellStyle name="Normal 3 2 4 6 4 2 3 2" xfId="36737" xr:uid="{3E65CC90-1B2B-4777-BA29-557781B7135F}"/>
    <cellStyle name="Normal 3 2 4 6 4 2 3 3" xfId="51621" xr:uid="{550F981D-B974-4022-9EB7-4A63117BACC6}"/>
    <cellStyle name="Normal 3 2 4 6 4 2 4" xfId="16201" xr:uid="{EDD22859-5344-4F28-A629-ABC49922DD07}"/>
    <cellStyle name="Normal 3 2 4 6 4 2 5" xfId="29891" xr:uid="{866B7E3A-7320-48A0-AC3F-E597C8027BC8}"/>
    <cellStyle name="Normal 3 2 4 6 4 2 6" xfId="44775" xr:uid="{5DB56AC1-CE97-45CE-B24D-A0FBE28D3E84}"/>
    <cellStyle name="Normal 3 2 4 6 4 3" xfId="11065" xr:uid="{1056E217-91FB-46A7-8BF5-AC6420900DF0}"/>
    <cellStyle name="Normal 3 2 4 6 4 3 2" xfId="24755" xr:uid="{AF82EDBD-D4EF-454A-8FE8-43C9F31C573E}"/>
    <cellStyle name="Normal 3 2 4 6 4 3 2 2" xfId="38447" xr:uid="{893CC447-04BD-447B-8593-AA58DE4AE819}"/>
    <cellStyle name="Normal 3 2 4 6 4 3 2 3" xfId="53331" xr:uid="{E47C6EF8-5252-4AB5-A566-4C46DFF71873}"/>
    <cellStyle name="Normal 3 2 4 6 4 3 3" xfId="17911" xr:uid="{C2109A40-F29E-443B-B654-825BFA51BDDA}"/>
    <cellStyle name="Normal 3 2 4 6 4 3 4" xfId="31601" xr:uid="{341E874E-6E76-47A8-9B48-6B1481FC6F67}"/>
    <cellStyle name="Normal 3 2 4 6 4 3 5" xfId="46485" xr:uid="{A1A52FE1-8AEA-43F0-923E-2DEFF3CB21E0}"/>
    <cellStyle name="Normal 3 2 4 6 4 4" xfId="21333" xr:uid="{0F177D58-ADFE-406E-967A-01C8D1A89B86}"/>
    <cellStyle name="Normal 3 2 4 6 4 4 2" xfId="35025" xr:uid="{056BF04E-5EA6-431F-BA47-D1F3DFD19344}"/>
    <cellStyle name="Normal 3 2 4 6 4 4 3" xfId="49909" xr:uid="{29D95BFA-E478-41E4-9227-6B51E9BE95AB}"/>
    <cellStyle name="Normal 3 2 4 6 4 5" xfId="14489" xr:uid="{CB88997D-ECE1-49EB-85AA-873224B28EDC}"/>
    <cellStyle name="Normal 3 2 4 6 4 6" xfId="28179" xr:uid="{84AEFCFA-D3A1-4A0C-B92E-B8E614091671}"/>
    <cellStyle name="Normal 3 2 4 6 4 7" xfId="43063" xr:uid="{197A09FB-DE3D-4921-920E-C5FB918D7CED}"/>
    <cellStyle name="Normal 3 2 4 6 5" xfId="9351" xr:uid="{DEC1BF6D-C425-44E1-ACDD-633EC906B380}"/>
    <cellStyle name="Normal 3 2 4 6 5 2" xfId="12773" xr:uid="{A0BC7021-7568-4A76-A041-B1941F42DFE7}"/>
    <cellStyle name="Normal 3 2 4 6 5 2 2" xfId="26463" xr:uid="{A7B67705-0ABB-4AAE-B6C6-E4DD5FCC5D09}"/>
    <cellStyle name="Normal 3 2 4 6 5 2 2 2" xfId="40155" xr:uid="{B98D7A4F-CC51-42E2-B23C-374C41ECE2B8}"/>
    <cellStyle name="Normal 3 2 4 6 5 2 2 3" xfId="55039" xr:uid="{16AA90C4-5E85-4D5E-9539-2BD3326703C6}"/>
    <cellStyle name="Normal 3 2 4 6 5 2 3" xfId="19619" xr:uid="{3A3F4A09-8729-47DD-9824-C0906494F1F7}"/>
    <cellStyle name="Normal 3 2 4 6 5 2 4" xfId="33309" xr:uid="{7D75793D-0709-4D2B-8451-5438B8B45DF2}"/>
    <cellStyle name="Normal 3 2 4 6 5 2 5" xfId="48193" xr:uid="{0C7F7101-6AD9-44AB-8814-167D85B61F05}"/>
    <cellStyle name="Normal 3 2 4 6 5 3" xfId="23041" xr:uid="{7610950B-0C4D-460A-8620-43E1AF83AC0A}"/>
    <cellStyle name="Normal 3 2 4 6 5 3 2" xfId="36733" xr:uid="{DF10E017-C098-4170-A7C9-68CFEC077361}"/>
    <cellStyle name="Normal 3 2 4 6 5 3 3" xfId="51617" xr:uid="{D0A26230-7F67-4B44-9A21-248E2E35DF94}"/>
    <cellStyle name="Normal 3 2 4 6 5 4" xfId="16197" xr:uid="{E3E7EF69-6189-47B2-BB0A-01B2D1EC7949}"/>
    <cellStyle name="Normal 3 2 4 6 5 5" xfId="29887" xr:uid="{4D7CB32B-7A4D-4377-AEE4-43BC78FF9442}"/>
    <cellStyle name="Normal 3 2 4 6 5 6" xfId="44771" xr:uid="{A731E48F-CCA8-42D1-80EC-57A3D26C2628}"/>
    <cellStyle name="Normal 3 2 4 6 6" xfId="11061" xr:uid="{7F31FC1A-0E57-4F11-B81D-8C785A899BD1}"/>
    <cellStyle name="Normal 3 2 4 6 6 2" xfId="24751" xr:uid="{032989B2-1AEC-40E8-9DD1-484D248FC5F0}"/>
    <cellStyle name="Normal 3 2 4 6 6 2 2" xfId="38443" xr:uid="{61143BA1-112E-4972-BAA0-0EF722C45CA3}"/>
    <cellStyle name="Normal 3 2 4 6 6 2 3" xfId="53327" xr:uid="{5BC32BF7-B2F3-4AF3-B789-041D4E9241A8}"/>
    <cellStyle name="Normal 3 2 4 6 6 3" xfId="17907" xr:uid="{C6CFF1AF-5CD7-4AE4-874B-3C431AEC3835}"/>
    <cellStyle name="Normal 3 2 4 6 6 4" xfId="31597" xr:uid="{92A125EF-1CA5-46C8-9043-0A8780FA3B11}"/>
    <cellStyle name="Normal 3 2 4 6 6 5" xfId="46481" xr:uid="{6E0C8475-0814-42FE-B3FD-62B832885117}"/>
    <cellStyle name="Normal 3 2 4 6 7" xfId="21329" xr:uid="{6E70F462-6D59-4CC7-9F4F-488B5630340B}"/>
    <cellStyle name="Normal 3 2 4 6 7 2" xfId="35021" xr:uid="{30291914-46CE-438A-A9E1-BD8780B9861E}"/>
    <cellStyle name="Normal 3 2 4 6 7 3" xfId="49905" xr:uid="{4080CE4E-69B5-4EB8-A1DC-E039453E42E7}"/>
    <cellStyle name="Normal 3 2 4 6 8" xfId="14485" xr:uid="{F79F5EFB-B937-4514-9FCF-5A327740071F}"/>
    <cellStyle name="Normal 3 2 4 6 9" xfId="28175" xr:uid="{A32FD24A-D3EE-4F9F-A261-520D4D6B416F}"/>
    <cellStyle name="Normal 3 2 4 7" xfId="7643" xr:uid="{ACDE155B-42FC-4F86-9EEC-449C19510AB3}"/>
    <cellStyle name="Normal 3 2 4 7 2" xfId="7644" xr:uid="{367FC150-3920-441C-9051-51EC80527D00}"/>
    <cellStyle name="Normal 3 2 4 7 2 2" xfId="9357" xr:uid="{9E426D78-602F-4F7E-9E52-242BF396EC39}"/>
    <cellStyle name="Normal 3 2 4 7 2 2 2" xfId="12779" xr:uid="{3D3ECEEF-D0D7-4988-90C1-D4DC78D7ADC0}"/>
    <cellStyle name="Normal 3 2 4 7 2 2 2 2" xfId="26469" xr:uid="{96A31AC6-78A6-4380-87E6-7AE91C4819AA}"/>
    <cellStyle name="Normal 3 2 4 7 2 2 2 2 2" xfId="40161" xr:uid="{D8C98639-7A24-4D7B-907F-F390DEFA4F19}"/>
    <cellStyle name="Normal 3 2 4 7 2 2 2 2 3" xfId="55045" xr:uid="{FBB1AFE9-1468-4AC3-ABA5-D2C65C42FA95}"/>
    <cellStyle name="Normal 3 2 4 7 2 2 2 3" xfId="19625" xr:uid="{AB9ED277-74A2-46D9-A20C-195D9324F687}"/>
    <cellStyle name="Normal 3 2 4 7 2 2 2 4" xfId="33315" xr:uid="{00D16853-1370-4DE2-9E72-F5D6AA408C4F}"/>
    <cellStyle name="Normal 3 2 4 7 2 2 2 5" xfId="48199" xr:uid="{F235BE8E-5486-4EEC-82C0-5ED19FCB7E47}"/>
    <cellStyle name="Normal 3 2 4 7 2 2 3" xfId="23047" xr:uid="{102EFF5B-46F0-40F5-A377-C04DB55F5B2A}"/>
    <cellStyle name="Normal 3 2 4 7 2 2 3 2" xfId="36739" xr:uid="{2F425FE2-1B0D-40EF-BA93-E20CED5F847E}"/>
    <cellStyle name="Normal 3 2 4 7 2 2 3 3" xfId="51623" xr:uid="{027A91E6-6724-4F2E-85CA-0CFFE9E742DD}"/>
    <cellStyle name="Normal 3 2 4 7 2 2 4" xfId="16203" xr:uid="{A5A880EE-022E-4B2C-B13D-0519BA81BA29}"/>
    <cellStyle name="Normal 3 2 4 7 2 2 5" xfId="29893" xr:uid="{113440A5-DF45-4316-A6A0-AB3659843909}"/>
    <cellStyle name="Normal 3 2 4 7 2 2 6" xfId="44777" xr:uid="{C43C62B9-3CFF-4073-8F24-A8C4E54720E5}"/>
    <cellStyle name="Normal 3 2 4 7 2 3" xfId="11067" xr:uid="{90BCFD78-E8A6-4D1B-BC56-FB06BC90E1F3}"/>
    <cellStyle name="Normal 3 2 4 7 2 3 2" xfId="24757" xr:uid="{F781460C-A280-4265-99C4-1846BE9A8125}"/>
    <cellStyle name="Normal 3 2 4 7 2 3 2 2" xfId="38449" xr:uid="{E549E2E4-78BF-4AB2-8300-EBCA4D0C2346}"/>
    <cellStyle name="Normal 3 2 4 7 2 3 2 3" xfId="53333" xr:uid="{29A0FA18-F31A-467E-BC6E-13176EABF37B}"/>
    <cellStyle name="Normal 3 2 4 7 2 3 3" xfId="17913" xr:uid="{68E2F527-AD11-460A-9BFC-F8174F2FA656}"/>
    <cellStyle name="Normal 3 2 4 7 2 3 4" xfId="31603" xr:uid="{B70A98D0-9A53-4EC8-8C21-DCD31621FE5D}"/>
    <cellStyle name="Normal 3 2 4 7 2 3 5" xfId="46487" xr:uid="{671E588F-F02E-4051-9A99-DFACBDA24433}"/>
    <cellStyle name="Normal 3 2 4 7 2 4" xfId="21335" xr:uid="{41EB0B32-E9E6-49CB-9EAB-A54AE3D3BBDE}"/>
    <cellStyle name="Normal 3 2 4 7 2 4 2" xfId="35027" xr:uid="{D0AEE4B4-5A2A-4BDE-A177-305DF86AB7AE}"/>
    <cellStyle name="Normal 3 2 4 7 2 4 3" xfId="49911" xr:uid="{4FAB6668-F42D-468B-9BB2-6738B37D8B8D}"/>
    <cellStyle name="Normal 3 2 4 7 2 5" xfId="14491" xr:uid="{11913133-1F14-4806-B767-5811B57692A8}"/>
    <cellStyle name="Normal 3 2 4 7 2 6" xfId="28181" xr:uid="{012D8463-8A44-4E5D-A79F-F371B5ABC691}"/>
    <cellStyle name="Normal 3 2 4 7 2 7" xfId="43065" xr:uid="{981053DC-B83D-47A6-AE02-CDF9C16CEBC8}"/>
    <cellStyle name="Normal 3 2 4 7 3" xfId="9356" xr:uid="{4D7AA854-8081-4EDA-B666-537AB37723B8}"/>
    <cellStyle name="Normal 3 2 4 7 3 2" xfId="12778" xr:uid="{BFE5B09B-2808-4F4F-A1EE-94F04B68876D}"/>
    <cellStyle name="Normal 3 2 4 7 3 2 2" xfId="26468" xr:uid="{BEBB8458-B19E-4724-BF2A-B16B9942F4C3}"/>
    <cellStyle name="Normal 3 2 4 7 3 2 2 2" xfId="40160" xr:uid="{17066F69-B612-4E49-BA05-317FCC513793}"/>
    <cellStyle name="Normal 3 2 4 7 3 2 2 3" xfId="55044" xr:uid="{CE609086-E36F-4873-BC70-AB8316BCFB4F}"/>
    <cellStyle name="Normal 3 2 4 7 3 2 3" xfId="19624" xr:uid="{BE56F6DA-A95F-421C-A2BD-B68D260B2391}"/>
    <cellStyle name="Normal 3 2 4 7 3 2 4" xfId="33314" xr:uid="{127E50C2-4111-4A15-844A-92B7C7BDAFE4}"/>
    <cellStyle name="Normal 3 2 4 7 3 2 5" xfId="48198" xr:uid="{90112DFD-585C-4F77-8D76-637B5AED50B0}"/>
    <cellStyle name="Normal 3 2 4 7 3 3" xfId="23046" xr:uid="{6465CED1-2B51-4BAB-9A81-6D5889DFE682}"/>
    <cellStyle name="Normal 3 2 4 7 3 3 2" xfId="36738" xr:uid="{A040DED4-5F96-4B35-923C-61096254EEE9}"/>
    <cellStyle name="Normal 3 2 4 7 3 3 3" xfId="51622" xr:uid="{A5782F9F-3401-47A7-AC11-44E3C8F64A37}"/>
    <cellStyle name="Normal 3 2 4 7 3 4" xfId="16202" xr:uid="{B57712D5-948A-416C-B1A0-012AAA165F81}"/>
    <cellStyle name="Normal 3 2 4 7 3 5" xfId="29892" xr:uid="{D73898E0-B2C0-4F44-96B2-54FB3CB854E6}"/>
    <cellStyle name="Normal 3 2 4 7 3 6" xfId="44776" xr:uid="{DED34343-BED1-41D7-9CF2-934282C8CCE9}"/>
    <cellStyle name="Normal 3 2 4 7 4" xfId="11066" xr:uid="{248CF4B2-97FF-480A-ADA9-CA988F64F2BF}"/>
    <cellStyle name="Normal 3 2 4 7 4 2" xfId="24756" xr:uid="{1EAD9AAC-3808-40C5-9524-062A1F59B388}"/>
    <cellStyle name="Normal 3 2 4 7 4 2 2" xfId="38448" xr:uid="{D1FE9C62-D35E-45F9-808F-0155D37E32A2}"/>
    <cellStyle name="Normal 3 2 4 7 4 2 3" xfId="53332" xr:uid="{4695A97C-1CDC-4365-93C1-8F0B54A48DE2}"/>
    <cellStyle name="Normal 3 2 4 7 4 3" xfId="17912" xr:uid="{4D1BB7B5-FC0F-49D1-BDB5-A4561BDD8752}"/>
    <cellStyle name="Normal 3 2 4 7 4 4" xfId="31602" xr:uid="{A80ED742-00C4-494B-9DE8-32B00C5D94B7}"/>
    <cellStyle name="Normal 3 2 4 7 4 5" xfId="46486" xr:uid="{0A894462-EDF4-448D-BBB3-3021A44C44AF}"/>
    <cellStyle name="Normal 3 2 4 7 5" xfId="21334" xr:uid="{1A62D536-7109-49D4-8A5E-2C659F25106D}"/>
    <cellStyle name="Normal 3 2 4 7 5 2" xfId="35026" xr:uid="{51E6C801-EC35-4414-9A8D-D9C348136235}"/>
    <cellStyle name="Normal 3 2 4 7 5 3" xfId="49910" xr:uid="{F292BE39-0220-4921-9774-7349DB730484}"/>
    <cellStyle name="Normal 3 2 4 7 6" xfId="14490" xr:uid="{D565EBEF-4961-48C2-8FAD-4320A432AEC8}"/>
    <cellStyle name="Normal 3 2 4 7 7" xfId="28180" xr:uid="{79372470-5986-4E84-9BFA-38A8889D3AF2}"/>
    <cellStyle name="Normal 3 2 4 7 8" xfId="43064" xr:uid="{A84C571D-0373-4D76-9B0F-005D6B7EB512}"/>
    <cellStyle name="Normal 3 2 4 8" xfId="7645" xr:uid="{060E7063-E49E-4D56-9CA5-1025FEAB0883}"/>
    <cellStyle name="Normal 3 2 4 8 2" xfId="9358" xr:uid="{090FC4B4-6C19-43F1-AF97-A8264EA4CEC7}"/>
    <cellStyle name="Normal 3 2 4 8 2 2" xfId="12780" xr:uid="{1B613747-37D5-4F43-A898-9CFD0FAD87AD}"/>
    <cellStyle name="Normal 3 2 4 8 2 2 2" xfId="26470" xr:uid="{EF4E859B-81A1-4571-A0CD-3FC8075134FA}"/>
    <cellStyle name="Normal 3 2 4 8 2 2 2 2" xfId="40162" xr:uid="{6FD0C767-37FD-4256-B86F-5A9C49621FA7}"/>
    <cellStyle name="Normal 3 2 4 8 2 2 2 3" xfId="55046" xr:uid="{E8622D88-492A-47A2-877C-7A9734B546C2}"/>
    <cellStyle name="Normal 3 2 4 8 2 2 3" xfId="19626" xr:uid="{79FA6BFA-52FD-4809-BD68-EFEC8333323D}"/>
    <cellStyle name="Normal 3 2 4 8 2 2 4" xfId="33316" xr:uid="{4C87AE65-7BEA-4618-BB93-40E2AA168A17}"/>
    <cellStyle name="Normal 3 2 4 8 2 2 5" xfId="48200" xr:uid="{BF580A6B-C688-4853-B774-1B113F76C08B}"/>
    <cellStyle name="Normal 3 2 4 8 2 3" xfId="23048" xr:uid="{A65BCBFF-95E5-4F8D-BAC4-63D452DB6A27}"/>
    <cellStyle name="Normal 3 2 4 8 2 3 2" xfId="36740" xr:uid="{761F9D31-7C6D-42FD-BE7D-B623EC1BEDA7}"/>
    <cellStyle name="Normal 3 2 4 8 2 3 3" xfId="51624" xr:uid="{9D168486-6BE6-4827-9180-921D03EA3BC3}"/>
    <cellStyle name="Normal 3 2 4 8 2 4" xfId="16204" xr:uid="{B6996FC1-D21F-4CDC-ADC8-9C9C096FA027}"/>
    <cellStyle name="Normal 3 2 4 8 2 5" xfId="29894" xr:uid="{6792B81E-EB0A-435C-AD5E-EF0FDCCD4D33}"/>
    <cellStyle name="Normal 3 2 4 8 2 6" xfId="44778" xr:uid="{D6966730-B9A7-41EF-B0F2-0E91E9EA9586}"/>
    <cellStyle name="Normal 3 2 4 8 3" xfId="11068" xr:uid="{902696A7-8A08-47D2-BA7F-1E36CA5F4133}"/>
    <cellStyle name="Normal 3 2 4 8 3 2" xfId="24758" xr:uid="{6B34D57B-1CDA-491F-A01A-B23DCC45EFD8}"/>
    <cellStyle name="Normal 3 2 4 8 3 2 2" xfId="38450" xr:uid="{2A1F60A2-3522-4896-B8FC-8E68FC80ACF5}"/>
    <cellStyle name="Normal 3 2 4 8 3 2 3" xfId="53334" xr:uid="{06344497-2217-4CAA-A00D-3B059C63B237}"/>
    <cellStyle name="Normal 3 2 4 8 3 3" xfId="17914" xr:uid="{773D8236-AFF2-4917-8EC1-682F874D7D3D}"/>
    <cellStyle name="Normal 3 2 4 8 3 4" xfId="31604" xr:uid="{D339FF4F-F09C-4FC3-B799-00C8D5A79F95}"/>
    <cellStyle name="Normal 3 2 4 8 3 5" xfId="46488" xr:uid="{33D64809-21F2-4A7E-B890-C13690364101}"/>
    <cellStyle name="Normal 3 2 4 8 4" xfId="21336" xr:uid="{8E259785-0B81-424C-8675-F68E233BB05A}"/>
    <cellStyle name="Normal 3 2 4 8 4 2" xfId="35028" xr:uid="{3C520B2D-B70E-4930-A3E7-FDBB174C8780}"/>
    <cellStyle name="Normal 3 2 4 8 4 3" xfId="49912" xr:uid="{7B0C59FA-F205-43A3-8DAA-E8C56CA387E1}"/>
    <cellStyle name="Normal 3 2 4 8 5" xfId="14492" xr:uid="{038E151B-EDCC-4B26-9F18-6711B108F8DA}"/>
    <cellStyle name="Normal 3 2 4 8 6" xfId="28182" xr:uid="{6C983DB3-0242-41D0-9264-AB694F18B6BE}"/>
    <cellStyle name="Normal 3 2 4 8 7" xfId="43066" xr:uid="{53FCA130-68CE-4EE9-9C7C-027A4AC7AA71}"/>
    <cellStyle name="Normal 3 2 4 9" xfId="7646" xr:uid="{6ACFD122-571C-4039-A686-E9CB7AED2C6F}"/>
    <cellStyle name="Normal 3 2 4 9 2" xfId="9359" xr:uid="{8AEFFFE0-4864-4DD3-87AC-D205B05F3935}"/>
    <cellStyle name="Normal 3 2 4 9 2 2" xfId="12781" xr:uid="{2F767DAC-28BF-49D1-B9DC-F1AD3AAC79A3}"/>
    <cellStyle name="Normal 3 2 4 9 2 2 2" xfId="26471" xr:uid="{F8E9651E-53A3-44B1-AD3E-EA32D46A8E82}"/>
    <cellStyle name="Normal 3 2 4 9 2 2 2 2" xfId="40163" xr:uid="{70CD80EC-7473-4841-B5C5-6D218FF38A7D}"/>
    <cellStyle name="Normal 3 2 4 9 2 2 2 3" xfId="55047" xr:uid="{A73E1D89-E7FD-4915-812B-ABB9F6B6541C}"/>
    <cellStyle name="Normal 3 2 4 9 2 2 3" xfId="19627" xr:uid="{DFF20E68-A6F2-4BEF-9B17-BA1627493E74}"/>
    <cellStyle name="Normal 3 2 4 9 2 2 4" xfId="33317" xr:uid="{770F56C3-2F57-4391-A8E4-33D85A6E5267}"/>
    <cellStyle name="Normal 3 2 4 9 2 2 5" xfId="48201" xr:uid="{C540EE49-0323-4BD1-9247-B8AFDB19F93E}"/>
    <cellStyle name="Normal 3 2 4 9 2 3" xfId="23049" xr:uid="{47020D67-2FE0-47BA-9DAF-E1513A039EE6}"/>
    <cellStyle name="Normal 3 2 4 9 2 3 2" xfId="36741" xr:uid="{A5CC93C1-AC9B-4C58-BF55-E973658C1EFF}"/>
    <cellStyle name="Normal 3 2 4 9 2 3 3" xfId="51625" xr:uid="{C42DDCD5-6B94-43B7-9749-7E292A20491F}"/>
    <cellStyle name="Normal 3 2 4 9 2 4" xfId="16205" xr:uid="{3CFE0D73-14A5-4757-9AA3-142CA76FB50A}"/>
    <cellStyle name="Normal 3 2 4 9 2 5" xfId="29895" xr:uid="{7D11AD84-931E-4FA4-8CD0-386825F87FE7}"/>
    <cellStyle name="Normal 3 2 4 9 2 6" xfId="44779" xr:uid="{AE3EB63E-6787-4897-A591-94E624F85286}"/>
    <cellStyle name="Normal 3 2 4 9 3" xfId="11069" xr:uid="{80D33C13-3466-4532-BE1E-0EB5A5F7F35E}"/>
    <cellStyle name="Normal 3 2 4 9 3 2" xfId="24759" xr:uid="{19E0F0EB-D983-4387-BA3C-3B433FA1CC1F}"/>
    <cellStyle name="Normal 3 2 4 9 3 2 2" xfId="38451" xr:uid="{2F6F3C8F-158A-4DCF-AFDF-3190E5EB15F8}"/>
    <cellStyle name="Normal 3 2 4 9 3 2 3" xfId="53335" xr:uid="{5977F609-E65B-4A15-B3AA-6BD7B25A2FE2}"/>
    <cellStyle name="Normal 3 2 4 9 3 3" xfId="17915" xr:uid="{02A53BD8-52A9-4671-B30E-5A1055166261}"/>
    <cellStyle name="Normal 3 2 4 9 3 4" xfId="31605" xr:uid="{A8CEC1EB-4150-416F-AF6D-7561A23D55BC}"/>
    <cellStyle name="Normal 3 2 4 9 3 5" xfId="46489" xr:uid="{5A06E903-0B1B-41EE-B8F1-7C842BDE357F}"/>
    <cellStyle name="Normal 3 2 4 9 4" xfId="21337" xr:uid="{5F4AEE27-459B-43E3-BBEF-BCE108BB1CBA}"/>
    <cellStyle name="Normal 3 2 4 9 4 2" xfId="35029" xr:uid="{B7B2428E-CC04-4117-AEEE-16E300BD4D4C}"/>
    <cellStyle name="Normal 3 2 4 9 4 3" xfId="49913" xr:uid="{6EA7EE11-2908-458F-87D8-37E3E0518B6E}"/>
    <cellStyle name="Normal 3 2 4 9 5" xfId="14493" xr:uid="{05659751-2C2A-41D1-A768-A1E419A5E1C5}"/>
    <cellStyle name="Normal 3 2 4 9 6" xfId="28183" xr:uid="{A0333DB0-A6F2-4B3A-BA29-1E09D9859A9C}"/>
    <cellStyle name="Normal 3 2 4 9 7" xfId="43067" xr:uid="{5ABC7A33-E8A4-4CDE-9C86-64D1AEC596AC}"/>
    <cellStyle name="Normal 3 2 5" xfId="2510" xr:uid="{633DC46B-ECF8-497A-B596-50639213C4F2}"/>
    <cellStyle name="Normal 3 2 5 10" xfId="21338" xr:uid="{13261AF3-D636-4568-B745-704F917B4D80}"/>
    <cellStyle name="Normal 3 2 5 10 2" xfId="35030" xr:uid="{10E56A31-E441-4707-BDA6-C2D11EF49CAE}"/>
    <cellStyle name="Normal 3 2 5 10 3" xfId="49914" xr:uid="{D219E64D-69DA-493C-B0E9-B236FD3C3336}"/>
    <cellStyle name="Normal 3 2 5 11" xfId="14494" xr:uid="{F7D4F2A9-37B8-438C-A94E-58143E0A505E}"/>
    <cellStyle name="Normal 3 2 5 11 2" xfId="41120" xr:uid="{350D4D45-6AF4-4038-972F-6E6B5BA3F785}"/>
    <cellStyle name="Normal 3 2 5 12" xfId="28184" xr:uid="{C86DF9AF-6232-4F44-9DF1-991373B022CA}"/>
    <cellStyle name="Normal 3 2 5 13" xfId="43068" xr:uid="{FB258C6C-AE01-4D91-A6CF-F1F97DB3648B}"/>
    <cellStyle name="Normal 3 2 5 14" xfId="7647" xr:uid="{26B8B9A3-9478-49AC-95E3-82DFD6271FC4}"/>
    <cellStyle name="Normal 3 2 5 15" xfId="5944" xr:uid="{F3822AC1-E91A-4EF4-8A07-F99E7A60DAFD}"/>
    <cellStyle name="Normal 3 2 5 16" xfId="5352" xr:uid="{C3C95874-5CDC-4B1E-B05E-2201A7F5DFA6}"/>
    <cellStyle name="Normal 3 2 5 2" xfId="4512" xr:uid="{1CC35935-C935-4936-99D9-222BAC99923A}"/>
    <cellStyle name="Normal 3 2 5 2 10" xfId="14495" xr:uid="{71149E3A-F7E6-45B0-B58E-95EE73DBD6CD}"/>
    <cellStyle name="Normal 3 2 5 2 10 2" xfId="41356" xr:uid="{697106B4-24DB-4E88-8F9F-51FD36DA4727}"/>
    <cellStyle name="Normal 3 2 5 2 11" xfId="28185" xr:uid="{A691F5DB-77EC-4445-AC34-960E1F60D8B2}"/>
    <cellStyle name="Normal 3 2 5 2 12" xfId="43069" xr:uid="{55C31461-92AE-4E35-AA60-FD4F78BA4DF1}"/>
    <cellStyle name="Normal 3 2 5 2 13" xfId="7648" xr:uid="{72EBBFA3-A9D7-458C-9B36-6A27B3FB6769}"/>
    <cellStyle name="Normal 3 2 5 2 2" xfId="7649" xr:uid="{7CEBC036-E571-41FE-9EBC-3ED963C579E2}"/>
    <cellStyle name="Normal 3 2 5 2 2 10" xfId="43070" xr:uid="{0AE0CBA3-A008-4667-9163-BBF7180E30D3}"/>
    <cellStyle name="Normal 3 2 5 2 2 2" xfId="7650" xr:uid="{712438B1-468E-4FF8-9382-2B4300788A14}"/>
    <cellStyle name="Normal 3 2 5 2 2 2 2" xfId="7651" xr:uid="{2F25265F-9A56-4B68-8060-F67FAFE99366}"/>
    <cellStyle name="Normal 3 2 5 2 2 2 2 2" xfId="9364" xr:uid="{455D87AD-2B1E-4987-BD72-181E96A33229}"/>
    <cellStyle name="Normal 3 2 5 2 2 2 2 2 2" xfId="12786" xr:uid="{84AA881C-6F4E-4C0B-A777-B5293157E865}"/>
    <cellStyle name="Normal 3 2 5 2 2 2 2 2 2 2" xfId="26476" xr:uid="{7E73CBB5-2189-4547-A73E-6B42C52D5D79}"/>
    <cellStyle name="Normal 3 2 5 2 2 2 2 2 2 2 2" xfId="40168" xr:uid="{9990C2D6-F494-47D5-8634-36453EDB895B}"/>
    <cellStyle name="Normal 3 2 5 2 2 2 2 2 2 2 3" xfId="55052" xr:uid="{8CD8F0A5-914B-43E2-BC49-62D5C1AFAC8B}"/>
    <cellStyle name="Normal 3 2 5 2 2 2 2 2 2 3" xfId="19632" xr:uid="{E361A758-65FD-46CC-956F-F61DCF46D841}"/>
    <cellStyle name="Normal 3 2 5 2 2 2 2 2 2 4" xfId="33322" xr:uid="{F4CCF721-547C-4BA1-865A-C63C73C2D1F1}"/>
    <cellStyle name="Normal 3 2 5 2 2 2 2 2 2 5" xfId="48206" xr:uid="{A6210BAD-96FE-421C-82A7-7A3BF3B711D2}"/>
    <cellStyle name="Normal 3 2 5 2 2 2 2 2 3" xfId="23054" xr:uid="{F9A22304-A1A7-49F0-84FF-A56F5927E927}"/>
    <cellStyle name="Normal 3 2 5 2 2 2 2 2 3 2" xfId="36746" xr:uid="{4E384AB3-B6A7-4E77-AFCA-145FF9F573A2}"/>
    <cellStyle name="Normal 3 2 5 2 2 2 2 2 3 3" xfId="51630" xr:uid="{0AB7DE66-86B7-4DC9-BB38-5A4D4E1FE1C0}"/>
    <cellStyle name="Normal 3 2 5 2 2 2 2 2 4" xfId="16210" xr:uid="{9BE7DBC3-8386-4A66-A2FF-3E6E55D42C32}"/>
    <cellStyle name="Normal 3 2 5 2 2 2 2 2 5" xfId="29900" xr:uid="{D6040DC3-0DB4-48A9-B117-0CE9969EB819}"/>
    <cellStyle name="Normal 3 2 5 2 2 2 2 2 6" xfId="44784" xr:uid="{AA3C0CD7-B9F0-44DD-A89D-A7D7ED597021}"/>
    <cellStyle name="Normal 3 2 5 2 2 2 2 3" xfId="11074" xr:uid="{A4FCE797-B87E-4DAA-8B48-7291B154C60D}"/>
    <cellStyle name="Normal 3 2 5 2 2 2 2 3 2" xfId="24764" xr:uid="{529619B0-2DB8-4507-ABF9-CFD54CAA59D5}"/>
    <cellStyle name="Normal 3 2 5 2 2 2 2 3 2 2" xfId="38456" xr:uid="{0B938AC9-1416-427E-924F-C744D3E54EAD}"/>
    <cellStyle name="Normal 3 2 5 2 2 2 2 3 2 3" xfId="53340" xr:uid="{E50A153C-10C0-422E-A105-CBAE098C11BE}"/>
    <cellStyle name="Normal 3 2 5 2 2 2 2 3 3" xfId="17920" xr:uid="{78FB8154-3E29-4FED-A55F-6EA6C41B1B91}"/>
    <cellStyle name="Normal 3 2 5 2 2 2 2 3 4" xfId="31610" xr:uid="{644C77B1-2470-40B8-AB8B-146FAEDCE4D1}"/>
    <cellStyle name="Normal 3 2 5 2 2 2 2 3 5" xfId="46494" xr:uid="{CE764214-B38E-4D35-B614-E386B501F0D2}"/>
    <cellStyle name="Normal 3 2 5 2 2 2 2 4" xfId="21342" xr:uid="{2FDF630B-120B-4D78-A09A-6965262B506D}"/>
    <cellStyle name="Normal 3 2 5 2 2 2 2 4 2" xfId="35034" xr:uid="{364817DB-6C7A-459C-AF62-91D9B2D78A3A}"/>
    <cellStyle name="Normal 3 2 5 2 2 2 2 4 3" xfId="49918" xr:uid="{C62FBB69-C16A-4182-AE54-C8241840102B}"/>
    <cellStyle name="Normal 3 2 5 2 2 2 2 5" xfId="14498" xr:uid="{CFED7525-B22F-4945-ACF0-B3EDF8B67FE4}"/>
    <cellStyle name="Normal 3 2 5 2 2 2 2 6" xfId="28188" xr:uid="{6E336C2A-4608-4956-8C15-FB1845ECA56E}"/>
    <cellStyle name="Normal 3 2 5 2 2 2 2 7" xfId="43072" xr:uid="{CD1AEB8C-31B9-4F97-8351-A12495DD98CA}"/>
    <cellStyle name="Normal 3 2 5 2 2 2 3" xfId="9363" xr:uid="{B03B9BD7-A20A-42BF-A1CD-8E34C5C6894E}"/>
    <cellStyle name="Normal 3 2 5 2 2 2 3 2" xfId="12785" xr:uid="{9CFE2776-7C65-46C5-9939-D120915820C5}"/>
    <cellStyle name="Normal 3 2 5 2 2 2 3 2 2" xfId="26475" xr:uid="{AC9E7A90-BC18-40BC-B533-B109075FC4A8}"/>
    <cellStyle name="Normal 3 2 5 2 2 2 3 2 2 2" xfId="40167" xr:uid="{6731FC2F-B50C-45BD-ADBB-BF8D574415B3}"/>
    <cellStyle name="Normal 3 2 5 2 2 2 3 2 2 3" xfId="55051" xr:uid="{63CF0E20-1A85-4FD7-AC71-8BC8C2F50F76}"/>
    <cellStyle name="Normal 3 2 5 2 2 2 3 2 3" xfId="19631" xr:uid="{76C406DC-007D-4F34-A056-F3E5C9BB51BA}"/>
    <cellStyle name="Normal 3 2 5 2 2 2 3 2 4" xfId="33321" xr:uid="{AB703A31-A1BD-4B2F-97D0-1B24A1CFE460}"/>
    <cellStyle name="Normal 3 2 5 2 2 2 3 2 5" xfId="48205" xr:uid="{D017A0A0-DBA7-46A0-B714-D0CA38393934}"/>
    <cellStyle name="Normal 3 2 5 2 2 2 3 3" xfId="23053" xr:uid="{B3BBB16B-D969-48A5-AA58-2E9976C4649F}"/>
    <cellStyle name="Normal 3 2 5 2 2 2 3 3 2" xfId="36745" xr:uid="{78F494F9-DBBB-46A0-9CEB-6F27BD2844D4}"/>
    <cellStyle name="Normal 3 2 5 2 2 2 3 3 3" xfId="51629" xr:uid="{EE665269-7B59-47B3-9160-7386888CCF28}"/>
    <cellStyle name="Normal 3 2 5 2 2 2 3 4" xfId="16209" xr:uid="{6E3239E4-9CCE-4548-AEB0-894EEBE62DAE}"/>
    <cellStyle name="Normal 3 2 5 2 2 2 3 5" xfId="29899" xr:uid="{7B7238F9-979C-422A-AEC6-E0E5483E1126}"/>
    <cellStyle name="Normal 3 2 5 2 2 2 3 6" xfId="44783" xr:uid="{A725696B-F831-4D21-9089-60C8E61C19F6}"/>
    <cellStyle name="Normal 3 2 5 2 2 2 4" xfId="11073" xr:uid="{5117319F-B350-420B-8EA2-4C6BAD0C967F}"/>
    <cellStyle name="Normal 3 2 5 2 2 2 4 2" xfId="24763" xr:uid="{4E7F00D8-69AC-418C-AE47-334B6D994BE7}"/>
    <cellStyle name="Normal 3 2 5 2 2 2 4 2 2" xfId="38455" xr:uid="{89C54F59-30C2-45C9-BA8F-84F24E0265F3}"/>
    <cellStyle name="Normal 3 2 5 2 2 2 4 2 3" xfId="53339" xr:uid="{22BAD43F-7BC4-4659-94E3-404B6C24DDEB}"/>
    <cellStyle name="Normal 3 2 5 2 2 2 4 3" xfId="17919" xr:uid="{67D600E4-2F81-4877-9D3F-B6A57F71DB3D}"/>
    <cellStyle name="Normal 3 2 5 2 2 2 4 4" xfId="31609" xr:uid="{D08DEF14-49BF-4C8A-8883-29F77D847D7D}"/>
    <cellStyle name="Normal 3 2 5 2 2 2 4 5" xfId="46493" xr:uid="{979211E3-950B-496C-A1F9-15B4CD89D6C2}"/>
    <cellStyle name="Normal 3 2 5 2 2 2 5" xfId="21341" xr:uid="{ADCDCFC7-DA0D-4EA4-9A37-34D78EB39D07}"/>
    <cellStyle name="Normal 3 2 5 2 2 2 5 2" xfId="35033" xr:uid="{B10B9BFC-A60F-4163-952C-03D353225548}"/>
    <cellStyle name="Normal 3 2 5 2 2 2 5 3" xfId="49917" xr:uid="{07A3480F-1868-4E9D-9B24-F2A326ED9303}"/>
    <cellStyle name="Normal 3 2 5 2 2 2 6" xfId="14497" xr:uid="{ABF3B47C-EA4C-49DB-9AD4-1CA3774FFC90}"/>
    <cellStyle name="Normal 3 2 5 2 2 2 7" xfId="28187" xr:uid="{5974C41C-FA2F-4E40-A8C0-92EFD445B677}"/>
    <cellStyle name="Normal 3 2 5 2 2 2 8" xfId="43071" xr:uid="{55965EDB-D7AF-4846-AE63-0FBDA9102F01}"/>
    <cellStyle name="Normal 3 2 5 2 2 3" xfId="7652" xr:uid="{0AFAD834-594A-4457-B495-DA2C021C405A}"/>
    <cellStyle name="Normal 3 2 5 2 2 3 2" xfId="9365" xr:uid="{B808A104-2A64-483F-BE03-6CB0C513C33C}"/>
    <cellStyle name="Normal 3 2 5 2 2 3 2 2" xfId="12787" xr:uid="{05C545C4-6CEA-4E30-A802-FA1AE2B8F068}"/>
    <cellStyle name="Normal 3 2 5 2 2 3 2 2 2" xfId="26477" xr:uid="{ADA1276B-933A-43CA-AB92-63DDCC95ED34}"/>
    <cellStyle name="Normal 3 2 5 2 2 3 2 2 2 2" xfId="40169" xr:uid="{67457FD3-E53E-42DF-BCBA-004F1EFADC0A}"/>
    <cellStyle name="Normal 3 2 5 2 2 3 2 2 2 3" xfId="55053" xr:uid="{DEF9D7FB-FE55-489A-975E-745FCC50237E}"/>
    <cellStyle name="Normal 3 2 5 2 2 3 2 2 3" xfId="19633" xr:uid="{F427A5D0-BE08-4CB7-BE86-539811E228F3}"/>
    <cellStyle name="Normal 3 2 5 2 2 3 2 2 4" xfId="33323" xr:uid="{629FFC27-C47D-485B-B84D-53B7C8F008FC}"/>
    <cellStyle name="Normal 3 2 5 2 2 3 2 2 5" xfId="48207" xr:uid="{409439F2-F866-4145-9131-BFBE8C5906F1}"/>
    <cellStyle name="Normal 3 2 5 2 2 3 2 3" xfId="23055" xr:uid="{B9E78DAD-9E56-4DA2-9CB8-9AFD859AA9F6}"/>
    <cellStyle name="Normal 3 2 5 2 2 3 2 3 2" xfId="36747" xr:uid="{A61B3CF7-8E6A-430E-97AD-087ECC0755BC}"/>
    <cellStyle name="Normal 3 2 5 2 2 3 2 3 3" xfId="51631" xr:uid="{338503B5-CBDD-42CF-97B5-8F307909AA1F}"/>
    <cellStyle name="Normal 3 2 5 2 2 3 2 4" xfId="16211" xr:uid="{2D9FCBBC-76D0-4B85-8083-A27BF28B7174}"/>
    <cellStyle name="Normal 3 2 5 2 2 3 2 5" xfId="29901" xr:uid="{1E745859-5E72-40E7-ACE5-E54ED49246F6}"/>
    <cellStyle name="Normal 3 2 5 2 2 3 2 6" xfId="44785" xr:uid="{EC50918B-E8C7-4079-A3E6-A03C57F07564}"/>
    <cellStyle name="Normal 3 2 5 2 2 3 3" xfId="11075" xr:uid="{6EE18697-8E99-4BCA-9983-0987D1561C1B}"/>
    <cellStyle name="Normal 3 2 5 2 2 3 3 2" xfId="24765" xr:uid="{CC2B36F0-79C0-4CC3-B28C-081DC3926426}"/>
    <cellStyle name="Normal 3 2 5 2 2 3 3 2 2" xfId="38457" xr:uid="{5C129D74-027F-4D4C-96EE-E8827A994C5B}"/>
    <cellStyle name="Normal 3 2 5 2 2 3 3 2 3" xfId="53341" xr:uid="{FF56199F-FE43-483F-B741-258349D6847D}"/>
    <cellStyle name="Normal 3 2 5 2 2 3 3 3" xfId="17921" xr:uid="{7E07432F-DE11-4503-B099-A4336D42C140}"/>
    <cellStyle name="Normal 3 2 5 2 2 3 3 4" xfId="31611" xr:uid="{E76BB07A-2DB0-48F7-B173-5D7A491A2025}"/>
    <cellStyle name="Normal 3 2 5 2 2 3 3 5" xfId="46495" xr:uid="{96324386-94ED-4389-AC91-CA304469FFAF}"/>
    <cellStyle name="Normal 3 2 5 2 2 3 4" xfId="21343" xr:uid="{B6A70A00-986D-477F-AAA4-F180C598051D}"/>
    <cellStyle name="Normal 3 2 5 2 2 3 4 2" xfId="35035" xr:uid="{3B0F9BF8-DF6C-4500-BE18-4DFAA00DA91B}"/>
    <cellStyle name="Normal 3 2 5 2 2 3 4 3" xfId="49919" xr:uid="{A101A7B6-69FD-4D0E-A162-F5C9D5DDC042}"/>
    <cellStyle name="Normal 3 2 5 2 2 3 5" xfId="14499" xr:uid="{2D54D14F-217C-44FA-9A97-41A8226276F6}"/>
    <cellStyle name="Normal 3 2 5 2 2 3 6" xfId="28189" xr:uid="{9E66A10B-27C8-426E-8CE7-C7C38D013B1F}"/>
    <cellStyle name="Normal 3 2 5 2 2 3 7" xfId="43073" xr:uid="{C1F1481A-24F7-4CCD-B700-DB692D02A5BF}"/>
    <cellStyle name="Normal 3 2 5 2 2 4" xfId="7653" xr:uid="{FE8BDA75-AF53-4F09-A038-C3FFBBD81D07}"/>
    <cellStyle name="Normal 3 2 5 2 2 4 2" xfId="9366" xr:uid="{1CEE1678-04D7-40CC-816D-279EFA5CC08E}"/>
    <cellStyle name="Normal 3 2 5 2 2 4 2 2" xfId="12788" xr:uid="{B8B54088-E4DA-4F1B-B04D-F76572E3EE48}"/>
    <cellStyle name="Normal 3 2 5 2 2 4 2 2 2" xfId="26478" xr:uid="{168F9292-4F8B-4550-B135-690AD065BADB}"/>
    <cellStyle name="Normal 3 2 5 2 2 4 2 2 2 2" xfId="40170" xr:uid="{AA47E2B2-4986-4FBE-8D73-CBE4BB8790C2}"/>
    <cellStyle name="Normal 3 2 5 2 2 4 2 2 2 3" xfId="55054" xr:uid="{3EF7A222-72F2-4B48-91BC-DE2352ED3603}"/>
    <cellStyle name="Normal 3 2 5 2 2 4 2 2 3" xfId="19634" xr:uid="{05DA406C-2C63-48AC-B5F7-D74C2C141CB3}"/>
    <cellStyle name="Normal 3 2 5 2 2 4 2 2 4" xfId="33324" xr:uid="{8B3F7424-9377-4751-B268-479FCE9CC0B2}"/>
    <cellStyle name="Normal 3 2 5 2 2 4 2 2 5" xfId="48208" xr:uid="{725E21B0-6ADB-4172-9B58-79BD4D0EBF7E}"/>
    <cellStyle name="Normal 3 2 5 2 2 4 2 3" xfId="23056" xr:uid="{E49ADCD5-899B-4E1F-AF42-52EE81329BD7}"/>
    <cellStyle name="Normal 3 2 5 2 2 4 2 3 2" xfId="36748" xr:uid="{780E7EF1-1FDD-4E7E-947C-29581824AEAE}"/>
    <cellStyle name="Normal 3 2 5 2 2 4 2 3 3" xfId="51632" xr:uid="{F54B1B1A-B8CE-47AF-836D-A63A042A0721}"/>
    <cellStyle name="Normal 3 2 5 2 2 4 2 4" xfId="16212" xr:uid="{F2A710BD-0DF8-4D66-A845-5CDAD3EE8D69}"/>
    <cellStyle name="Normal 3 2 5 2 2 4 2 5" xfId="29902" xr:uid="{7C6BFD36-ECEA-4FA7-A61C-139542A64172}"/>
    <cellStyle name="Normal 3 2 5 2 2 4 2 6" xfId="44786" xr:uid="{1DD6F455-A9E8-49DC-BAB9-9D0F1151D835}"/>
    <cellStyle name="Normal 3 2 5 2 2 4 3" xfId="11076" xr:uid="{D4D47F40-E5C7-43F8-AF14-936AE423F88B}"/>
    <cellStyle name="Normal 3 2 5 2 2 4 3 2" xfId="24766" xr:uid="{EF442955-C75E-415F-B4C4-27E3D988ACBF}"/>
    <cellStyle name="Normal 3 2 5 2 2 4 3 2 2" xfId="38458" xr:uid="{C52C482C-21CD-48D2-8AC2-9045E9D0E795}"/>
    <cellStyle name="Normal 3 2 5 2 2 4 3 2 3" xfId="53342" xr:uid="{C396B3FE-DBF2-4525-A928-E9DDB43639A3}"/>
    <cellStyle name="Normal 3 2 5 2 2 4 3 3" xfId="17922" xr:uid="{EE6DC4A5-7DA0-4E33-BBF1-4CC811EFB4D2}"/>
    <cellStyle name="Normal 3 2 5 2 2 4 3 4" xfId="31612" xr:uid="{AD910214-05FF-46CE-BC06-F536F415DB82}"/>
    <cellStyle name="Normal 3 2 5 2 2 4 3 5" xfId="46496" xr:uid="{E1AAEFE9-B1FE-46B8-8615-91F5968CCCA4}"/>
    <cellStyle name="Normal 3 2 5 2 2 4 4" xfId="21344" xr:uid="{AD1AB68E-CE98-42C3-B7B5-E78DFF665579}"/>
    <cellStyle name="Normal 3 2 5 2 2 4 4 2" xfId="35036" xr:uid="{C8B3200B-DEF4-4AA1-9C90-8342D8111118}"/>
    <cellStyle name="Normal 3 2 5 2 2 4 4 3" xfId="49920" xr:uid="{1C75B1CD-9A0C-47B1-AC0D-9C64A549845A}"/>
    <cellStyle name="Normal 3 2 5 2 2 4 5" xfId="14500" xr:uid="{E9BA36FB-9390-4D34-A0F3-59CBFE71EA98}"/>
    <cellStyle name="Normal 3 2 5 2 2 4 6" xfId="28190" xr:uid="{6B1BB181-54B7-4B65-977A-C470A378DE7A}"/>
    <cellStyle name="Normal 3 2 5 2 2 4 7" xfId="43074" xr:uid="{1F8EA140-7BB4-47C3-9DAA-F16A5F407E9B}"/>
    <cellStyle name="Normal 3 2 5 2 2 5" xfId="9362" xr:uid="{A4224573-C84B-4909-A145-6AA7A9623A9B}"/>
    <cellStyle name="Normal 3 2 5 2 2 5 2" xfId="12784" xr:uid="{8C4C1CFB-D2BF-45AD-A0C7-917A1EDDFF1C}"/>
    <cellStyle name="Normal 3 2 5 2 2 5 2 2" xfId="26474" xr:uid="{041CC4F3-5924-44C2-9312-99DB6C8C762E}"/>
    <cellStyle name="Normal 3 2 5 2 2 5 2 2 2" xfId="40166" xr:uid="{7EE17B05-B6E9-46AD-9566-80D665258E6D}"/>
    <cellStyle name="Normal 3 2 5 2 2 5 2 2 3" xfId="55050" xr:uid="{7F76FBCC-691B-4532-AC42-217733CBEAF0}"/>
    <cellStyle name="Normal 3 2 5 2 2 5 2 3" xfId="19630" xr:uid="{A3C1E70A-4F51-4FB6-BC71-468241B7BC3E}"/>
    <cellStyle name="Normal 3 2 5 2 2 5 2 4" xfId="33320" xr:uid="{86194493-4E7D-42EF-955F-4E09CFE50105}"/>
    <cellStyle name="Normal 3 2 5 2 2 5 2 5" xfId="48204" xr:uid="{9136B117-1A17-4CA2-BC6C-A4B434CE6556}"/>
    <cellStyle name="Normal 3 2 5 2 2 5 3" xfId="23052" xr:uid="{63FC55D1-DB0C-462A-9FC7-DB237022EF9C}"/>
    <cellStyle name="Normal 3 2 5 2 2 5 3 2" xfId="36744" xr:uid="{6E910987-3C33-477A-9829-446FD9523FA5}"/>
    <cellStyle name="Normal 3 2 5 2 2 5 3 3" xfId="51628" xr:uid="{4F01691A-C824-4066-8A79-70E61FAAE1B7}"/>
    <cellStyle name="Normal 3 2 5 2 2 5 4" xfId="16208" xr:uid="{B1F8205C-1401-4EF7-88A2-5DA42787F599}"/>
    <cellStyle name="Normal 3 2 5 2 2 5 5" xfId="29898" xr:uid="{380C5BA8-0A7A-4578-B839-41FF393E8DF5}"/>
    <cellStyle name="Normal 3 2 5 2 2 5 6" xfId="44782" xr:uid="{FB934DCB-F4ED-469C-9CCC-C9129A455D1E}"/>
    <cellStyle name="Normal 3 2 5 2 2 6" xfId="11072" xr:uid="{6AD00239-6A37-4A62-B2FD-4BF4ADF26B1B}"/>
    <cellStyle name="Normal 3 2 5 2 2 6 2" xfId="24762" xr:uid="{6C45774D-6E64-49A5-A2BD-DB97EB93782F}"/>
    <cellStyle name="Normal 3 2 5 2 2 6 2 2" xfId="38454" xr:uid="{A0E29288-E656-47A5-A286-1D17DC2E2562}"/>
    <cellStyle name="Normal 3 2 5 2 2 6 2 3" xfId="53338" xr:uid="{5D561546-31F1-4788-935F-DCC5D5178B84}"/>
    <cellStyle name="Normal 3 2 5 2 2 6 3" xfId="17918" xr:uid="{1D813577-900F-47E9-8F8E-300D0826FAF5}"/>
    <cellStyle name="Normal 3 2 5 2 2 6 4" xfId="31608" xr:uid="{20B1F544-0E7A-45D0-A41F-FC758416A5EF}"/>
    <cellStyle name="Normal 3 2 5 2 2 6 5" xfId="46492" xr:uid="{FEC741E0-8A4C-431A-BB05-4F8F7A9D4089}"/>
    <cellStyle name="Normal 3 2 5 2 2 7" xfId="21340" xr:uid="{4AEB044B-C026-4141-A192-9618299134D0}"/>
    <cellStyle name="Normal 3 2 5 2 2 7 2" xfId="35032" xr:uid="{1E485853-46E9-4EC4-9572-554A91C8BDE0}"/>
    <cellStyle name="Normal 3 2 5 2 2 7 3" xfId="49916" xr:uid="{A812C4E5-A00E-42C6-8548-12274C921C81}"/>
    <cellStyle name="Normal 3 2 5 2 2 8" xfId="14496" xr:uid="{58E5550F-07C8-402F-8299-CEF2F1780C0F}"/>
    <cellStyle name="Normal 3 2 5 2 2 9" xfId="28186" xr:uid="{544A1A7C-D534-4688-911B-97A8FCABA137}"/>
    <cellStyle name="Normal 3 2 5 2 3" xfId="7654" xr:uid="{50DAB18F-B9CB-44F5-920B-23248A1DBE36}"/>
    <cellStyle name="Normal 3 2 5 2 3 10" xfId="43075" xr:uid="{06003DA0-0C74-49D0-A228-01D506E8DF8B}"/>
    <cellStyle name="Normal 3 2 5 2 3 2" xfId="7655" xr:uid="{6003C75D-9FDD-4588-BA94-1EDE2BA987D4}"/>
    <cellStyle name="Normal 3 2 5 2 3 2 2" xfId="7656" xr:uid="{F102F75A-9516-40A6-B0FE-419F1D3BE83F}"/>
    <cellStyle name="Normal 3 2 5 2 3 2 2 2" xfId="9369" xr:uid="{77F48829-ACF5-42A2-BE99-1BF340048CA5}"/>
    <cellStyle name="Normal 3 2 5 2 3 2 2 2 2" xfId="12791" xr:uid="{4F71C2D8-289C-4603-B5C0-D92D2A433075}"/>
    <cellStyle name="Normal 3 2 5 2 3 2 2 2 2 2" xfId="26481" xr:uid="{02E5DE64-C334-4D80-A1B0-5BB349F40B51}"/>
    <cellStyle name="Normal 3 2 5 2 3 2 2 2 2 2 2" xfId="40173" xr:uid="{1D2EA9FC-74E1-478B-9D1A-17922D7E4573}"/>
    <cellStyle name="Normal 3 2 5 2 3 2 2 2 2 2 3" xfId="55057" xr:uid="{FA36C72A-78C9-41D5-9E0D-2E7D15A0462C}"/>
    <cellStyle name="Normal 3 2 5 2 3 2 2 2 2 3" xfId="19637" xr:uid="{9A90A7D9-F209-4AD5-9A9E-2AB940543873}"/>
    <cellStyle name="Normal 3 2 5 2 3 2 2 2 2 4" xfId="33327" xr:uid="{34E27308-9BCD-4517-B537-145EA91A90B0}"/>
    <cellStyle name="Normal 3 2 5 2 3 2 2 2 2 5" xfId="48211" xr:uid="{105DFFE5-8730-4445-BA97-1F8BA2365D98}"/>
    <cellStyle name="Normal 3 2 5 2 3 2 2 2 3" xfId="23059" xr:uid="{DF3D157B-145A-47DD-856B-8798939761C3}"/>
    <cellStyle name="Normal 3 2 5 2 3 2 2 2 3 2" xfId="36751" xr:uid="{B1D20E21-D874-4D9F-84E0-9B0AC56FE447}"/>
    <cellStyle name="Normal 3 2 5 2 3 2 2 2 3 3" xfId="51635" xr:uid="{D4FC2C9D-78EC-43F1-8283-020715A2F967}"/>
    <cellStyle name="Normal 3 2 5 2 3 2 2 2 4" xfId="16215" xr:uid="{4D9736F8-7E91-405C-96B0-0487AD89FD30}"/>
    <cellStyle name="Normal 3 2 5 2 3 2 2 2 5" xfId="29905" xr:uid="{E796ACAF-78E4-4672-9BD1-49CA81BFED7E}"/>
    <cellStyle name="Normal 3 2 5 2 3 2 2 2 6" xfId="44789" xr:uid="{41F79736-0862-4AA5-90FD-26D58CC039BC}"/>
    <cellStyle name="Normal 3 2 5 2 3 2 2 3" xfId="11079" xr:uid="{0709264B-5F6E-4BA2-BB4F-E27A384D0D0D}"/>
    <cellStyle name="Normal 3 2 5 2 3 2 2 3 2" xfId="24769" xr:uid="{C10A2E58-A3F1-4CCE-9A19-F0E4E00A0C6C}"/>
    <cellStyle name="Normal 3 2 5 2 3 2 2 3 2 2" xfId="38461" xr:uid="{86DED6B1-2DC5-4169-BC03-9A8832E0AB4B}"/>
    <cellStyle name="Normal 3 2 5 2 3 2 2 3 2 3" xfId="53345" xr:uid="{FF309020-0397-4757-AB15-5C1B205CBA80}"/>
    <cellStyle name="Normal 3 2 5 2 3 2 2 3 3" xfId="17925" xr:uid="{06F037ED-4EDD-439B-9BD7-34DE76B4D8C1}"/>
    <cellStyle name="Normal 3 2 5 2 3 2 2 3 4" xfId="31615" xr:uid="{3FD7E5CE-F3C5-4812-9EBE-3E1E32DC036C}"/>
    <cellStyle name="Normal 3 2 5 2 3 2 2 3 5" xfId="46499" xr:uid="{A992F4C0-D09F-420E-9740-2419F5208F4C}"/>
    <cellStyle name="Normal 3 2 5 2 3 2 2 4" xfId="21347" xr:uid="{DEE3D33A-DB2A-4EEC-BB31-12B794DB6167}"/>
    <cellStyle name="Normal 3 2 5 2 3 2 2 4 2" xfId="35039" xr:uid="{83B009C6-756D-4177-B68A-E68F3B11788B}"/>
    <cellStyle name="Normal 3 2 5 2 3 2 2 4 3" xfId="49923" xr:uid="{9747524E-9E20-4AEF-8753-580D14CB67C1}"/>
    <cellStyle name="Normal 3 2 5 2 3 2 2 5" xfId="14503" xr:uid="{7C60A818-0CA0-4E70-8CC0-2498823B2D0D}"/>
    <cellStyle name="Normal 3 2 5 2 3 2 2 6" xfId="28193" xr:uid="{1C2F3DCA-4948-4023-A5AB-F1F30960699D}"/>
    <cellStyle name="Normal 3 2 5 2 3 2 2 7" xfId="43077" xr:uid="{7D84E606-865F-4E59-B313-B9FC7050F5E2}"/>
    <cellStyle name="Normal 3 2 5 2 3 2 3" xfId="9368" xr:uid="{FE93835E-E6B4-456A-8FC7-54F5C018887E}"/>
    <cellStyle name="Normal 3 2 5 2 3 2 3 2" xfId="12790" xr:uid="{F286CEE0-B2DB-4C14-9053-A32378E1737A}"/>
    <cellStyle name="Normal 3 2 5 2 3 2 3 2 2" xfId="26480" xr:uid="{9EFAE63A-713D-4226-8C6C-82E7D642FB15}"/>
    <cellStyle name="Normal 3 2 5 2 3 2 3 2 2 2" xfId="40172" xr:uid="{BA64B698-32BE-4395-B429-35BD58F863B7}"/>
    <cellStyle name="Normal 3 2 5 2 3 2 3 2 2 3" xfId="55056" xr:uid="{95FA93F2-233D-48CE-8500-4D29C8C528F7}"/>
    <cellStyle name="Normal 3 2 5 2 3 2 3 2 3" xfId="19636" xr:uid="{EAEE7CB7-F827-4C51-9A11-852288D84F9B}"/>
    <cellStyle name="Normal 3 2 5 2 3 2 3 2 4" xfId="33326" xr:uid="{C1AD6756-4C85-4279-94ED-EC008566571B}"/>
    <cellStyle name="Normal 3 2 5 2 3 2 3 2 5" xfId="48210" xr:uid="{FC7ACCBE-6971-4BA6-8EDB-AA3C9E437D85}"/>
    <cellStyle name="Normal 3 2 5 2 3 2 3 3" xfId="23058" xr:uid="{46BABF0F-1AD2-425B-B715-0F82E9D58820}"/>
    <cellStyle name="Normal 3 2 5 2 3 2 3 3 2" xfId="36750" xr:uid="{86D16222-D44F-41C8-874C-9F03EA044946}"/>
    <cellStyle name="Normal 3 2 5 2 3 2 3 3 3" xfId="51634" xr:uid="{ADA1EE40-DAFC-4DD8-A430-FD8E0C98AE9D}"/>
    <cellStyle name="Normal 3 2 5 2 3 2 3 4" xfId="16214" xr:uid="{D34CA577-7322-43C8-878E-6CD867FD448E}"/>
    <cellStyle name="Normal 3 2 5 2 3 2 3 5" xfId="29904" xr:uid="{A2AFC1CD-90FF-401E-8642-35ED295B8A43}"/>
    <cellStyle name="Normal 3 2 5 2 3 2 3 6" xfId="44788" xr:uid="{44BDF666-DF35-48F2-8E2B-A90CFC406A15}"/>
    <cellStyle name="Normal 3 2 5 2 3 2 4" xfId="11078" xr:uid="{4FD93371-01C6-4C3B-9A1C-D038294FB7CB}"/>
    <cellStyle name="Normal 3 2 5 2 3 2 4 2" xfId="24768" xr:uid="{E9302FF1-011E-4FA7-978A-643FE561F3A8}"/>
    <cellStyle name="Normal 3 2 5 2 3 2 4 2 2" xfId="38460" xr:uid="{776FD5D5-E451-4303-A4D2-18E202E9831B}"/>
    <cellStyle name="Normal 3 2 5 2 3 2 4 2 3" xfId="53344" xr:uid="{0EE259AA-8D66-4F23-B5A5-D454A0FB4CFA}"/>
    <cellStyle name="Normal 3 2 5 2 3 2 4 3" xfId="17924" xr:uid="{9EE74A09-373F-4C60-BC6A-13823DB3B385}"/>
    <cellStyle name="Normal 3 2 5 2 3 2 4 4" xfId="31614" xr:uid="{60B1BDC6-44AF-4D01-A948-14E1030C2AF3}"/>
    <cellStyle name="Normal 3 2 5 2 3 2 4 5" xfId="46498" xr:uid="{1E47879A-EEC0-4328-ABC1-67E4295EBE44}"/>
    <cellStyle name="Normal 3 2 5 2 3 2 5" xfId="21346" xr:uid="{9D78DA13-B42B-4B81-B5D5-C49E3CAEA12B}"/>
    <cellStyle name="Normal 3 2 5 2 3 2 5 2" xfId="35038" xr:uid="{22820613-7C43-4CB2-B1A5-14D1DAA95E46}"/>
    <cellStyle name="Normal 3 2 5 2 3 2 5 3" xfId="49922" xr:uid="{FC9BACED-3E92-4E4E-B34B-2760DE4C8A1B}"/>
    <cellStyle name="Normal 3 2 5 2 3 2 6" xfId="14502" xr:uid="{AC54CC51-5D22-4F89-8797-B7C70920B862}"/>
    <cellStyle name="Normal 3 2 5 2 3 2 7" xfId="28192" xr:uid="{8749E5A7-4E52-4659-9F0E-B55719BA91FD}"/>
    <cellStyle name="Normal 3 2 5 2 3 2 8" xfId="43076" xr:uid="{C055EE01-4B6B-45D2-8776-15722BD2051F}"/>
    <cellStyle name="Normal 3 2 5 2 3 3" xfId="7657" xr:uid="{0DBA581F-6CC7-487D-A558-8308F5466075}"/>
    <cellStyle name="Normal 3 2 5 2 3 3 2" xfId="9370" xr:uid="{868856C8-56A7-4AE5-AC09-FF28D8100355}"/>
    <cellStyle name="Normal 3 2 5 2 3 3 2 2" xfId="12792" xr:uid="{8F25AC5A-8E19-4542-9BA0-59CA946D2675}"/>
    <cellStyle name="Normal 3 2 5 2 3 3 2 2 2" xfId="26482" xr:uid="{336F3340-AF15-4758-AFCE-648682DA1A8B}"/>
    <cellStyle name="Normal 3 2 5 2 3 3 2 2 2 2" xfId="40174" xr:uid="{3CD4FBCC-1B65-4AE0-B3BA-9F40B3BC34EB}"/>
    <cellStyle name="Normal 3 2 5 2 3 3 2 2 2 3" xfId="55058" xr:uid="{C4783FED-2789-4FEF-ACEF-C04648260599}"/>
    <cellStyle name="Normal 3 2 5 2 3 3 2 2 3" xfId="19638" xr:uid="{F1A857F6-8D46-4488-BE05-BD0016E8CDCE}"/>
    <cellStyle name="Normal 3 2 5 2 3 3 2 2 4" xfId="33328" xr:uid="{6BD8500C-5B91-4ED4-B06E-848971522093}"/>
    <cellStyle name="Normal 3 2 5 2 3 3 2 2 5" xfId="48212" xr:uid="{9BA059A2-D3A0-4BCB-A96E-704C49B15699}"/>
    <cellStyle name="Normal 3 2 5 2 3 3 2 3" xfId="23060" xr:uid="{ED9FD952-080B-4B26-B067-582A26CC19C4}"/>
    <cellStyle name="Normal 3 2 5 2 3 3 2 3 2" xfId="36752" xr:uid="{ACDEBEAD-273F-4354-B600-08DF36271C4F}"/>
    <cellStyle name="Normal 3 2 5 2 3 3 2 3 3" xfId="51636" xr:uid="{8F68EABF-3F1F-4D93-B975-5B1A13C8089C}"/>
    <cellStyle name="Normal 3 2 5 2 3 3 2 4" xfId="16216" xr:uid="{3375BD49-8E59-4C3F-B689-FFF72760B43F}"/>
    <cellStyle name="Normal 3 2 5 2 3 3 2 5" xfId="29906" xr:uid="{34E5B8AE-1AE6-443C-ABD6-90704D606A79}"/>
    <cellStyle name="Normal 3 2 5 2 3 3 2 6" xfId="44790" xr:uid="{643B7FAD-64C7-4853-B21F-95A397B689C5}"/>
    <cellStyle name="Normal 3 2 5 2 3 3 3" xfId="11080" xr:uid="{D6EF2712-6C2A-41E3-A9EB-7AFAFB211F67}"/>
    <cellStyle name="Normal 3 2 5 2 3 3 3 2" xfId="24770" xr:uid="{20B96EDF-BC31-4E66-AD19-E9F2BAAED171}"/>
    <cellStyle name="Normal 3 2 5 2 3 3 3 2 2" xfId="38462" xr:uid="{C184DC08-BE67-4202-94BD-DD9F9551A237}"/>
    <cellStyle name="Normal 3 2 5 2 3 3 3 2 3" xfId="53346" xr:uid="{C46E7543-CF25-4CE7-A267-8D32BF44B6F0}"/>
    <cellStyle name="Normal 3 2 5 2 3 3 3 3" xfId="17926" xr:uid="{44754E49-642A-4B48-A092-346444C01479}"/>
    <cellStyle name="Normal 3 2 5 2 3 3 3 4" xfId="31616" xr:uid="{9FA18162-6593-4BFD-9A94-AF18A7F7D2F2}"/>
    <cellStyle name="Normal 3 2 5 2 3 3 3 5" xfId="46500" xr:uid="{14B44896-D329-40F4-97AA-627D8E159C61}"/>
    <cellStyle name="Normal 3 2 5 2 3 3 4" xfId="21348" xr:uid="{07BEF59E-B669-49B1-B60C-484E575FEA6A}"/>
    <cellStyle name="Normal 3 2 5 2 3 3 4 2" xfId="35040" xr:uid="{6D81EBB2-88DB-414E-8311-56140D84B8A1}"/>
    <cellStyle name="Normal 3 2 5 2 3 3 4 3" xfId="49924" xr:uid="{0B762C8B-FB6F-413B-93E4-7EC474ED7D65}"/>
    <cellStyle name="Normal 3 2 5 2 3 3 5" xfId="14504" xr:uid="{57C71016-7F45-487F-A663-E7B6454B72A2}"/>
    <cellStyle name="Normal 3 2 5 2 3 3 6" xfId="28194" xr:uid="{2C0D94BB-39BF-44BD-AD7C-98811CA3A072}"/>
    <cellStyle name="Normal 3 2 5 2 3 3 7" xfId="43078" xr:uid="{2B24E09B-BC09-45D8-9FCF-4F744C092A62}"/>
    <cellStyle name="Normal 3 2 5 2 3 4" xfId="7658" xr:uid="{9A8928B7-FE32-4BBE-B538-F1C4F6922DFC}"/>
    <cellStyle name="Normal 3 2 5 2 3 4 2" xfId="9371" xr:uid="{C1DCB4C5-CE18-44A9-953B-6BE7F7BC12DF}"/>
    <cellStyle name="Normal 3 2 5 2 3 4 2 2" xfId="12793" xr:uid="{7E39CB02-61C9-47B6-B9E6-4F171D1855AD}"/>
    <cellStyle name="Normal 3 2 5 2 3 4 2 2 2" xfId="26483" xr:uid="{13E28CB3-E43A-4875-A93C-31A6DC8A4FB3}"/>
    <cellStyle name="Normal 3 2 5 2 3 4 2 2 2 2" xfId="40175" xr:uid="{02C11092-E1E9-47D8-BDDB-7A4DA377DC20}"/>
    <cellStyle name="Normal 3 2 5 2 3 4 2 2 2 3" xfId="55059" xr:uid="{BC45203C-C288-47C8-AFEC-D85340EFE1B2}"/>
    <cellStyle name="Normal 3 2 5 2 3 4 2 2 3" xfId="19639" xr:uid="{F4690F09-F839-4868-B04E-02CD6DA94399}"/>
    <cellStyle name="Normal 3 2 5 2 3 4 2 2 4" xfId="33329" xr:uid="{80966C3A-B040-4841-97A1-A59EDE989F86}"/>
    <cellStyle name="Normal 3 2 5 2 3 4 2 2 5" xfId="48213" xr:uid="{7F31198D-E2C8-4D18-BA92-544AC51280A3}"/>
    <cellStyle name="Normal 3 2 5 2 3 4 2 3" xfId="23061" xr:uid="{B787A222-403A-4BE1-BB62-6B3401F5729F}"/>
    <cellStyle name="Normal 3 2 5 2 3 4 2 3 2" xfId="36753" xr:uid="{565C1F66-745F-453C-AEC2-6F5164471AD7}"/>
    <cellStyle name="Normal 3 2 5 2 3 4 2 3 3" xfId="51637" xr:uid="{AB2E190B-589E-40E8-A0BB-A6910DCAD189}"/>
    <cellStyle name="Normal 3 2 5 2 3 4 2 4" xfId="16217" xr:uid="{A342AD20-2BFC-47D5-A771-A262F80EE84C}"/>
    <cellStyle name="Normal 3 2 5 2 3 4 2 5" xfId="29907" xr:uid="{A4DD62EF-73F5-4C66-A968-20394E5795EA}"/>
    <cellStyle name="Normal 3 2 5 2 3 4 2 6" xfId="44791" xr:uid="{07B6E720-8E83-420F-8676-326E406342CD}"/>
    <cellStyle name="Normal 3 2 5 2 3 4 3" xfId="11081" xr:uid="{9AA9B6EB-DA80-4236-866C-2048CFF6C9FE}"/>
    <cellStyle name="Normal 3 2 5 2 3 4 3 2" xfId="24771" xr:uid="{7D17E06B-EC0C-4D4B-8F22-ED1CDE0EB5A2}"/>
    <cellStyle name="Normal 3 2 5 2 3 4 3 2 2" xfId="38463" xr:uid="{2632B539-DBDC-498B-8D64-E658CDC08FFC}"/>
    <cellStyle name="Normal 3 2 5 2 3 4 3 2 3" xfId="53347" xr:uid="{54426EDD-C083-409A-873C-CA1FA3930E96}"/>
    <cellStyle name="Normal 3 2 5 2 3 4 3 3" xfId="17927" xr:uid="{74D97D38-B73A-4C40-8591-2F89EEB6BB97}"/>
    <cellStyle name="Normal 3 2 5 2 3 4 3 4" xfId="31617" xr:uid="{AE1AA468-124B-4270-BAED-3F5E07BA84AD}"/>
    <cellStyle name="Normal 3 2 5 2 3 4 3 5" xfId="46501" xr:uid="{2038EBDD-DF81-4799-AC6A-A58DEBF2032D}"/>
    <cellStyle name="Normal 3 2 5 2 3 4 4" xfId="21349" xr:uid="{F32F9E42-76C9-44D5-BD97-8FE19C119748}"/>
    <cellStyle name="Normal 3 2 5 2 3 4 4 2" xfId="35041" xr:uid="{D37BB685-38F6-4C60-ACBF-B3A19AF8B76B}"/>
    <cellStyle name="Normal 3 2 5 2 3 4 4 3" xfId="49925" xr:uid="{A8546225-8A8D-4838-B227-521D080ACDCE}"/>
    <cellStyle name="Normal 3 2 5 2 3 4 5" xfId="14505" xr:uid="{26AD5DF4-077F-443F-BFFD-D8D256FF161F}"/>
    <cellStyle name="Normal 3 2 5 2 3 4 6" xfId="28195" xr:uid="{8F86B697-1A1C-46DF-B63A-838EE09F854D}"/>
    <cellStyle name="Normal 3 2 5 2 3 4 7" xfId="43079" xr:uid="{176FC7F0-3D45-4CE2-B2FF-FAA42CB63096}"/>
    <cellStyle name="Normal 3 2 5 2 3 5" xfId="9367" xr:uid="{DA2D56F1-BF9B-49C8-BE95-C1FE35C15586}"/>
    <cellStyle name="Normal 3 2 5 2 3 5 2" xfId="12789" xr:uid="{F46F8DDA-C9DA-4494-8609-CFA24A4497CB}"/>
    <cellStyle name="Normal 3 2 5 2 3 5 2 2" xfId="26479" xr:uid="{BD64C2DF-2F57-4DA0-8BD4-F2C638ADB876}"/>
    <cellStyle name="Normal 3 2 5 2 3 5 2 2 2" xfId="40171" xr:uid="{F54B957F-3761-4BB8-A4AA-3F328AE75E79}"/>
    <cellStyle name="Normal 3 2 5 2 3 5 2 2 3" xfId="55055" xr:uid="{A4EB380A-9E09-460D-8FC2-6EAA79A695B6}"/>
    <cellStyle name="Normal 3 2 5 2 3 5 2 3" xfId="19635" xr:uid="{E86A7D05-882A-4B4D-BBBC-7264CA719901}"/>
    <cellStyle name="Normal 3 2 5 2 3 5 2 4" xfId="33325" xr:uid="{82326EDC-2F90-4FBB-9503-04F181045925}"/>
    <cellStyle name="Normal 3 2 5 2 3 5 2 5" xfId="48209" xr:uid="{E832197D-CF7F-444F-BF25-7B2D6136D587}"/>
    <cellStyle name="Normal 3 2 5 2 3 5 3" xfId="23057" xr:uid="{511708AD-92AA-4FD6-93F4-A9CBC10F3F22}"/>
    <cellStyle name="Normal 3 2 5 2 3 5 3 2" xfId="36749" xr:uid="{A08C347A-F22F-4546-9C8E-D901F0F69F71}"/>
    <cellStyle name="Normal 3 2 5 2 3 5 3 3" xfId="51633" xr:uid="{D51BEDDB-1240-4DB4-96E7-4EAAC80E06F3}"/>
    <cellStyle name="Normal 3 2 5 2 3 5 4" xfId="16213" xr:uid="{DF7CF737-4B42-483A-BF0D-94468B1F83C6}"/>
    <cellStyle name="Normal 3 2 5 2 3 5 5" xfId="29903" xr:uid="{5E5F505E-1F78-41EA-844A-FA9231A7A8F7}"/>
    <cellStyle name="Normal 3 2 5 2 3 5 6" xfId="44787" xr:uid="{8D1B2FD0-1BED-4A9C-BA23-BC1B0B441BE7}"/>
    <cellStyle name="Normal 3 2 5 2 3 6" xfId="11077" xr:uid="{5CA3609A-B371-41F1-AF13-D5F8B344F4EB}"/>
    <cellStyle name="Normal 3 2 5 2 3 6 2" xfId="24767" xr:uid="{08F76847-DD56-485B-B6F0-16486624530E}"/>
    <cellStyle name="Normal 3 2 5 2 3 6 2 2" xfId="38459" xr:uid="{E450ED53-9B41-4126-B406-BBF983044615}"/>
    <cellStyle name="Normal 3 2 5 2 3 6 2 3" xfId="53343" xr:uid="{63E4617F-22ED-4045-9573-BF0D3BD41022}"/>
    <cellStyle name="Normal 3 2 5 2 3 6 3" xfId="17923" xr:uid="{2D95816D-0430-4932-BDC4-397C568B7160}"/>
    <cellStyle name="Normal 3 2 5 2 3 6 4" xfId="31613" xr:uid="{E81A0125-35FF-4932-B7BF-6A4F6E017471}"/>
    <cellStyle name="Normal 3 2 5 2 3 6 5" xfId="46497" xr:uid="{993673AF-0E86-4777-A3DE-62D41A4C8A75}"/>
    <cellStyle name="Normal 3 2 5 2 3 7" xfId="21345" xr:uid="{0C8F60CE-3A12-489E-B972-A2804DBB2F04}"/>
    <cellStyle name="Normal 3 2 5 2 3 7 2" xfId="35037" xr:uid="{64BB3640-7DD4-486B-BA4A-EF5A247C663F}"/>
    <cellStyle name="Normal 3 2 5 2 3 7 3" xfId="49921" xr:uid="{48D3BEDB-A9AF-4E16-9FB8-AD9B80042B92}"/>
    <cellStyle name="Normal 3 2 5 2 3 8" xfId="14501" xr:uid="{20AC064E-A482-4A36-9ED2-3F69DDD9F9C5}"/>
    <cellStyle name="Normal 3 2 5 2 3 9" xfId="28191" xr:uid="{9E2DE245-1DF9-4616-9021-BB042CF0D5CE}"/>
    <cellStyle name="Normal 3 2 5 2 4" xfId="7659" xr:uid="{6D9B72C5-5E4E-4152-866D-6CC2E8D837B2}"/>
    <cellStyle name="Normal 3 2 5 2 4 2" xfId="7660" xr:uid="{9515B6DA-B5FD-477A-8053-0CBB666C27BA}"/>
    <cellStyle name="Normal 3 2 5 2 4 2 2" xfId="9373" xr:uid="{0C4C2463-1197-4D89-A271-DFD72DE2FA7D}"/>
    <cellStyle name="Normal 3 2 5 2 4 2 2 2" xfId="12795" xr:uid="{BCCA720F-A878-4386-BBDB-2B1FFA923784}"/>
    <cellStyle name="Normal 3 2 5 2 4 2 2 2 2" xfId="26485" xr:uid="{D04541E7-99A2-4091-BE39-54CF9AD5A0DC}"/>
    <cellStyle name="Normal 3 2 5 2 4 2 2 2 2 2" xfId="40177" xr:uid="{FD463397-E4E7-4AC5-9844-18531EFB4F30}"/>
    <cellStyle name="Normal 3 2 5 2 4 2 2 2 2 3" xfId="55061" xr:uid="{0261EDA6-6FEB-461C-B2DB-02AF932F2540}"/>
    <cellStyle name="Normal 3 2 5 2 4 2 2 2 3" xfId="19641" xr:uid="{C3FC3409-5132-4842-9329-AC7EECF4BE70}"/>
    <cellStyle name="Normal 3 2 5 2 4 2 2 2 4" xfId="33331" xr:uid="{D5FD2AB3-BF89-4B34-A3C0-24ACFDA193D9}"/>
    <cellStyle name="Normal 3 2 5 2 4 2 2 2 5" xfId="48215" xr:uid="{3C41491E-2F84-4607-BB12-34C3642BCD82}"/>
    <cellStyle name="Normal 3 2 5 2 4 2 2 3" xfId="23063" xr:uid="{04B6A4A7-2143-44B7-8B69-7F842286A83F}"/>
    <cellStyle name="Normal 3 2 5 2 4 2 2 3 2" xfId="36755" xr:uid="{DFC599A3-25AE-481C-98BB-AFAE62A8C6CE}"/>
    <cellStyle name="Normal 3 2 5 2 4 2 2 3 3" xfId="51639" xr:uid="{9B0D8817-6460-4CA2-AA56-01BA1DE7B5B7}"/>
    <cellStyle name="Normal 3 2 5 2 4 2 2 4" xfId="16219" xr:uid="{952FEF4B-9B91-4A14-9A20-204A8F46F2C6}"/>
    <cellStyle name="Normal 3 2 5 2 4 2 2 5" xfId="29909" xr:uid="{82B073A4-2824-446E-9B4D-84AC9782B847}"/>
    <cellStyle name="Normal 3 2 5 2 4 2 2 6" xfId="44793" xr:uid="{67671F2A-1672-4AD3-88C1-A851C3E28B0B}"/>
    <cellStyle name="Normal 3 2 5 2 4 2 3" xfId="11083" xr:uid="{E355F0D7-35AA-4ABA-810A-16DDD2F023A9}"/>
    <cellStyle name="Normal 3 2 5 2 4 2 3 2" xfId="24773" xr:uid="{A9A750D6-9CFA-49C5-8C73-DB44D13ECAF9}"/>
    <cellStyle name="Normal 3 2 5 2 4 2 3 2 2" xfId="38465" xr:uid="{92D2DC68-A475-4089-88F1-489B97959440}"/>
    <cellStyle name="Normal 3 2 5 2 4 2 3 2 3" xfId="53349" xr:uid="{ADCC7F30-4705-4740-87DF-BA55A380B58D}"/>
    <cellStyle name="Normal 3 2 5 2 4 2 3 3" xfId="17929" xr:uid="{641F8D06-3AE7-4AC6-BFA9-7B1B76452FCA}"/>
    <cellStyle name="Normal 3 2 5 2 4 2 3 4" xfId="31619" xr:uid="{315D294C-07D5-4586-9CF7-6B38441D05A7}"/>
    <cellStyle name="Normal 3 2 5 2 4 2 3 5" xfId="46503" xr:uid="{6C359174-8BF7-42E3-8E95-9AC1F9FA6035}"/>
    <cellStyle name="Normal 3 2 5 2 4 2 4" xfId="21351" xr:uid="{2A659416-47E4-4929-9C4A-31541DDBAD04}"/>
    <cellStyle name="Normal 3 2 5 2 4 2 4 2" xfId="35043" xr:uid="{DE217485-1D49-4AEE-B21F-6AB9AD632001}"/>
    <cellStyle name="Normal 3 2 5 2 4 2 4 3" xfId="49927" xr:uid="{9FE4F8B2-545E-4E56-8641-F2FD077CCC0A}"/>
    <cellStyle name="Normal 3 2 5 2 4 2 5" xfId="14507" xr:uid="{E7E5B2CA-54A4-4F73-9DEB-D314EB8FEF7B}"/>
    <cellStyle name="Normal 3 2 5 2 4 2 6" xfId="28197" xr:uid="{D3258780-6D77-4865-BEF9-C514B7E210C4}"/>
    <cellStyle name="Normal 3 2 5 2 4 2 7" xfId="43081" xr:uid="{E2DB762D-083C-45F5-8EEF-EC0517A882F5}"/>
    <cellStyle name="Normal 3 2 5 2 4 3" xfId="9372" xr:uid="{49850E43-62A9-4085-A2EF-F624EE0C5763}"/>
    <cellStyle name="Normal 3 2 5 2 4 3 2" xfId="12794" xr:uid="{25B735E9-FC01-4108-86B3-5C0FBAE7EC06}"/>
    <cellStyle name="Normal 3 2 5 2 4 3 2 2" xfId="26484" xr:uid="{A7293DE4-1012-4644-83D2-017E8ACBC55C}"/>
    <cellStyle name="Normal 3 2 5 2 4 3 2 2 2" xfId="40176" xr:uid="{00EE05FE-9A68-4ABD-8821-E0B0A893067A}"/>
    <cellStyle name="Normal 3 2 5 2 4 3 2 2 3" xfId="55060" xr:uid="{E0A37CA5-A92E-460E-8FFB-FBB097831F28}"/>
    <cellStyle name="Normal 3 2 5 2 4 3 2 3" xfId="19640" xr:uid="{1EB53325-9A68-411E-8852-462E78DB6399}"/>
    <cellStyle name="Normal 3 2 5 2 4 3 2 4" xfId="33330" xr:uid="{6B90F2FC-EECF-42A4-8439-C62078E49328}"/>
    <cellStyle name="Normal 3 2 5 2 4 3 2 5" xfId="48214" xr:uid="{7B22E491-D614-439C-9E53-FCA5B5837922}"/>
    <cellStyle name="Normal 3 2 5 2 4 3 3" xfId="23062" xr:uid="{28ECBE2A-5C10-44C5-B2C3-38883926D188}"/>
    <cellStyle name="Normal 3 2 5 2 4 3 3 2" xfId="36754" xr:uid="{838FAB4C-68D0-4884-B29D-A5FDA498433B}"/>
    <cellStyle name="Normal 3 2 5 2 4 3 3 3" xfId="51638" xr:uid="{57F808AE-7455-424B-98BE-6FA8259967A5}"/>
    <cellStyle name="Normal 3 2 5 2 4 3 4" xfId="16218" xr:uid="{E655F843-67DD-453C-83AE-B39DD2A2F57A}"/>
    <cellStyle name="Normal 3 2 5 2 4 3 5" xfId="29908" xr:uid="{1E31302F-9636-424C-88A0-A9385B20F5B0}"/>
    <cellStyle name="Normal 3 2 5 2 4 3 6" xfId="44792" xr:uid="{EBD7199E-2786-4F24-8A40-F0F3BCD12B9A}"/>
    <cellStyle name="Normal 3 2 5 2 4 4" xfId="11082" xr:uid="{549145E8-F7CF-4A53-875C-55CB601AD910}"/>
    <cellStyle name="Normal 3 2 5 2 4 4 2" xfId="24772" xr:uid="{CE47C7DF-60C7-40DA-8494-A1702904A443}"/>
    <cellStyle name="Normal 3 2 5 2 4 4 2 2" xfId="38464" xr:uid="{5AB749FB-DB68-4603-B652-F7A4BC7AD39B}"/>
    <cellStyle name="Normal 3 2 5 2 4 4 2 3" xfId="53348" xr:uid="{1271D6B3-40C1-4D6A-B398-F8766452289C}"/>
    <cellStyle name="Normal 3 2 5 2 4 4 3" xfId="17928" xr:uid="{CDECCF70-8A99-46B8-9E77-9866FCDB9361}"/>
    <cellStyle name="Normal 3 2 5 2 4 4 4" xfId="31618" xr:uid="{D6D68B73-9F95-447D-9A76-4934A557A2B7}"/>
    <cellStyle name="Normal 3 2 5 2 4 4 5" xfId="46502" xr:uid="{B534439F-7713-4483-B44F-1AD9B2FC6CB4}"/>
    <cellStyle name="Normal 3 2 5 2 4 5" xfId="21350" xr:uid="{529B0764-7CC5-4522-BE36-FE9804E4B18E}"/>
    <cellStyle name="Normal 3 2 5 2 4 5 2" xfId="35042" xr:uid="{51C48363-C305-4E99-A6A9-BC94251E0334}"/>
    <cellStyle name="Normal 3 2 5 2 4 5 3" xfId="49926" xr:uid="{C44F3DDE-0E06-4DAD-ACC5-BBA15FA736E9}"/>
    <cellStyle name="Normal 3 2 5 2 4 6" xfId="14506" xr:uid="{EE59B07E-F187-4544-80EE-95D1E07606B4}"/>
    <cellStyle name="Normal 3 2 5 2 4 7" xfId="28196" xr:uid="{F83B45EC-DB3E-4485-94FF-A4B9E19BC648}"/>
    <cellStyle name="Normal 3 2 5 2 4 8" xfId="43080" xr:uid="{FB5A6701-2203-42CF-8C09-4CE2E54468C9}"/>
    <cellStyle name="Normal 3 2 5 2 5" xfId="7661" xr:uid="{333A649A-7E29-440E-9280-207B6554109D}"/>
    <cellStyle name="Normal 3 2 5 2 5 2" xfId="9374" xr:uid="{66993B3B-2941-4061-BDAB-C8C1AC781808}"/>
    <cellStyle name="Normal 3 2 5 2 5 2 2" xfId="12796" xr:uid="{23D24B12-B01C-4A8B-B093-C249FD1121CC}"/>
    <cellStyle name="Normal 3 2 5 2 5 2 2 2" xfId="26486" xr:uid="{7A5F4704-9790-4353-AD24-F32457EC02BE}"/>
    <cellStyle name="Normal 3 2 5 2 5 2 2 2 2" xfId="40178" xr:uid="{177FC04C-121A-4575-8AEB-48B29D05D62E}"/>
    <cellStyle name="Normal 3 2 5 2 5 2 2 2 3" xfId="55062" xr:uid="{D7AA0258-9152-4BE8-AF2E-55E80E460AB9}"/>
    <cellStyle name="Normal 3 2 5 2 5 2 2 3" xfId="19642" xr:uid="{6D5CCBA5-4738-44C6-8745-BD3F5AC6EA9E}"/>
    <cellStyle name="Normal 3 2 5 2 5 2 2 4" xfId="33332" xr:uid="{6E8AD911-5171-4FD1-A6EB-2E9A29EEEC4E}"/>
    <cellStyle name="Normal 3 2 5 2 5 2 2 5" xfId="48216" xr:uid="{54AD7820-5B22-4A41-BD2D-F3515CB23F18}"/>
    <cellStyle name="Normal 3 2 5 2 5 2 3" xfId="23064" xr:uid="{D712DD08-9AD5-41D5-9691-DFF000C92A5C}"/>
    <cellStyle name="Normal 3 2 5 2 5 2 3 2" xfId="36756" xr:uid="{BEADB951-C471-4C78-90E9-1A8D206FF89A}"/>
    <cellStyle name="Normal 3 2 5 2 5 2 3 3" xfId="51640" xr:uid="{27759E0F-8ED2-4BF6-A9B1-BDCF91E4D93B}"/>
    <cellStyle name="Normal 3 2 5 2 5 2 4" xfId="16220" xr:uid="{B65B248A-B023-4EA9-B492-ECE05360D34A}"/>
    <cellStyle name="Normal 3 2 5 2 5 2 5" xfId="29910" xr:uid="{B8473937-42E3-45B7-A946-747B71196376}"/>
    <cellStyle name="Normal 3 2 5 2 5 2 6" xfId="44794" xr:uid="{929E7358-20A3-4134-947F-54F18EC2C428}"/>
    <cellStyle name="Normal 3 2 5 2 5 3" xfId="11084" xr:uid="{31483752-9DA9-4C66-838F-960245E38B76}"/>
    <cellStyle name="Normal 3 2 5 2 5 3 2" xfId="24774" xr:uid="{A587D69A-1935-48EA-8C7D-3090D52C5A3A}"/>
    <cellStyle name="Normal 3 2 5 2 5 3 2 2" xfId="38466" xr:uid="{19361252-7B38-429C-9A1D-88210E6AE1EF}"/>
    <cellStyle name="Normal 3 2 5 2 5 3 2 3" xfId="53350" xr:uid="{FC2748EC-AC3A-4EBC-A659-85D3C2F8B630}"/>
    <cellStyle name="Normal 3 2 5 2 5 3 3" xfId="17930" xr:uid="{07CEF64F-31F8-4798-84AC-E6632A5D71D5}"/>
    <cellStyle name="Normal 3 2 5 2 5 3 4" xfId="31620" xr:uid="{10A53531-7BD3-4DAF-9B55-E7263758C07D}"/>
    <cellStyle name="Normal 3 2 5 2 5 3 5" xfId="46504" xr:uid="{35F2C490-5863-4F35-A62F-AFB4B877C949}"/>
    <cellStyle name="Normal 3 2 5 2 5 4" xfId="21352" xr:uid="{6279894A-A4EF-4085-AD2A-8BCAF6E39798}"/>
    <cellStyle name="Normal 3 2 5 2 5 4 2" xfId="35044" xr:uid="{D2DD02D5-7869-4E68-8C96-A9EB14255F04}"/>
    <cellStyle name="Normal 3 2 5 2 5 4 3" xfId="49928" xr:uid="{6F268A0A-92A1-4B5E-BEC9-345F019B3636}"/>
    <cellStyle name="Normal 3 2 5 2 5 5" xfId="14508" xr:uid="{87A28ED0-09C3-47BA-9D76-F3CD4175264B}"/>
    <cellStyle name="Normal 3 2 5 2 5 6" xfId="28198" xr:uid="{DADF58F6-35E7-460E-A5CB-9EF5346E0A95}"/>
    <cellStyle name="Normal 3 2 5 2 5 7" xfId="43082" xr:uid="{51C2A156-1F6E-4E2E-8BC6-B4B715138D77}"/>
    <cellStyle name="Normal 3 2 5 2 6" xfId="7662" xr:uid="{39C24B09-EB07-4149-921C-C8BD3BAD86FA}"/>
    <cellStyle name="Normal 3 2 5 2 6 2" xfId="9375" xr:uid="{874B0B7E-6A8D-45BE-8016-0F5CCCEDCF04}"/>
    <cellStyle name="Normal 3 2 5 2 6 2 2" xfId="12797" xr:uid="{962018F8-216B-4F66-8518-00A8B27511F1}"/>
    <cellStyle name="Normal 3 2 5 2 6 2 2 2" xfId="26487" xr:uid="{8545D3DB-AAB0-4D01-B490-A417FBCD3FF5}"/>
    <cellStyle name="Normal 3 2 5 2 6 2 2 2 2" xfId="40179" xr:uid="{3E8B07B8-6715-414D-B893-1059E670746A}"/>
    <cellStyle name="Normal 3 2 5 2 6 2 2 2 3" xfId="55063" xr:uid="{8D1AE83D-229B-4445-BD1E-5C6064423A81}"/>
    <cellStyle name="Normal 3 2 5 2 6 2 2 3" xfId="19643" xr:uid="{E9486CAC-8F77-4B7A-92C5-F7299F1FFB4C}"/>
    <cellStyle name="Normal 3 2 5 2 6 2 2 4" xfId="33333" xr:uid="{889877CA-D4CA-4A72-9D4A-F4676AF2B9B0}"/>
    <cellStyle name="Normal 3 2 5 2 6 2 2 5" xfId="48217" xr:uid="{2CD79626-348D-422A-A256-54BE50858D64}"/>
    <cellStyle name="Normal 3 2 5 2 6 2 3" xfId="23065" xr:uid="{045C213A-F739-4B21-8EA8-E559D67003D7}"/>
    <cellStyle name="Normal 3 2 5 2 6 2 3 2" xfId="36757" xr:uid="{375E8CC2-DA85-42BD-91EE-B32C81B8AB66}"/>
    <cellStyle name="Normal 3 2 5 2 6 2 3 3" xfId="51641" xr:uid="{585A6D28-233E-46CB-B2B1-DAFA3988A738}"/>
    <cellStyle name="Normal 3 2 5 2 6 2 4" xfId="16221" xr:uid="{2FB5A7B9-E036-4512-9C29-803755EC05A1}"/>
    <cellStyle name="Normal 3 2 5 2 6 2 5" xfId="29911" xr:uid="{05A10179-1FD6-41E9-8D4D-BC493D077EF8}"/>
    <cellStyle name="Normal 3 2 5 2 6 2 6" xfId="44795" xr:uid="{E665FBED-5049-43F3-AE5A-47ADAA923CA1}"/>
    <cellStyle name="Normal 3 2 5 2 6 3" xfId="11085" xr:uid="{3FD0DAC2-14A3-4925-8F64-DDB2A06A2550}"/>
    <cellStyle name="Normal 3 2 5 2 6 3 2" xfId="24775" xr:uid="{9BAB2D20-8275-44EC-A9DE-62D94AA2E98F}"/>
    <cellStyle name="Normal 3 2 5 2 6 3 2 2" xfId="38467" xr:uid="{18A2DDF2-14E0-4B0F-96B0-3CC33975A4C3}"/>
    <cellStyle name="Normal 3 2 5 2 6 3 2 3" xfId="53351" xr:uid="{483E17A3-9285-4486-972C-3D4BE34F6B50}"/>
    <cellStyle name="Normal 3 2 5 2 6 3 3" xfId="17931" xr:uid="{4A5DA28A-AF38-448B-9DCD-F3F14044AF79}"/>
    <cellStyle name="Normal 3 2 5 2 6 3 4" xfId="31621" xr:uid="{69F3BA51-1913-42F7-BBD7-A3BB759D8045}"/>
    <cellStyle name="Normal 3 2 5 2 6 3 5" xfId="46505" xr:uid="{25E7DD54-10C5-4A6C-870E-8803C94EB55C}"/>
    <cellStyle name="Normal 3 2 5 2 6 4" xfId="21353" xr:uid="{1FF0737C-409B-4ADB-8436-CAD68A81E35A}"/>
    <cellStyle name="Normal 3 2 5 2 6 4 2" xfId="35045" xr:uid="{CD744BCB-7126-4596-8628-C32997141477}"/>
    <cellStyle name="Normal 3 2 5 2 6 4 3" xfId="49929" xr:uid="{BEC5202D-55B9-48F8-8F5D-65CAA50CF383}"/>
    <cellStyle name="Normal 3 2 5 2 6 5" xfId="14509" xr:uid="{D160C360-F024-4C1A-B43F-77A359DA7F53}"/>
    <cellStyle name="Normal 3 2 5 2 6 6" xfId="28199" xr:uid="{3A5D15FA-15A0-4A2F-95AA-A0E29EDA9A92}"/>
    <cellStyle name="Normal 3 2 5 2 6 7" xfId="43083" xr:uid="{9CA59707-C7FF-494C-B3F6-E103A878BDA2}"/>
    <cellStyle name="Normal 3 2 5 2 7" xfId="9361" xr:uid="{D01BDF0C-E0E3-45D4-A140-29457ECBB5BA}"/>
    <cellStyle name="Normal 3 2 5 2 7 2" xfId="12783" xr:uid="{AE869B68-D85C-4CE5-8EFF-9022638D7FD6}"/>
    <cellStyle name="Normal 3 2 5 2 7 2 2" xfId="26473" xr:uid="{00B1D49C-8496-450B-AFB5-3FEAD1D44DB3}"/>
    <cellStyle name="Normal 3 2 5 2 7 2 2 2" xfId="40165" xr:uid="{330F6033-131C-4331-85E7-A8D33DCE42CF}"/>
    <cellStyle name="Normal 3 2 5 2 7 2 2 3" xfId="55049" xr:uid="{4E2127A9-C6EF-459A-A462-7E7B383993CF}"/>
    <cellStyle name="Normal 3 2 5 2 7 2 3" xfId="19629" xr:uid="{EA624CAD-51DA-4CD4-B4EE-CC94955C4672}"/>
    <cellStyle name="Normal 3 2 5 2 7 2 4" xfId="33319" xr:uid="{3E281B13-7C7E-439F-A94E-CBC5F5B2F485}"/>
    <cellStyle name="Normal 3 2 5 2 7 2 5" xfId="48203" xr:uid="{E0FCE8C5-D8FE-4DF0-BC01-3C2E257FBE1E}"/>
    <cellStyle name="Normal 3 2 5 2 7 3" xfId="23051" xr:uid="{EC21CD3D-766C-4D2D-986B-9599A160A349}"/>
    <cellStyle name="Normal 3 2 5 2 7 3 2" xfId="36743" xr:uid="{9C3A7F27-BEC3-447A-A22D-DCD9F517BBC3}"/>
    <cellStyle name="Normal 3 2 5 2 7 3 3" xfId="51627" xr:uid="{8E5789C3-B687-495F-A434-607808AAD7BB}"/>
    <cellStyle name="Normal 3 2 5 2 7 4" xfId="16207" xr:uid="{50001CD5-E0F4-4985-A47F-CB40D7F7AC0E}"/>
    <cellStyle name="Normal 3 2 5 2 7 5" xfId="29897" xr:uid="{567CCD33-8ED3-4037-B2D8-A3B6338137FF}"/>
    <cellStyle name="Normal 3 2 5 2 7 6" xfId="44781" xr:uid="{0F227171-1352-4E0F-98A0-7CC5CBA9EB67}"/>
    <cellStyle name="Normal 3 2 5 2 8" xfId="11071" xr:uid="{65F51680-2200-49BB-9648-572D10FF63DE}"/>
    <cellStyle name="Normal 3 2 5 2 8 2" xfId="24761" xr:uid="{AE64A09A-D015-403E-8F8F-709D652C1E5C}"/>
    <cellStyle name="Normal 3 2 5 2 8 2 2" xfId="38453" xr:uid="{CAA6E0CA-F462-4DAF-BBA4-B85E7DBB3BD1}"/>
    <cellStyle name="Normal 3 2 5 2 8 2 3" xfId="53337" xr:uid="{E2BD2544-62C8-4EE0-92E0-6ADFC366571C}"/>
    <cellStyle name="Normal 3 2 5 2 8 3" xfId="17917" xr:uid="{197F9E67-D7B2-4DDA-88EB-E66F0D59FEE8}"/>
    <cellStyle name="Normal 3 2 5 2 8 4" xfId="31607" xr:uid="{3F36F483-88E5-409F-A93B-25FE547BB74F}"/>
    <cellStyle name="Normal 3 2 5 2 8 5" xfId="46491" xr:uid="{D820D6B6-B959-4501-A09F-190A369421D7}"/>
    <cellStyle name="Normal 3 2 5 2 9" xfId="21339" xr:uid="{9FF31BC1-0D6A-41CD-AC29-8D04CBCF1B32}"/>
    <cellStyle name="Normal 3 2 5 2 9 2" xfId="35031" xr:uid="{580FDDD7-80D9-4EB2-8D72-0CE3D00E3DA2}"/>
    <cellStyle name="Normal 3 2 5 2 9 3" xfId="49915" xr:uid="{2F7435BD-B34F-456F-AE55-E44F4303DF5C}"/>
    <cellStyle name="Normal 3 2 5 3" xfId="5307" xr:uid="{24BEAD2D-97D5-4DA1-A8B2-A60C5D30EB5D}"/>
    <cellStyle name="Normal 3 2 5 3 10" xfId="43084" xr:uid="{F1E0A89D-1185-4189-840A-BE79791FC317}"/>
    <cellStyle name="Normal 3 2 5 3 11" xfId="7663" xr:uid="{95B2AB13-7BF3-47AD-AB71-A3D20D09CC72}"/>
    <cellStyle name="Normal 3 2 5 3 12" xfId="6514" xr:uid="{E711D258-ECD5-4844-9DD2-3B40D17C2483}"/>
    <cellStyle name="Normal 3 2 5 3 13" xfId="5922" xr:uid="{D9423ED5-5A80-47E1-8DAD-F53C3232F8D9}"/>
    <cellStyle name="Normal 3 2 5 3 2" xfId="7664" xr:uid="{4BE9DE7B-09B3-4ED6-A674-E566B14AED0E}"/>
    <cellStyle name="Normal 3 2 5 3 2 2" xfId="7665" xr:uid="{CB790058-E2D6-4FA2-8259-E5A70E105DE5}"/>
    <cellStyle name="Normal 3 2 5 3 2 2 2" xfId="9378" xr:uid="{2ACC469D-92EC-4D0E-A369-19828FA52334}"/>
    <cellStyle name="Normal 3 2 5 3 2 2 2 2" xfId="12800" xr:uid="{05B38444-218F-4BDF-BAFA-8D2262F6B846}"/>
    <cellStyle name="Normal 3 2 5 3 2 2 2 2 2" xfId="26490" xr:uid="{665A07C4-D3C2-4122-BB53-1E6E61D9FCA6}"/>
    <cellStyle name="Normal 3 2 5 3 2 2 2 2 2 2" xfId="40182" xr:uid="{B1A1EED8-C964-4BAE-AD94-BF1DAC561165}"/>
    <cellStyle name="Normal 3 2 5 3 2 2 2 2 2 3" xfId="55066" xr:uid="{52329DF5-66E2-4444-A66B-C209E9D7C018}"/>
    <cellStyle name="Normal 3 2 5 3 2 2 2 2 3" xfId="19646" xr:uid="{6D9512F1-7D0B-487A-9F5C-C23E7FD93F13}"/>
    <cellStyle name="Normal 3 2 5 3 2 2 2 2 4" xfId="33336" xr:uid="{34C17292-D3DE-4ED0-9685-0B721E11B0D6}"/>
    <cellStyle name="Normal 3 2 5 3 2 2 2 2 5" xfId="48220" xr:uid="{3E56385C-8E3F-4A25-BBE0-B9BCA71D42A0}"/>
    <cellStyle name="Normal 3 2 5 3 2 2 2 3" xfId="23068" xr:uid="{6D54EFB4-5044-4725-8253-084F5FCD63B6}"/>
    <cellStyle name="Normal 3 2 5 3 2 2 2 3 2" xfId="36760" xr:uid="{D3D2F473-EDAF-4FE9-A227-D8A4BE005998}"/>
    <cellStyle name="Normal 3 2 5 3 2 2 2 3 3" xfId="51644" xr:uid="{92082A30-BD1E-48EE-B64F-0E2188438F16}"/>
    <cellStyle name="Normal 3 2 5 3 2 2 2 4" xfId="16224" xr:uid="{7D9D90C1-F333-4262-B1A6-01FD827AEDE1}"/>
    <cellStyle name="Normal 3 2 5 3 2 2 2 5" xfId="29914" xr:uid="{4DC6EA92-8964-4C17-96D1-7FEFB315F264}"/>
    <cellStyle name="Normal 3 2 5 3 2 2 2 6" xfId="44798" xr:uid="{90AC50DF-94BD-448D-8448-954E0C154940}"/>
    <cellStyle name="Normal 3 2 5 3 2 2 3" xfId="11088" xr:uid="{C4B49A15-20F3-4D08-ABD1-09BC5EAA8D77}"/>
    <cellStyle name="Normal 3 2 5 3 2 2 3 2" xfId="24778" xr:uid="{335E3ACC-5AFC-480C-A962-BA8E931A0235}"/>
    <cellStyle name="Normal 3 2 5 3 2 2 3 2 2" xfId="38470" xr:uid="{EF258008-BA60-48B0-B08A-D79B9F85959B}"/>
    <cellStyle name="Normal 3 2 5 3 2 2 3 2 3" xfId="53354" xr:uid="{C0039FDE-C320-4AA9-902D-C2F36BA2C593}"/>
    <cellStyle name="Normal 3 2 5 3 2 2 3 3" xfId="17934" xr:uid="{B9E0FB5B-C9B2-4F17-8D81-A3E8B8A6A42E}"/>
    <cellStyle name="Normal 3 2 5 3 2 2 3 4" xfId="31624" xr:uid="{D5DEAE92-394B-4271-AD01-88E90A464144}"/>
    <cellStyle name="Normal 3 2 5 3 2 2 3 5" xfId="46508" xr:uid="{315E1582-8BD5-4E5D-8A24-D068D8308067}"/>
    <cellStyle name="Normal 3 2 5 3 2 2 4" xfId="21356" xr:uid="{0ED15E70-1703-4463-9B54-74067E8C8595}"/>
    <cellStyle name="Normal 3 2 5 3 2 2 4 2" xfId="35048" xr:uid="{23615110-28EE-40C9-905A-CE8444E4DFE5}"/>
    <cellStyle name="Normal 3 2 5 3 2 2 4 3" xfId="49932" xr:uid="{3022936C-0370-428F-A538-AA8A09A8C580}"/>
    <cellStyle name="Normal 3 2 5 3 2 2 5" xfId="14512" xr:uid="{1895B8CA-4121-49E1-B40B-F339745A8D3D}"/>
    <cellStyle name="Normal 3 2 5 3 2 2 6" xfId="28202" xr:uid="{34B779C1-CCA5-41E6-898D-401601428B6B}"/>
    <cellStyle name="Normal 3 2 5 3 2 2 7" xfId="43086" xr:uid="{42586886-6A66-42A7-8D37-3269C37E64E3}"/>
    <cellStyle name="Normal 3 2 5 3 2 3" xfId="9377" xr:uid="{B77EFDFB-7D6B-41C2-B717-2C0D1F187990}"/>
    <cellStyle name="Normal 3 2 5 3 2 3 2" xfId="12799" xr:uid="{11A0F519-1064-48FB-BA98-3A5F17394413}"/>
    <cellStyle name="Normal 3 2 5 3 2 3 2 2" xfId="26489" xr:uid="{9121A6E6-2044-490D-93B0-6C054E84EB23}"/>
    <cellStyle name="Normal 3 2 5 3 2 3 2 2 2" xfId="40181" xr:uid="{5CFBE6DC-2C32-42CC-A8AC-E7A23FB26155}"/>
    <cellStyle name="Normal 3 2 5 3 2 3 2 2 3" xfId="55065" xr:uid="{F422A07A-9133-4C51-87EC-D5F4216944CD}"/>
    <cellStyle name="Normal 3 2 5 3 2 3 2 3" xfId="19645" xr:uid="{443C995E-7E41-429D-975B-E1513936614E}"/>
    <cellStyle name="Normal 3 2 5 3 2 3 2 4" xfId="33335" xr:uid="{E8130CEF-D1DB-4A72-AFEA-BF2A6E97D660}"/>
    <cellStyle name="Normal 3 2 5 3 2 3 2 5" xfId="48219" xr:uid="{4CBC4CA3-4449-4888-BB17-980697D3AF47}"/>
    <cellStyle name="Normal 3 2 5 3 2 3 3" xfId="23067" xr:uid="{D660B189-F93F-49B7-8A9C-EAAC9CDFC3AD}"/>
    <cellStyle name="Normal 3 2 5 3 2 3 3 2" xfId="36759" xr:uid="{B8CA5D65-2875-4CB2-9517-DF0B9517FA1D}"/>
    <cellStyle name="Normal 3 2 5 3 2 3 3 3" xfId="51643" xr:uid="{6DE23351-3C6E-4744-9019-0419AAB99F5C}"/>
    <cellStyle name="Normal 3 2 5 3 2 3 4" xfId="16223" xr:uid="{4E1B5BB5-2102-49C6-9531-69C258428776}"/>
    <cellStyle name="Normal 3 2 5 3 2 3 5" xfId="29913" xr:uid="{F23EE758-61A9-4E7F-AA91-AD9B81AC0FA9}"/>
    <cellStyle name="Normal 3 2 5 3 2 3 6" xfId="44797" xr:uid="{FE086977-2439-4323-A2F6-C2FBA736262B}"/>
    <cellStyle name="Normal 3 2 5 3 2 4" xfId="11087" xr:uid="{D173BF0D-33C9-4B67-813A-75A7FEFD586F}"/>
    <cellStyle name="Normal 3 2 5 3 2 4 2" xfId="24777" xr:uid="{98619B2C-205C-4ACB-B3C9-22F38514B783}"/>
    <cellStyle name="Normal 3 2 5 3 2 4 2 2" xfId="38469" xr:uid="{BC4B814D-B574-4AD6-9151-054DBCA5F69A}"/>
    <cellStyle name="Normal 3 2 5 3 2 4 2 3" xfId="53353" xr:uid="{D9934577-31B2-4FA4-9DDE-FA78C1C4A5DA}"/>
    <cellStyle name="Normal 3 2 5 3 2 4 3" xfId="17933" xr:uid="{3A3BD510-C25F-4C85-B0CB-586B1EA7A391}"/>
    <cellStyle name="Normal 3 2 5 3 2 4 4" xfId="31623" xr:uid="{578943CC-3505-4811-9E0F-A56B34BA463C}"/>
    <cellStyle name="Normal 3 2 5 3 2 4 5" xfId="46507" xr:uid="{6571E944-25DC-4DA7-BD26-1F855FA23883}"/>
    <cellStyle name="Normal 3 2 5 3 2 5" xfId="21355" xr:uid="{A69A3B94-D416-4B82-844F-216EF65B3D1C}"/>
    <cellStyle name="Normal 3 2 5 3 2 5 2" xfId="35047" xr:uid="{4D13AA64-258B-440D-A2E3-20EB2260D9A6}"/>
    <cellStyle name="Normal 3 2 5 3 2 5 3" xfId="49931" xr:uid="{B7F3B2B7-B19B-43C5-B05D-08C31D7C863F}"/>
    <cellStyle name="Normal 3 2 5 3 2 6" xfId="14511" xr:uid="{E52F7F6A-70E6-433A-8EE0-E942A8C3F62B}"/>
    <cellStyle name="Normal 3 2 5 3 2 7" xfId="28201" xr:uid="{7C010822-D62F-41EA-9996-47EBF5486356}"/>
    <cellStyle name="Normal 3 2 5 3 2 8" xfId="43085" xr:uid="{FA0B3374-4495-4979-8074-9784EB4C99F1}"/>
    <cellStyle name="Normal 3 2 5 3 3" xfId="7666" xr:uid="{6AF61327-3098-4C58-A8FE-CA0C4A74EB95}"/>
    <cellStyle name="Normal 3 2 5 3 3 2" xfId="9379" xr:uid="{1C83E0A0-1C18-42E6-B39D-09EA1343C2D9}"/>
    <cellStyle name="Normal 3 2 5 3 3 2 2" xfId="12801" xr:uid="{AD27FB47-881E-46CD-B113-040141CCB399}"/>
    <cellStyle name="Normal 3 2 5 3 3 2 2 2" xfId="26491" xr:uid="{C38FD2E5-FFF7-4722-B9D5-42451AC3EB4C}"/>
    <cellStyle name="Normal 3 2 5 3 3 2 2 2 2" xfId="40183" xr:uid="{BF239006-29A5-4188-B208-B558E48EFF95}"/>
    <cellStyle name="Normal 3 2 5 3 3 2 2 2 3" xfId="55067" xr:uid="{7355BFB9-6835-4DF3-8694-BF9B38D3068D}"/>
    <cellStyle name="Normal 3 2 5 3 3 2 2 3" xfId="19647" xr:uid="{0194274E-7FA6-47E8-843B-95CD498CE17C}"/>
    <cellStyle name="Normal 3 2 5 3 3 2 2 4" xfId="33337" xr:uid="{9C330583-D96B-4701-99CC-85B0F63DE47D}"/>
    <cellStyle name="Normal 3 2 5 3 3 2 2 5" xfId="48221" xr:uid="{FBCA7A69-F0DB-4A48-9AD6-92CCF2C60B17}"/>
    <cellStyle name="Normal 3 2 5 3 3 2 3" xfId="23069" xr:uid="{90E87F95-04DC-4E4E-9C2D-4D346C8EDEFB}"/>
    <cellStyle name="Normal 3 2 5 3 3 2 3 2" xfId="36761" xr:uid="{91ECF370-4D63-4740-A4D6-B573F567BE62}"/>
    <cellStyle name="Normal 3 2 5 3 3 2 3 3" xfId="51645" xr:uid="{FCC89E7B-4905-4BF9-AE11-4AC8028D5169}"/>
    <cellStyle name="Normal 3 2 5 3 3 2 4" xfId="16225" xr:uid="{E8FD780C-0DFA-4FFF-928F-5F76F1C5426B}"/>
    <cellStyle name="Normal 3 2 5 3 3 2 5" xfId="29915" xr:uid="{8ECB9CBB-6779-4BD4-8F0C-68421976B993}"/>
    <cellStyle name="Normal 3 2 5 3 3 2 6" xfId="44799" xr:uid="{83B8B51B-CE14-4181-A9A8-B94560F4B790}"/>
    <cellStyle name="Normal 3 2 5 3 3 3" xfId="11089" xr:uid="{82506540-3A82-4E6F-902B-872BE51D8B31}"/>
    <cellStyle name="Normal 3 2 5 3 3 3 2" xfId="24779" xr:uid="{ADA03F9E-0BF1-446C-8CC4-ACEF4053EB89}"/>
    <cellStyle name="Normal 3 2 5 3 3 3 2 2" xfId="38471" xr:uid="{2ABBB05C-7860-45D5-859D-D32E985F7F76}"/>
    <cellStyle name="Normal 3 2 5 3 3 3 2 3" xfId="53355" xr:uid="{365E847B-067B-4B1E-9B04-83818646ACFC}"/>
    <cellStyle name="Normal 3 2 5 3 3 3 3" xfId="17935" xr:uid="{0A688DAD-F228-4305-8B65-7A6852701B76}"/>
    <cellStyle name="Normal 3 2 5 3 3 3 4" xfId="31625" xr:uid="{364A2975-E5C8-47F9-AB28-187F0F5C4C8D}"/>
    <cellStyle name="Normal 3 2 5 3 3 3 5" xfId="46509" xr:uid="{32DED538-3420-4A32-89A3-2CD479E472BC}"/>
    <cellStyle name="Normal 3 2 5 3 3 4" xfId="21357" xr:uid="{721274DF-B236-4A20-8C33-2D950532BAD4}"/>
    <cellStyle name="Normal 3 2 5 3 3 4 2" xfId="35049" xr:uid="{57B715D7-E65A-43A1-8FCA-3248918BD2C5}"/>
    <cellStyle name="Normal 3 2 5 3 3 4 3" xfId="49933" xr:uid="{4DDED505-F056-4285-8FB6-E2B804EDC538}"/>
    <cellStyle name="Normal 3 2 5 3 3 5" xfId="14513" xr:uid="{C87267A6-6782-4984-87CF-9D87C0D3E2F5}"/>
    <cellStyle name="Normal 3 2 5 3 3 6" xfId="28203" xr:uid="{CAFF1786-3F9F-4C12-9EBB-624344956DE6}"/>
    <cellStyle name="Normal 3 2 5 3 3 7" xfId="43087" xr:uid="{7070ACE1-2482-46AA-B1A0-7F8BF3042E46}"/>
    <cellStyle name="Normal 3 2 5 3 4" xfId="7667" xr:uid="{43D50E2D-EF19-4657-8B77-7C7CF2D66493}"/>
    <cellStyle name="Normal 3 2 5 3 4 2" xfId="9380" xr:uid="{A3EF45FC-706E-4248-B04D-7D620E2CF9F6}"/>
    <cellStyle name="Normal 3 2 5 3 4 2 2" xfId="12802" xr:uid="{9F7FB2BB-F809-443D-B628-7D72239CA01E}"/>
    <cellStyle name="Normal 3 2 5 3 4 2 2 2" xfId="26492" xr:uid="{3EB597B3-4869-4991-B0CE-7C7B1C3BA04F}"/>
    <cellStyle name="Normal 3 2 5 3 4 2 2 2 2" xfId="40184" xr:uid="{108FB240-6E7D-4AD7-BEFF-0F71348C208F}"/>
    <cellStyle name="Normal 3 2 5 3 4 2 2 2 3" xfId="55068" xr:uid="{B542BD55-F5A9-4754-ABEE-B572B1697C5E}"/>
    <cellStyle name="Normal 3 2 5 3 4 2 2 3" xfId="19648" xr:uid="{75C24289-B7ED-412B-9A0C-218A1CE7830B}"/>
    <cellStyle name="Normal 3 2 5 3 4 2 2 4" xfId="33338" xr:uid="{82AD5A8B-C76E-48C0-B2D9-8FAD8C94617D}"/>
    <cellStyle name="Normal 3 2 5 3 4 2 2 5" xfId="48222" xr:uid="{2A72B5BC-23F6-469D-95C4-F370F43C3376}"/>
    <cellStyle name="Normal 3 2 5 3 4 2 3" xfId="23070" xr:uid="{0D239CA1-8363-4A2F-B27A-5EAE4ABFE29A}"/>
    <cellStyle name="Normal 3 2 5 3 4 2 3 2" xfId="36762" xr:uid="{A2FB735F-806A-4273-BDBC-8F97DA6F3EB5}"/>
    <cellStyle name="Normal 3 2 5 3 4 2 3 3" xfId="51646" xr:uid="{2C55321B-3B7A-41D3-B47A-1998D07AD594}"/>
    <cellStyle name="Normal 3 2 5 3 4 2 4" xfId="16226" xr:uid="{C5CDF71A-43CE-4EF7-A7BA-E5273A9A8D1C}"/>
    <cellStyle name="Normal 3 2 5 3 4 2 5" xfId="29916" xr:uid="{C090605D-FDAB-4C91-B235-CEB6F454925B}"/>
    <cellStyle name="Normal 3 2 5 3 4 2 6" xfId="44800" xr:uid="{34A19800-7128-42D4-9082-C483F713F256}"/>
    <cellStyle name="Normal 3 2 5 3 4 3" xfId="11090" xr:uid="{46EA5942-EEAE-4EEE-BE5C-ACB535CBAB69}"/>
    <cellStyle name="Normal 3 2 5 3 4 3 2" xfId="24780" xr:uid="{A03212BD-86C8-48DE-87D1-8AE0A570794C}"/>
    <cellStyle name="Normal 3 2 5 3 4 3 2 2" xfId="38472" xr:uid="{9C11B7F9-DFAC-4F7F-89A6-1CBEEFB66B7E}"/>
    <cellStyle name="Normal 3 2 5 3 4 3 2 3" xfId="53356" xr:uid="{8F9BB4BC-13D9-4434-A081-E1A259318E1C}"/>
    <cellStyle name="Normal 3 2 5 3 4 3 3" xfId="17936" xr:uid="{3DAFF17B-63EA-4DD0-AD17-606CDABC870C}"/>
    <cellStyle name="Normal 3 2 5 3 4 3 4" xfId="31626" xr:uid="{5A11F220-79CB-4574-B2EF-9E3E9063FECB}"/>
    <cellStyle name="Normal 3 2 5 3 4 3 5" xfId="46510" xr:uid="{FAA7A9AB-9237-45EE-AEB8-A3BCF33ABF9C}"/>
    <cellStyle name="Normal 3 2 5 3 4 4" xfId="21358" xr:uid="{2EC18BB2-6A0F-4EE1-ABA8-933DA0DB066E}"/>
    <cellStyle name="Normal 3 2 5 3 4 4 2" xfId="35050" xr:uid="{659679D6-32D2-46DC-9E82-3345D78DBB0C}"/>
    <cellStyle name="Normal 3 2 5 3 4 4 3" xfId="49934" xr:uid="{B297C6EE-D367-485E-A59E-35F08A749178}"/>
    <cellStyle name="Normal 3 2 5 3 4 5" xfId="14514" xr:uid="{A4F4FAF9-1080-4EF6-932A-73836BC8DBA7}"/>
    <cellStyle name="Normal 3 2 5 3 4 6" xfId="28204" xr:uid="{F5F88933-7A44-4393-B874-D21701DD3E2E}"/>
    <cellStyle name="Normal 3 2 5 3 4 7" xfId="43088" xr:uid="{CB1A12ED-502D-4F12-B99A-1E1B4C0140AB}"/>
    <cellStyle name="Normal 3 2 5 3 5" xfId="9376" xr:uid="{D1BDDE12-A7EC-454C-A4CD-CDD608262170}"/>
    <cellStyle name="Normal 3 2 5 3 5 2" xfId="12798" xr:uid="{95472690-AF0D-4CDD-B0C1-C63605B4681D}"/>
    <cellStyle name="Normal 3 2 5 3 5 2 2" xfId="26488" xr:uid="{4AAA6304-D985-426B-B62E-EF7E1F2D8320}"/>
    <cellStyle name="Normal 3 2 5 3 5 2 2 2" xfId="40180" xr:uid="{08238909-5A58-4329-ABD9-1A094735879D}"/>
    <cellStyle name="Normal 3 2 5 3 5 2 2 3" xfId="55064" xr:uid="{0003A7A7-BDE9-4DE2-87EF-C5468A1AE678}"/>
    <cellStyle name="Normal 3 2 5 3 5 2 3" xfId="19644" xr:uid="{F72DA48F-95E2-4714-929F-25923EE259F6}"/>
    <cellStyle name="Normal 3 2 5 3 5 2 4" xfId="33334" xr:uid="{2B74BBDF-98B8-4355-A823-2793ACFB0B6F}"/>
    <cellStyle name="Normal 3 2 5 3 5 2 5" xfId="48218" xr:uid="{0E59495B-4D15-49F3-9AB7-4FFBFBDC1DA3}"/>
    <cellStyle name="Normal 3 2 5 3 5 3" xfId="23066" xr:uid="{BAAB182A-1CA7-43C6-8498-89435B5C7F67}"/>
    <cellStyle name="Normal 3 2 5 3 5 3 2" xfId="36758" xr:uid="{25F6E9D6-AD4B-4A2D-9F72-4A6832D48841}"/>
    <cellStyle name="Normal 3 2 5 3 5 3 3" xfId="51642" xr:uid="{2D8CFB67-3AD5-47DF-929B-AD2E1C5ACFF2}"/>
    <cellStyle name="Normal 3 2 5 3 5 4" xfId="16222" xr:uid="{B05E7640-4F53-4AA7-836A-96A741A45A5B}"/>
    <cellStyle name="Normal 3 2 5 3 5 5" xfId="29912" xr:uid="{B8506CAC-3C3A-4210-A266-F73667572822}"/>
    <cellStyle name="Normal 3 2 5 3 5 6" xfId="44796" xr:uid="{44E935CD-A240-4821-BEA1-6CBED9C8B243}"/>
    <cellStyle name="Normal 3 2 5 3 6" xfId="11086" xr:uid="{E39A286D-5454-4155-B464-A75F8377CDA9}"/>
    <cellStyle name="Normal 3 2 5 3 6 2" xfId="24776" xr:uid="{7EFF09D3-A4E5-49DA-83C8-6913F31CD93C}"/>
    <cellStyle name="Normal 3 2 5 3 6 2 2" xfId="38468" xr:uid="{D26C1B1F-EF61-46D6-AC05-5413694182DE}"/>
    <cellStyle name="Normal 3 2 5 3 6 2 3" xfId="53352" xr:uid="{CA4323FC-18DB-44FE-B12F-307A7723A344}"/>
    <cellStyle name="Normal 3 2 5 3 6 3" xfId="17932" xr:uid="{A1B19892-13FA-4FB0-8056-C4D965A86A3F}"/>
    <cellStyle name="Normal 3 2 5 3 6 4" xfId="31622" xr:uid="{C953ED5B-C640-4E27-8590-F74A26062199}"/>
    <cellStyle name="Normal 3 2 5 3 6 5" xfId="46506" xr:uid="{344CFCE8-BD05-4CFE-8BB8-2EE9FF7D2193}"/>
    <cellStyle name="Normal 3 2 5 3 7" xfId="21354" xr:uid="{59410868-0EC9-452C-80A3-12A00B619201}"/>
    <cellStyle name="Normal 3 2 5 3 7 2" xfId="35046" xr:uid="{8EBE13A7-C6E2-4621-8293-199B76B4B0C9}"/>
    <cellStyle name="Normal 3 2 5 3 7 3" xfId="49930" xr:uid="{70A7D95D-DE55-4F73-BA7E-425C41F2C898}"/>
    <cellStyle name="Normal 3 2 5 3 8" xfId="14510" xr:uid="{1E8CEDF4-E66F-4A92-9DA1-D9F1A44FC6E9}"/>
    <cellStyle name="Normal 3 2 5 3 8 2" xfId="41930" xr:uid="{48FF5389-BE82-4F16-89E4-4902D0DEBD05}"/>
    <cellStyle name="Normal 3 2 5 3 9" xfId="28200" xr:uid="{D8F28E09-8AB0-4345-95DF-D77C8E6CC8A3}"/>
    <cellStyle name="Normal 3 2 5 4" xfId="7668" xr:uid="{6C8C41DA-7F09-488C-961A-D348305159B2}"/>
    <cellStyle name="Normal 3 2 5 4 10" xfId="43089" xr:uid="{4E1C5B9E-F9EF-431B-B0E0-BF3690D1CABD}"/>
    <cellStyle name="Normal 3 2 5 4 2" xfId="7669" xr:uid="{88881C77-0536-4EE1-95CC-7437378F62B9}"/>
    <cellStyle name="Normal 3 2 5 4 2 2" xfId="7670" xr:uid="{A8BC64A0-B599-4A6F-A385-9D7CA73B5D4A}"/>
    <cellStyle name="Normal 3 2 5 4 2 2 2" xfId="9383" xr:uid="{0E54EC27-F830-4B4A-8C23-68EE9BDF5BAB}"/>
    <cellStyle name="Normal 3 2 5 4 2 2 2 2" xfId="12805" xr:uid="{B3684833-7CB2-4A13-84AD-38B6C1542576}"/>
    <cellStyle name="Normal 3 2 5 4 2 2 2 2 2" xfId="26495" xr:uid="{19F4371F-5B28-47A5-A14F-12B622469735}"/>
    <cellStyle name="Normal 3 2 5 4 2 2 2 2 2 2" xfId="40187" xr:uid="{604F4CC4-C965-488C-B569-594D63B41DF5}"/>
    <cellStyle name="Normal 3 2 5 4 2 2 2 2 2 3" xfId="55071" xr:uid="{247CBEB6-E8FE-4A81-909A-953432FD4785}"/>
    <cellStyle name="Normal 3 2 5 4 2 2 2 2 3" xfId="19651" xr:uid="{FEF4E16E-A34D-4B3D-85BF-F70C4558A6CE}"/>
    <cellStyle name="Normal 3 2 5 4 2 2 2 2 4" xfId="33341" xr:uid="{5FF0FE8D-EB6F-445E-A8EA-7DE8951A5D07}"/>
    <cellStyle name="Normal 3 2 5 4 2 2 2 2 5" xfId="48225" xr:uid="{218FE67B-0B8A-4550-81C8-16E7D5311B9C}"/>
    <cellStyle name="Normal 3 2 5 4 2 2 2 3" xfId="23073" xr:uid="{63FA67AD-41D4-46EB-8950-19A4E246C1FB}"/>
    <cellStyle name="Normal 3 2 5 4 2 2 2 3 2" xfId="36765" xr:uid="{4254FE5D-CD39-45AD-BDD1-F77C34A6C922}"/>
    <cellStyle name="Normal 3 2 5 4 2 2 2 3 3" xfId="51649" xr:uid="{F2C934AA-351C-44B1-B10A-FDFAB1D810F3}"/>
    <cellStyle name="Normal 3 2 5 4 2 2 2 4" xfId="16229" xr:uid="{4B3F9047-A5EB-484D-B1FC-54BD3CA0D827}"/>
    <cellStyle name="Normal 3 2 5 4 2 2 2 5" xfId="29919" xr:uid="{D7927B57-700B-4B91-8944-3825F960F88C}"/>
    <cellStyle name="Normal 3 2 5 4 2 2 2 6" xfId="44803" xr:uid="{C11DB78F-BB67-4830-9758-499CC115ADBA}"/>
    <cellStyle name="Normal 3 2 5 4 2 2 3" xfId="11093" xr:uid="{53CACC3F-D17C-480A-AD98-E07748A6FE9F}"/>
    <cellStyle name="Normal 3 2 5 4 2 2 3 2" xfId="24783" xr:uid="{DE05D5DE-6524-4D29-9792-AFA0BF244A97}"/>
    <cellStyle name="Normal 3 2 5 4 2 2 3 2 2" xfId="38475" xr:uid="{3348C93D-C07B-410A-9266-CA86C2CC58D2}"/>
    <cellStyle name="Normal 3 2 5 4 2 2 3 2 3" xfId="53359" xr:uid="{683A95A4-CE5A-4C09-905B-1BB32A12A522}"/>
    <cellStyle name="Normal 3 2 5 4 2 2 3 3" xfId="17939" xr:uid="{ED76A775-C474-4D09-AC16-3001B9EE92CF}"/>
    <cellStyle name="Normal 3 2 5 4 2 2 3 4" xfId="31629" xr:uid="{B2F854FA-17BD-45CC-A4C4-BA33BF8AA573}"/>
    <cellStyle name="Normal 3 2 5 4 2 2 3 5" xfId="46513" xr:uid="{B96B2DB2-623E-4BAE-8DB9-CF2238296FAF}"/>
    <cellStyle name="Normal 3 2 5 4 2 2 4" xfId="21361" xr:uid="{C2D42904-18BA-421E-BE66-17F59AB38CDA}"/>
    <cellStyle name="Normal 3 2 5 4 2 2 4 2" xfId="35053" xr:uid="{A317D5B8-1114-4F38-8F6D-FB0974EE887A}"/>
    <cellStyle name="Normal 3 2 5 4 2 2 4 3" xfId="49937" xr:uid="{55F6A20C-0B8C-479D-B83E-881E74C8AB32}"/>
    <cellStyle name="Normal 3 2 5 4 2 2 5" xfId="14517" xr:uid="{F92731E9-AB2D-4EAD-8967-706ED7655BDE}"/>
    <cellStyle name="Normal 3 2 5 4 2 2 6" xfId="28207" xr:uid="{1DAED6C7-5CAB-4401-AE63-C2C7D09BCF15}"/>
    <cellStyle name="Normal 3 2 5 4 2 2 7" xfId="43091" xr:uid="{40ACB9AA-EE3E-4515-9359-04C54367EBEE}"/>
    <cellStyle name="Normal 3 2 5 4 2 3" xfId="9382" xr:uid="{82EA6932-DA1C-4957-90A8-191A77BB1ABC}"/>
    <cellStyle name="Normal 3 2 5 4 2 3 2" xfId="12804" xr:uid="{B4B6AB6E-A1DD-479D-892B-712852DC71A2}"/>
    <cellStyle name="Normal 3 2 5 4 2 3 2 2" xfId="26494" xr:uid="{96937BDA-478E-4516-8DBA-3D47A3036CD2}"/>
    <cellStyle name="Normal 3 2 5 4 2 3 2 2 2" xfId="40186" xr:uid="{2947DABB-F3AF-4D81-B233-EE011BC5EE90}"/>
    <cellStyle name="Normal 3 2 5 4 2 3 2 2 3" xfId="55070" xr:uid="{3DE03C48-DC02-4C12-9577-45F0DEB0CFDE}"/>
    <cellStyle name="Normal 3 2 5 4 2 3 2 3" xfId="19650" xr:uid="{1118A0DD-AFA4-40B2-8FA7-1B0ADE481819}"/>
    <cellStyle name="Normal 3 2 5 4 2 3 2 4" xfId="33340" xr:uid="{BB4B1716-F168-4310-88A3-E5D75DBA03B7}"/>
    <cellStyle name="Normal 3 2 5 4 2 3 2 5" xfId="48224" xr:uid="{E50DAB39-4A69-4932-8E90-AE617C2F2552}"/>
    <cellStyle name="Normal 3 2 5 4 2 3 3" xfId="23072" xr:uid="{7671E49E-14E2-40AB-B155-13B918C0E6C4}"/>
    <cellStyle name="Normal 3 2 5 4 2 3 3 2" xfId="36764" xr:uid="{BE7B114D-55C5-44B4-A0DA-F882DD6C75A0}"/>
    <cellStyle name="Normal 3 2 5 4 2 3 3 3" xfId="51648" xr:uid="{87DFF63B-352E-487F-AED4-BFB8BE97738A}"/>
    <cellStyle name="Normal 3 2 5 4 2 3 4" xfId="16228" xr:uid="{0AE61575-EBBA-4764-A383-0E712B3F8BFA}"/>
    <cellStyle name="Normal 3 2 5 4 2 3 5" xfId="29918" xr:uid="{2BAF5445-5CC3-45FC-AA59-2248CFAD9ADC}"/>
    <cellStyle name="Normal 3 2 5 4 2 3 6" xfId="44802" xr:uid="{E5877B7D-7C11-4C8E-A792-034EE96D8DC8}"/>
    <cellStyle name="Normal 3 2 5 4 2 4" xfId="11092" xr:uid="{6F119960-615E-41DC-91E0-C2B3D441481A}"/>
    <cellStyle name="Normal 3 2 5 4 2 4 2" xfId="24782" xr:uid="{DABE22E2-1BA3-41F2-B018-E0DD0B50BBA6}"/>
    <cellStyle name="Normal 3 2 5 4 2 4 2 2" xfId="38474" xr:uid="{335D1A1F-D249-43FE-A695-7EB0920894C3}"/>
    <cellStyle name="Normal 3 2 5 4 2 4 2 3" xfId="53358" xr:uid="{CF2D010D-698A-4D57-96D4-EDBF40AA8618}"/>
    <cellStyle name="Normal 3 2 5 4 2 4 3" xfId="17938" xr:uid="{800EA8DD-72D7-429A-A899-6AD7FC6F5283}"/>
    <cellStyle name="Normal 3 2 5 4 2 4 4" xfId="31628" xr:uid="{67B71CE9-E8B9-4C32-A8B6-90B020566D15}"/>
    <cellStyle name="Normal 3 2 5 4 2 4 5" xfId="46512" xr:uid="{390B0613-3474-449C-80CB-440724126224}"/>
    <cellStyle name="Normal 3 2 5 4 2 5" xfId="21360" xr:uid="{3022F398-A4A4-4E68-A3B6-8B4F07F89C0F}"/>
    <cellStyle name="Normal 3 2 5 4 2 5 2" xfId="35052" xr:uid="{C4EF3F09-365D-41A3-A2A4-BFEBA90A3E4B}"/>
    <cellStyle name="Normal 3 2 5 4 2 5 3" xfId="49936" xr:uid="{F5DCCF1E-BD0A-4F16-926C-FC3515EE46BA}"/>
    <cellStyle name="Normal 3 2 5 4 2 6" xfId="14516" xr:uid="{3DDB6BCE-D5B7-4179-9F6D-338BC82CC4C3}"/>
    <cellStyle name="Normal 3 2 5 4 2 7" xfId="28206" xr:uid="{AD4DD25E-19DB-4C30-8EEF-5F87F823BFCF}"/>
    <cellStyle name="Normal 3 2 5 4 2 8" xfId="43090" xr:uid="{31A65375-D250-43C3-B2F5-29E247346386}"/>
    <cellStyle name="Normal 3 2 5 4 3" xfId="7671" xr:uid="{38C5E87F-4872-449E-9ED8-0C780A74D18E}"/>
    <cellStyle name="Normal 3 2 5 4 3 2" xfId="9384" xr:uid="{11EC0EA2-261F-49D2-BC4E-71EDBB4C87F8}"/>
    <cellStyle name="Normal 3 2 5 4 3 2 2" xfId="12806" xr:uid="{63201437-5745-435D-A955-66BEF9CEB3FE}"/>
    <cellStyle name="Normal 3 2 5 4 3 2 2 2" xfId="26496" xr:uid="{27E840A1-0F0D-486B-A520-C964C4022EAC}"/>
    <cellStyle name="Normal 3 2 5 4 3 2 2 2 2" xfId="40188" xr:uid="{1783ADEC-E24E-4137-BD9D-3731FA33FA20}"/>
    <cellStyle name="Normal 3 2 5 4 3 2 2 2 3" xfId="55072" xr:uid="{41BFD625-BEE7-437F-A7E8-2F637B80847E}"/>
    <cellStyle name="Normal 3 2 5 4 3 2 2 3" xfId="19652" xr:uid="{85DC9DD3-A3B9-4686-AE4D-9AA21B5A27B8}"/>
    <cellStyle name="Normal 3 2 5 4 3 2 2 4" xfId="33342" xr:uid="{CFAE419B-9720-4558-926B-D618CB74F909}"/>
    <cellStyle name="Normal 3 2 5 4 3 2 2 5" xfId="48226" xr:uid="{353121B7-92A2-433A-A876-7AA95F97589F}"/>
    <cellStyle name="Normal 3 2 5 4 3 2 3" xfId="23074" xr:uid="{004A7B71-BE0D-48A0-BCE0-964AC251F952}"/>
    <cellStyle name="Normal 3 2 5 4 3 2 3 2" xfId="36766" xr:uid="{A0DB80F4-3150-4EEB-B444-3A4FFFC19BDC}"/>
    <cellStyle name="Normal 3 2 5 4 3 2 3 3" xfId="51650" xr:uid="{9C51AF4C-1E78-425B-B5B9-7125535CAF06}"/>
    <cellStyle name="Normal 3 2 5 4 3 2 4" xfId="16230" xr:uid="{4CB710C4-FAC0-495E-B64B-7F39B4AD2AA1}"/>
    <cellStyle name="Normal 3 2 5 4 3 2 5" xfId="29920" xr:uid="{3A3A3272-8196-4278-8B74-344D04B3A27A}"/>
    <cellStyle name="Normal 3 2 5 4 3 2 6" xfId="44804" xr:uid="{A2B040C4-01E2-458F-B7C5-1539908C4241}"/>
    <cellStyle name="Normal 3 2 5 4 3 3" xfId="11094" xr:uid="{F8ED93EA-91CE-431A-A64C-6A89D2373618}"/>
    <cellStyle name="Normal 3 2 5 4 3 3 2" xfId="24784" xr:uid="{2D743F08-1672-4A9D-9C6D-F90FF5A1C804}"/>
    <cellStyle name="Normal 3 2 5 4 3 3 2 2" xfId="38476" xr:uid="{07E09688-A88C-4137-AD9E-6A2F5C648AA6}"/>
    <cellStyle name="Normal 3 2 5 4 3 3 2 3" xfId="53360" xr:uid="{F45092A4-63B2-41E8-BF7A-EC900B943156}"/>
    <cellStyle name="Normal 3 2 5 4 3 3 3" xfId="17940" xr:uid="{A09F1C61-A11A-42D6-8552-F8DB4D81473B}"/>
    <cellStyle name="Normal 3 2 5 4 3 3 4" xfId="31630" xr:uid="{80F02399-2D04-4BB3-9728-F9099ACA9084}"/>
    <cellStyle name="Normal 3 2 5 4 3 3 5" xfId="46514" xr:uid="{940241B8-D697-4B38-81A7-B157F6E67D05}"/>
    <cellStyle name="Normal 3 2 5 4 3 4" xfId="21362" xr:uid="{78FB2D8A-8D25-4014-9270-25E9AD4E9708}"/>
    <cellStyle name="Normal 3 2 5 4 3 4 2" xfId="35054" xr:uid="{59C39D0F-704A-4433-9C46-63BBB53C07BA}"/>
    <cellStyle name="Normal 3 2 5 4 3 4 3" xfId="49938" xr:uid="{54E4DC4E-DCF6-4536-B53F-ABD1869473D3}"/>
    <cellStyle name="Normal 3 2 5 4 3 5" xfId="14518" xr:uid="{A4AEB60B-E6C5-4DA3-A6AB-6F48FF20FEEF}"/>
    <cellStyle name="Normal 3 2 5 4 3 6" xfId="28208" xr:uid="{BC26D073-5B8C-41F0-967B-DF58992BCBEE}"/>
    <cellStyle name="Normal 3 2 5 4 3 7" xfId="43092" xr:uid="{0A220749-504F-4241-B1B2-36857BB2182B}"/>
    <cellStyle name="Normal 3 2 5 4 4" xfId="7672" xr:uid="{730A92ED-92B6-45F8-8DAE-DEFC5349BF31}"/>
    <cellStyle name="Normal 3 2 5 4 4 2" xfId="9385" xr:uid="{4EC058EA-22CE-4C47-9900-1A43E55EE2CE}"/>
    <cellStyle name="Normal 3 2 5 4 4 2 2" xfId="12807" xr:uid="{611EF9E7-63C5-4AAD-97CB-CE883EAF1587}"/>
    <cellStyle name="Normal 3 2 5 4 4 2 2 2" xfId="26497" xr:uid="{BA38A624-44C6-4271-89AD-3B296E7DBD24}"/>
    <cellStyle name="Normal 3 2 5 4 4 2 2 2 2" xfId="40189" xr:uid="{28591904-443E-466A-BF56-FBFB4870E88C}"/>
    <cellStyle name="Normal 3 2 5 4 4 2 2 2 3" xfId="55073" xr:uid="{985ACC47-A0A5-480B-998C-021F3751E2A2}"/>
    <cellStyle name="Normal 3 2 5 4 4 2 2 3" xfId="19653" xr:uid="{C5F1E6F8-28A7-4E28-B9F3-76070A59CC23}"/>
    <cellStyle name="Normal 3 2 5 4 4 2 2 4" xfId="33343" xr:uid="{9CAB3238-4C9B-485E-B144-C2DB26ACCA10}"/>
    <cellStyle name="Normal 3 2 5 4 4 2 2 5" xfId="48227" xr:uid="{19716DC8-8DD9-42E5-83FC-789D3C1D5643}"/>
    <cellStyle name="Normal 3 2 5 4 4 2 3" xfId="23075" xr:uid="{12E09081-59C8-40FA-971A-19ED0D009A1D}"/>
    <cellStyle name="Normal 3 2 5 4 4 2 3 2" xfId="36767" xr:uid="{C45D3976-4C52-43BE-949C-6EC9FBCE4EDA}"/>
    <cellStyle name="Normal 3 2 5 4 4 2 3 3" xfId="51651" xr:uid="{8DE1F9A1-E2CF-4DCC-8B95-9F6294A03FBF}"/>
    <cellStyle name="Normal 3 2 5 4 4 2 4" xfId="16231" xr:uid="{46CB4D55-19DB-403F-9406-D1B50C64D80F}"/>
    <cellStyle name="Normal 3 2 5 4 4 2 5" xfId="29921" xr:uid="{FE0C5831-A692-488C-916D-3B59FCA5CEAC}"/>
    <cellStyle name="Normal 3 2 5 4 4 2 6" xfId="44805" xr:uid="{46F5107B-E0D5-424A-9CB3-C31337FA007D}"/>
    <cellStyle name="Normal 3 2 5 4 4 3" xfId="11095" xr:uid="{F8527D6F-B9B8-4EF9-A08B-205C5A517F87}"/>
    <cellStyle name="Normal 3 2 5 4 4 3 2" xfId="24785" xr:uid="{1D9CC22E-1AB0-4CA0-A466-38343D991187}"/>
    <cellStyle name="Normal 3 2 5 4 4 3 2 2" xfId="38477" xr:uid="{1C481C2D-889D-4314-8B4A-BA8B12C187DA}"/>
    <cellStyle name="Normal 3 2 5 4 4 3 2 3" xfId="53361" xr:uid="{3AFA5DEC-F2CC-4D44-AD93-DD9F13806452}"/>
    <cellStyle name="Normal 3 2 5 4 4 3 3" xfId="17941" xr:uid="{FA8900C1-AA72-464B-94E5-D9A941306D34}"/>
    <cellStyle name="Normal 3 2 5 4 4 3 4" xfId="31631" xr:uid="{08111031-98E5-4F59-AC7B-24CEC0C89A40}"/>
    <cellStyle name="Normal 3 2 5 4 4 3 5" xfId="46515" xr:uid="{531F674B-DEF1-4AF7-BD44-34241A3F633E}"/>
    <cellStyle name="Normal 3 2 5 4 4 4" xfId="21363" xr:uid="{3EA68981-744E-4E9D-995A-65554C765CA7}"/>
    <cellStyle name="Normal 3 2 5 4 4 4 2" xfId="35055" xr:uid="{FA1D6073-D9F1-4297-9BC1-9BAAD7CDFB31}"/>
    <cellStyle name="Normal 3 2 5 4 4 4 3" xfId="49939" xr:uid="{794BF16B-7F92-4875-830C-D1B899311B25}"/>
    <cellStyle name="Normal 3 2 5 4 4 5" xfId="14519" xr:uid="{AFCD2DBA-B493-45EF-A965-111728B7F464}"/>
    <cellStyle name="Normal 3 2 5 4 4 6" xfId="28209" xr:uid="{DCD78434-67A0-4DBD-8B84-A82F4B8F6CD4}"/>
    <cellStyle name="Normal 3 2 5 4 4 7" xfId="43093" xr:uid="{D41F5F16-18A5-47D3-B6B5-00FC3AD38FCD}"/>
    <cellStyle name="Normal 3 2 5 4 5" xfId="9381" xr:uid="{485365C2-E629-4F0B-9B87-2E7D7FF99BA7}"/>
    <cellStyle name="Normal 3 2 5 4 5 2" xfId="12803" xr:uid="{FE612DF5-8A64-4B9F-8F4B-6B1BE1176A4E}"/>
    <cellStyle name="Normal 3 2 5 4 5 2 2" xfId="26493" xr:uid="{C0A89D6F-2D90-4A68-AB2C-1A1E803544CA}"/>
    <cellStyle name="Normal 3 2 5 4 5 2 2 2" xfId="40185" xr:uid="{F57A23FB-F9D0-4CC0-BA67-4FF9ABE820B3}"/>
    <cellStyle name="Normal 3 2 5 4 5 2 2 3" xfId="55069" xr:uid="{129F0BDE-3235-4835-8198-523F584CEC20}"/>
    <cellStyle name="Normal 3 2 5 4 5 2 3" xfId="19649" xr:uid="{70EB1433-6C99-406D-967C-A3FFED6D4C67}"/>
    <cellStyle name="Normal 3 2 5 4 5 2 4" xfId="33339" xr:uid="{25903792-84FD-4239-90BD-ED4DFDB3417F}"/>
    <cellStyle name="Normal 3 2 5 4 5 2 5" xfId="48223" xr:uid="{6A3BFC2F-1D2D-4188-A0AB-4D291C511272}"/>
    <cellStyle name="Normal 3 2 5 4 5 3" xfId="23071" xr:uid="{09DE2F11-07A3-46EB-A42F-DD0CE42CBFCE}"/>
    <cellStyle name="Normal 3 2 5 4 5 3 2" xfId="36763" xr:uid="{88F6F52E-BA51-40C9-BC7D-39310C41A53F}"/>
    <cellStyle name="Normal 3 2 5 4 5 3 3" xfId="51647" xr:uid="{08AE8031-25C9-451E-9D2B-EE3076EBA3AA}"/>
    <cellStyle name="Normal 3 2 5 4 5 4" xfId="16227" xr:uid="{96A38179-B83C-4D0B-A03B-5DCDA7B3AF4C}"/>
    <cellStyle name="Normal 3 2 5 4 5 5" xfId="29917" xr:uid="{6294C12A-C571-492F-A1A3-C17BF9763DC3}"/>
    <cellStyle name="Normal 3 2 5 4 5 6" xfId="44801" xr:uid="{2F9A9D53-E0E4-4938-8750-F8197E35E257}"/>
    <cellStyle name="Normal 3 2 5 4 6" xfId="11091" xr:uid="{8F2E6F60-0ED0-4540-BD75-B5D5D46F42CB}"/>
    <cellStyle name="Normal 3 2 5 4 6 2" xfId="24781" xr:uid="{976FA431-C657-4265-AA26-E76E0AF671FA}"/>
    <cellStyle name="Normal 3 2 5 4 6 2 2" xfId="38473" xr:uid="{61DAFFE0-C6A0-42E9-A8FA-728FF900D45B}"/>
    <cellStyle name="Normal 3 2 5 4 6 2 3" xfId="53357" xr:uid="{2CC3509F-C7D5-446C-8A0A-F9440C32A1E6}"/>
    <cellStyle name="Normal 3 2 5 4 6 3" xfId="17937" xr:uid="{3880E32C-06DB-4DA2-B281-2DF5FB7664D4}"/>
    <cellStyle name="Normal 3 2 5 4 6 4" xfId="31627" xr:uid="{A90B2140-55EC-4821-8CC3-D8050CF5BAFA}"/>
    <cellStyle name="Normal 3 2 5 4 6 5" xfId="46511" xr:uid="{24159F08-DCB6-49C4-8AA5-39EBC72A2C14}"/>
    <cellStyle name="Normal 3 2 5 4 7" xfId="21359" xr:uid="{77DB473F-435C-48E7-B293-DA90B51B300D}"/>
    <cellStyle name="Normal 3 2 5 4 7 2" xfId="35051" xr:uid="{44789995-4084-4259-8791-78D7EFA92D57}"/>
    <cellStyle name="Normal 3 2 5 4 7 3" xfId="49935" xr:uid="{4ED0D9CE-566D-468D-8AF3-074C9BB88BB8}"/>
    <cellStyle name="Normal 3 2 5 4 8" xfId="14515" xr:uid="{930AFF9F-8788-48AA-962E-F0B8226701A4}"/>
    <cellStyle name="Normal 3 2 5 4 9" xfId="28205" xr:uid="{4FCF74D6-FC89-4865-B68C-1EE2875E11CA}"/>
    <cellStyle name="Normal 3 2 5 5" xfId="7673" xr:uid="{04879BD7-9567-4444-81FA-5FCFFFF7C6D8}"/>
    <cellStyle name="Normal 3 2 5 5 2" xfId="7674" xr:uid="{DBCF8362-1A88-42E9-9DA4-4B5F8B85ACA0}"/>
    <cellStyle name="Normal 3 2 5 5 2 2" xfId="9387" xr:uid="{0E775366-EE41-4821-8B59-511872D31C76}"/>
    <cellStyle name="Normal 3 2 5 5 2 2 2" xfId="12809" xr:uid="{B0960ECE-9C3B-4D46-BF52-40C156BF52C6}"/>
    <cellStyle name="Normal 3 2 5 5 2 2 2 2" xfId="26499" xr:uid="{77575E42-0E2D-41D1-BAAE-5D1890914019}"/>
    <cellStyle name="Normal 3 2 5 5 2 2 2 2 2" xfId="40191" xr:uid="{6B1B3FFD-9C4F-448A-8759-8664EFD9E8E4}"/>
    <cellStyle name="Normal 3 2 5 5 2 2 2 2 3" xfId="55075" xr:uid="{748AFF54-56E9-423C-A051-10FC5AF000D0}"/>
    <cellStyle name="Normal 3 2 5 5 2 2 2 3" xfId="19655" xr:uid="{4ECCA5AF-960B-4C7C-A127-7F315137165C}"/>
    <cellStyle name="Normal 3 2 5 5 2 2 2 4" xfId="33345" xr:uid="{7F0C3598-EE32-48D6-81F4-CA8D59A93A6D}"/>
    <cellStyle name="Normal 3 2 5 5 2 2 2 5" xfId="48229" xr:uid="{733EBF80-AD56-4AF8-86B2-44E95D9D1796}"/>
    <cellStyle name="Normal 3 2 5 5 2 2 3" xfId="23077" xr:uid="{F2157AAB-BA3C-4247-83D9-03A2D4CEF908}"/>
    <cellStyle name="Normal 3 2 5 5 2 2 3 2" xfId="36769" xr:uid="{FFFCE481-52A0-4819-823E-CE42FD589F21}"/>
    <cellStyle name="Normal 3 2 5 5 2 2 3 3" xfId="51653" xr:uid="{516DA7EE-A762-4DFE-916C-5409668ADDC0}"/>
    <cellStyle name="Normal 3 2 5 5 2 2 4" xfId="16233" xr:uid="{C748921A-913A-4619-AFC7-DB6616436D8F}"/>
    <cellStyle name="Normal 3 2 5 5 2 2 5" xfId="29923" xr:uid="{F722EC90-775B-4A8D-983D-C0CBC5B0AF1D}"/>
    <cellStyle name="Normal 3 2 5 5 2 2 6" xfId="44807" xr:uid="{F279CF07-293B-4A9D-B88F-D3695234536F}"/>
    <cellStyle name="Normal 3 2 5 5 2 3" xfId="11097" xr:uid="{788E908F-58E9-4BA5-B3E8-F14C8BC8F2A0}"/>
    <cellStyle name="Normal 3 2 5 5 2 3 2" xfId="24787" xr:uid="{EFAEC2B1-07AD-4AE6-961D-FB089408ABF7}"/>
    <cellStyle name="Normal 3 2 5 5 2 3 2 2" xfId="38479" xr:uid="{B62586C2-E385-4146-BD2B-320AB56363D9}"/>
    <cellStyle name="Normal 3 2 5 5 2 3 2 3" xfId="53363" xr:uid="{88B17004-E108-46A3-8181-E8625345F201}"/>
    <cellStyle name="Normal 3 2 5 5 2 3 3" xfId="17943" xr:uid="{1962FB45-114A-4E03-BEF4-9C98FE9B3A4D}"/>
    <cellStyle name="Normal 3 2 5 5 2 3 4" xfId="31633" xr:uid="{90C067DD-454B-432A-ADF4-586D473B3637}"/>
    <cellStyle name="Normal 3 2 5 5 2 3 5" xfId="46517" xr:uid="{C82284EB-2647-40C6-A68C-6094A681AF9A}"/>
    <cellStyle name="Normal 3 2 5 5 2 4" xfId="21365" xr:uid="{5421A0EC-24A2-4F11-BEFA-72E9B15D34E7}"/>
    <cellStyle name="Normal 3 2 5 5 2 4 2" xfId="35057" xr:uid="{5AF9B719-C1FC-4969-AFA1-F102636C1EB8}"/>
    <cellStyle name="Normal 3 2 5 5 2 4 3" xfId="49941" xr:uid="{8D68F832-83A0-4660-88A7-D2F5E4624A1D}"/>
    <cellStyle name="Normal 3 2 5 5 2 5" xfId="14521" xr:uid="{F631532D-3A4E-47E4-9364-9089E0C46BAD}"/>
    <cellStyle name="Normal 3 2 5 5 2 6" xfId="28211" xr:uid="{F6C665E7-163A-46F2-ADC5-377B2FDC5528}"/>
    <cellStyle name="Normal 3 2 5 5 2 7" xfId="43095" xr:uid="{212EB58C-0A58-42A9-928D-281C25C4593E}"/>
    <cellStyle name="Normal 3 2 5 5 3" xfId="9386" xr:uid="{8E8E3985-F456-4A2A-B146-3BCDBC440838}"/>
    <cellStyle name="Normal 3 2 5 5 3 2" xfId="12808" xr:uid="{8BDDE492-851F-48AA-B74E-61D7CA6CDF19}"/>
    <cellStyle name="Normal 3 2 5 5 3 2 2" xfId="26498" xr:uid="{A4E5ED5D-09B7-411D-B45C-90712D6D571C}"/>
    <cellStyle name="Normal 3 2 5 5 3 2 2 2" xfId="40190" xr:uid="{B051E556-AD02-465C-8A1B-E523A874F2DC}"/>
    <cellStyle name="Normal 3 2 5 5 3 2 2 3" xfId="55074" xr:uid="{68EF13D4-18A5-49C2-A2CD-D2ED2FCE0D65}"/>
    <cellStyle name="Normal 3 2 5 5 3 2 3" xfId="19654" xr:uid="{F0D7A97D-CCAD-412D-840C-5D1042E4134E}"/>
    <cellStyle name="Normal 3 2 5 5 3 2 4" xfId="33344" xr:uid="{DF88DE22-B8DA-4E09-948D-70855CF7CEFD}"/>
    <cellStyle name="Normal 3 2 5 5 3 2 5" xfId="48228" xr:uid="{76672A9D-0752-4730-990E-A6282ACF5359}"/>
    <cellStyle name="Normal 3 2 5 5 3 3" xfId="23076" xr:uid="{DE507E82-B539-40EB-9613-C5826D174D46}"/>
    <cellStyle name="Normal 3 2 5 5 3 3 2" xfId="36768" xr:uid="{8C1E213D-4ACA-445C-9E92-69C2EDA7C6B5}"/>
    <cellStyle name="Normal 3 2 5 5 3 3 3" xfId="51652" xr:uid="{767E9688-616C-4E05-8E89-813E76B73FE6}"/>
    <cellStyle name="Normal 3 2 5 5 3 4" xfId="16232" xr:uid="{0E5EAB2C-5EC9-4B5A-A1A9-675AB6BF51ED}"/>
    <cellStyle name="Normal 3 2 5 5 3 5" xfId="29922" xr:uid="{8F3C947E-5189-479A-B046-C599557BCF9F}"/>
    <cellStyle name="Normal 3 2 5 5 3 6" xfId="44806" xr:uid="{0F9ADC8D-28BD-4DD4-9F0F-F7A122DC07A6}"/>
    <cellStyle name="Normal 3 2 5 5 4" xfId="11096" xr:uid="{A22F757C-6CB4-48DE-B45E-9A568A68AEEA}"/>
    <cellStyle name="Normal 3 2 5 5 4 2" xfId="24786" xr:uid="{DA72B4D3-1020-49BA-A816-45FFEFAC095B}"/>
    <cellStyle name="Normal 3 2 5 5 4 2 2" xfId="38478" xr:uid="{41B311AB-6239-45FA-960B-7316FD7F3E07}"/>
    <cellStyle name="Normal 3 2 5 5 4 2 3" xfId="53362" xr:uid="{015B49F2-140A-4EF9-9D3A-BF1320DD38A7}"/>
    <cellStyle name="Normal 3 2 5 5 4 3" xfId="17942" xr:uid="{4B3A4746-8813-4A93-A5D7-52B74CA9D67B}"/>
    <cellStyle name="Normal 3 2 5 5 4 4" xfId="31632" xr:uid="{4FAF58B3-FE47-4EC1-AC73-57CB0BF29074}"/>
    <cellStyle name="Normal 3 2 5 5 4 5" xfId="46516" xr:uid="{8AEE2882-8AE1-4F7C-8AC8-DF564610C4AD}"/>
    <cellStyle name="Normal 3 2 5 5 5" xfId="21364" xr:uid="{0861AFCA-78D0-425F-B520-6BDE3E1533BD}"/>
    <cellStyle name="Normal 3 2 5 5 5 2" xfId="35056" xr:uid="{BD1E9A8D-A09F-4ACE-A3B2-350DA47B3A57}"/>
    <cellStyle name="Normal 3 2 5 5 5 3" xfId="49940" xr:uid="{BF573AC5-F6F7-466B-B17C-8D77FDA5C9B2}"/>
    <cellStyle name="Normal 3 2 5 5 6" xfId="14520" xr:uid="{CBF11476-DD7C-4716-A346-0687EC10168F}"/>
    <cellStyle name="Normal 3 2 5 5 7" xfId="28210" xr:uid="{409E6887-F539-4D2C-8D73-52EEE5AAA10F}"/>
    <cellStyle name="Normal 3 2 5 5 8" xfId="43094" xr:uid="{9C5997F2-A5CB-4876-8096-5523B0F95B81}"/>
    <cellStyle name="Normal 3 2 5 6" xfId="7675" xr:uid="{689B6364-35BD-445E-B341-DD1417C92D03}"/>
    <cellStyle name="Normal 3 2 5 6 2" xfId="9388" xr:uid="{7A584578-3F3E-433C-9BEA-2EDCC3D6E8F9}"/>
    <cellStyle name="Normal 3 2 5 6 2 2" xfId="12810" xr:uid="{CC147DEB-9BCC-46D4-8A9E-5A2601877C0A}"/>
    <cellStyle name="Normal 3 2 5 6 2 2 2" xfId="26500" xr:uid="{8B1FA4DC-1978-453C-BEB3-7E6B0065E2CA}"/>
    <cellStyle name="Normal 3 2 5 6 2 2 2 2" xfId="40192" xr:uid="{D88C7A90-F2BC-495A-910C-E0CC6E54CF57}"/>
    <cellStyle name="Normal 3 2 5 6 2 2 2 3" xfId="55076" xr:uid="{1C3B2B56-1D57-49D5-AB75-6A72E82CB26C}"/>
    <cellStyle name="Normal 3 2 5 6 2 2 3" xfId="19656" xr:uid="{9265FF9A-3A83-4935-AC39-F7D49C83F46C}"/>
    <cellStyle name="Normal 3 2 5 6 2 2 4" xfId="33346" xr:uid="{A60EB082-E7D6-402B-9005-E561894FB14B}"/>
    <cellStyle name="Normal 3 2 5 6 2 2 5" xfId="48230" xr:uid="{83CF7C1B-A549-4B4C-A9BD-526B0878A795}"/>
    <cellStyle name="Normal 3 2 5 6 2 3" xfId="23078" xr:uid="{ED4EED98-B494-4B99-AF4A-D915804824D9}"/>
    <cellStyle name="Normal 3 2 5 6 2 3 2" xfId="36770" xr:uid="{33A82F11-30AB-4ABC-A832-3410FA647674}"/>
    <cellStyle name="Normal 3 2 5 6 2 3 3" xfId="51654" xr:uid="{0360C4CA-0696-48C2-A671-B9D0D5D8FBE6}"/>
    <cellStyle name="Normal 3 2 5 6 2 4" xfId="16234" xr:uid="{FE50A465-B0BD-446F-9340-6F6B6D729BED}"/>
    <cellStyle name="Normal 3 2 5 6 2 5" xfId="29924" xr:uid="{576D7EB2-B3AA-497F-8765-916C0BCCA0F2}"/>
    <cellStyle name="Normal 3 2 5 6 2 6" xfId="44808" xr:uid="{2B24EA31-786F-4727-A42F-B76C298F804B}"/>
    <cellStyle name="Normal 3 2 5 6 3" xfId="11098" xr:uid="{A4B0142F-F0D9-4651-90E2-8BFD7E7598F0}"/>
    <cellStyle name="Normal 3 2 5 6 3 2" xfId="24788" xr:uid="{BC49BE84-5254-4941-9F8D-66C6E1460A40}"/>
    <cellStyle name="Normal 3 2 5 6 3 2 2" xfId="38480" xr:uid="{D94AB0AD-36E3-409D-A9D6-2A3397F05843}"/>
    <cellStyle name="Normal 3 2 5 6 3 2 3" xfId="53364" xr:uid="{C289CFB4-0E0B-4FF9-808E-EB0967FF011F}"/>
    <cellStyle name="Normal 3 2 5 6 3 3" xfId="17944" xr:uid="{EC7E9B44-1250-4902-847B-A60520C2FE00}"/>
    <cellStyle name="Normal 3 2 5 6 3 4" xfId="31634" xr:uid="{340E0EB9-7ADF-4850-AF55-0D484647B154}"/>
    <cellStyle name="Normal 3 2 5 6 3 5" xfId="46518" xr:uid="{73EEC449-6719-49AA-97D5-839D0970C59C}"/>
    <cellStyle name="Normal 3 2 5 6 4" xfId="21366" xr:uid="{DCFFD43F-88BA-4014-A971-A5A8989C9800}"/>
    <cellStyle name="Normal 3 2 5 6 4 2" xfId="35058" xr:uid="{782093C3-05F4-46A1-AE39-ADFC9ABDAB63}"/>
    <cellStyle name="Normal 3 2 5 6 4 3" xfId="49942" xr:uid="{37EAB17D-8D1B-4D94-9DA4-2AFE5755F2DA}"/>
    <cellStyle name="Normal 3 2 5 6 5" xfId="14522" xr:uid="{9095BC2A-426B-4D37-8032-1DEED0AF4F58}"/>
    <cellStyle name="Normal 3 2 5 6 6" xfId="28212" xr:uid="{370561F9-C7D2-4C00-ADE4-3AB84647DA90}"/>
    <cellStyle name="Normal 3 2 5 6 7" xfId="43096" xr:uid="{0C4EDB5A-22EA-4C61-A250-506F6FC077B1}"/>
    <cellStyle name="Normal 3 2 5 7" xfId="7676" xr:uid="{41C409AF-4F91-4E3D-A9BA-A0AF6B55A7CE}"/>
    <cellStyle name="Normal 3 2 5 7 2" xfId="9389" xr:uid="{80AF6813-9A29-4FEB-96DD-B22C10CA4E1B}"/>
    <cellStyle name="Normal 3 2 5 7 2 2" xfId="12811" xr:uid="{49D4F4F7-36B6-492F-89E0-B41A91C1A31A}"/>
    <cellStyle name="Normal 3 2 5 7 2 2 2" xfId="26501" xr:uid="{A33A66E2-5742-4DE2-9735-70DCB90C8682}"/>
    <cellStyle name="Normal 3 2 5 7 2 2 2 2" xfId="40193" xr:uid="{DB855466-3652-4A02-B207-C2007310998F}"/>
    <cellStyle name="Normal 3 2 5 7 2 2 2 3" xfId="55077" xr:uid="{235CDA60-E715-459E-9D60-AF3F0692C2CE}"/>
    <cellStyle name="Normal 3 2 5 7 2 2 3" xfId="19657" xr:uid="{944895AA-0A41-4AFD-9150-A2F9567AF8F1}"/>
    <cellStyle name="Normal 3 2 5 7 2 2 4" xfId="33347" xr:uid="{7FD6A2DB-4EA6-4F5B-A4F3-9C2BCEB5634C}"/>
    <cellStyle name="Normal 3 2 5 7 2 2 5" xfId="48231" xr:uid="{5765ACEA-65FE-47DE-A515-39543E4CE343}"/>
    <cellStyle name="Normal 3 2 5 7 2 3" xfId="23079" xr:uid="{696CD337-BEE5-43CA-9F9F-A73A74003FBD}"/>
    <cellStyle name="Normal 3 2 5 7 2 3 2" xfId="36771" xr:uid="{4FF14435-9747-480D-9EA6-3EF9DD7D32AE}"/>
    <cellStyle name="Normal 3 2 5 7 2 3 3" xfId="51655" xr:uid="{45787A2B-8F50-40BB-A8B1-D96808E1BD62}"/>
    <cellStyle name="Normal 3 2 5 7 2 4" xfId="16235" xr:uid="{3B666E35-55E4-41E1-8F43-903DDD2453C3}"/>
    <cellStyle name="Normal 3 2 5 7 2 5" xfId="29925" xr:uid="{B59DA05D-DDFE-41B4-A239-81C4AFB32687}"/>
    <cellStyle name="Normal 3 2 5 7 2 6" xfId="44809" xr:uid="{98850C00-8140-4F57-88FB-0CA73FDE8FAB}"/>
    <cellStyle name="Normal 3 2 5 7 3" xfId="11099" xr:uid="{E4E130E5-73EA-4F3B-91CD-A2D5DF5F17AF}"/>
    <cellStyle name="Normal 3 2 5 7 3 2" xfId="24789" xr:uid="{10ADD1B6-D3F2-4E77-8C4B-B6E220FCDE9E}"/>
    <cellStyle name="Normal 3 2 5 7 3 2 2" xfId="38481" xr:uid="{E246BD4E-25C6-400A-AE1E-55BD160ABA99}"/>
    <cellStyle name="Normal 3 2 5 7 3 2 3" xfId="53365" xr:uid="{E379C6C8-6BDB-4829-AB14-667CAD185B4E}"/>
    <cellStyle name="Normal 3 2 5 7 3 3" xfId="17945" xr:uid="{DB3FCCC1-0CF1-4188-9A42-056A573CF96F}"/>
    <cellStyle name="Normal 3 2 5 7 3 4" xfId="31635" xr:uid="{B2DF3790-1828-4261-B365-FB8AF8903165}"/>
    <cellStyle name="Normal 3 2 5 7 3 5" xfId="46519" xr:uid="{59D7237B-987A-4C4F-876C-E752E6B3DBF5}"/>
    <cellStyle name="Normal 3 2 5 7 4" xfId="21367" xr:uid="{7852465F-CBEA-4631-A56C-E2DCE8521724}"/>
    <cellStyle name="Normal 3 2 5 7 4 2" xfId="35059" xr:uid="{5F9C6B56-CAB2-4A14-8C49-21CBEE9ABD39}"/>
    <cellStyle name="Normal 3 2 5 7 4 3" xfId="49943" xr:uid="{78C40327-17E4-4902-8D8A-63736DD3DA24}"/>
    <cellStyle name="Normal 3 2 5 7 5" xfId="14523" xr:uid="{05DE02D7-BD7C-4993-9554-78C6B8A1F1CE}"/>
    <cellStyle name="Normal 3 2 5 7 6" xfId="28213" xr:uid="{B4AAEE0B-25EE-4957-8679-1314425A116B}"/>
    <cellStyle name="Normal 3 2 5 7 7" xfId="43097" xr:uid="{B95B2DDA-8807-47FD-9328-994D48D53220}"/>
    <cellStyle name="Normal 3 2 5 8" xfId="9360" xr:uid="{BF440DC3-7C4E-4B56-BF78-137360DD66CF}"/>
    <cellStyle name="Normal 3 2 5 8 2" xfId="12782" xr:uid="{6DA991A4-F4B2-461F-A09F-016130C4917C}"/>
    <cellStyle name="Normal 3 2 5 8 2 2" xfId="26472" xr:uid="{3B937A5D-6692-4D1A-A148-A30405C851F5}"/>
    <cellStyle name="Normal 3 2 5 8 2 2 2" xfId="40164" xr:uid="{48D30511-01DE-4A9B-A42E-A39FA63D8354}"/>
    <cellStyle name="Normal 3 2 5 8 2 2 3" xfId="55048" xr:uid="{C0F3B531-A6CB-4A9C-8E25-4452D3485D1B}"/>
    <cellStyle name="Normal 3 2 5 8 2 3" xfId="19628" xr:uid="{EE37BAA7-2988-4BAF-8532-CBBB5D45F6B1}"/>
    <cellStyle name="Normal 3 2 5 8 2 4" xfId="33318" xr:uid="{EE2CD4CA-9FD8-4464-A974-31A09E505C10}"/>
    <cellStyle name="Normal 3 2 5 8 2 5" xfId="48202" xr:uid="{C2BF8917-443E-43C0-8E63-B26D3566D915}"/>
    <cellStyle name="Normal 3 2 5 8 3" xfId="23050" xr:uid="{232738CE-15F2-43EB-973B-9CDFB5359E37}"/>
    <cellStyle name="Normal 3 2 5 8 3 2" xfId="36742" xr:uid="{4D34262D-C21D-497A-A16D-13A722542F91}"/>
    <cellStyle name="Normal 3 2 5 8 3 3" xfId="51626" xr:uid="{820A9BA6-45D6-4BB0-B815-FEF20D87F637}"/>
    <cellStyle name="Normal 3 2 5 8 4" xfId="16206" xr:uid="{0774ECC9-B0B9-4EF0-9205-17245A0DDE71}"/>
    <cellStyle name="Normal 3 2 5 8 5" xfId="29896" xr:uid="{EC426979-59E4-4F64-8196-4264EB5E202D}"/>
    <cellStyle name="Normal 3 2 5 8 6" xfId="44780" xr:uid="{97E5B4FC-D89A-4CBB-ABD6-39F8321C6BFD}"/>
    <cellStyle name="Normal 3 2 5 9" xfId="11070" xr:uid="{0F395976-D457-4D59-9805-F4E1EDD63759}"/>
    <cellStyle name="Normal 3 2 5 9 2" xfId="24760" xr:uid="{4CAE8EB8-926E-4576-98AC-9AFB0BF2DCF6}"/>
    <cellStyle name="Normal 3 2 5 9 2 2" xfId="38452" xr:uid="{F308287B-E391-4F92-8E08-2204D56C736A}"/>
    <cellStyle name="Normal 3 2 5 9 2 3" xfId="53336" xr:uid="{8D144732-F440-4D39-A118-524961816210}"/>
    <cellStyle name="Normal 3 2 5 9 3" xfId="17916" xr:uid="{3325412E-C0AC-442E-8B91-633DE76BCBEB}"/>
    <cellStyle name="Normal 3 2 5 9 4" xfId="31606" xr:uid="{68092600-D0BE-4776-BB06-46416B60CE19}"/>
    <cellStyle name="Normal 3 2 5 9 5" xfId="46490" xr:uid="{178D229D-D0DB-45F9-A564-B37B5EA64D34}"/>
    <cellStyle name="Normal 3 2 6" xfId="8233" xr:uid="{099FFA75-D28E-4EF1-8913-5AA2319999AC}"/>
    <cellStyle name="Normal 3 2 6 2" xfId="11655" xr:uid="{4BF5658C-C12D-4EB6-AF96-5EF03AA814D2}"/>
    <cellStyle name="Normal 3 2 6 2 2" xfId="25345" xr:uid="{2114A556-7628-4F87-B4F7-D828A296FFA4}"/>
    <cellStyle name="Normal 3 2 6 2 2 2" xfId="39037" xr:uid="{A4509A7D-7F68-4D0C-A672-25DB316BE9E0}"/>
    <cellStyle name="Normal 3 2 6 2 2 3" xfId="53921" xr:uid="{27B3B9C9-3A82-4268-BA6B-49A7958F907F}"/>
    <cellStyle name="Normal 3 2 6 2 3" xfId="18501" xr:uid="{11D0AF98-3B68-4893-A6F5-1B0402FFF820}"/>
    <cellStyle name="Normal 3 2 6 2 4" xfId="32191" xr:uid="{B05EB146-5BC9-4C09-BC30-B3EE0C263595}"/>
    <cellStyle name="Normal 3 2 6 2 5" xfId="47075" xr:uid="{6CFC2361-667D-4025-81A0-9698475A4664}"/>
    <cellStyle name="Normal 3 2 6 3" xfId="21923" xr:uid="{E9C92197-F7E5-4388-9752-0ADF96C180FC}"/>
    <cellStyle name="Normal 3 2 6 3 2" xfId="35615" xr:uid="{FD323972-164F-46C6-BDAE-F8E66DC753DF}"/>
    <cellStyle name="Normal 3 2 6 3 3" xfId="50499" xr:uid="{0611E1D2-DA20-468B-8C57-64EEA9B971BB}"/>
    <cellStyle name="Normal 3 2 6 4" xfId="15079" xr:uid="{12F9ABD0-C418-4EBB-9425-E14E33631559}"/>
    <cellStyle name="Normal 3 2 6 5" xfId="28769" xr:uid="{953DAE0D-D69C-45A6-B7B8-A321D3AF81AC}"/>
    <cellStyle name="Normal 3 2 6 6" xfId="43653" xr:uid="{949A5AFD-6D84-4AA6-BD6A-2C185C918A6D}"/>
    <cellStyle name="Normal 3 3" xfId="88" xr:uid="{B3B9C504-B124-4402-BF18-21C1DDC85D55}"/>
    <cellStyle name="Normal 3 3 2" xfId="294" xr:uid="{6C39B770-34C7-4706-8E1B-445E0FDB1759}"/>
    <cellStyle name="Normal 3 3 2 2" xfId="4670" xr:uid="{17AE7C0A-0121-41A2-B785-BF012A8B70AD}"/>
    <cellStyle name="Normal 3 3 3" xfId="4560" xr:uid="{68AE18D8-8630-4B6A-9AC1-4712FDACB269}"/>
    <cellStyle name="Normal 3 4" xfId="89" xr:uid="{87AFF424-8B23-4A94-B5C4-D9D74B6927CF}"/>
    <cellStyle name="Normal 3 4 2" xfId="2506" xr:uid="{8E4E1902-9A88-4048-BF5E-AC5514150F02}"/>
    <cellStyle name="Normal 3 4 2 2" xfId="4671" xr:uid="{6605A6A8-D5A8-4F59-A392-3CC0916FEFCA}"/>
    <cellStyle name="Normal 3 4 2 3" xfId="41117" xr:uid="{EA9314F3-F0F0-4CEF-95B2-002A618BAED8}"/>
    <cellStyle name="Normal 3 4 2 4" xfId="40750" xr:uid="{487EB075-215A-49D8-B462-6E9EECECBC61}"/>
    <cellStyle name="Normal 3 4 2 5" xfId="55634" xr:uid="{DCDC06F4-4D99-4373-8F6B-D97723A5725E}"/>
    <cellStyle name="Normal 3 4 2 6" xfId="27058" xr:uid="{B66AE461-20B9-42BF-B6DF-7A489F5F4376}"/>
    <cellStyle name="Normal 3 4 2 7" xfId="5942" xr:uid="{52E45DF8-A19F-4762-AC66-FB19AF8BE4FE}"/>
    <cellStyle name="Normal 3 4 2 8" xfId="5350" xr:uid="{60FB416F-AD66-4503-BAFA-0E6F04E2A815}"/>
    <cellStyle name="Normal 3 4 3" xfId="40759" xr:uid="{E15CC8E3-4E5D-44FE-94B9-B48CEF1121D1}"/>
    <cellStyle name="Normal 3 4 4" xfId="33904" xr:uid="{E0D863CF-0E91-4919-BFF5-0046B357C3A0}"/>
    <cellStyle name="Normal 3 4 5" xfId="48788" xr:uid="{2A54FEB4-9D53-4F80-9A35-5113E433780B}"/>
    <cellStyle name="Normal 3 4 6" xfId="13368" xr:uid="{007BF02F-E995-4262-A5F4-5459E78AAF71}"/>
    <cellStyle name="Normal 3 5" xfId="2505" xr:uid="{3C86C91F-A459-43D0-BDA4-A1E0FA50F3D4}"/>
    <cellStyle name="Normal 3 5 2" xfId="4672" xr:uid="{A5F1FB61-C76B-43DB-AFBB-562B63ACE040}"/>
    <cellStyle name="Normal 3 5 2 2" xfId="41374" xr:uid="{4484A290-7B75-4F34-BE69-FDFF5A5BA2D8}"/>
    <cellStyle name="Normal 3 5 2 3" xfId="5969" xr:uid="{0950707B-6602-4430-BDA4-F9B9633297E5}"/>
    <cellStyle name="Normal 3 5 2 4" xfId="5377" xr:uid="{00C6D032-4E6C-4054-9E24-5E667EAC436E}"/>
    <cellStyle name="Normal 3 5 3" xfId="4748" xr:uid="{C7168366-3BBF-4063-8720-10C3D1A36F31}"/>
    <cellStyle name="Normal 3 5 4" xfId="4716" xr:uid="{6C5CC0B1-EAF6-40A7-8609-0488776A4124}"/>
    <cellStyle name="Normal 3 5 4 2" xfId="41379" xr:uid="{DD47DC50-FBE7-402B-9A97-C73136C192B2}"/>
    <cellStyle name="Normal 3 5 4 3" xfId="5970" xr:uid="{93B42455-E3F9-4676-A2D8-91E96F4A484C}"/>
    <cellStyle name="Normal 3 5 4 4" xfId="5378" xr:uid="{FEB24742-424C-402E-8780-7A5FBB063293}"/>
    <cellStyle name="Normal 3 6" xfId="4667" xr:uid="{CED62D71-7339-4C14-863B-D5CF5027892F}"/>
    <cellStyle name="Normal 3 6 2" xfId="41940" xr:uid="{F90B6BC9-DA0A-45C8-93E9-4AEA87473A48}"/>
    <cellStyle name="Normal 3 6 2 2" xfId="41937" xr:uid="{88020269-372E-4143-A827-813D0CCF9201}"/>
    <cellStyle name="Normal 3 7" xfId="40752" xr:uid="{5D3C53DE-3284-4945-BD55-6D90133AE4F1}"/>
    <cellStyle name="Normal 3 8" xfId="5930" xr:uid="{0FB11356-5448-4386-BA3B-75DCDB56ABB9}"/>
    <cellStyle name="Normal 3 9" xfId="5338" xr:uid="{B401F1C2-2080-426C-85D5-FF7282573FDA}"/>
    <cellStyle name="Normal 30" xfId="4373" xr:uid="{F4A6652B-43CA-4F99-BA38-129455CB664D}"/>
    <cellStyle name="Normal 30 2" xfId="4374" xr:uid="{AFE53DAB-6D72-4E22-889D-9443C5231909}"/>
    <cellStyle name="Normal 31" xfId="4375" xr:uid="{8A06446D-3A0A-4D45-8FF3-90158D09418E}"/>
    <cellStyle name="Normal 31 2" xfId="4376" xr:uid="{37265E65-AD53-469B-8C67-DECF0196FB2C}"/>
    <cellStyle name="Normal 32" xfId="4377" xr:uid="{39540C38-CA4D-4C51-AD21-2F6494A14067}"/>
    <cellStyle name="Normal 32 2" xfId="41336" xr:uid="{EB4444FB-52C7-40BB-934A-E8FD615EF0F6}"/>
    <cellStyle name="Normal 32 3" xfId="5957" xr:uid="{DC504FD9-7070-4830-99F1-DF35BC511FD9}"/>
    <cellStyle name="Normal 32 4" xfId="5365" xr:uid="{AAAE9935-6E3D-45DA-9DEE-B1522B65425A}"/>
    <cellStyle name="Normal 33" xfId="4378" xr:uid="{B4B2489A-7A22-4444-B02D-225F8797FD72}"/>
    <cellStyle name="Normal 33 2" xfId="4379" xr:uid="{5FDC42E2-1D32-489C-9EB3-028DB00C2E2B}"/>
    <cellStyle name="Normal 34" xfId="4380" xr:uid="{0722A785-E870-40CB-A720-2BC42F913F29}"/>
    <cellStyle name="Normal 34 2" xfId="4381" xr:uid="{D80D6EFA-EA6B-42FF-A2B9-951A1CB8CD62}"/>
    <cellStyle name="Normal 35" xfId="4382" xr:uid="{067D9E65-5F71-49B9-801E-0CB3BA0F9E53}"/>
    <cellStyle name="Normal 35 2" xfId="4383" xr:uid="{20D0B2A4-A33E-413E-85DB-0C947AFD5ED2}"/>
    <cellStyle name="Normal 36" xfId="4384" xr:uid="{A835F5B7-D7DD-4492-9D32-C0EBED4873A1}"/>
    <cellStyle name="Normal 36 2" xfId="4385" xr:uid="{878C94AE-91A8-448D-9E53-DF8F6FE1A8C0}"/>
    <cellStyle name="Normal 37" xfId="4386" xr:uid="{50AF1320-2ECF-4A0D-AA6B-F94644E29BD6}"/>
    <cellStyle name="Normal 37 2" xfId="4387" xr:uid="{39AD5ADF-4271-4E20-8165-B55287A124E4}"/>
    <cellStyle name="Normal 38" xfId="4388" xr:uid="{F07573A9-2311-4D3C-9578-18AE2D734FCF}"/>
    <cellStyle name="Normal 38 2" xfId="4389" xr:uid="{1FCB6FD0-C657-4FF4-A1FD-CC564005EF5C}"/>
    <cellStyle name="Normal 39" xfId="4390" xr:uid="{794DADEE-37CB-4ECF-9B69-81B4F7586B14}"/>
    <cellStyle name="Normal 39 2" xfId="4391" xr:uid="{30D139AD-D163-48CF-BC66-06639FEA337E}"/>
    <cellStyle name="Normal 39 2 2" xfId="4392" xr:uid="{97C59575-958C-4AC3-A277-6FBF9D11FAE7}"/>
    <cellStyle name="Normal 39 3" xfId="4393" xr:uid="{955AA28A-DFA5-470B-98DB-88FCFAFA0558}"/>
    <cellStyle name="Normal 4" xfId="90" xr:uid="{0FA7D61D-DC01-48C6-BF52-BAD54C52E805}"/>
    <cellStyle name="Normal 4 10" xfId="7678" xr:uid="{4CC91850-BD5E-4411-B7AD-BD835DD50ADF}"/>
    <cellStyle name="Normal 4 10 2" xfId="7679" xr:uid="{46684942-C982-46DA-A179-BDC4C0316007}"/>
    <cellStyle name="Normal 4 10 2 2" xfId="9392" xr:uid="{5E1CDD9D-90E4-47B1-946B-411C4701879D}"/>
    <cellStyle name="Normal 4 10 2 2 2" xfId="12814" xr:uid="{69145960-562F-4696-B115-5523323E4619}"/>
    <cellStyle name="Normal 4 10 2 2 2 2" xfId="26504" xr:uid="{F91BBF69-ADC8-49B4-B607-7BCD186124F8}"/>
    <cellStyle name="Normal 4 10 2 2 2 2 2" xfId="40196" xr:uid="{920625E0-2CBC-44AF-9AED-4A3619ACBFB7}"/>
    <cellStyle name="Normal 4 10 2 2 2 2 3" xfId="55080" xr:uid="{BD87741F-FB05-4974-8FA9-B4C1A440E6CE}"/>
    <cellStyle name="Normal 4 10 2 2 2 3" xfId="19660" xr:uid="{63CECD2F-5007-4834-B1D0-B5FC94D4E500}"/>
    <cellStyle name="Normal 4 10 2 2 2 4" xfId="33350" xr:uid="{71039202-BD83-4B9A-A439-2FA2FC3915ED}"/>
    <cellStyle name="Normal 4 10 2 2 2 5" xfId="48234" xr:uid="{DCF16363-6774-42EC-902E-2EB5F8B86C8F}"/>
    <cellStyle name="Normal 4 10 2 2 3" xfId="23082" xr:uid="{96F2B192-609E-4839-A7E6-BC4A0C9699CE}"/>
    <cellStyle name="Normal 4 10 2 2 3 2" xfId="36774" xr:uid="{A72F55B7-CC5D-4121-8E70-D455F62047B3}"/>
    <cellStyle name="Normal 4 10 2 2 3 3" xfId="51658" xr:uid="{5096839A-021B-4E2B-8588-96E0C5F62B1B}"/>
    <cellStyle name="Normal 4 10 2 2 4" xfId="16238" xr:uid="{5F04F88C-03F5-48B9-A910-AF48EADDFB5F}"/>
    <cellStyle name="Normal 4 10 2 2 5" xfId="29928" xr:uid="{EF92FC2E-28FB-4512-82AA-4E4CF014840B}"/>
    <cellStyle name="Normal 4 10 2 2 6" xfId="44812" xr:uid="{6AB6D612-60ED-4FC1-B362-93849D5DB09B}"/>
    <cellStyle name="Normal 4 10 2 3" xfId="11102" xr:uid="{4B6602A0-A01B-446C-B895-3E06E44D7149}"/>
    <cellStyle name="Normal 4 10 2 3 2" xfId="24792" xr:uid="{6D7C3F6D-6530-4A39-A39E-5E1E0CEEF2F1}"/>
    <cellStyle name="Normal 4 10 2 3 2 2" xfId="38484" xr:uid="{D0920AD3-65F4-4AF4-A181-4EF7C493977D}"/>
    <cellStyle name="Normal 4 10 2 3 2 3" xfId="53368" xr:uid="{3FD319AA-FDF1-4794-92FE-4B19A4EEF068}"/>
    <cellStyle name="Normal 4 10 2 3 3" xfId="17948" xr:uid="{A471D887-CA20-4CE8-BDB8-FCCD9A80CE8A}"/>
    <cellStyle name="Normal 4 10 2 3 4" xfId="31638" xr:uid="{18277EF1-02FD-4C89-99F3-82A4425592CE}"/>
    <cellStyle name="Normal 4 10 2 3 5" xfId="46522" xr:uid="{DD43CD5B-B438-40DC-9FB5-3871558827E2}"/>
    <cellStyle name="Normal 4 10 2 4" xfId="21370" xr:uid="{9C049AC4-B8E5-4006-A98F-66849276A5A1}"/>
    <cellStyle name="Normal 4 10 2 4 2" xfId="35062" xr:uid="{EC143B60-E887-41F2-900A-8FB5CD254007}"/>
    <cellStyle name="Normal 4 10 2 4 3" xfId="49946" xr:uid="{FBD4EEDC-B67B-4670-BB5C-F2E94EAF8DCA}"/>
    <cellStyle name="Normal 4 10 2 5" xfId="14526" xr:uid="{927AE2FC-85C4-4856-86F2-C4FE38CF6D05}"/>
    <cellStyle name="Normal 4 10 2 6" xfId="28216" xr:uid="{3F9487A1-BC4F-45C3-895C-FD3DDB2F4B69}"/>
    <cellStyle name="Normal 4 10 2 7" xfId="43100" xr:uid="{2D26684B-0578-4B8A-9CD9-81DC8039242F}"/>
    <cellStyle name="Normal 4 10 3" xfId="9391" xr:uid="{A1ECA306-8918-4F55-9218-9E401C60CAEB}"/>
    <cellStyle name="Normal 4 10 3 2" xfId="12813" xr:uid="{C27E5685-307B-4195-B0C8-CA91A448E93A}"/>
    <cellStyle name="Normal 4 10 3 2 2" xfId="26503" xr:uid="{FFF9D5BB-6C1B-4D4C-BF0E-34D23A2ECA08}"/>
    <cellStyle name="Normal 4 10 3 2 2 2" xfId="40195" xr:uid="{697B6734-4F5F-413D-B1D9-C44C69B8B8EC}"/>
    <cellStyle name="Normal 4 10 3 2 2 3" xfId="55079" xr:uid="{67B5AB60-18CF-46B6-A623-C9EAA32DFC5E}"/>
    <cellStyle name="Normal 4 10 3 2 3" xfId="19659" xr:uid="{50B27564-8C91-4A64-80C6-1A238D3C65F8}"/>
    <cellStyle name="Normal 4 10 3 2 4" xfId="33349" xr:uid="{DD6EF94E-8965-4DFD-A97D-2EF4B75C96CE}"/>
    <cellStyle name="Normal 4 10 3 2 5" xfId="48233" xr:uid="{A236452B-F38B-425C-8341-C1F347C14E72}"/>
    <cellStyle name="Normal 4 10 3 3" xfId="23081" xr:uid="{6E59983A-D2C5-4D26-86CD-1BE1A0B17D49}"/>
    <cellStyle name="Normal 4 10 3 3 2" xfId="36773" xr:uid="{6FEF69FE-7271-4A2C-90CA-8547232C1ADB}"/>
    <cellStyle name="Normal 4 10 3 3 3" xfId="51657" xr:uid="{97B90ADE-B55C-4FFE-B171-889DC8E46006}"/>
    <cellStyle name="Normal 4 10 3 4" xfId="16237" xr:uid="{561BFC00-22BD-4D3A-9ACC-3A1BB094E96A}"/>
    <cellStyle name="Normal 4 10 3 5" xfId="29927" xr:uid="{DE403587-A02D-490D-8C52-8F96379DC4D4}"/>
    <cellStyle name="Normal 4 10 3 6" xfId="44811" xr:uid="{F7D1CEE5-68B8-4104-ACBB-F3537E845DE7}"/>
    <cellStyle name="Normal 4 10 4" xfId="11101" xr:uid="{3317DA33-54CB-4937-9C70-ABDBB28E3741}"/>
    <cellStyle name="Normal 4 10 4 2" xfId="24791" xr:uid="{0040FD3B-C9AE-44F0-AB6A-CEA4E9FD8BEE}"/>
    <cellStyle name="Normal 4 10 4 2 2" xfId="38483" xr:uid="{CE916C7A-B040-4DC6-A40B-C4526123EBB5}"/>
    <cellStyle name="Normal 4 10 4 2 3" xfId="53367" xr:uid="{E21D666F-787E-4DED-A4E8-3642D293A318}"/>
    <cellStyle name="Normal 4 10 4 3" xfId="17947" xr:uid="{9F973C2E-F9AC-45E0-B4D2-1768377D32C3}"/>
    <cellStyle name="Normal 4 10 4 4" xfId="31637" xr:uid="{BACC3A10-5303-40E0-9B6A-3002B11455B3}"/>
    <cellStyle name="Normal 4 10 4 5" xfId="46521" xr:uid="{3008C174-AEC2-4E9D-8B75-774F57A2FD76}"/>
    <cellStyle name="Normal 4 10 5" xfId="21369" xr:uid="{655818A4-1179-4D37-9AB0-10C014EB6F07}"/>
    <cellStyle name="Normal 4 10 5 2" xfId="35061" xr:uid="{E4B8722F-F233-4FFB-BC0A-D94479CC1548}"/>
    <cellStyle name="Normal 4 10 5 3" xfId="49945" xr:uid="{D708EF8F-E271-4596-8D17-F3798C22ECA5}"/>
    <cellStyle name="Normal 4 10 6" xfId="14525" xr:uid="{EF813C70-BA7A-4D7F-B047-CD6575573933}"/>
    <cellStyle name="Normal 4 10 7" xfId="28215" xr:uid="{B59E1C1E-E2DF-4517-8A01-38D3575AB819}"/>
    <cellStyle name="Normal 4 10 8" xfId="43099" xr:uid="{18B3A6F1-0490-4549-AF29-1DDD5B991CEA}"/>
    <cellStyle name="Normal 4 11" xfId="7680" xr:uid="{77F9236F-F8A8-419F-BEE1-63DB7EBDD87C}"/>
    <cellStyle name="Normal 4 11 2" xfId="9393" xr:uid="{E9541C06-7433-490C-9A19-42F19BD27DC3}"/>
    <cellStyle name="Normal 4 11 2 2" xfId="12815" xr:uid="{81162B38-F7ED-437B-B012-403A179380DA}"/>
    <cellStyle name="Normal 4 11 2 2 2" xfId="26505" xr:uid="{737E4593-ECA2-4592-A32B-63BAD9509C72}"/>
    <cellStyle name="Normal 4 11 2 2 2 2" xfId="40197" xr:uid="{342A4F02-1ADC-4F29-A601-2157404F9907}"/>
    <cellStyle name="Normal 4 11 2 2 2 3" xfId="55081" xr:uid="{9FCD5969-C681-4DE5-AAFB-120EB2F05339}"/>
    <cellStyle name="Normal 4 11 2 2 3" xfId="19661" xr:uid="{50732E9B-793B-4DFF-8205-C441BF4A24A6}"/>
    <cellStyle name="Normal 4 11 2 2 4" xfId="33351" xr:uid="{43F9E916-908A-46A1-A1FB-E25C0DE659B1}"/>
    <cellStyle name="Normal 4 11 2 2 5" xfId="48235" xr:uid="{3568296F-26F3-4DC5-9C3A-35A3A218B691}"/>
    <cellStyle name="Normal 4 11 2 3" xfId="23083" xr:uid="{62A1FB33-FB0A-4F5E-AD3B-AED13373E3C9}"/>
    <cellStyle name="Normal 4 11 2 3 2" xfId="36775" xr:uid="{028E2950-FAF8-4161-B21C-1EC748DD42A5}"/>
    <cellStyle name="Normal 4 11 2 3 3" xfId="51659" xr:uid="{5D1401A4-0B5E-4987-820B-A52A7DC90A36}"/>
    <cellStyle name="Normal 4 11 2 4" xfId="16239" xr:uid="{9C446177-F8F7-40D8-B90D-C7F675203513}"/>
    <cellStyle name="Normal 4 11 2 5" xfId="29929" xr:uid="{148F5BE7-435A-4532-B65F-5E375F715D90}"/>
    <cellStyle name="Normal 4 11 2 6" xfId="44813" xr:uid="{10941F9A-C7BE-442E-91AF-309D95E6CBF3}"/>
    <cellStyle name="Normal 4 11 3" xfId="11103" xr:uid="{BF125B23-4F56-41E2-A28E-15A1F890A018}"/>
    <cellStyle name="Normal 4 11 3 2" xfId="24793" xr:uid="{62827C9E-7818-4317-940E-34B5CA6068B7}"/>
    <cellStyle name="Normal 4 11 3 2 2" xfId="38485" xr:uid="{98EA997F-7C95-40B6-AA04-E2DE8D87528F}"/>
    <cellStyle name="Normal 4 11 3 2 3" xfId="53369" xr:uid="{D2CE89E8-C023-401A-B8DC-8A90D27CE85B}"/>
    <cellStyle name="Normal 4 11 3 3" xfId="17949" xr:uid="{2A57A2A8-3E91-4B34-B1DA-7B0107B1CB8F}"/>
    <cellStyle name="Normal 4 11 3 4" xfId="31639" xr:uid="{71307ABA-FDB5-42F4-9796-3EB95592EEB0}"/>
    <cellStyle name="Normal 4 11 3 5" xfId="46523" xr:uid="{4DD48049-1294-4DE3-AD73-373D0BDB7AF4}"/>
    <cellStyle name="Normal 4 11 4" xfId="21371" xr:uid="{A2EA2805-BA9B-4C49-A611-15818F683FD5}"/>
    <cellStyle name="Normal 4 11 4 2" xfId="35063" xr:uid="{AEC15E6E-DD00-409C-B8F6-306669BF4252}"/>
    <cellStyle name="Normal 4 11 4 3" xfId="49947" xr:uid="{AEB26C23-584D-4F31-9E62-77B77A7106E0}"/>
    <cellStyle name="Normal 4 11 5" xfId="14527" xr:uid="{EC5C1B7D-B67E-4E11-AD57-A0277C6C9C0A}"/>
    <cellStyle name="Normal 4 11 6" xfId="28217" xr:uid="{F1558200-CBF1-4295-880C-826416747674}"/>
    <cellStyle name="Normal 4 11 7" xfId="43101" xr:uid="{F1017E23-45E1-469E-832B-EB8ECFBE0106}"/>
    <cellStyle name="Normal 4 12" xfId="7681" xr:uid="{ED6920B8-2064-407F-901F-EBB077534F1F}"/>
    <cellStyle name="Normal 4 12 2" xfId="9394" xr:uid="{C4B8722A-2CA5-40D9-BD13-B692815718D1}"/>
    <cellStyle name="Normal 4 12 2 2" xfId="12816" xr:uid="{68E33E73-2B0C-4C0D-B30E-6D94C02F9A04}"/>
    <cellStyle name="Normal 4 12 2 2 2" xfId="26506" xr:uid="{90F05CF0-843F-48AD-A420-C32AF926AE13}"/>
    <cellStyle name="Normal 4 12 2 2 2 2" xfId="40198" xr:uid="{18177264-B1A7-4EAF-AA41-719ADF05BF4F}"/>
    <cellStyle name="Normal 4 12 2 2 2 3" xfId="55082" xr:uid="{7B8E146B-87F0-43FC-A38A-6A090D9938A3}"/>
    <cellStyle name="Normal 4 12 2 2 3" xfId="19662" xr:uid="{9CE43603-768B-453C-8D08-86BA59B1058B}"/>
    <cellStyle name="Normal 4 12 2 2 4" xfId="33352" xr:uid="{CFDD6291-E5DE-4BA9-AF02-518F150F4DAD}"/>
    <cellStyle name="Normal 4 12 2 2 5" xfId="48236" xr:uid="{CB4A1F99-A594-41B0-B6D8-67C8EAB3900C}"/>
    <cellStyle name="Normal 4 12 2 3" xfId="23084" xr:uid="{CDF11C0C-E9D3-414C-859F-065884BD931F}"/>
    <cellStyle name="Normal 4 12 2 3 2" xfId="36776" xr:uid="{823FACDD-51B7-4C4D-955E-5A470B44D159}"/>
    <cellStyle name="Normal 4 12 2 3 3" xfId="51660" xr:uid="{405D4047-E703-4182-8B1E-EDB56484FE69}"/>
    <cellStyle name="Normal 4 12 2 4" xfId="16240" xr:uid="{B103064F-72A3-4695-BA95-B8D6B01586A1}"/>
    <cellStyle name="Normal 4 12 2 5" xfId="29930" xr:uid="{1EB4FDC1-D2C2-4B4E-9D87-5ACD9BE5FF64}"/>
    <cellStyle name="Normal 4 12 2 6" xfId="44814" xr:uid="{301B68E0-164A-451B-B73B-EAAA62F17FF4}"/>
    <cellStyle name="Normal 4 12 3" xfId="11104" xr:uid="{BE148417-B271-43CE-A559-25150042A61E}"/>
    <cellStyle name="Normal 4 12 3 2" xfId="24794" xr:uid="{7EFDD8A9-9B0C-460B-A530-CFA3528411C1}"/>
    <cellStyle name="Normal 4 12 3 2 2" xfId="38486" xr:uid="{C60ACCDA-3A7A-467C-8025-F4A2855426AE}"/>
    <cellStyle name="Normal 4 12 3 2 3" xfId="53370" xr:uid="{BD084624-1A53-4265-9F85-2BF37750DB2A}"/>
    <cellStyle name="Normal 4 12 3 3" xfId="17950" xr:uid="{52FCD06D-7BDE-45BC-BC59-43414876ED95}"/>
    <cellStyle name="Normal 4 12 3 4" xfId="31640" xr:uid="{4089313A-5FDC-409D-A63E-B39600AD2C6C}"/>
    <cellStyle name="Normal 4 12 3 5" xfId="46524" xr:uid="{5975D256-1B9B-4196-AF07-A45ED4CC5B73}"/>
    <cellStyle name="Normal 4 12 4" xfId="21372" xr:uid="{E1BB841F-A1B6-432A-863B-E6C446977CD6}"/>
    <cellStyle name="Normal 4 12 4 2" xfId="35064" xr:uid="{1C89E165-93AF-4E5F-9CC5-AC677C2E13F7}"/>
    <cellStyle name="Normal 4 12 4 3" xfId="49948" xr:uid="{8C880B42-D676-4FEF-BCD9-45B28348344C}"/>
    <cellStyle name="Normal 4 12 5" xfId="14528" xr:uid="{6C5CBA45-A9C1-402F-B670-6931DA30D300}"/>
    <cellStyle name="Normal 4 12 6" xfId="28218" xr:uid="{CAD36819-794B-4828-837A-A3C3CCBE6497}"/>
    <cellStyle name="Normal 4 12 7" xfId="43102" xr:uid="{879D2145-E78E-4038-B2A9-1E0FF9BCDA72}"/>
    <cellStyle name="Normal 4 13" xfId="9390" xr:uid="{96FE225C-48C1-4C22-ABB0-63EAB42E3093}"/>
    <cellStyle name="Normal 4 13 2" xfId="12812" xr:uid="{C2B984D3-BBED-430D-A1FE-550445DA0555}"/>
    <cellStyle name="Normal 4 13 2 2" xfId="26502" xr:uid="{605C1A78-6506-4E42-9F62-EE07AB9F25EC}"/>
    <cellStyle name="Normal 4 13 2 2 2" xfId="40194" xr:uid="{CC3F0CEF-8B3A-4F7D-97B2-78F794521FCF}"/>
    <cellStyle name="Normal 4 13 2 2 3" xfId="55078" xr:uid="{1EE38CDC-0839-4A56-8E18-B7D6978D8AB9}"/>
    <cellStyle name="Normal 4 13 2 3" xfId="19658" xr:uid="{E699EBCF-39C6-48B1-841B-72A2B85744F6}"/>
    <cellStyle name="Normal 4 13 2 4" xfId="33348" xr:uid="{CB644D08-D094-4F21-9C3C-635DF2127EE4}"/>
    <cellStyle name="Normal 4 13 2 5" xfId="48232" xr:uid="{F817C8FC-6744-465E-B1A6-366D094CF944}"/>
    <cellStyle name="Normal 4 13 3" xfId="23080" xr:uid="{FA2B6793-7E24-4A06-9082-BF2E8444FF8C}"/>
    <cellStyle name="Normal 4 13 3 2" xfId="36772" xr:uid="{71294006-6237-49D7-9F35-203D4379F97A}"/>
    <cellStyle name="Normal 4 13 3 3" xfId="51656" xr:uid="{48D6130F-9178-42C2-A459-15E774F8F9BB}"/>
    <cellStyle name="Normal 4 13 4" xfId="16236" xr:uid="{70843B3F-D7A7-4212-B05B-5AFCAB86F6FE}"/>
    <cellStyle name="Normal 4 13 5" xfId="29926" xr:uid="{B5029FF2-1EBA-4AF7-A415-60A0DE0DA10E}"/>
    <cellStyle name="Normal 4 13 6" xfId="44810" xr:uid="{AEC3474C-C692-45BB-94A0-DB820915AA09}"/>
    <cellStyle name="Normal 4 14" xfId="11100" xr:uid="{A29EE420-45C8-4FB8-ABAF-70EDD961AA6F}"/>
    <cellStyle name="Normal 4 14 2" xfId="24790" xr:uid="{1579D74C-6832-4B0F-9D4A-1E74F0A1C061}"/>
    <cellStyle name="Normal 4 14 2 2" xfId="38482" xr:uid="{0815D6BA-5E42-4708-923C-3B08FC418CFC}"/>
    <cellStyle name="Normal 4 14 2 3" xfId="53366" xr:uid="{EC4ECC4D-D604-4404-A5DC-3B1A68CE2BEF}"/>
    <cellStyle name="Normal 4 14 3" xfId="17946" xr:uid="{082A77CD-63EA-4589-9B13-E849388F4935}"/>
    <cellStyle name="Normal 4 14 4" xfId="31636" xr:uid="{656D6573-EA5A-458A-850E-F64C913F1402}"/>
    <cellStyle name="Normal 4 14 5" xfId="46520" xr:uid="{42080765-0971-406E-92FB-C957B3DED34B}"/>
    <cellStyle name="Normal 4 15" xfId="21368" xr:uid="{D019C415-F9C1-49D4-BA3B-4931C209F136}"/>
    <cellStyle name="Normal 4 15 2" xfId="35060" xr:uid="{5F1E4054-AC59-4240-827C-0F43340D0883}"/>
    <cellStyle name="Normal 4 15 3" xfId="49944" xr:uid="{B4D263D8-D58E-45C0-B6D5-9E7FE5538B1F}"/>
    <cellStyle name="Normal 4 16" xfId="14524" xr:uid="{D204EEFC-A27A-48E4-A8FB-EBD90309A91E}"/>
    <cellStyle name="Normal 4 16 2" xfId="40760" xr:uid="{025265C4-5D59-4BE1-90E4-BE9D39200E5D}"/>
    <cellStyle name="Normal 4 17" xfId="28214" xr:uid="{59C54CAB-68A4-46C1-B534-F16675BB7F65}"/>
    <cellStyle name="Normal 4 18" xfId="43098" xr:uid="{D1947396-96EF-4294-A314-5FF8EC51359F}"/>
    <cellStyle name="Normal 4 19" xfId="7677" xr:uid="{406015C8-0821-48A7-AE1B-5CD239784312}"/>
    <cellStyle name="Normal 4 2" xfId="91" xr:uid="{99E2C019-144A-44B4-987F-73682E3DFE51}"/>
    <cellStyle name="Normal 4 2 2" xfId="92" xr:uid="{99016D4E-BE99-4E8C-AD78-403BE3CB5523}"/>
    <cellStyle name="Normal 4 2 2 2" xfId="449" xr:uid="{6812A15F-4BEF-468C-9862-0AEF2095FA57}"/>
    <cellStyle name="Normal 4 2 2 3" xfId="2811" xr:uid="{F948F696-003E-4261-97C2-F9673536086A}"/>
    <cellStyle name="Normal 4 2 2 4" xfId="2812" xr:uid="{DF3D98D6-334C-49A0-B3CA-06CBE09B39EF}"/>
    <cellStyle name="Normal 4 2 2 4 2" xfId="2813" xr:uid="{3D18E6D7-CD27-4141-9FAE-77AB016CD94B}"/>
    <cellStyle name="Normal 4 2 2 4 3" xfId="2814" xr:uid="{CF9F402D-8A05-46FA-97A7-60A533AA46ED}"/>
    <cellStyle name="Normal 4 2 2 4 3 2" xfId="2815" xr:uid="{50CBA5AD-16BE-4FCC-A9CB-781FD1E5E597}"/>
    <cellStyle name="Normal 4 2 2 4 3 3" xfId="4316" xr:uid="{ED25EFD8-1959-46C6-861C-02647BAE67D0}"/>
    <cellStyle name="Normal 4 2 3" xfId="2497" xr:uid="{45CBC622-99F5-4CA8-9018-A75748E491A9}"/>
    <cellStyle name="Normal 4 2 3 2" xfId="2508" xr:uid="{05D8AAD0-E047-43A2-98E5-9EB90A63BC56}"/>
    <cellStyle name="Normal 4 2 3 2 2" xfId="4465" xr:uid="{1F5A0890-853C-4993-8343-D6D1CE0C2644}"/>
    <cellStyle name="Normal 4 2 3 2 3" xfId="41119" xr:uid="{4C1376E8-9C6A-4889-86FE-14AC85D3344C}"/>
    <cellStyle name="Normal 4 2 3 2 4" xfId="5943" xr:uid="{C981DC9E-6627-4E3B-ABCC-9E701533FE25}"/>
    <cellStyle name="Normal 4 2 3 2 5" xfId="5351" xr:uid="{99D3EAB3-849F-46F9-93A4-9AA0E429762F}"/>
    <cellStyle name="Normal 4 2 3 3" xfId="4466" xr:uid="{AAFEA030-34A2-4F45-965C-625D211E2EA4}"/>
    <cellStyle name="Normal 4 2 3 3 2" xfId="4467" xr:uid="{C833EA04-219D-4083-9136-6DCF34A7DCF7}"/>
    <cellStyle name="Normal 4 2 3 4" xfId="4468" xr:uid="{E658C3F9-C2C7-4B1F-AD17-2B0787F88592}"/>
    <cellStyle name="Normal 4 2 3 5" xfId="4469" xr:uid="{7B9AD1EB-070D-4263-BFF3-1893962835D0}"/>
    <cellStyle name="Normal 4 2 4" xfId="2498" xr:uid="{0A372303-277A-4C9D-A8CB-4FA1592AD2C3}"/>
    <cellStyle name="Normal 4 2 4 2" xfId="4395" xr:uid="{530607BF-ECE3-4738-81E8-DD0B1B6DE952}"/>
    <cellStyle name="Normal 4 2 4 2 2" xfId="4470" xr:uid="{F4857A65-4B3C-485E-8176-6EB2E8C347A4}"/>
    <cellStyle name="Normal 4 2 4 2 3" xfId="4697" xr:uid="{B8C2F7D2-7ACE-4935-AAFA-5909A5D6D591}"/>
    <cellStyle name="Normal 4 2 4 2 4" xfId="4616" xr:uid="{8F5F2A32-43E6-4D9B-974C-B3C09239B663}"/>
    <cellStyle name="Normal 4 2 4 3" xfId="4579" xr:uid="{23B82AD9-005A-4218-B416-5F4AC4608A32}"/>
    <cellStyle name="Normal 4 2 4 4" xfId="4717" xr:uid="{0BA927D7-7C0E-473D-8567-9E0FE57B9705}"/>
    <cellStyle name="Normal 4 2 5" xfId="1172" xr:uid="{93009398-465C-4283-B92D-D2B513BF38A1}"/>
    <cellStyle name="Normal 4 2 6" xfId="4561" xr:uid="{5B2C92E7-9070-499A-ACC5-BF246AEFB727}"/>
    <cellStyle name="Normal 4 20" xfId="5937" xr:uid="{99C02765-2213-4932-A0A1-25DDE51F20AE}"/>
    <cellStyle name="Normal 4 21" xfId="5345" xr:uid="{2C1A9B7F-51E4-4439-9EE7-DA47B84883F3}"/>
    <cellStyle name="Normal 4 3" xfId="532" xr:uid="{A561C68E-C833-4192-9A7C-4DDA27CB1660}"/>
    <cellStyle name="Normal 4 3 10" xfId="5347" xr:uid="{E93FCA83-C89F-4292-BFDB-4DE01949EFCA}"/>
    <cellStyle name="Normal 4 3 2" xfId="1174" xr:uid="{7BE244E4-20A8-45B1-BE77-2D9AFEE3F52F}"/>
    <cellStyle name="Normal 4 3 2 2" xfId="1175" xr:uid="{4642C94D-8591-4932-A5AC-EA85929D737D}"/>
    <cellStyle name="Normal 4 3 2 3" xfId="1176" xr:uid="{335E4CD6-D9F6-49B2-8FD2-A8CD0FB3AF8F}"/>
    <cellStyle name="Normal 4 3 3" xfId="1173" xr:uid="{E7F5A212-58EB-47C0-8F39-FF8E6191C6CB}"/>
    <cellStyle name="Normal 4 3 3 2" xfId="4437" xr:uid="{7DB5484D-AE80-4A6E-B446-C1369C2918D3}"/>
    <cellStyle name="Normal 4 3 3 2 2" xfId="41344" xr:uid="{A47816CF-8488-4AF0-9C41-B2EA50444AB1}"/>
    <cellStyle name="Normal 4 3 3 2 3" xfId="5961" xr:uid="{7E979750-FFFD-4974-81C2-7B75ECEEAEAC}"/>
    <cellStyle name="Normal 4 3 3 2 4" xfId="5369" xr:uid="{A7A85215-30EE-4F8D-8F75-F9187D47B391}"/>
    <cellStyle name="Normal 4 3 4" xfId="2816" xr:uid="{D15F389E-5145-4214-817A-08F86E5664B2}"/>
    <cellStyle name="Normal 4 3 5" xfId="2817" xr:uid="{F61FE411-C83D-4887-A957-62809F32FEB2}"/>
    <cellStyle name="Normal 4 3 5 2" xfId="2818" xr:uid="{FADC407F-4ABA-4FA7-B5F1-3DEF29BA26C2}"/>
    <cellStyle name="Normal 4 3 5 3" xfId="2819" xr:uid="{45D44144-9A0F-41E2-A54D-FB9674536683}"/>
    <cellStyle name="Normal 4 3 5 3 2" xfId="2820" xr:uid="{08CB6DFD-E379-4F82-B022-521F3C51024E}"/>
    <cellStyle name="Normal 4 3 5 3 3" xfId="4315" xr:uid="{4747D412-D6F8-4543-9FBC-51EF091C684F}"/>
    <cellStyle name="Normal 4 3 6" xfId="4318" xr:uid="{72F2E4C5-2AD4-40C9-A74B-4FCDD1260745}"/>
    <cellStyle name="Normal 4 3 6 2" xfId="41319" xr:uid="{D810C1D5-9847-4CBA-B376-73B451314082}"/>
    <cellStyle name="Normal 4 3 6 3" xfId="5945" xr:uid="{BDE13426-0B7E-488B-8ABD-030D83C5C1F3}"/>
    <cellStyle name="Normal 4 3 6 4" xfId="5353" xr:uid="{F66B0937-E3D0-4079-BFC6-9553974AAE36}"/>
    <cellStyle name="Normal 4 3 7" xfId="40809" xr:uid="{8476A7E6-764B-4538-8D03-3BA20DE204D9}"/>
    <cellStyle name="Normal 4 3 8" xfId="7682" xr:uid="{68C12D18-0EA9-4B53-8403-F96E41385A68}"/>
    <cellStyle name="Normal 4 3 9" xfId="5939" xr:uid="{B334157B-4461-41C6-AEA3-30D74D07687C}"/>
    <cellStyle name="Normal 4 4" xfId="457" xr:uid="{C8D8DEB1-988C-4900-97DD-ED841A54E176}"/>
    <cellStyle name="Normal 4 4 10" xfId="9395" xr:uid="{C0CD7E45-9535-4CF5-9E1F-CCD62BB1BBE5}"/>
    <cellStyle name="Normal 4 4 10 2" xfId="12817" xr:uid="{E74629D3-7DBF-4764-8B53-56B489E4A994}"/>
    <cellStyle name="Normal 4 4 10 2 2" xfId="26507" xr:uid="{C9B81343-2E4D-4D06-9F2D-90CBA2E41DE9}"/>
    <cellStyle name="Normal 4 4 10 2 2 2" xfId="40199" xr:uid="{667C8D4E-E390-4109-939C-9800D5FEC22F}"/>
    <cellStyle name="Normal 4 4 10 2 2 3" xfId="55083" xr:uid="{C97D3719-00C9-4038-A914-D382D8524D96}"/>
    <cellStyle name="Normal 4 4 10 2 3" xfId="19663" xr:uid="{F1FF8133-B0B4-4FA9-BEEE-0AC4D9DB9965}"/>
    <cellStyle name="Normal 4 4 10 2 4" xfId="33353" xr:uid="{07248BDF-C39A-43AF-8E94-3DA6F3BF228A}"/>
    <cellStyle name="Normal 4 4 10 2 5" xfId="48237" xr:uid="{CA994BAD-33EC-40DD-ABB6-B70AC5AE3313}"/>
    <cellStyle name="Normal 4 4 10 3" xfId="23085" xr:uid="{0C56BFB5-34E9-4DA6-9F76-F98A7BFCC696}"/>
    <cellStyle name="Normal 4 4 10 3 2" xfId="36777" xr:uid="{DF0920B4-E893-45F5-9CD9-E58327FE3D75}"/>
    <cellStyle name="Normal 4 4 10 3 3" xfId="51661" xr:uid="{4D7C0C5C-E256-4536-9AF9-AEE0099A383F}"/>
    <cellStyle name="Normal 4 4 10 4" xfId="16241" xr:uid="{049760AC-7591-4008-B544-18972708B125}"/>
    <cellStyle name="Normal 4 4 10 5" xfId="29931" xr:uid="{FD75BD8A-FB3B-4156-90F5-3F445D7DBBF2}"/>
    <cellStyle name="Normal 4 4 10 6" xfId="44815" xr:uid="{3D0462AF-405D-475E-ADCA-AE9C63165994}"/>
    <cellStyle name="Normal 4 4 11" xfId="11105" xr:uid="{CED1244B-A827-4A55-9D13-E44BB1D0058F}"/>
    <cellStyle name="Normal 4 4 11 2" xfId="24795" xr:uid="{6638D912-48F4-4DDB-8C9A-C432986B8BCC}"/>
    <cellStyle name="Normal 4 4 11 2 2" xfId="38487" xr:uid="{69B056FB-7651-49E5-8621-435FD6262924}"/>
    <cellStyle name="Normal 4 4 11 2 3" xfId="53371" xr:uid="{F2900AB8-D2C9-442D-BC6E-B1BF8E73C859}"/>
    <cellStyle name="Normal 4 4 11 3" xfId="17951" xr:uid="{352A82AF-1335-4263-8B18-DE17C71FB5F6}"/>
    <cellStyle name="Normal 4 4 11 4" xfId="31641" xr:uid="{DDBC78FC-293E-4740-B228-23DC4FF8B8A8}"/>
    <cellStyle name="Normal 4 4 11 5" xfId="46525" xr:uid="{D2D6E85C-75F5-41F3-B482-6CAC8D2EC031}"/>
    <cellStyle name="Normal 4 4 12" xfId="21373" xr:uid="{FF3730C7-887D-442D-A8FD-2A33676FB401}"/>
    <cellStyle name="Normal 4 4 12 2" xfId="35065" xr:uid="{A62E3EB7-5FDC-43AD-ACBB-7B1C15026795}"/>
    <cellStyle name="Normal 4 4 12 3" xfId="49949" xr:uid="{6EAE1495-4F1A-441A-80E8-2713F6F3B9DC}"/>
    <cellStyle name="Normal 4 4 13" xfId="14529" xr:uid="{CB73DC5F-09AC-4D94-A0FA-A3180108CE43}"/>
    <cellStyle name="Normal 4 4 13 2" xfId="40808" xr:uid="{29684093-2A41-4A1D-88AF-E6E1455105C7}"/>
    <cellStyle name="Normal 4 4 14" xfId="28219" xr:uid="{144C05F3-F1A4-42D7-90D2-5C00E8632179}"/>
    <cellStyle name="Normal 4 4 15" xfId="43103" xr:uid="{B1779A8C-6299-45D3-A5FF-8D602F2EF3B5}"/>
    <cellStyle name="Normal 4 4 16" xfId="7683" xr:uid="{4F5A8D55-3E73-4206-90DD-3396AEF1A83B}"/>
    <cellStyle name="Normal 4 4 2" xfId="2499" xr:uid="{E445878A-B42B-4DEC-B24C-3DEB0DA28384}"/>
    <cellStyle name="Normal 4 4 2 10" xfId="21374" xr:uid="{50A89E5B-520E-4EDB-9448-58CAAA469A5F}"/>
    <cellStyle name="Normal 4 4 2 10 2" xfId="35066" xr:uid="{482105A4-0D7C-4E43-A501-7375BC99C273}"/>
    <cellStyle name="Normal 4 4 2 10 3" xfId="49950" xr:uid="{9B5D64BD-94BD-46EA-A567-DE997CF2A1A1}"/>
    <cellStyle name="Normal 4 4 2 11" xfId="14530" xr:uid="{FFDEE777-E135-400E-A752-83E0092CAF44}"/>
    <cellStyle name="Normal 4 4 2 11 2" xfId="41113" xr:uid="{CBE7592C-1A4F-42E7-BF39-5A1DA82A6B3A}"/>
    <cellStyle name="Normal 4 4 2 12" xfId="28220" xr:uid="{B16A6C94-7087-4920-ACE8-1531850315E8}"/>
    <cellStyle name="Normal 4 4 2 13" xfId="43104" xr:uid="{A716A8BD-4D28-4067-BDEC-08EEF8397D63}"/>
    <cellStyle name="Normal 4 4 2 14" xfId="7684" xr:uid="{613ED76E-0A19-4A07-8BF4-933A5C097E82}"/>
    <cellStyle name="Normal 4 4 2 15" xfId="5941" xr:uid="{5103A9EB-CB0A-41A8-8404-4800A62EDE47}"/>
    <cellStyle name="Normal 4 4 2 16" xfId="5349" xr:uid="{051CB20A-FED1-438F-8EDC-177DA864BCAC}"/>
    <cellStyle name="Normal 4 4 2 2" xfId="7685" xr:uid="{CCA82BE7-EF07-4C7F-808D-D7B91E92CA22}"/>
    <cellStyle name="Normal 4 4 2 2 10" xfId="14531" xr:uid="{BC568268-5AA0-471D-BC4B-F5C6317DC029}"/>
    <cellStyle name="Normal 4 4 2 2 11" xfId="28221" xr:uid="{D33237EE-7089-451F-A042-0AB4E4C0DC67}"/>
    <cellStyle name="Normal 4 4 2 2 12" xfId="43105" xr:uid="{0C1A832F-3B0D-4216-8264-BEA914569DB9}"/>
    <cellStyle name="Normal 4 4 2 2 2" xfId="7686" xr:uid="{8799D208-AB90-4D3D-B839-9E9F39D99B0B}"/>
    <cellStyle name="Normal 4 4 2 2 2 10" xfId="43106" xr:uid="{EA97060A-87DC-4035-98FD-A34CDE5D235E}"/>
    <cellStyle name="Normal 4 4 2 2 2 2" xfId="7687" xr:uid="{2EEFD3F8-4B01-42D8-9C8A-29FD9E67A1C4}"/>
    <cellStyle name="Normal 4 4 2 2 2 2 2" xfId="7688" xr:uid="{3BBD9508-E810-4B91-9632-BEA8581E1114}"/>
    <cellStyle name="Normal 4 4 2 2 2 2 2 2" xfId="9400" xr:uid="{CDC8C5A1-E877-4470-94DF-C658EFD38319}"/>
    <cellStyle name="Normal 4 4 2 2 2 2 2 2 2" xfId="12822" xr:uid="{46108738-F3B6-406A-B50A-C7007E9D2754}"/>
    <cellStyle name="Normal 4 4 2 2 2 2 2 2 2 2" xfId="26512" xr:uid="{70E8CCF6-CB7A-4B46-AB28-754790B722B2}"/>
    <cellStyle name="Normal 4 4 2 2 2 2 2 2 2 2 2" xfId="40204" xr:uid="{D2ABF1E6-AD4B-473E-B4BA-FFB3652BDD18}"/>
    <cellStyle name="Normal 4 4 2 2 2 2 2 2 2 2 3" xfId="55088" xr:uid="{D3A381DB-4A32-4882-BB0B-C3AA0CE0E81B}"/>
    <cellStyle name="Normal 4 4 2 2 2 2 2 2 2 3" xfId="19668" xr:uid="{B84EA5D0-5E35-42C4-82F5-D6E805FAB5C8}"/>
    <cellStyle name="Normal 4 4 2 2 2 2 2 2 2 4" xfId="33358" xr:uid="{FD6AE9F4-12CB-427B-AC8B-2577D92F7EF8}"/>
    <cellStyle name="Normal 4 4 2 2 2 2 2 2 2 5" xfId="48242" xr:uid="{DA1F4243-4A0A-4A0B-949B-B6C7A34C03DF}"/>
    <cellStyle name="Normal 4 4 2 2 2 2 2 2 3" xfId="23090" xr:uid="{C9C1C35A-F559-44B7-A4C4-486F011B6116}"/>
    <cellStyle name="Normal 4 4 2 2 2 2 2 2 3 2" xfId="36782" xr:uid="{69FCD92A-852F-4013-B089-21B3691FD5C8}"/>
    <cellStyle name="Normal 4 4 2 2 2 2 2 2 3 3" xfId="51666" xr:uid="{1417178C-CBDA-4720-9EE1-65CD3794B042}"/>
    <cellStyle name="Normal 4 4 2 2 2 2 2 2 4" xfId="16246" xr:uid="{84104EC3-DB16-4CA5-9AC3-EF2DF7EB48CB}"/>
    <cellStyle name="Normal 4 4 2 2 2 2 2 2 5" xfId="29936" xr:uid="{9263C54C-0D87-4571-B946-362E6A4606F7}"/>
    <cellStyle name="Normal 4 4 2 2 2 2 2 2 6" xfId="44820" xr:uid="{C95C7360-1C15-430B-9D80-25315FF963C1}"/>
    <cellStyle name="Normal 4 4 2 2 2 2 2 3" xfId="11110" xr:uid="{EC0368BA-2DCD-4246-9342-8521B76D20A3}"/>
    <cellStyle name="Normal 4 4 2 2 2 2 2 3 2" xfId="24800" xr:uid="{A9B0D121-1DB7-4084-AF04-A9E5FC1A0E42}"/>
    <cellStyle name="Normal 4 4 2 2 2 2 2 3 2 2" xfId="38492" xr:uid="{781D93C2-3C72-4D4E-AB7A-0BE67FEBB486}"/>
    <cellStyle name="Normal 4 4 2 2 2 2 2 3 2 3" xfId="53376" xr:uid="{FCC1808C-B71C-488A-B2A3-26EB2048E8E1}"/>
    <cellStyle name="Normal 4 4 2 2 2 2 2 3 3" xfId="17956" xr:uid="{060742BA-4041-4073-BCFB-28DEAEEF4FA2}"/>
    <cellStyle name="Normal 4 4 2 2 2 2 2 3 4" xfId="31646" xr:uid="{42DB2272-2904-4626-B270-03E8DD563FCF}"/>
    <cellStyle name="Normal 4 4 2 2 2 2 2 3 5" xfId="46530" xr:uid="{DCC90792-84E6-41C1-A292-11D307510F2A}"/>
    <cellStyle name="Normal 4 4 2 2 2 2 2 4" xfId="21378" xr:uid="{E7017207-D5B2-42BB-A34A-3499D69AD67B}"/>
    <cellStyle name="Normal 4 4 2 2 2 2 2 4 2" xfId="35070" xr:uid="{C95ABD9A-644B-4FE5-ADFB-FF854E9E715B}"/>
    <cellStyle name="Normal 4 4 2 2 2 2 2 4 3" xfId="49954" xr:uid="{1D95F8DC-A2D3-4080-824A-58A624FDC781}"/>
    <cellStyle name="Normal 4 4 2 2 2 2 2 5" xfId="14534" xr:uid="{D4939B9F-5AFC-4F23-9195-264AD2FE25B9}"/>
    <cellStyle name="Normal 4 4 2 2 2 2 2 6" xfId="28224" xr:uid="{5AFAF4F8-468D-49E3-80C2-962FD2481749}"/>
    <cellStyle name="Normal 4 4 2 2 2 2 2 7" xfId="43108" xr:uid="{4B963FF0-7BCD-42C1-AD0A-A9D9B4CDA9E2}"/>
    <cellStyle name="Normal 4 4 2 2 2 2 3" xfId="9399" xr:uid="{D68CD92F-DD97-432D-B413-2008F0F2B8FE}"/>
    <cellStyle name="Normal 4 4 2 2 2 2 3 2" xfId="12821" xr:uid="{C68C0A3F-193F-4584-94AE-EA106137BFE7}"/>
    <cellStyle name="Normal 4 4 2 2 2 2 3 2 2" xfId="26511" xr:uid="{653D87AF-72BF-455F-B74F-5AEDBEA7B259}"/>
    <cellStyle name="Normal 4 4 2 2 2 2 3 2 2 2" xfId="40203" xr:uid="{D18B72D9-095A-4030-91AD-3C86B425A251}"/>
    <cellStyle name="Normal 4 4 2 2 2 2 3 2 2 3" xfId="55087" xr:uid="{F060F809-51D8-4AE8-BD17-B77E2A3E5F2E}"/>
    <cellStyle name="Normal 4 4 2 2 2 2 3 2 3" xfId="19667" xr:uid="{0EFCDB9D-3D81-4063-BC33-B62BF0589317}"/>
    <cellStyle name="Normal 4 4 2 2 2 2 3 2 4" xfId="33357" xr:uid="{81627361-B17A-4617-B576-82467AB9BC80}"/>
    <cellStyle name="Normal 4 4 2 2 2 2 3 2 5" xfId="48241" xr:uid="{BA5F7E45-8E83-4C88-B67C-0A38FA8DFDDD}"/>
    <cellStyle name="Normal 4 4 2 2 2 2 3 3" xfId="23089" xr:uid="{DFD17D7B-50F0-4D4A-B327-61392CF02FF0}"/>
    <cellStyle name="Normal 4 4 2 2 2 2 3 3 2" xfId="36781" xr:uid="{90EAEAE0-77CC-483D-BC37-19EA0CFADAFA}"/>
    <cellStyle name="Normal 4 4 2 2 2 2 3 3 3" xfId="51665" xr:uid="{52A77200-40D8-47BE-ADC5-182F27C5EEBF}"/>
    <cellStyle name="Normal 4 4 2 2 2 2 3 4" xfId="16245" xr:uid="{C627BA57-BB00-4FFA-9F7F-7F77034EF21F}"/>
    <cellStyle name="Normal 4 4 2 2 2 2 3 5" xfId="29935" xr:uid="{B7FF310D-DFC2-4CDF-AE4D-819DF357C7CB}"/>
    <cellStyle name="Normal 4 4 2 2 2 2 3 6" xfId="44819" xr:uid="{467DA261-07FE-41FA-A2F0-11A01F6C099F}"/>
    <cellStyle name="Normal 4 4 2 2 2 2 4" xfId="11109" xr:uid="{8B37E99D-1D2D-44A9-B066-7C5610C03CE4}"/>
    <cellStyle name="Normal 4 4 2 2 2 2 4 2" xfId="24799" xr:uid="{FF36CB6A-40CB-41FB-A8F9-6665CF2EAD79}"/>
    <cellStyle name="Normal 4 4 2 2 2 2 4 2 2" xfId="38491" xr:uid="{FB1D3AE2-8F84-4EC2-A5E9-C51476D16331}"/>
    <cellStyle name="Normal 4 4 2 2 2 2 4 2 3" xfId="53375" xr:uid="{5A678D6D-802A-411D-9E1A-E8E9336561EE}"/>
    <cellStyle name="Normal 4 4 2 2 2 2 4 3" xfId="17955" xr:uid="{94EC7B50-3B38-4461-BA55-6F332230C40D}"/>
    <cellStyle name="Normal 4 4 2 2 2 2 4 4" xfId="31645" xr:uid="{416FFF39-0DBB-4B25-B539-85B5A681A4A5}"/>
    <cellStyle name="Normal 4 4 2 2 2 2 4 5" xfId="46529" xr:uid="{0D4752EF-AB70-4E06-B250-D04649CED1D5}"/>
    <cellStyle name="Normal 4 4 2 2 2 2 5" xfId="21377" xr:uid="{36853437-841E-4FA2-94B6-79911FE1DAE7}"/>
    <cellStyle name="Normal 4 4 2 2 2 2 5 2" xfId="35069" xr:uid="{293F7793-C78C-47AC-89CF-DFFDCFC8F0A7}"/>
    <cellStyle name="Normal 4 4 2 2 2 2 5 3" xfId="49953" xr:uid="{C6621E50-1863-42CC-950B-A5E06414F548}"/>
    <cellStyle name="Normal 4 4 2 2 2 2 6" xfId="14533" xr:uid="{8A4A688E-7612-4056-9F76-3392959C9C5A}"/>
    <cellStyle name="Normal 4 4 2 2 2 2 7" xfId="28223" xr:uid="{EDAE3AFB-28BF-4155-92A8-CFD665C926CE}"/>
    <cellStyle name="Normal 4 4 2 2 2 2 8" xfId="43107" xr:uid="{2C9D815B-E92A-49D2-A372-39FF43742E66}"/>
    <cellStyle name="Normal 4 4 2 2 2 3" xfId="7689" xr:uid="{0E2CB12A-A297-4780-AD05-DBE0CBC9BFD6}"/>
    <cellStyle name="Normal 4 4 2 2 2 3 2" xfId="9401" xr:uid="{6B53D64F-C9EA-402D-816B-3A3F6B46D46C}"/>
    <cellStyle name="Normal 4 4 2 2 2 3 2 2" xfId="12823" xr:uid="{1693107A-7C64-4D78-92F5-99443067380B}"/>
    <cellStyle name="Normal 4 4 2 2 2 3 2 2 2" xfId="26513" xr:uid="{F8CBB5FE-E6EA-411D-94AD-03F1072DB412}"/>
    <cellStyle name="Normal 4 4 2 2 2 3 2 2 2 2" xfId="40205" xr:uid="{D0ACECEE-711C-4423-B74C-F18F08860D13}"/>
    <cellStyle name="Normal 4 4 2 2 2 3 2 2 2 3" xfId="55089" xr:uid="{FA2B9A8D-3029-43DB-A6ED-36D2C3527E5E}"/>
    <cellStyle name="Normal 4 4 2 2 2 3 2 2 3" xfId="19669" xr:uid="{6B8F63A9-CBD6-45EC-84AC-940BA88FE45D}"/>
    <cellStyle name="Normal 4 4 2 2 2 3 2 2 4" xfId="33359" xr:uid="{98CEE265-5FEE-427D-B032-6471B24DEB50}"/>
    <cellStyle name="Normal 4 4 2 2 2 3 2 2 5" xfId="48243" xr:uid="{88512849-B75F-4347-B7EB-133F49FEBDE3}"/>
    <cellStyle name="Normal 4 4 2 2 2 3 2 3" xfId="23091" xr:uid="{DC01D405-411E-410E-B1EF-02B7038674DE}"/>
    <cellStyle name="Normal 4 4 2 2 2 3 2 3 2" xfId="36783" xr:uid="{E5278D5D-83FA-4BEC-907C-92D57035F93B}"/>
    <cellStyle name="Normal 4 4 2 2 2 3 2 3 3" xfId="51667" xr:uid="{D315A078-8FFB-4067-B371-47957FD0581A}"/>
    <cellStyle name="Normal 4 4 2 2 2 3 2 4" xfId="16247" xr:uid="{39EB523E-FFD0-4ADE-841B-7D441927D439}"/>
    <cellStyle name="Normal 4 4 2 2 2 3 2 5" xfId="29937" xr:uid="{76F3B2FD-5E9C-4084-A1BF-1FF54C3AC993}"/>
    <cellStyle name="Normal 4 4 2 2 2 3 2 6" xfId="44821" xr:uid="{B8E6F996-5606-4C42-B4D5-86483C1181F7}"/>
    <cellStyle name="Normal 4 4 2 2 2 3 3" xfId="11111" xr:uid="{436E8488-611E-4179-A126-0CAAD350DF75}"/>
    <cellStyle name="Normal 4 4 2 2 2 3 3 2" xfId="24801" xr:uid="{A89063E7-1875-4581-B5C5-86A9A139AEAD}"/>
    <cellStyle name="Normal 4 4 2 2 2 3 3 2 2" xfId="38493" xr:uid="{B7019A2E-793C-4457-88B7-DF6FB3DF94C3}"/>
    <cellStyle name="Normal 4 4 2 2 2 3 3 2 3" xfId="53377" xr:uid="{4F2DCF25-642F-4B3A-9494-3B01E0C338D2}"/>
    <cellStyle name="Normal 4 4 2 2 2 3 3 3" xfId="17957" xr:uid="{01F1A978-A8BD-4648-85EC-03D3D87342E9}"/>
    <cellStyle name="Normal 4 4 2 2 2 3 3 4" xfId="31647" xr:uid="{34C90ECD-DE77-4509-9D9B-4AA909F77791}"/>
    <cellStyle name="Normal 4 4 2 2 2 3 3 5" xfId="46531" xr:uid="{8944B911-4AB3-45B9-B6BA-ADF470C3FEB9}"/>
    <cellStyle name="Normal 4 4 2 2 2 3 4" xfId="21379" xr:uid="{4A4E2BDD-5DAC-434F-90F5-52B26884DB9E}"/>
    <cellStyle name="Normal 4 4 2 2 2 3 4 2" xfId="35071" xr:uid="{9268D24E-F7F2-4945-817F-28CBE3D251CB}"/>
    <cellStyle name="Normal 4 4 2 2 2 3 4 3" xfId="49955" xr:uid="{64F83A78-87FE-4693-BA0F-CF05459AE84E}"/>
    <cellStyle name="Normal 4 4 2 2 2 3 5" xfId="14535" xr:uid="{BF712786-9E43-4823-B6BD-748A1D7A9402}"/>
    <cellStyle name="Normal 4 4 2 2 2 3 6" xfId="28225" xr:uid="{C58EE615-34BB-4EFF-A474-2B089FEAFA9D}"/>
    <cellStyle name="Normal 4 4 2 2 2 3 7" xfId="43109" xr:uid="{5B3A6560-8A9A-49E4-80E1-81A6FCFFB2B9}"/>
    <cellStyle name="Normal 4 4 2 2 2 4" xfId="7690" xr:uid="{3F497323-0B39-4F97-A491-AB97BCEF7874}"/>
    <cellStyle name="Normal 4 4 2 2 2 4 2" xfId="9402" xr:uid="{F9FF8F43-CCB6-4FEC-A483-2A45B859B631}"/>
    <cellStyle name="Normal 4 4 2 2 2 4 2 2" xfId="12824" xr:uid="{5F9C3F62-27A8-4A44-9648-E25285371DAF}"/>
    <cellStyle name="Normal 4 4 2 2 2 4 2 2 2" xfId="26514" xr:uid="{54548339-3BA7-4EC6-86BD-AA9041CA5DAF}"/>
    <cellStyle name="Normal 4 4 2 2 2 4 2 2 2 2" xfId="40206" xr:uid="{6A766274-B3AF-44A5-BBC9-803431DC060B}"/>
    <cellStyle name="Normal 4 4 2 2 2 4 2 2 2 3" xfId="55090" xr:uid="{14718218-8874-4692-8C89-03B43E462CA7}"/>
    <cellStyle name="Normal 4 4 2 2 2 4 2 2 3" xfId="19670" xr:uid="{7B70C3C4-9C6D-4D83-92FA-070DEA76F107}"/>
    <cellStyle name="Normal 4 4 2 2 2 4 2 2 4" xfId="33360" xr:uid="{04BF3E65-3C0F-49A0-BC2C-726A0C5D6942}"/>
    <cellStyle name="Normal 4 4 2 2 2 4 2 2 5" xfId="48244" xr:uid="{008FD9CE-25FD-4B4F-B4C5-2326973A7E31}"/>
    <cellStyle name="Normal 4 4 2 2 2 4 2 3" xfId="23092" xr:uid="{04E876EE-E62B-492D-81CA-8EC856397F43}"/>
    <cellStyle name="Normal 4 4 2 2 2 4 2 3 2" xfId="36784" xr:uid="{4B869FE0-14D3-4E43-9378-CB61CED49C14}"/>
    <cellStyle name="Normal 4 4 2 2 2 4 2 3 3" xfId="51668" xr:uid="{B978017C-84CF-44AC-B887-A0E925C46A25}"/>
    <cellStyle name="Normal 4 4 2 2 2 4 2 4" xfId="16248" xr:uid="{48EBC54F-6E0E-4AB2-9152-626CF4223E55}"/>
    <cellStyle name="Normal 4 4 2 2 2 4 2 5" xfId="29938" xr:uid="{003695F6-854E-4EB4-AD5D-DDEACE95C7F8}"/>
    <cellStyle name="Normal 4 4 2 2 2 4 2 6" xfId="44822" xr:uid="{203B877C-66B7-41AF-8FCE-E37945A288CE}"/>
    <cellStyle name="Normal 4 4 2 2 2 4 3" xfId="11112" xr:uid="{4F8CCEA6-2EC5-4C82-A366-9ECEF93D06A0}"/>
    <cellStyle name="Normal 4 4 2 2 2 4 3 2" xfId="24802" xr:uid="{E21927E5-739D-447E-81E1-310AB17DFEF1}"/>
    <cellStyle name="Normal 4 4 2 2 2 4 3 2 2" xfId="38494" xr:uid="{74B658EF-FFEC-4D19-B3DC-6754453BF7E4}"/>
    <cellStyle name="Normal 4 4 2 2 2 4 3 2 3" xfId="53378" xr:uid="{DDBE5562-208E-42AA-8B28-19C62A27472E}"/>
    <cellStyle name="Normal 4 4 2 2 2 4 3 3" xfId="17958" xr:uid="{CC92FD83-8CF5-4DDB-8C97-3D5AE535B02D}"/>
    <cellStyle name="Normal 4 4 2 2 2 4 3 4" xfId="31648" xr:uid="{B279EE7C-6043-4015-9DFE-3309BDC424F4}"/>
    <cellStyle name="Normal 4 4 2 2 2 4 3 5" xfId="46532" xr:uid="{A0CB439F-81F2-45C9-AEDB-2B576626CD36}"/>
    <cellStyle name="Normal 4 4 2 2 2 4 4" xfId="21380" xr:uid="{8720292C-0C57-4599-A4FE-2969DFCDC7FD}"/>
    <cellStyle name="Normal 4 4 2 2 2 4 4 2" xfId="35072" xr:uid="{93C92E4D-9DC1-4A70-94DF-D793FD480785}"/>
    <cellStyle name="Normal 4 4 2 2 2 4 4 3" xfId="49956" xr:uid="{AF847083-7B6E-4425-893A-37B9F2D22716}"/>
    <cellStyle name="Normal 4 4 2 2 2 4 5" xfId="14536" xr:uid="{EE2C81B2-28A7-4329-836D-04ACE868E40C}"/>
    <cellStyle name="Normal 4 4 2 2 2 4 6" xfId="28226" xr:uid="{B9D3B1AF-FF4B-4078-A93B-7A5B64266EDF}"/>
    <cellStyle name="Normal 4 4 2 2 2 4 7" xfId="43110" xr:uid="{59E2AF3F-A3B4-4AA0-87F4-FF896334142D}"/>
    <cellStyle name="Normal 4 4 2 2 2 5" xfId="9398" xr:uid="{68AB00D6-7CE5-4588-A0D2-EB0A3E3C69E1}"/>
    <cellStyle name="Normal 4 4 2 2 2 5 2" xfId="12820" xr:uid="{BDFBA92C-F827-4E37-BCAA-69EEABEB4468}"/>
    <cellStyle name="Normal 4 4 2 2 2 5 2 2" xfId="26510" xr:uid="{A18B8006-85EC-440C-A7AD-5FC6F1DC5434}"/>
    <cellStyle name="Normal 4 4 2 2 2 5 2 2 2" xfId="40202" xr:uid="{0CC4AF81-0BA8-4613-9B41-A6D5008375F1}"/>
    <cellStyle name="Normal 4 4 2 2 2 5 2 2 3" xfId="55086" xr:uid="{E005F076-A911-4B1E-A195-9E6D1F281CC8}"/>
    <cellStyle name="Normal 4 4 2 2 2 5 2 3" xfId="19666" xr:uid="{F8568970-0F3F-435B-A61D-E1C85A932B20}"/>
    <cellStyle name="Normal 4 4 2 2 2 5 2 4" xfId="33356" xr:uid="{9C455C40-27FF-4AE6-9B80-394B4FB9A1C6}"/>
    <cellStyle name="Normal 4 4 2 2 2 5 2 5" xfId="48240" xr:uid="{607FC8DC-1C5B-46B7-9FAC-1553DAFC999C}"/>
    <cellStyle name="Normal 4 4 2 2 2 5 3" xfId="23088" xr:uid="{E3347F95-1085-4DA1-BDC7-D178B9B6ABCA}"/>
    <cellStyle name="Normal 4 4 2 2 2 5 3 2" xfId="36780" xr:uid="{65C1E2B7-3645-4ABB-BEDB-F34F2759043B}"/>
    <cellStyle name="Normal 4 4 2 2 2 5 3 3" xfId="51664" xr:uid="{252543B3-B4B5-44AF-B6FD-4CE009373F5E}"/>
    <cellStyle name="Normal 4 4 2 2 2 5 4" xfId="16244" xr:uid="{3B9BDBEA-844B-45DF-A760-00A802131134}"/>
    <cellStyle name="Normal 4 4 2 2 2 5 5" xfId="29934" xr:uid="{99CA097E-CB6B-423F-AB37-63EDCFDA13AC}"/>
    <cellStyle name="Normal 4 4 2 2 2 5 6" xfId="44818" xr:uid="{CC18529A-785A-4296-A662-16D725FE9B55}"/>
    <cellStyle name="Normal 4 4 2 2 2 6" xfId="11108" xr:uid="{B355FAC5-C7C5-4F7D-8B23-17D8B1189446}"/>
    <cellStyle name="Normal 4 4 2 2 2 6 2" xfId="24798" xr:uid="{6075E1FD-98C1-45C0-87ED-37F2BA2DFBB5}"/>
    <cellStyle name="Normal 4 4 2 2 2 6 2 2" xfId="38490" xr:uid="{DB17D49A-6379-4BAA-A1E8-86E9D0A1C42A}"/>
    <cellStyle name="Normal 4 4 2 2 2 6 2 3" xfId="53374" xr:uid="{635BB93A-55B0-4F26-903E-00154ED7FC59}"/>
    <cellStyle name="Normal 4 4 2 2 2 6 3" xfId="17954" xr:uid="{017091DA-B5D3-43EE-8053-6855B5E8536F}"/>
    <cellStyle name="Normal 4 4 2 2 2 6 4" xfId="31644" xr:uid="{63DA4260-CE1C-4C7F-8AEB-8EE07D996C05}"/>
    <cellStyle name="Normal 4 4 2 2 2 6 5" xfId="46528" xr:uid="{111FD641-7DB5-4E7E-B479-213244B43691}"/>
    <cellStyle name="Normal 4 4 2 2 2 7" xfId="21376" xr:uid="{ABE7F107-DB53-4D01-96C2-0F9B04D10A52}"/>
    <cellStyle name="Normal 4 4 2 2 2 7 2" xfId="35068" xr:uid="{42B5BB4F-F104-4161-B776-5247516627C5}"/>
    <cellStyle name="Normal 4 4 2 2 2 7 3" xfId="49952" xr:uid="{99F05384-2C61-42BE-82F2-915F4AA267A4}"/>
    <cellStyle name="Normal 4 4 2 2 2 8" xfId="14532" xr:uid="{5A1D683D-BCB7-41CF-A67D-47581DA9EE34}"/>
    <cellStyle name="Normal 4 4 2 2 2 9" xfId="28222" xr:uid="{8B4A1E25-6FBD-427B-A572-E2BC5B4CEDDD}"/>
    <cellStyle name="Normal 4 4 2 2 3" xfId="7691" xr:uid="{B22630E2-7C33-4C27-A44D-A229FFC9C300}"/>
    <cellStyle name="Normal 4 4 2 2 3 10" xfId="43111" xr:uid="{717D2E20-A1F2-44BE-A974-26E098F687A4}"/>
    <cellStyle name="Normal 4 4 2 2 3 2" xfId="7692" xr:uid="{9D093CFC-4B53-4F53-BFFC-40640DA5B07F}"/>
    <cellStyle name="Normal 4 4 2 2 3 2 2" xfId="7693" xr:uid="{0C8A7E13-3D5E-4844-AE83-E758DA517B2B}"/>
    <cellStyle name="Normal 4 4 2 2 3 2 2 2" xfId="9405" xr:uid="{7409B244-1A85-444C-8D0A-C841AC55FC59}"/>
    <cellStyle name="Normal 4 4 2 2 3 2 2 2 2" xfId="12827" xr:uid="{763BBEAB-757A-4D0A-B1AF-9EE3D2D405F4}"/>
    <cellStyle name="Normal 4 4 2 2 3 2 2 2 2 2" xfId="26517" xr:uid="{B547567B-33DB-4F94-A4DC-7CA721ECE6AA}"/>
    <cellStyle name="Normal 4 4 2 2 3 2 2 2 2 2 2" xfId="40209" xr:uid="{2D225102-09AE-4339-84AE-DACE333106CD}"/>
    <cellStyle name="Normal 4 4 2 2 3 2 2 2 2 2 3" xfId="55093" xr:uid="{4494C2EB-6D0F-44C0-8728-3CF9463FF326}"/>
    <cellStyle name="Normal 4 4 2 2 3 2 2 2 2 3" xfId="19673" xr:uid="{76F141F8-74E5-47AE-8452-37D1DE0F2B9C}"/>
    <cellStyle name="Normal 4 4 2 2 3 2 2 2 2 4" xfId="33363" xr:uid="{7BE6ADB3-E6AD-4164-A292-2F4A03F90EBB}"/>
    <cellStyle name="Normal 4 4 2 2 3 2 2 2 2 5" xfId="48247" xr:uid="{AA78D43D-D6AF-4D14-A4E3-D530EEEB9692}"/>
    <cellStyle name="Normal 4 4 2 2 3 2 2 2 3" xfId="23095" xr:uid="{E77D6FF7-82CD-4A12-AE7F-11408159F27B}"/>
    <cellStyle name="Normal 4 4 2 2 3 2 2 2 3 2" xfId="36787" xr:uid="{D749B4DA-E225-4083-BEB8-A9158CBE40E1}"/>
    <cellStyle name="Normal 4 4 2 2 3 2 2 2 3 3" xfId="51671" xr:uid="{7DF82A6B-A95C-449C-AF24-48E8CF28AB3E}"/>
    <cellStyle name="Normal 4 4 2 2 3 2 2 2 4" xfId="16251" xr:uid="{C10631B2-5191-415B-8316-3F4EECA92FDC}"/>
    <cellStyle name="Normal 4 4 2 2 3 2 2 2 5" xfId="29941" xr:uid="{33CCC5AC-0757-42F9-A9E4-0E42B36F2F9F}"/>
    <cellStyle name="Normal 4 4 2 2 3 2 2 2 6" xfId="44825" xr:uid="{1EFA936A-6FA8-4E2A-B1C2-DA7E3D454A9B}"/>
    <cellStyle name="Normal 4 4 2 2 3 2 2 3" xfId="11115" xr:uid="{17864293-C1AF-4CA9-B0A9-0E19420F0CBC}"/>
    <cellStyle name="Normal 4 4 2 2 3 2 2 3 2" xfId="24805" xr:uid="{641FC4E1-9328-4EC4-8966-5C2F13534475}"/>
    <cellStyle name="Normal 4 4 2 2 3 2 2 3 2 2" xfId="38497" xr:uid="{A74C9A32-3409-4057-A935-0768B5088FB0}"/>
    <cellStyle name="Normal 4 4 2 2 3 2 2 3 2 3" xfId="53381" xr:uid="{E9EA2C57-9DFB-484A-81F5-DD39F77F0CED}"/>
    <cellStyle name="Normal 4 4 2 2 3 2 2 3 3" xfId="17961" xr:uid="{8992C364-9630-4E41-A849-4688D6BF23D5}"/>
    <cellStyle name="Normal 4 4 2 2 3 2 2 3 4" xfId="31651" xr:uid="{3DF446BF-F6B6-4D6D-A897-389B0674BB36}"/>
    <cellStyle name="Normal 4 4 2 2 3 2 2 3 5" xfId="46535" xr:uid="{B0046D3F-13CF-4922-8C8C-DDD4D9D514F3}"/>
    <cellStyle name="Normal 4 4 2 2 3 2 2 4" xfId="21383" xr:uid="{A9792CED-D026-4F44-8A27-3F167EA0C9B7}"/>
    <cellStyle name="Normal 4 4 2 2 3 2 2 4 2" xfId="35075" xr:uid="{AC5910A1-7CBC-4279-BBAC-0BE5D40D319D}"/>
    <cellStyle name="Normal 4 4 2 2 3 2 2 4 3" xfId="49959" xr:uid="{510A2425-E5A8-4D08-81CA-243551156A92}"/>
    <cellStyle name="Normal 4 4 2 2 3 2 2 5" xfId="14539" xr:uid="{C3EC2613-E891-4D50-A049-524623768D33}"/>
    <cellStyle name="Normal 4 4 2 2 3 2 2 6" xfId="28229" xr:uid="{7777EBC5-67F5-4BCD-973C-C81EA8FCEB9F}"/>
    <cellStyle name="Normal 4 4 2 2 3 2 2 7" xfId="43113" xr:uid="{9BFE6D7A-0F95-4491-ABA6-1BF1E3B74C38}"/>
    <cellStyle name="Normal 4 4 2 2 3 2 3" xfId="9404" xr:uid="{DD652917-12A8-4B77-9C84-B15F8617C19F}"/>
    <cellStyle name="Normal 4 4 2 2 3 2 3 2" xfId="12826" xr:uid="{1987692F-5965-4B1F-8406-EDA6C14AC7EA}"/>
    <cellStyle name="Normal 4 4 2 2 3 2 3 2 2" xfId="26516" xr:uid="{3E928DFF-E94C-480C-B789-7F5BBB35E6ED}"/>
    <cellStyle name="Normal 4 4 2 2 3 2 3 2 2 2" xfId="40208" xr:uid="{8ED03DBB-2D44-4391-9F39-BED006EE7281}"/>
    <cellStyle name="Normal 4 4 2 2 3 2 3 2 2 3" xfId="55092" xr:uid="{FEE223F1-CA21-42A1-AC70-E7B8E6A7B3AB}"/>
    <cellStyle name="Normal 4 4 2 2 3 2 3 2 3" xfId="19672" xr:uid="{9544E3F2-5A66-4950-A259-DE1FB981AA57}"/>
    <cellStyle name="Normal 4 4 2 2 3 2 3 2 4" xfId="33362" xr:uid="{680A47C6-6FED-4CA5-905D-C62001F33AD0}"/>
    <cellStyle name="Normal 4 4 2 2 3 2 3 2 5" xfId="48246" xr:uid="{095B75AE-5475-4508-B14E-3C92F4583D7D}"/>
    <cellStyle name="Normal 4 4 2 2 3 2 3 3" xfId="23094" xr:uid="{C49C7531-2339-45A2-B8F9-3EFC5DF0D5A2}"/>
    <cellStyle name="Normal 4 4 2 2 3 2 3 3 2" xfId="36786" xr:uid="{19FDB8CC-4377-4CB5-8E28-F878F5FA7501}"/>
    <cellStyle name="Normal 4 4 2 2 3 2 3 3 3" xfId="51670" xr:uid="{B5B95829-AAA5-494D-9B6E-7041B6E406D6}"/>
    <cellStyle name="Normal 4 4 2 2 3 2 3 4" xfId="16250" xr:uid="{0956ECC3-BADC-43E6-BFD5-F579D1C6C669}"/>
    <cellStyle name="Normal 4 4 2 2 3 2 3 5" xfId="29940" xr:uid="{82461DC1-34E3-45FA-BA06-674F0962505B}"/>
    <cellStyle name="Normal 4 4 2 2 3 2 3 6" xfId="44824" xr:uid="{BE16AD00-D67B-4021-A33B-5B30C135966A}"/>
    <cellStyle name="Normal 4 4 2 2 3 2 4" xfId="11114" xr:uid="{FD492140-34E4-4490-89C4-3893E79729CA}"/>
    <cellStyle name="Normal 4 4 2 2 3 2 4 2" xfId="24804" xr:uid="{C55A7BBD-89A2-4FAD-8FAA-ED691C641F56}"/>
    <cellStyle name="Normal 4 4 2 2 3 2 4 2 2" xfId="38496" xr:uid="{A35687A4-F523-4EAC-A990-E7EC831D5128}"/>
    <cellStyle name="Normal 4 4 2 2 3 2 4 2 3" xfId="53380" xr:uid="{9B371AE9-F8E2-4CC4-8049-3D071A8D6099}"/>
    <cellStyle name="Normal 4 4 2 2 3 2 4 3" xfId="17960" xr:uid="{280023AD-CEFB-4F9F-ABB3-2A552117E7F0}"/>
    <cellStyle name="Normal 4 4 2 2 3 2 4 4" xfId="31650" xr:uid="{CCA794B3-D95E-430D-99D2-82079C1CC2A8}"/>
    <cellStyle name="Normal 4 4 2 2 3 2 4 5" xfId="46534" xr:uid="{C81EDAE9-EE1D-4012-8B8F-70D0727D7DF7}"/>
    <cellStyle name="Normal 4 4 2 2 3 2 5" xfId="21382" xr:uid="{C1DD99A6-FA6D-404E-9D33-3B6992AB81EA}"/>
    <cellStyle name="Normal 4 4 2 2 3 2 5 2" xfId="35074" xr:uid="{25F224EF-55A1-465B-A9C5-69F77A254DB9}"/>
    <cellStyle name="Normal 4 4 2 2 3 2 5 3" xfId="49958" xr:uid="{29806129-9834-4322-806B-2777AA82B720}"/>
    <cellStyle name="Normal 4 4 2 2 3 2 6" xfId="14538" xr:uid="{EA1D7FFA-B267-49AC-B24B-E002BA907568}"/>
    <cellStyle name="Normal 4 4 2 2 3 2 7" xfId="28228" xr:uid="{9E91B28B-6F4F-429F-B9EC-7F29FFC73714}"/>
    <cellStyle name="Normal 4 4 2 2 3 2 8" xfId="43112" xr:uid="{101D0E5B-83EC-4BCB-85CE-D83DE7465D8A}"/>
    <cellStyle name="Normal 4 4 2 2 3 3" xfId="7694" xr:uid="{9321E2E1-2C13-4A04-B043-2AAE503AD311}"/>
    <cellStyle name="Normal 4 4 2 2 3 3 2" xfId="9406" xr:uid="{3AF88A85-89D2-4808-AD7E-DCCAFB8AFAB0}"/>
    <cellStyle name="Normal 4 4 2 2 3 3 2 2" xfId="12828" xr:uid="{0DAFCFB1-303C-45C9-B300-4D4BF04BD513}"/>
    <cellStyle name="Normal 4 4 2 2 3 3 2 2 2" xfId="26518" xr:uid="{06D6F104-0018-45B9-80DE-4A7FFAFAD0A6}"/>
    <cellStyle name="Normal 4 4 2 2 3 3 2 2 2 2" xfId="40210" xr:uid="{2972DC4B-7A7B-4547-A1AC-A8AFD377A2DB}"/>
    <cellStyle name="Normal 4 4 2 2 3 3 2 2 2 3" xfId="55094" xr:uid="{3B3A6D88-2AC5-45D7-989F-A8AA279306AD}"/>
    <cellStyle name="Normal 4 4 2 2 3 3 2 2 3" xfId="19674" xr:uid="{7978327D-3E44-4C37-89B5-14EEC4B41FF6}"/>
    <cellStyle name="Normal 4 4 2 2 3 3 2 2 4" xfId="33364" xr:uid="{5F2C5521-6B96-4069-B66E-663A3F0464F9}"/>
    <cellStyle name="Normal 4 4 2 2 3 3 2 2 5" xfId="48248" xr:uid="{8603F344-4818-4C77-AEB8-744362DFEC6F}"/>
    <cellStyle name="Normal 4 4 2 2 3 3 2 3" xfId="23096" xr:uid="{9F096CCA-B831-42AE-8074-7EB59F2FBA12}"/>
    <cellStyle name="Normal 4 4 2 2 3 3 2 3 2" xfId="36788" xr:uid="{867E1515-B1C8-4F86-ABE7-CA85F4DFD714}"/>
    <cellStyle name="Normal 4 4 2 2 3 3 2 3 3" xfId="51672" xr:uid="{AA488DC1-22E5-45DE-AE5C-2E887C574E8D}"/>
    <cellStyle name="Normal 4 4 2 2 3 3 2 4" xfId="16252" xr:uid="{DFA0F0DD-F8EC-48A7-AC21-D3E6E6F421C3}"/>
    <cellStyle name="Normal 4 4 2 2 3 3 2 5" xfId="29942" xr:uid="{0C93D1CE-C1FC-4DA3-9237-A342D6A3C3CC}"/>
    <cellStyle name="Normal 4 4 2 2 3 3 2 6" xfId="44826" xr:uid="{A8A553B3-1375-428E-8B5C-BC2C5046AEEB}"/>
    <cellStyle name="Normal 4 4 2 2 3 3 3" xfId="11116" xr:uid="{3BCCF203-6B8E-4A1F-99C2-9844CB6EE0E0}"/>
    <cellStyle name="Normal 4 4 2 2 3 3 3 2" xfId="24806" xr:uid="{5928E0E5-D08B-4ACD-AA59-BC48526D7686}"/>
    <cellStyle name="Normal 4 4 2 2 3 3 3 2 2" xfId="38498" xr:uid="{DFA6F569-F518-4D5F-8A17-31D87990E32E}"/>
    <cellStyle name="Normal 4 4 2 2 3 3 3 2 3" xfId="53382" xr:uid="{B8B176DA-0307-417B-8708-561909DBA33E}"/>
    <cellStyle name="Normal 4 4 2 2 3 3 3 3" xfId="17962" xr:uid="{BC0B8BD4-3A57-4A0F-8ADE-470020E2A5C3}"/>
    <cellStyle name="Normal 4 4 2 2 3 3 3 4" xfId="31652" xr:uid="{49181590-36B3-4DF1-869C-937E1A8A92B9}"/>
    <cellStyle name="Normal 4 4 2 2 3 3 3 5" xfId="46536" xr:uid="{9CB16A9C-C179-4D72-BAD8-D648844BB089}"/>
    <cellStyle name="Normal 4 4 2 2 3 3 4" xfId="21384" xr:uid="{AA459BF2-6451-4D62-B109-1A4A12BB223A}"/>
    <cellStyle name="Normal 4 4 2 2 3 3 4 2" xfId="35076" xr:uid="{8E515A01-39D1-469A-A69C-B63038C9345B}"/>
    <cellStyle name="Normal 4 4 2 2 3 3 4 3" xfId="49960" xr:uid="{8C7A8D05-FAED-49C4-AF3E-48F69FD6D188}"/>
    <cellStyle name="Normal 4 4 2 2 3 3 5" xfId="14540" xr:uid="{E3C365DD-03F6-40B8-BDDB-DC8671C0A7A4}"/>
    <cellStyle name="Normal 4 4 2 2 3 3 6" xfId="28230" xr:uid="{2603B0C4-E24E-4891-9085-1E9B77202BB9}"/>
    <cellStyle name="Normal 4 4 2 2 3 3 7" xfId="43114" xr:uid="{1EAA910A-9ADF-46DC-815D-1A838B4A3B7C}"/>
    <cellStyle name="Normal 4 4 2 2 3 4" xfId="7695" xr:uid="{6A423A43-EF42-4234-9EB7-97B721499DA6}"/>
    <cellStyle name="Normal 4 4 2 2 3 4 2" xfId="9407" xr:uid="{40CBCEF8-394B-4179-98E4-8A12194FE0EF}"/>
    <cellStyle name="Normal 4 4 2 2 3 4 2 2" xfId="12829" xr:uid="{25764250-27AF-4190-B96A-69CA09841ACC}"/>
    <cellStyle name="Normal 4 4 2 2 3 4 2 2 2" xfId="26519" xr:uid="{FEFC2E93-31FD-4607-BAA4-4091D9C928C2}"/>
    <cellStyle name="Normal 4 4 2 2 3 4 2 2 2 2" xfId="40211" xr:uid="{290199B0-5B37-4297-A4E4-414F6968F8EE}"/>
    <cellStyle name="Normal 4 4 2 2 3 4 2 2 2 3" xfId="55095" xr:uid="{E7AB8C49-FED2-4866-A488-F7D344DD2945}"/>
    <cellStyle name="Normal 4 4 2 2 3 4 2 2 3" xfId="19675" xr:uid="{BB02E67B-76B3-4206-A58D-BD4C3D66460D}"/>
    <cellStyle name="Normal 4 4 2 2 3 4 2 2 4" xfId="33365" xr:uid="{E67A13C2-425E-4E9F-A22F-A9508DB8336D}"/>
    <cellStyle name="Normal 4 4 2 2 3 4 2 2 5" xfId="48249" xr:uid="{0D9499F8-C462-42AE-B1D6-581D8FB1C3EE}"/>
    <cellStyle name="Normal 4 4 2 2 3 4 2 3" xfId="23097" xr:uid="{F6360937-9239-4A6E-B58E-8382386434B3}"/>
    <cellStyle name="Normal 4 4 2 2 3 4 2 3 2" xfId="36789" xr:uid="{5F6BD510-970A-4B81-83CF-9607BE213A70}"/>
    <cellStyle name="Normal 4 4 2 2 3 4 2 3 3" xfId="51673" xr:uid="{E8DE498A-9EFF-4AD2-9BCC-ADD65570FE00}"/>
    <cellStyle name="Normal 4 4 2 2 3 4 2 4" xfId="16253" xr:uid="{E6236164-1F10-48BA-9323-A255204D373C}"/>
    <cellStyle name="Normal 4 4 2 2 3 4 2 5" xfId="29943" xr:uid="{CF68C7C8-0F88-4752-8F90-303E8494BA34}"/>
    <cellStyle name="Normal 4 4 2 2 3 4 2 6" xfId="44827" xr:uid="{CD86F94D-9105-43CF-A374-A23C21D384E5}"/>
    <cellStyle name="Normal 4 4 2 2 3 4 3" xfId="11117" xr:uid="{C4562C3F-99C1-4559-9111-0E2730F552CF}"/>
    <cellStyle name="Normal 4 4 2 2 3 4 3 2" xfId="24807" xr:uid="{AC740817-4A5A-4C87-BE50-3497CBF72336}"/>
    <cellStyle name="Normal 4 4 2 2 3 4 3 2 2" xfId="38499" xr:uid="{E05A499A-9072-4A0D-994F-EA7D8D6796FF}"/>
    <cellStyle name="Normal 4 4 2 2 3 4 3 2 3" xfId="53383" xr:uid="{C78C68EC-BA9C-4653-B46A-01FFA303EE69}"/>
    <cellStyle name="Normal 4 4 2 2 3 4 3 3" xfId="17963" xr:uid="{C5A8B49C-7956-4F77-B194-DF6F81C18D6B}"/>
    <cellStyle name="Normal 4 4 2 2 3 4 3 4" xfId="31653" xr:uid="{114001D6-ACC4-40BC-B51F-43966B53DA35}"/>
    <cellStyle name="Normal 4 4 2 2 3 4 3 5" xfId="46537" xr:uid="{1009C720-FA1F-4B3A-BBAF-23062D6FD61C}"/>
    <cellStyle name="Normal 4 4 2 2 3 4 4" xfId="21385" xr:uid="{18D91C3E-C3B5-4074-82A2-03B02E231573}"/>
    <cellStyle name="Normal 4 4 2 2 3 4 4 2" xfId="35077" xr:uid="{BE43F105-F52B-403A-9537-DADFB542AF7F}"/>
    <cellStyle name="Normal 4 4 2 2 3 4 4 3" xfId="49961" xr:uid="{4079E197-097D-4C16-B1EC-2179F6420002}"/>
    <cellStyle name="Normal 4 4 2 2 3 4 5" xfId="14541" xr:uid="{47431C3F-F98B-424F-9A71-4F40D7D63379}"/>
    <cellStyle name="Normal 4 4 2 2 3 4 6" xfId="28231" xr:uid="{012EE6BE-D62B-4FBA-8267-6031C64A36F5}"/>
    <cellStyle name="Normal 4 4 2 2 3 4 7" xfId="43115" xr:uid="{0FBF71F5-D80C-43EB-8173-8F501E72F7EA}"/>
    <cellStyle name="Normal 4 4 2 2 3 5" xfId="9403" xr:uid="{EE2784A5-57B9-4EBC-8A09-200D1563B483}"/>
    <cellStyle name="Normal 4 4 2 2 3 5 2" xfId="12825" xr:uid="{A8FB89E1-5AA0-4A11-82FD-B5BFE2198092}"/>
    <cellStyle name="Normal 4 4 2 2 3 5 2 2" xfId="26515" xr:uid="{12376EC0-FB4E-4167-9A57-45F3263C2189}"/>
    <cellStyle name="Normal 4 4 2 2 3 5 2 2 2" xfId="40207" xr:uid="{96A9A759-A461-42F7-BFD4-67D2A15D8EF8}"/>
    <cellStyle name="Normal 4 4 2 2 3 5 2 2 3" xfId="55091" xr:uid="{96A1C8DD-67BC-40AC-B993-E818C83AE732}"/>
    <cellStyle name="Normal 4 4 2 2 3 5 2 3" xfId="19671" xr:uid="{C153DD25-17FB-4C41-A878-1788B179C516}"/>
    <cellStyle name="Normal 4 4 2 2 3 5 2 4" xfId="33361" xr:uid="{461FC6FD-C09E-4CCD-B9DC-253CFE80BA0D}"/>
    <cellStyle name="Normal 4 4 2 2 3 5 2 5" xfId="48245" xr:uid="{0B163E05-05A9-4A89-9CDE-15F37E9C21DE}"/>
    <cellStyle name="Normal 4 4 2 2 3 5 3" xfId="23093" xr:uid="{A4629138-0C55-4229-B1C6-DD8EFCD2071E}"/>
    <cellStyle name="Normal 4 4 2 2 3 5 3 2" xfId="36785" xr:uid="{173CFE7B-9C2B-4C32-A1E1-CE68BB5F4D3A}"/>
    <cellStyle name="Normal 4 4 2 2 3 5 3 3" xfId="51669" xr:uid="{AE9E1A5E-038D-412C-95DE-B634622E51D4}"/>
    <cellStyle name="Normal 4 4 2 2 3 5 4" xfId="16249" xr:uid="{0450F777-7E85-48D3-8DFE-3FE7023C7537}"/>
    <cellStyle name="Normal 4 4 2 2 3 5 5" xfId="29939" xr:uid="{C419F9F6-D22D-4289-9422-8EF0C9784C03}"/>
    <cellStyle name="Normal 4 4 2 2 3 5 6" xfId="44823" xr:uid="{BC550E0B-D0D7-43DD-B2D3-51155C19DE8C}"/>
    <cellStyle name="Normal 4 4 2 2 3 6" xfId="11113" xr:uid="{54999719-7417-4FED-8A58-832FE311952A}"/>
    <cellStyle name="Normal 4 4 2 2 3 6 2" xfId="24803" xr:uid="{B43C9FBC-FAE8-4DCD-AC4A-8A9DD5150D13}"/>
    <cellStyle name="Normal 4 4 2 2 3 6 2 2" xfId="38495" xr:uid="{CFFA059C-BB90-490C-84D0-8BD4265D8D3A}"/>
    <cellStyle name="Normal 4 4 2 2 3 6 2 3" xfId="53379" xr:uid="{35D17D13-0A04-4E17-8C0C-CDC4AD56B459}"/>
    <cellStyle name="Normal 4 4 2 2 3 6 3" xfId="17959" xr:uid="{8BA70375-4081-4437-9349-639AAFF1BA24}"/>
    <cellStyle name="Normal 4 4 2 2 3 6 4" xfId="31649" xr:uid="{2D09978D-1D49-4E51-99B5-EE34A4EE583F}"/>
    <cellStyle name="Normal 4 4 2 2 3 6 5" xfId="46533" xr:uid="{4A22F8A9-DC01-4BAC-9E9A-8CEA36F5FFB1}"/>
    <cellStyle name="Normal 4 4 2 2 3 7" xfId="21381" xr:uid="{8775185B-9000-4674-A29F-1057BD677397}"/>
    <cellStyle name="Normal 4 4 2 2 3 7 2" xfId="35073" xr:uid="{25E64234-0163-4CAD-AFD4-CD8C8F709E50}"/>
    <cellStyle name="Normal 4 4 2 2 3 7 3" xfId="49957" xr:uid="{1A310ED3-8028-419A-859B-7E8438E98497}"/>
    <cellStyle name="Normal 4 4 2 2 3 8" xfId="14537" xr:uid="{547773EB-05B7-4AE0-8C25-F79037D7D74F}"/>
    <cellStyle name="Normal 4 4 2 2 3 9" xfId="28227" xr:uid="{D991CB3D-3346-4753-BC45-E74E23939124}"/>
    <cellStyle name="Normal 4 4 2 2 4" xfId="7696" xr:uid="{3AC7F431-EB21-4D46-A094-7B79A8FF9420}"/>
    <cellStyle name="Normal 4 4 2 2 4 2" xfId="7697" xr:uid="{6F969369-DCC0-4757-970D-A3C18D89ABA9}"/>
    <cellStyle name="Normal 4 4 2 2 4 2 2" xfId="9409" xr:uid="{CE64A034-3B14-428D-B046-8BB29BA21D83}"/>
    <cellStyle name="Normal 4 4 2 2 4 2 2 2" xfId="12831" xr:uid="{255CD880-46FF-4639-A3F2-38F073D023BA}"/>
    <cellStyle name="Normal 4 4 2 2 4 2 2 2 2" xfId="26521" xr:uid="{B6D53F18-DA27-44FB-97A2-80F4EE3F92BB}"/>
    <cellStyle name="Normal 4 4 2 2 4 2 2 2 2 2" xfId="40213" xr:uid="{4C4F80D9-950E-4358-89FA-6846C2F73D56}"/>
    <cellStyle name="Normal 4 4 2 2 4 2 2 2 2 3" xfId="55097" xr:uid="{F7459E3C-1554-4110-86A5-2165EE39C8D6}"/>
    <cellStyle name="Normal 4 4 2 2 4 2 2 2 3" xfId="19677" xr:uid="{9B65659C-A8BF-4BD2-8A82-6B06260BFE1B}"/>
    <cellStyle name="Normal 4 4 2 2 4 2 2 2 4" xfId="33367" xr:uid="{E3CAC295-5C6B-488A-9DB4-3ED686D19941}"/>
    <cellStyle name="Normal 4 4 2 2 4 2 2 2 5" xfId="48251" xr:uid="{C5A637BC-7D6A-4396-819A-1ED6898C114F}"/>
    <cellStyle name="Normal 4 4 2 2 4 2 2 3" xfId="23099" xr:uid="{4669EA95-7991-43FB-9F54-1CB2368073C6}"/>
    <cellStyle name="Normal 4 4 2 2 4 2 2 3 2" xfId="36791" xr:uid="{91F218C7-149E-4843-9DFE-EBA3DEA22B5F}"/>
    <cellStyle name="Normal 4 4 2 2 4 2 2 3 3" xfId="51675" xr:uid="{AF5F5EC4-3D4D-406B-948E-1108C2B290D1}"/>
    <cellStyle name="Normal 4 4 2 2 4 2 2 4" xfId="16255" xr:uid="{2925BF94-F552-4B9A-B951-D03B8D0C3169}"/>
    <cellStyle name="Normal 4 4 2 2 4 2 2 5" xfId="29945" xr:uid="{0216A662-514C-4076-9FD0-DA02D09DE9B4}"/>
    <cellStyle name="Normal 4 4 2 2 4 2 2 6" xfId="44829" xr:uid="{F919FD83-9B13-49E0-B7BE-0D57AB70983C}"/>
    <cellStyle name="Normal 4 4 2 2 4 2 3" xfId="11119" xr:uid="{8090A985-3B3D-4098-91CD-E25BB5A7DFC8}"/>
    <cellStyle name="Normal 4 4 2 2 4 2 3 2" xfId="24809" xr:uid="{BF9E8E89-E0DF-4BF8-A4D5-2B4A7961AF24}"/>
    <cellStyle name="Normal 4 4 2 2 4 2 3 2 2" xfId="38501" xr:uid="{880F8F90-97ED-4006-801D-C9841FBF32E8}"/>
    <cellStyle name="Normal 4 4 2 2 4 2 3 2 3" xfId="53385" xr:uid="{3DB8A9D2-F7D6-4238-B7B1-6486C8F552D3}"/>
    <cellStyle name="Normal 4 4 2 2 4 2 3 3" xfId="17965" xr:uid="{E914162F-732A-4240-B092-0214C334E2E3}"/>
    <cellStyle name="Normal 4 4 2 2 4 2 3 4" xfId="31655" xr:uid="{1D6B14C5-1013-4E5B-B82F-47C77B75E7ED}"/>
    <cellStyle name="Normal 4 4 2 2 4 2 3 5" xfId="46539" xr:uid="{2B2E73CC-43F4-4643-A2CB-D8B23A4FE827}"/>
    <cellStyle name="Normal 4 4 2 2 4 2 4" xfId="21387" xr:uid="{345D7D8D-A75D-4D0B-B604-FB78E4C111E7}"/>
    <cellStyle name="Normal 4 4 2 2 4 2 4 2" xfId="35079" xr:uid="{73B21725-C98D-449E-8C1E-026BF511BA86}"/>
    <cellStyle name="Normal 4 4 2 2 4 2 4 3" xfId="49963" xr:uid="{CDB2BC37-F49E-4F83-BA15-F67E64835C0A}"/>
    <cellStyle name="Normal 4 4 2 2 4 2 5" xfId="14543" xr:uid="{DC215AC6-AAF4-43D4-BC41-B8BD0174F2D4}"/>
    <cellStyle name="Normal 4 4 2 2 4 2 6" xfId="28233" xr:uid="{BE497224-D417-4BB9-9A50-B1B42DD25440}"/>
    <cellStyle name="Normal 4 4 2 2 4 2 7" xfId="43117" xr:uid="{1C642BBC-68A5-414F-82BD-2427A25E9587}"/>
    <cellStyle name="Normal 4 4 2 2 4 3" xfId="9408" xr:uid="{281771A8-CEB7-49F5-8FD4-B447E9317683}"/>
    <cellStyle name="Normal 4 4 2 2 4 3 2" xfId="12830" xr:uid="{E9E509D2-9B2B-47B3-BD88-14D410A89F92}"/>
    <cellStyle name="Normal 4 4 2 2 4 3 2 2" xfId="26520" xr:uid="{9CCD8D06-BDAB-4FD2-AFC6-B9B2817269A0}"/>
    <cellStyle name="Normal 4 4 2 2 4 3 2 2 2" xfId="40212" xr:uid="{D07FBF16-C254-4213-8FBE-55F455CBF996}"/>
    <cellStyle name="Normal 4 4 2 2 4 3 2 2 3" xfId="55096" xr:uid="{71115E12-BF32-4D3B-A714-F7F6FB02E1E0}"/>
    <cellStyle name="Normal 4 4 2 2 4 3 2 3" xfId="19676" xr:uid="{F12B4FC9-5F1B-46AB-8BAB-2204747E5C6F}"/>
    <cellStyle name="Normal 4 4 2 2 4 3 2 4" xfId="33366" xr:uid="{9FB9A1D1-4B0E-4561-AFB3-2FF249F69986}"/>
    <cellStyle name="Normal 4 4 2 2 4 3 2 5" xfId="48250" xr:uid="{4FF4449D-3FEF-4BC1-BFB3-E2ED0F46709D}"/>
    <cellStyle name="Normal 4 4 2 2 4 3 3" xfId="23098" xr:uid="{78BAF6EA-FC58-4DAC-9E4C-4E1D000A527E}"/>
    <cellStyle name="Normal 4 4 2 2 4 3 3 2" xfId="36790" xr:uid="{3478DF89-36C2-485B-829A-1FCD26513289}"/>
    <cellStyle name="Normal 4 4 2 2 4 3 3 3" xfId="51674" xr:uid="{88EC737D-946F-474B-ACA3-15DB922AB528}"/>
    <cellStyle name="Normal 4 4 2 2 4 3 4" xfId="16254" xr:uid="{19C2F15C-96D2-478F-92B7-0FBBB68B1830}"/>
    <cellStyle name="Normal 4 4 2 2 4 3 5" xfId="29944" xr:uid="{C3F952BF-C4B2-4C3C-B712-4A872CCDCE3D}"/>
    <cellStyle name="Normal 4 4 2 2 4 3 6" xfId="44828" xr:uid="{3C9196DB-AAE6-409D-892A-A4059DC0FC54}"/>
    <cellStyle name="Normal 4 4 2 2 4 4" xfId="11118" xr:uid="{BEECEE50-3E90-4591-96E1-865A71D5A55C}"/>
    <cellStyle name="Normal 4 4 2 2 4 4 2" xfId="24808" xr:uid="{E1B48265-E026-4F98-944A-6B4C306E7E0B}"/>
    <cellStyle name="Normal 4 4 2 2 4 4 2 2" xfId="38500" xr:uid="{88218B58-E7F4-4DB8-BCB7-7CD1B0E4E7E3}"/>
    <cellStyle name="Normal 4 4 2 2 4 4 2 3" xfId="53384" xr:uid="{093BE223-8370-433B-9891-017F18588E09}"/>
    <cellStyle name="Normal 4 4 2 2 4 4 3" xfId="17964" xr:uid="{7DDF23AF-71BF-4130-B8A4-207AAAB00765}"/>
    <cellStyle name="Normal 4 4 2 2 4 4 4" xfId="31654" xr:uid="{4702D43C-B83B-43FB-B04E-15933112CA61}"/>
    <cellStyle name="Normal 4 4 2 2 4 4 5" xfId="46538" xr:uid="{4C2D29CB-1248-4B2C-BC0F-EAF9534E0700}"/>
    <cellStyle name="Normal 4 4 2 2 4 5" xfId="21386" xr:uid="{DF109478-702F-48A3-99C9-31B773C7F613}"/>
    <cellStyle name="Normal 4 4 2 2 4 5 2" xfId="35078" xr:uid="{781C3A06-5F69-4629-86E3-53F5FA43E2F9}"/>
    <cellStyle name="Normal 4 4 2 2 4 5 3" xfId="49962" xr:uid="{D1E14FB6-3895-4656-9F69-87F4CDF88305}"/>
    <cellStyle name="Normal 4 4 2 2 4 6" xfId="14542" xr:uid="{AE11A4A9-5074-45B9-B2AA-C164FE57386F}"/>
    <cellStyle name="Normal 4 4 2 2 4 7" xfId="28232" xr:uid="{7649C9DD-6130-4E38-B91F-533C11842F8F}"/>
    <cellStyle name="Normal 4 4 2 2 4 8" xfId="43116" xr:uid="{34421B3E-DA0D-48DB-8900-836531FB8C29}"/>
    <cellStyle name="Normal 4 4 2 2 5" xfId="7698" xr:uid="{3236167A-762D-470B-8C63-6ECA80508DD6}"/>
    <cellStyle name="Normal 4 4 2 2 5 2" xfId="9410" xr:uid="{D155B10B-7983-4B67-B182-A30771D79AD7}"/>
    <cellStyle name="Normal 4 4 2 2 5 2 2" xfId="12832" xr:uid="{0B37B57F-F2C6-4F11-8AD1-2A0D1D204824}"/>
    <cellStyle name="Normal 4 4 2 2 5 2 2 2" xfId="26522" xr:uid="{ED8A74B6-6365-4F70-A17B-0FA5C64CCAA1}"/>
    <cellStyle name="Normal 4 4 2 2 5 2 2 2 2" xfId="40214" xr:uid="{292AAD86-1B6E-4845-8256-A6A2F65FD4AD}"/>
    <cellStyle name="Normal 4 4 2 2 5 2 2 2 3" xfId="55098" xr:uid="{9C3F2FCC-009F-4238-A493-AF5D19453BA7}"/>
    <cellStyle name="Normal 4 4 2 2 5 2 2 3" xfId="19678" xr:uid="{81659F32-7A59-48DA-82ED-0280A17FC69C}"/>
    <cellStyle name="Normal 4 4 2 2 5 2 2 4" xfId="33368" xr:uid="{AFC583E8-FCD6-42DC-8931-E609B2319A8B}"/>
    <cellStyle name="Normal 4 4 2 2 5 2 2 5" xfId="48252" xr:uid="{A660D6AF-3DEF-4DA8-83E0-41251ED1BB6B}"/>
    <cellStyle name="Normal 4 4 2 2 5 2 3" xfId="23100" xr:uid="{C6C98DCD-6D77-419D-9AFF-330BE5FFB1F1}"/>
    <cellStyle name="Normal 4 4 2 2 5 2 3 2" xfId="36792" xr:uid="{2E8E9BA3-CFC8-4370-B09B-10E5BF5A0BBF}"/>
    <cellStyle name="Normal 4 4 2 2 5 2 3 3" xfId="51676" xr:uid="{152E53F1-A5C4-404A-AA87-A474539A96BD}"/>
    <cellStyle name="Normal 4 4 2 2 5 2 4" xfId="16256" xr:uid="{4525D52A-13CB-4374-844F-A7A67A4D1CEA}"/>
    <cellStyle name="Normal 4 4 2 2 5 2 5" xfId="29946" xr:uid="{58E12367-FBDD-4C2C-B897-6E2D416598EE}"/>
    <cellStyle name="Normal 4 4 2 2 5 2 6" xfId="44830" xr:uid="{0DE00E44-4235-4FDE-826D-A73EC53D05AA}"/>
    <cellStyle name="Normal 4 4 2 2 5 3" xfId="11120" xr:uid="{61147DD3-FBDC-431F-A9CF-547683455CAD}"/>
    <cellStyle name="Normal 4 4 2 2 5 3 2" xfId="24810" xr:uid="{A44EACDB-D596-49FB-9307-6C6748689F29}"/>
    <cellStyle name="Normal 4 4 2 2 5 3 2 2" xfId="38502" xr:uid="{091002C1-5285-4B58-9076-EA6A53FE3F61}"/>
    <cellStyle name="Normal 4 4 2 2 5 3 2 3" xfId="53386" xr:uid="{197DB748-B2E2-493A-A4F4-33B644960429}"/>
    <cellStyle name="Normal 4 4 2 2 5 3 3" xfId="17966" xr:uid="{EAE85591-A5FA-483E-8687-5FE5B793123E}"/>
    <cellStyle name="Normal 4 4 2 2 5 3 4" xfId="31656" xr:uid="{4E6268E7-CB8B-45B6-A7C4-5C97761B1044}"/>
    <cellStyle name="Normal 4 4 2 2 5 3 5" xfId="46540" xr:uid="{88580455-5265-4902-BCB1-9B91C43D2460}"/>
    <cellStyle name="Normal 4 4 2 2 5 4" xfId="21388" xr:uid="{E9C5A26D-8335-4A42-B18A-E42EB634B87F}"/>
    <cellStyle name="Normal 4 4 2 2 5 4 2" xfId="35080" xr:uid="{16584FED-86F5-48AD-BB03-56162EC8E7CA}"/>
    <cellStyle name="Normal 4 4 2 2 5 4 3" xfId="49964" xr:uid="{F528AC0B-CE84-4BC8-8AA4-E409F27EBC8A}"/>
    <cellStyle name="Normal 4 4 2 2 5 5" xfId="14544" xr:uid="{BAE0D554-CF1B-40EA-AC37-0AA7A0CAC02D}"/>
    <cellStyle name="Normal 4 4 2 2 5 6" xfId="28234" xr:uid="{21D35AD2-49E5-4406-AC9F-EEADCFB286C8}"/>
    <cellStyle name="Normal 4 4 2 2 5 7" xfId="43118" xr:uid="{86B6D01C-FE4F-42B2-85D9-38FD1DA989A5}"/>
    <cellStyle name="Normal 4 4 2 2 6" xfId="7699" xr:uid="{CC9029AE-25B7-4A51-8970-CFA5500A3E7B}"/>
    <cellStyle name="Normal 4 4 2 2 6 2" xfId="9411" xr:uid="{AA396E8C-3F15-49F2-90BE-C419E27FFC21}"/>
    <cellStyle name="Normal 4 4 2 2 6 2 2" xfId="12833" xr:uid="{3D0D9687-1388-40DA-8299-3A4DF1221A4C}"/>
    <cellStyle name="Normal 4 4 2 2 6 2 2 2" xfId="26523" xr:uid="{F078B6A1-772E-45D0-B9BF-FCD5F4F50A78}"/>
    <cellStyle name="Normal 4 4 2 2 6 2 2 2 2" xfId="40215" xr:uid="{C3D929C0-5C39-403D-932F-FEAAC5E8B338}"/>
    <cellStyle name="Normal 4 4 2 2 6 2 2 2 3" xfId="55099" xr:uid="{58D3C6EE-6A5D-4C4D-A7CC-DE224AF67B14}"/>
    <cellStyle name="Normal 4 4 2 2 6 2 2 3" xfId="19679" xr:uid="{246939B0-503E-4190-BE49-C8EDD03CAD64}"/>
    <cellStyle name="Normal 4 4 2 2 6 2 2 4" xfId="33369" xr:uid="{FF9734FE-7A3B-4BC8-A272-8DC38A4A2FB8}"/>
    <cellStyle name="Normal 4 4 2 2 6 2 2 5" xfId="48253" xr:uid="{EC94A7D6-FBA6-4E2F-80FB-CB3E2C3FBD3E}"/>
    <cellStyle name="Normal 4 4 2 2 6 2 3" xfId="23101" xr:uid="{956B80B3-065A-4802-8739-EEBAAB2CF810}"/>
    <cellStyle name="Normal 4 4 2 2 6 2 3 2" xfId="36793" xr:uid="{6E32D653-F40B-4432-9C7C-2CDAFDFC6A84}"/>
    <cellStyle name="Normal 4 4 2 2 6 2 3 3" xfId="51677" xr:uid="{B7303541-B0AC-42D7-BEE4-89A047F55E0D}"/>
    <cellStyle name="Normal 4 4 2 2 6 2 4" xfId="16257" xr:uid="{162D39EB-8D16-4D7C-B0FF-0B4E515E6019}"/>
    <cellStyle name="Normal 4 4 2 2 6 2 5" xfId="29947" xr:uid="{9AA1E511-82D9-4E97-8B4E-35BBE19C4880}"/>
    <cellStyle name="Normal 4 4 2 2 6 2 6" xfId="44831" xr:uid="{FE3F7627-DB30-4534-8600-CE9683EA10FF}"/>
    <cellStyle name="Normal 4 4 2 2 6 3" xfId="11121" xr:uid="{34CD27B4-2014-4BF9-84BF-4C7C3468676F}"/>
    <cellStyle name="Normal 4 4 2 2 6 3 2" xfId="24811" xr:uid="{16716088-A8DF-4FB8-AE8E-7F2D0A845FA6}"/>
    <cellStyle name="Normal 4 4 2 2 6 3 2 2" xfId="38503" xr:uid="{AC314F52-D7CE-4D71-8681-E51DEC22E72F}"/>
    <cellStyle name="Normal 4 4 2 2 6 3 2 3" xfId="53387" xr:uid="{70261E86-44AA-4F3E-A6BA-AC5932B8AB5E}"/>
    <cellStyle name="Normal 4 4 2 2 6 3 3" xfId="17967" xr:uid="{EE125B02-1C38-48E4-B0F8-65115DFA8E65}"/>
    <cellStyle name="Normal 4 4 2 2 6 3 4" xfId="31657" xr:uid="{2F368317-F544-4256-9A66-354FC16718EF}"/>
    <cellStyle name="Normal 4 4 2 2 6 3 5" xfId="46541" xr:uid="{0B158B14-C05E-48B2-8171-615A32D27C44}"/>
    <cellStyle name="Normal 4 4 2 2 6 4" xfId="21389" xr:uid="{393ED990-DB91-417F-81E9-898D92CB2FD9}"/>
    <cellStyle name="Normal 4 4 2 2 6 4 2" xfId="35081" xr:uid="{AA51058D-88F5-448F-AEC8-A0BBC9051B86}"/>
    <cellStyle name="Normal 4 4 2 2 6 4 3" xfId="49965" xr:uid="{E1E0F01F-0C1B-4EB7-9986-78FEB1ED1735}"/>
    <cellStyle name="Normal 4 4 2 2 6 5" xfId="14545" xr:uid="{21EF8A6F-471D-47CA-A4D5-31ED47D8E931}"/>
    <cellStyle name="Normal 4 4 2 2 6 6" xfId="28235" xr:uid="{D8B9CBED-39EA-488B-B9FD-27E248F9B6BB}"/>
    <cellStyle name="Normal 4 4 2 2 6 7" xfId="43119" xr:uid="{9206BC20-FD47-4EDB-89DB-02E7DC068C12}"/>
    <cellStyle name="Normal 4 4 2 2 7" xfId="9397" xr:uid="{0DCB691D-7EBF-459E-870E-A1BAB471280B}"/>
    <cellStyle name="Normal 4 4 2 2 7 2" xfId="12819" xr:uid="{972E0519-E33C-4A6E-A9F5-27536841D7B3}"/>
    <cellStyle name="Normal 4 4 2 2 7 2 2" xfId="26509" xr:uid="{4C37F6E8-4BA3-4557-AFA9-780483E832C0}"/>
    <cellStyle name="Normal 4 4 2 2 7 2 2 2" xfId="40201" xr:uid="{DCCDF645-DE6D-43A4-B4C1-7FD24A7F6967}"/>
    <cellStyle name="Normal 4 4 2 2 7 2 2 3" xfId="55085" xr:uid="{FFAA3C13-ACF0-453D-95C4-C7837E913578}"/>
    <cellStyle name="Normal 4 4 2 2 7 2 3" xfId="19665" xr:uid="{05E00372-DA1A-44DC-B4DE-3AD11117EF52}"/>
    <cellStyle name="Normal 4 4 2 2 7 2 4" xfId="33355" xr:uid="{F66816E6-5A52-407B-A5D8-54D979222E3D}"/>
    <cellStyle name="Normal 4 4 2 2 7 2 5" xfId="48239" xr:uid="{F46616A0-CAC2-41D7-B0AE-B5FB265D65ED}"/>
    <cellStyle name="Normal 4 4 2 2 7 3" xfId="23087" xr:uid="{B8649CF2-2483-431D-AFAB-64913A2D9A5F}"/>
    <cellStyle name="Normal 4 4 2 2 7 3 2" xfId="36779" xr:uid="{2238EAA6-BD34-4DC8-BB40-8F73D9EA4E54}"/>
    <cellStyle name="Normal 4 4 2 2 7 3 3" xfId="51663" xr:uid="{EC4ADB5C-54A6-46BB-8D0F-96365F0B6387}"/>
    <cellStyle name="Normal 4 4 2 2 7 4" xfId="16243" xr:uid="{73C066B4-8436-4B25-A14D-C45B6045FFA8}"/>
    <cellStyle name="Normal 4 4 2 2 7 5" xfId="29933" xr:uid="{D38E907A-CB47-4310-9278-53041E8DBF3F}"/>
    <cellStyle name="Normal 4 4 2 2 7 6" xfId="44817" xr:uid="{A65717EA-CDC3-44F8-879A-E6F3EF14EFD8}"/>
    <cellStyle name="Normal 4 4 2 2 8" xfId="11107" xr:uid="{18967291-B0AF-453E-94AF-C06728EDDD18}"/>
    <cellStyle name="Normal 4 4 2 2 8 2" xfId="24797" xr:uid="{A5FE48F8-547B-4886-8967-E6EABCDCA8A8}"/>
    <cellStyle name="Normal 4 4 2 2 8 2 2" xfId="38489" xr:uid="{6595799E-6BF0-4AF8-94BD-A82673DDE6F1}"/>
    <cellStyle name="Normal 4 4 2 2 8 2 3" xfId="53373" xr:uid="{629BDB5D-BD30-4CF8-BEDD-5EF9AF215975}"/>
    <cellStyle name="Normal 4 4 2 2 8 3" xfId="17953" xr:uid="{AAEF51F9-2AA7-4FC0-9AD3-73B177D664BD}"/>
    <cellStyle name="Normal 4 4 2 2 8 4" xfId="31643" xr:uid="{C164632E-9E31-428A-BD65-E8C663C88510}"/>
    <cellStyle name="Normal 4 4 2 2 8 5" xfId="46527" xr:uid="{1652AE71-06F7-4E1C-AEEB-58EF85D3A658}"/>
    <cellStyle name="Normal 4 4 2 2 9" xfId="21375" xr:uid="{D7A490CD-798C-49AC-AE59-D84D6C9F4DD0}"/>
    <cellStyle name="Normal 4 4 2 2 9 2" xfId="35067" xr:uid="{7966D407-45E3-43C4-BD34-9CDAE8C4001B}"/>
    <cellStyle name="Normal 4 4 2 2 9 3" xfId="49951" xr:uid="{FB02C94A-1BE9-4434-9A64-E8F0435AC0FE}"/>
    <cellStyle name="Normal 4 4 2 3" xfId="7700" xr:uid="{A829308D-F0FE-441F-B77B-C9CBB50883EC}"/>
    <cellStyle name="Normal 4 4 2 3 10" xfId="43120" xr:uid="{5210CD43-2B58-4C74-B9F8-383D9AE1FC2A}"/>
    <cellStyle name="Normal 4 4 2 3 2" xfId="7701" xr:uid="{8B5782FE-BB08-4045-B5FC-592DF94CCEFB}"/>
    <cellStyle name="Normal 4 4 2 3 2 2" xfId="7702" xr:uid="{6DE3FADF-36B0-4562-B111-2752469D8B65}"/>
    <cellStyle name="Normal 4 4 2 3 2 2 2" xfId="9414" xr:uid="{D5D3E7BE-B68D-485A-A594-85944C072798}"/>
    <cellStyle name="Normal 4 4 2 3 2 2 2 2" xfId="12836" xr:uid="{DCE50306-32B4-4889-BEE4-7BDCB45BF878}"/>
    <cellStyle name="Normal 4 4 2 3 2 2 2 2 2" xfId="26526" xr:uid="{3932A3E4-A57F-415D-B810-D2573951E03C}"/>
    <cellStyle name="Normal 4 4 2 3 2 2 2 2 2 2" xfId="40218" xr:uid="{29901D1A-5072-4F71-9615-D2F755F7D74A}"/>
    <cellStyle name="Normal 4 4 2 3 2 2 2 2 2 3" xfId="55102" xr:uid="{3DDF14E5-222E-497D-9AA6-70AE8C911EFE}"/>
    <cellStyle name="Normal 4 4 2 3 2 2 2 2 3" xfId="19682" xr:uid="{7AD5644A-1069-448E-90CF-A158C10E2AE2}"/>
    <cellStyle name="Normal 4 4 2 3 2 2 2 2 4" xfId="33372" xr:uid="{71655C64-8E0F-4F54-AB71-8E35405DBB28}"/>
    <cellStyle name="Normal 4 4 2 3 2 2 2 2 5" xfId="48256" xr:uid="{C2DBE2CD-5A30-4745-913C-5B88E14B6419}"/>
    <cellStyle name="Normal 4 4 2 3 2 2 2 3" xfId="23104" xr:uid="{51A52575-FB6F-41AC-98D7-81F767113604}"/>
    <cellStyle name="Normal 4 4 2 3 2 2 2 3 2" xfId="36796" xr:uid="{1A5F5FB7-1B6C-4775-B530-4FA9CDA77FE0}"/>
    <cellStyle name="Normal 4 4 2 3 2 2 2 3 3" xfId="51680" xr:uid="{03E08303-AD78-44EB-BDBF-BBE60CFF4572}"/>
    <cellStyle name="Normal 4 4 2 3 2 2 2 4" xfId="16260" xr:uid="{D0FA29FD-E155-405B-8D79-5E5C63989C57}"/>
    <cellStyle name="Normal 4 4 2 3 2 2 2 5" xfId="29950" xr:uid="{D2AF963A-F684-4F0B-BB56-F612A4C4D094}"/>
    <cellStyle name="Normal 4 4 2 3 2 2 2 6" xfId="44834" xr:uid="{F7C6A138-1E38-4379-BA31-E44CF88184C1}"/>
    <cellStyle name="Normal 4 4 2 3 2 2 3" xfId="11124" xr:uid="{0BFEFE72-B636-4D55-87EE-9DCD312589A8}"/>
    <cellStyle name="Normal 4 4 2 3 2 2 3 2" xfId="24814" xr:uid="{CB0C02B5-ABC1-4BF4-B441-7F59613CDFE5}"/>
    <cellStyle name="Normal 4 4 2 3 2 2 3 2 2" xfId="38506" xr:uid="{745376AF-943B-4CF6-ADC0-5626B5A6B9D2}"/>
    <cellStyle name="Normal 4 4 2 3 2 2 3 2 3" xfId="53390" xr:uid="{775540FC-628D-4EDF-9FB7-60DD0CFF81B1}"/>
    <cellStyle name="Normal 4 4 2 3 2 2 3 3" xfId="17970" xr:uid="{BA9A5EA7-F89D-48CB-A7DC-3DA1739B0F7B}"/>
    <cellStyle name="Normal 4 4 2 3 2 2 3 4" xfId="31660" xr:uid="{A81F55D0-F841-4870-8632-064466370AC5}"/>
    <cellStyle name="Normal 4 4 2 3 2 2 3 5" xfId="46544" xr:uid="{6EDA34FE-91D2-4909-B005-98FA97F4CA95}"/>
    <cellStyle name="Normal 4 4 2 3 2 2 4" xfId="21392" xr:uid="{B3556458-3F19-4A1E-B4BA-23B19801D236}"/>
    <cellStyle name="Normal 4 4 2 3 2 2 4 2" xfId="35084" xr:uid="{7A376AA5-BC3F-4A40-8EA7-5F485FFAA411}"/>
    <cellStyle name="Normal 4 4 2 3 2 2 4 3" xfId="49968" xr:uid="{39445ACF-F9F3-445F-8BFE-3E45CB271BF5}"/>
    <cellStyle name="Normal 4 4 2 3 2 2 5" xfId="14548" xr:uid="{DCEABFD7-95AB-4671-B8CA-9E71A48E6F83}"/>
    <cellStyle name="Normal 4 4 2 3 2 2 6" xfId="28238" xr:uid="{8DF14611-9B3A-4DF8-AC95-1DF8E2CCB52F}"/>
    <cellStyle name="Normal 4 4 2 3 2 2 7" xfId="43122" xr:uid="{CFA05D78-6F13-43A5-AA48-48A924875EB8}"/>
    <cellStyle name="Normal 4 4 2 3 2 3" xfId="9413" xr:uid="{11AD122E-83BB-4FE7-A2CE-CD81091735C4}"/>
    <cellStyle name="Normal 4 4 2 3 2 3 2" xfId="12835" xr:uid="{05434432-985E-44AD-A43C-23477D53D30C}"/>
    <cellStyle name="Normal 4 4 2 3 2 3 2 2" xfId="26525" xr:uid="{BBF2718F-EB4F-4C99-9495-7508682E3630}"/>
    <cellStyle name="Normal 4 4 2 3 2 3 2 2 2" xfId="40217" xr:uid="{6F49C805-A154-4F57-859A-5B6BDFE11294}"/>
    <cellStyle name="Normal 4 4 2 3 2 3 2 2 3" xfId="55101" xr:uid="{3BAD4C9F-E806-4502-B7C2-D8CC06B6FA13}"/>
    <cellStyle name="Normal 4 4 2 3 2 3 2 3" xfId="19681" xr:uid="{E6B8B35D-BA09-4CAE-8E8F-175CD318250F}"/>
    <cellStyle name="Normal 4 4 2 3 2 3 2 4" xfId="33371" xr:uid="{70B956D6-F94D-40EA-9B10-37F0CF0552B4}"/>
    <cellStyle name="Normal 4 4 2 3 2 3 2 5" xfId="48255" xr:uid="{9D342C19-D557-49D1-961C-D83FCFCE8E98}"/>
    <cellStyle name="Normal 4 4 2 3 2 3 3" xfId="23103" xr:uid="{BFB7389D-24D3-4264-9104-92BCC42C1D65}"/>
    <cellStyle name="Normal 4 4 2 3 2 3 3 2" xfId="36795" xr:uid="{6B776199-F25B-465B-BB5E-FB493EFC63EE}"/>
    <cellStyle name="Normal 4 4 2 3 2 3 3 3" xfId="51679" xr:uid="{F86F55C4-8DD1-4B94-B593-3DC7E119637F}"/>
    <cellStyle name="Normal 4 4 2 3 2 3 4" xfId="16259" xr:uid="{25350A18-DD0D-4BAD-955D-B6BED358D4A8}"/>
    <cellStyle name="Normal 4 4 2 3 2 3 5" xfId="29949" xr:uid="{9AA4F260-DDB7-47C4-9229-EF0CBCC60DEB}"/>
    <cellStyle name="Normal 4 4 2 3 2 3 6" xfId="44833" xr:uid="{72B36C26-D23E-4CC4-B41C-8157214DE17F}"/>
    <cellStyle name="Normal 4 4 2 3 2 4" xfId="11123" xr:uid="{F48277E4-0311-4CCD-8EBD-13607C0A464F}"/>
    <cellStyle name="Normal 4 4 2 3 2 4 2" xfId="24813" xr:uid="{177A8001-5AE7-4B5C-8746-2A9E1059AC3E}"/>
    <cellStyle name="Normal 4 4 2 3 2 4 2 2" xfId="38505" xr:uid="{7D1D810B-9F36-4832-9EFE-B7EB755C4117}"/>
    <cellStyle name="Normal 4 4 2 3 2 4 2 3" xfId="53389" xr:uid="{67D9CE7B-B590-440B-A8F7-0E9569CD5710}"/>
    <cellStyle name="Normal 4 4 2 3 2 4 3" xfId="17969" xr:uid="{384DE7CB-9693-43F3-9568-B8B23E2E1BBD}"/>
    <cellStyle name="Normal 4 4 2 3 2 4 4" xfId="31659" xr:uid="{0C5DBD9E-2BDE-4530-8F3F-132F54A2E0CB}"/>
    <cellStyle name="Normal 4 4 2 3 2 4 5" xfId="46543" xr:uid="{1F91ECF6-964A-4744-A0D7-DA7104C64FFA}"/>
    <cellStyle name="Normal 4 4 2 3 2 5" xfId="21391" xr:uid="{E2C117EC-80DD-434C-A83B-ED5B24F4B34E}"/>
    <cellStyle name="Normal 4 4 2 3 2 5 2" xfId="35083" xr:uid="{70788989-8849-4DDE-A6C5-1EBD8AD8FA02}"/>
    <cellStyle name="Normal 4 4 2 3 2 5 3" xfId="49967" xr:uid="{4F7CD9CA-BD5F-45CE-BF6B-12301D031DDD}"/>
    <cellStyle name="Normal 4 4 2 3 2 6" xfId="14547" xr:uid="{FDD944D3-4C61-42AD-99B1-FCA004A9876F}"/>
    <cellStyle name="Normal 4 4 2 3 2 7" xfId="28237" xr:uid="{C7D5F963-33C3-4DD7-96C3-BCE1FE78F062}"/>
    <cellStyle name="Normal 4 4 2 3 2 8" xfId="43121" xr:uid="{24DC61C2-C91B-4CDB-8F27-8FD531C730B6}"/>
    <cellStyle name="Normal 4 4 2 3 3" xfId="7703" xr:uid="{716C8CF1-FBD9-4B0F-86D7-CE1402987594}"/>
    <cellStyle name="Normal 4 4 2 3 3 2" xfId="9415" xr:uid="{7D3012EC-4BD4-4351-9801-EF131C71ED49}"/>
    <cellStyle name="Normal 4 4 2 3 3 2 2" xfId="12837" xr:uid="{C3D3EA0A-D82C-4147-8893-69ED5A43AC25}"/>
    <cellStyle name="Normal 4 4 2 3 3 2 2 2" xfId="26527" xr:uid="{F69D824C-4CEF-41BD-AE5D-D06669B056B4}"/>
    <cellStyle name="Normal 4 4 2 3 3 2 2 2 2" xfId="40219" xr:uid="{5B1A7D68-A9C0-4B3F-94D5-8B5F11621DFE}"/>
    <cellStyle name="Normal 4 4 2 3 3 2 2 2 3" xfId="55103" xr:uid="{DCB3A86F-9D7E-4D74-A022-244062FDB057}"/>
    <cellStyle name="Normal 4 4 2 3 3 2 2 3" xfId="19683" xr:uid="{AB16802E-F046-4DA9-A891-2DBA9A983259}"/>
    <cellStyle name="Normal 4 4 2 3 3 2 2 4" xfId="33373" xr:uid="{0C9EF63C-CAC4-4814-A238-080F9231C058}"/>
    <cellStyle name="Normal 4 4 2 3 3 2 2 5" xfId="48257" xr:uid="{D1CC1B6B-1B40-43BE-B911-2FF1695F2F1A}"/>
    <cellStyle name="Normal 4 4 2 3 3 2 3" xfId="23105" xr:uid="{A8EB16B9-A035-4B31-A719-795D9DF36AF3}"/>
    <cellStyle name="Normal 4 4 2 3 3 2 3 2" xfId="36797" xr:uid="{A1657213-EF1F-478D-B6E5-CF45E2F861B1}"/>
    <cellStyle name="Normal 4 4 2 3 3 2 3 3" xfId="51681" xr:uid="{606F5641-8250-4A7F-BF14-5A3786E3675C}"/>
    <cellStyle name="Normal 4 4 2 3 3 2 4" xfId="16261" xr:uid="{6FA9CF2F-4482-43D9-A9A7-D19DF18CBF69}"/>
    <cellStyle name="Normal 4 4 2 3 3 2 5" xfId="29951" xr:uid="{3C062FF6-8760-45C3-BC45-75AFC69033B5}"/>
    <cellStyle name="Normal 4 4 2 3 3 2 6" xfId="44835" xr:uid="{BF1E0793-AE3C-48DF-AC75-E2146A24584D}"/>
    <cellStyle name="Normal 4 4 2 3 3 3" xfId="11125" xr:uid="{416FBEA6-7065-4B00-B80E-0FC59AB2FBE7}"/>
    <cellStyle name="Normal 4 4 2 3 3 3 2" xfId="24815" xr:uid="{F430934A-813A-4D14-A179-6AE774F59E5F}"/>
    <cellStyle name="Normal 4 4 2 3 3 3 2 2" xfId="38507" xr:uid="{C8CE1416-22B8-431B-9C9C-EFEE2A744419}"/>
    <cellStyle name="Normal 4 4 2 3 3 3 2 3" xfId="53391" xr:uid="{C67E8161-3FDF-48D6-82B0-319A3E3C1EBD}"/>
    <cellStyle name="Normal 4 4 2 3 3 3 3" xfId="17971" xr:uid="{DD1E766A-3EE9-4027-8B53-619D910A74AD}"/>
    <cellStyle name="Normal 4 4 2 3 3 3 4" xfId="31661" xr:uid="{C5B911F5-3D52-43E1-BB39-8E1A5AAD9002}"/>
    <cellStyle name="Normal 4 4 2 3 3 3 5" xfId="46545" xr:uid="{A81D820B-2908-48EE-88E3-A9AE3C04E0BC}"/>
    <cellStyle name="Normal 4 4 2 3 3 4" xfId="21393" xr:uid="{66930879-0B1C-4742-BDAD-F6BBEC64D93A}"/>
    <cellStyle name="Normal 4 4 2 3 3 4 2" xfId="35085" xr:uid="{105E70C1-1DE1-48DD-A41B-DE8D2AE55537}"/>
    <cellStyle name="Normal 4 4 2 3 3 4 3" xfId="49969" xr:uid="{3D2D2460-CF5C-4B3F-A9D2-F47F5D2AA7FB}"/>
    <cellStyle name="Normal 4 4 2 3 3 5" xfId="14549" xr:uid="{AEC440F6-CC98-456D-9876-792BA3862934}"/>
    <cellStyle name="Normal 4 4 2 3 3 6" xfId="28239" xr:uid="{86E089F7-2C2F-4B6F-B59E-16FBEF85677B}"/>
    <cellStyle name="Normal 4 4 2 3 3 7" xfId="43123" xr:uid="{6CBC530F-C704-4FB7-A9A4-95184DC8B0B9}"/>
    <cellStyle name="Normal 4 4 2 3 4" xfId="7704" xr:uid="{1C6216D8-BB27-41A1-9755-69F8C6AF3357}"/>
    <cellStyle name="Normal 4 4 2 3 4 2" xfId="9416" xr:uid="{1A5587E3-C84E-47E6-A68E-CDFED1271C88}"/>
    <cellStyle name="Normal 4 4 2 3 4 2 2" xfId="12838" xr:uid="{E5903D93-E31E-4DDE-BD2D-127BAC1B0C5E}"/>
    <cellStyle name="Normal 4 4 2 3 4 2 2 2" xfId="26528" xr:uid="{3D998492-082A-4B68-A54C-ECDA5C4F45BA}"/>
    <cellStyle name="Normal 4 4 2 3 4 2 2 2 2" xfId="40220" xr:uid="{F877DCD9-A7D4-49C2-9A37-2FB47A247762}"/>
    <cellStyle name="Normal 4 4 2 3 4 2 2 2 3" xfId="55104" xr:uid="{A2EAA175-0ADF-497E-AB0A-6D5B1FEF5658}"/>
    <cellStyle name="Normal 4 4 2 3 4 2 2 3" xfId="19684" xr:uid="{B4049CC3-AD6B-4D69-A039-5DCA4E577FE2}"/>
    <cellStyle name="Normal 4 4 2 3 4 2 2 4" xfId="33374" xr:uid="{87C79257-3416-494E-8D69-FA3EEEC17EBD}"/>
    <cellStyle name="Normal 4 4 2 3 4 2 2 5" xfId="48258" xr:uid="{C99E5A57-AC08-4022-A5EB-A2725B4891C1}"/>
    <cellStyle name="Normal 4 4 2 3 4 2 3" xfId="23106" xr:uid="{76AA3CD4-782F-4B49-AA4B-141158B6C490}"/>
    <cellStyle name="Normal 4 4 2 3 4 2 3 2" xfId="36798" xr:uid="{10397DCA-AD0D-4954-9A49-9F58678AC5DE}"/>
    <cellStyle name="Normal 4 4 2 3 4 2 3 3" xfId="51682" xr:uid="{A9969E3E-B72E-41A5-A756-7C1E9E919ED0}"/>
    <cellStyle name="Normal 4 4 2 3 4 2 4" xfId="16262" xr:uid="{C0FE172C-8588-41D0-8737-48C5D8BD0404}"/>
    <cellStyle name="Normal 4 4 2 3 4 2 5" xfId="29952" xr:uid="{3B75F1D6-4511-4C4C-8CD7-116BF76788FB}"/>
    <cellStyle name="Normal 4 4 2 3 4 2 6" xfId="44836" xr:uid="{B7524D08-A6E9-45D8-A0F6-83C9CB5342A6}"/>
    <cellStyle name="Normal 4 4 2 3 4 3" xfId="11126" xr:uid="{F78BD2A7-D788-4F3A-8026-FB740D83815A}"/>
    <cellStyle name="Normal 4 4 2 3 4 3 2" xfId="24816" xr:uid="{E45EC372-7B84-4DE6-BCB0-8201B919586A}"/>
    <cellStyle name="Normal 4 4 2 3 4 3 2 2" xfId="38508" xr:uid="{07DB6623-7FDF-48B3-931D-56A546FDD194}"/>
    <cellStyle name="Normal 4 4 2 3 4 3 2 3" xfId="53392" xr:uid="{7BC6AA64-A759-4AE0-938F-9A382DA6D342}"/>
    <cellStyle name="Normal 4 4 2 3 4 3 3" xfId="17972" xr:uid="{A7120C6E-50E6-44BA-9450-60E0BF6DBE09}"/>
    <cellStyle name="Normal 4 4 2 3 4 3 4" xfId="31662" xr:uid="{DFBF726C-ABD5-4FB2-99C3-54B5A0C17E27}"/>
    <cellStyle name="Normal 4 4 2 3 4 3 5" xfId="46546" xr:uid="{CEA4579A-DB01-4EDB-8985-520C390DAE97}"/>
    <cellStyle name="Normal 4 4 2 3 4 4" xfId="21394" xr:uid="{741451E5-9EC3-4774-B97D-BE76F54089E2}"/>
    <cellStyle name="Normal 4 4 2 3 4 4 2" xfId="35086" xr:uid="{82868A09-60FE-47F5-899E-6F543696E083}"/>
    <cellStyle name="Normal 4 4 2 3 4 4 3" xfId="49970" xr:uid="{11334669-D7F7-4A48-910D-EEC467BCCCAF}"/>
    <cellStyle name="Normal 4 4 2 3 4 5" xfId="14550" xr:uid="{0E753572-22F3-4ED3-9F2B-4C48F232B223}"/>
    <cellStyle name="Normal 4 4 2 3 4 6" xfId="28240" xr:uid="{FBE66101-8972-4B1E-AAA6-9B4707BA0343}"/>
    <cellStyle name="Normal 4 4 2 3 4 7" xfId="43124" xr:uid="{2C8BCAF9-9A47-4D3D-86E2-C377C82C65F7}"/>
    <cellStyle name="Normal 4 4 2 3 5" xfId="9412" xr:uid="{87360A3C-580A-436D-98CF-FF2086B26C0C}"/>
    <cellStyle name="Normal 4 4 2 3 5 2" xfId="12834" xr:uid="{9F07248D-E511-4AB3-AC64-D876A130A313}"/>
    <cellStyle name="Normal 4 4 2 3 5 2 2" xfId="26524" xr:uid="{36D49539-C688-4F2F-8536-415689E63B5D}"/>
    <cellStyle name="Normal 4 4 2 3 5 2 2 2" xfId="40216" xr:uid="{02CCEC27-EB9C-4DC2-A5FF-9A19AB21BC0B}"/>
    <cellStyle name="Normal 4 4 2 3 5 2 2 3" xfId="55100" xr:uid="{CA0926F9-A03F-443C-9A96-64723F415B45}"/>
    <cellStyle name="Normal 4 4 2 3 5 2 3" xfId="19680" xr:uid="{16435306-8ED8-4C25-82B8-DFEFFFB9CBFE}"/>
    <cellStyle name="Normal 4 4 2 3 5 2 4" xfId="33370" xr:uid="{86A78504-A841-4B61-B5FF-3C1FCF53D82D}"/>
    <cellStyle name="Normal 4 4 2 3 5 2 5" xfId="48254" xr:uid="{C0E60CA5-5F07-4057-A5C2-5C9951B31349}"/>
    <cellStyle name="Normal 4 4 2 3 5 3" xfId="23102" xr:uid="{F656E334-A791-41BB-AAFC-0BB68BC72817}"/>
    <cellStyle name="Normal 4 4 2 3 5 3 2" xfId="36794" xr:uid="{A5B9F32D-133D-4818-AE57-35BEF9D1B2E8}"/>
    <cellStyle name="Normal 4 4 2 3 5 3 3" xfId="51678" xr:uid="{485B224C-2CE1-4AA2-8C61-7CB7B7F0E3FC}"/>
    <cellStyle name="Normal 4 4 2 3 5 4" xfId="16258" xr:uid="{B35A4E93-E7B0-4BEC-BD3C-D57E132C559F}"/>
    <cellStyle name="Normal 4 4 2 3 5 5" xfId="29948" xr:uid="{07C6FD8C-D54B-4B34-B157-D068201AC309}"/>
    <cellStyle name="Normal 4 4 2 3 5 6" xfId="44832" xr:uid="{6C6CD245-2704-4E88-97C3-68D6928CDAE9}"/>
    <cellStyle name="Normal 4 4 2 3 6" xfId="11122" xr:uid="{E4970614-9928-4950-B701-17032AC865AB}"/>
    <cellStyle name="Normal 4 4 2 3 6 2" xfId="24812" xr:uid="{CD5394D9-18C8-4085-808C-D64BB7878957}"/>
    <cellStyle name="Normal 4 4 2 3 6 2 2" xfId="38504" xr:uid="{387AF2FE-ADA1-4162-A3CD-4C27757637E8}"/>
    <cellStyle name="Normal 4 4 2 3 6 2 3" xfId="53388" xr:uid="{8223475F-0EE4-40A6-85DB-B8494B5EE67B}"/>
    <cellStyle name="Normal 4 4 2 3 6 3" xfId="17968" xr:uid="{601D8D79-650D-4ADF-B798-BBE70D0E384B}"/>
    <cellStyle name="Normal 4 4 2 3 6 4" xfId="31658" xr:uid="{B116FC05-6829-4ED4-90D6-BCB5D301EF53}"/>
    <cellStyle name="Normal 4 4 2 3 6 5" xfId="46542" xr:uid="{2B9DFB31-FDD7-47DA-A4EC-F976FB930A6B}"/>
    <cellStyle name="Normal 4 4 2 3 7" xfId="21390" xr:uid="{D1693595-2A03-4E4F-8A32-46B7B4CB09D1}"/>
    <cellStyle name="Normal 4 4 2 3 7 2" xfId="35082" xr:uid="{22BABDE4-BABA-47FD-81F1-AEFF63C5CC49}"/>
    <cellStyle name="Normal 4 4 2 3 7 3" xfId="49966" xr:uid="{F15D019E-5841-42A7-8EF4-407BD5BF979E}"/>
    <cellStyle name="Normal 4 4 2 3 8" xfId="14546" xr:uid="{1ACDA917-2C9F-4F6B-A42A-B6CA9ED96503}"/>
    <cellStyle name="Normal 4 4 2 3 9" xfId="28236" xr:uid="{2A83A8D4-6639-452F-BA6F-D475B7F8F0C0}"/>
    <cellStyle name="Normal 4 4 2 4" xfId="7705" xr:uid="{E875DFA2-C943-4900-82C0-DB0907A2C2A8}"/>
    <cellStyle name="Normal 4 4 2 4 10" xfId="43125" xr:uid="{2A231D90-4C68-4942-9452-07465148EE2C}"/>
    <cellStyle name="Normal 4 4 2 4 2" xfId="7706" xr:uid="{BD0F9BDC-C57C-43DC-AD45-776D59BE473C}"/>
    <cellStyle name="Normal 4 4 2 4 2 2" xfId="7707" xr:uid="{97FE2378-625C-45DD-979D-8E8003C37577}"/>
    <cellStyle name="Normal 4 4 2 4 2 2 2" xfId="9419" xr:uid="{C17D75B4-DF94-436B-9EA3-07F46E8A2C39}"/>
    <cellStyle name="Normal 4 4 2 4 2 2 2 2" xfId="12841" xr:uid="{DE4977CE-1E6A-45B5-9A06-7C1187DC4DC6}"/>
    <cellStyle name="Normal 4 4 2 4 2 2 2 2 2" xfId="26531" xr:uid="{CE507D5B-5073-4526-98F2-57AF0EC8473E}"/>
    <cellStyle name="Normal 4 4 2 4 2 2 2 2 2 2" xfId="40223" xr:uid="{6B84C9E8-75C4-4751-99D2-EEFF183AEA82}"/>
    <cellStyle name="Normal 4 4 2 4 2 2 2 2 2 3" xfId="55107" xr:uid="{0D467605-C1CC-4085-B152-8AFFEB4F37F0}"/>
    <cellStyle name="Normal 4 4 2 4 2 2 2 2 3" xfId="19687" xr:uid="{CDE3BB2F-34A2-4285-8560-7A71475922B2}"/>
    <cellStyle name="Normal 4 4 2 4 2 2 2 2 4" xfId="33377" xr:uid="{29F91C10-5744-465D-8F6C-7D363846C010}"/>
    <cellStyle name="Normal 4 4 2 4 2 2 2 2 5" xfId="48261" xr:uid="{C2E473F0-E2E0-438D-96A0-0F69BE531840}"/>
    <cellStyle name="Normal 4 4 2 4 2 2 2 3" xfId="23109" xr:uid="{CF24E0FD-307F-46E5-B43F-8E6C82EB05B1}"/>
    <cellStyle name="Normal 4 4 2 4 2 2 2 3 2" xfId="36801" xr:uid="{E5576C9A-97DA-406D-9D0D-9B86BE7B927E}"/>
    <cellStyle name="Normal 4 4 2 4 2 2 2 3 3" xfId="51685" xr:uid="{70DCD302-8F34-4C1E-BFF6-8E6119DF2BD5}"/>
    <cellStyle name="Normal 4 4 2 4 2 2 2 4" xfId="16265" xr:uid="{57B23E91-D8EF-446D-BEEA-E7366496B589}"/>
    <cellStyle name="Normal 4 4 2 4 2 2 2 5" xfId="29955" xr:uid="{47A628A1-D73B-416B-8055-F5533E65DB80}"/>
    <cellStyle name="Normal 4 4 2 4 2 2 2 6" xfId="44839" xr:uid="{F75E79BC-7C9F-4BD8-B47C-01EA406EE598}"/>
    <cellStyle name="Normal 4 4 2 4 2 2 3" xfId="11129" xr:uid="{4EEBF4C6-C6F2-42BD-BA13-076DBF10D48E}"/>
    <cellStyle name="Normal 4 4 2 4 2 2 3 2" xfId="24819" xr:uid="{59E79613-B822-4F54-9B85-1F33E4480075}"/>
    <cellStyle name="Normal 4 4 2 4 2 2 3 2 2" xfId="38511" xr:uid="{049D86C4-AA7F-41FF-BCEF-FE75BBF6C68B}"/>
    <cellStyle name="Normal 4 4 2 4 2 2 3 2 3" xfId="53395" xr:uid="{965AAC40-D148-4BD6-AE67-B0A5F896D38B}"/>
    <cellStyle name="Normal 4 4 2 4 2 2 3 3" xfId="17975" xr:uid="{17654080-12B7-436C-B9C3-C4B89068CF27}"/>
    <cellStyle name="Normal 4 4 2 4 2 2 3 4" xfId="31665" xr:uid="{59605727-FD0D-40B0-8556-937FDDC9E42B}"/>
    <cellStyle name="Normal 4 4 2 4 2 2 3 5" xfId="46549" xr:uid="{420A4611-685E-41A8-8D7F-D5B6E8D5477F}"/>
    <cellStyle name="Normal 4 4 2 4 2 2 4" xfId="21397" xr:uid="{E4E2954B-FC25-4582-A836-6FD6828CF8B3}"/>
    <cellStyle name="Normal 4 4 2 4 2 2 4 2" xfId="35089" xr:uid="{65AA0CA0-3D9B-44EE-84EB-6AD99B298236}"/>
    <cellStyle name="Normal 4 4 2 4 2 2 4 3" xfId="49973" xr:uid="{E838E37A-0F26-405C-A474-020DB55A35D3}"/>
    <cellStyle name="Normal 4 4 2 4 2 2 5" xfId="14553" xr:uid="{B68D1044-7204-4090-8B59-74B6696ED9C7}"/>
    <cellStyle name="Normal 4 4 2 4 2 2 6" xfId="28243" xr:uid="{BF47FC1F-3748-446A-ADBB-DA92385B984E}"/>
    <cellStyle name="Normal 4 4 2 4 2 2 7" xfId="43127" xr:uid="{D3312E16-0ECF-4EA2-A3D3-773CF91D79A9}"/>
    <cellStyle name="Normal 4 4 2 4 2 3" xfId="9418" xr:uid="{62B0504F-7030-4199-A73F-2FA718FD7113}"/>
    <cellStyle name="Normal 4 4 2 4 2 3 2" xfId="12840" xr:uid="{B111EAC2-E134-4BA8-A69B-3CEF3B21B2C6}"/>
    <cellStyle name="Normal 4 4 2 4 2 3 2 2" xfId="26530" xr:uid="{5134CFEF-C5FC-4B2D-A6F9-2610638B1DE0}"/>
    <cellStyle name="Normal 4 4 2 4 2 3 2 2 2" xfId="40222" xr:uid="{C8454D3E-C4DA-466C-97C5-0DFCD246C4D8}"/>
    <cellStyle name="Normal 4 4 2 4 2 3 2 2 3" xfId="55106" xr:uid="{FE9C40C8-C020-423B-AE0B-167BD5AAB3CE}"/>
    <cellStyle name="Normal 4 4 2 4 2 3 2 3" xfId="19686" xr:uid="{D5BC5610-88F8-4094-B73D-DBF55A969F77}"/>
    <cellStyle name="Normal 4 4 2 4 2 3 2 4" xfId="33376" xr:uid="{E3B91F65-7A0A-4A22-84CB-3700A5706D83}"/>
    <cellStyle name="Normal 4 4 2 4 2 3 2 5" xfId="48260" xr:uid="{B23EFA44-19FF-44DC-88E1-751C99758A63}"/>
    <cellStyle name="Normal 4 4 2 4 2 3 3" xfId="23108" xr:uid="{B4AB524A-3F2D-4B61-A153-43A5ACDC2305}"/>
    <cellStyle name="Normal 4 4 2 4 2 3 3 2" xfId="36800" xr:uid="{C32E5B70-8CDB-4E71-BA8E-553D9CD05379}"/>
    <cellStyle name="Normal 4 4 2 4 2 3 3 3" xfId="51684" xr:uid="{4E6E1733-EE66-41A6-BB0E-6D78FEC07E1E}"/>
    <cellStyle name="Normal 4 4 2 4 2 3 4" xfId="16264" xr:uid="{CD2555EC-5785-4D73-8F46-45547F06660F}"/>
    <cellStyle name="Normal 4 4 2 4 2 3 5" xfId="29954" xr:uid="{E9F40F19-7E9A-4792-B294-D24A34F16531}"/>
    <cellStyle name="Normal 4 4 2 4 2 3 6" xfId="44838" xr:uid="{7910824B-6739-4E39-BD78-8A2AB2E8B0DB}"/>
    <cellStyle name="Normal 4 4 2 4 2 4" xfId="11128" xr:uid="{58D0E28D-7A13-4020-894E-8657DDC4A018}"/>
    <cellStyle name="Normal 4 4 2 4 2 4 2" xfId="24818" xr:uid="{05C68502-F5FB-424F-B6A7-39CF170C9E7C}"/>
    <cellStyle name="Normal 4 4 2 4 2 4 2 2" xfId="38510" xr:uid="{82C75E6A-2291-4A55-9787-058D9F122D4C}"/>
    <cellStyle name="Normal 4 4 2 4 2 4 2 3" xfId="53394" xr:uid="{E11DA464-1A42-4CF0-8294-B13F15D7DAA6}"/>
    <cellStyle name="Normal 4 4 2 4 2 4 3" xfId="17974" xr:uid="{6EAE0298-1D10-4F11-9CD3-0BDDD7EC1174}"/>
    <cellStyle name="Normal 4 4 2 4 2 4 4" xfId="31664" xr:uid="{2B64AD32-1E9B-4FE9-81A3-111B0E5A6F20}"/>
    <cellStyle name="Normal 4 4 2 4 2 4 5" xfId="46548" xr:uid="{4DCBE27A-CD09-4608-93A5-0C1BEC9127EC}"/>
    <cellStyle name="Normal 4 4 2 4 2 5" xfId="21396" xr:uid="{543ACF34-5FE7-48C7-864E-76898E251820}"/>
    <cellStyle name="Normal 4 4 2 4 2 5 2" xfId="35088" xr:uid="{E21B9A1E-BBBB-4139-9897-F9D05AF90212}"/>
    <cellStyle name="Normal 4 4 2 4 2 5 3" xfId="49972" xr:uid="{975DEE65-34F0-48A8-A95A-AAFDC2EAB228}"/>
    <cellStyle name="Normal 4 4 2 4 2 6" xfId="14552" xr:uid="{932EEF25-71D6-49CB-91FA-EAFFD531E344}"/>
    <cellStyle name="Normal 4 4 2 4 2 7" xfId="28242" xr:uid="{20DF67AE-D436-4DE6-9C5C-AE1F77A0E7C8}"/>
    <cellStyle name="Normal 4 4 2 4 2 8" xfId="43126" xr:uid="{8432ACC6-70B9-4418-8C0D-6FB11FD3D8F7}"/>
    <cellStyle name="Normal 4 4 2 4 3" xfId="7708" xr:uid="{C97DC1BA-920B-422F-8ECE-FF859C7A221F}"/>
    <cellStyle name="Normal 4 4 2 4 3 2" xfId="9420" xr:uid="{04C81777-521E-4A6A-92C8-133756D7A870}"/>
    <cellStyle name="Normal 4 4 2 4 3 2 2" xfId="12842" xr:uid="{B7E36AEE-4631-4017-A9AB-88514405AFE4}"/>
    <cellStyle name="Normal 4 4 2 4 3 2 2 2" xfId="26532" xr:uid="{A2673D4C-6A06-4575-8AE5-B538022482A7}"/>
    <cellStyle name="Normal 4 4 2 4 3 2 2 2 2" xfId="40224" xr:uid="{5AEC770C-5417-4C25-A56C-AAFB244B151C}"/>
    <cellStyle name="Normal 4 4 2 4 3 2 2 2 3" xfId="55108" xr:uid="{CC800810-F531-49A2-A51B-771D14956061}"/>
    <cellStyle name="Normal 4 4 2 4 3 2 2 3" xfId="19688" xr:uid="{3900B918-D33E-40B0-BC95-FF6AD491A55F}"/>
    <cellStyle name="Normal 4 4 2 4 3 2 2 4" xfId="33378" xr:uid="{E7C5CD7C-B05D-447A-BA67-BB972910AFF0}"/>
    <cellStyle name="Normal 4 4 2 4 3 2 2 5" xfId="48262" xr:uid="{811030D8-6CED-4CEB-9AF4-5994322AEEF6}"/>
    <cellStyle name="Normal 4 4 2 4 3 2 3" xfId="23110" xr:uid="{910CAD53-D5EC-4D2D-A9F4-0D85FA7E28B1}"/>
    <cellStyle name="Normal 4 4 2 4 3 2 3 2" xfId="36802" xr:uid="{9924E323-2732-4E2E-A9B7-C57C59CD8F88}"/>
    <cellStyle name="Normal 4 4 2 4 3 2 3 3" xfId="51686" xr:uid="{819C97EF-734F-4578-BA22-C25ECEFFA159}"/>
    <cellStyle name="Normal 4 4 2 4 3 2 4" xfId="16266" xr:uid="{D37500B5-33DC-46F5-820B-A16541F1D396}"/>
    <cellStyle name="Normal 4 4 2 4 3 2 5" xfId="29956" xr:uid="{8E6469F2-6DFB-4A62-8B20-77572829CF24}"/>
    <cellStyle name="Normal 4 4 2 4 3 2 6" xfId="44840" xr:uid="{6B4A9824-7285-4968-9C86-73085947AB9C}"/>
    <cellStyle name="Normal 4 4 2 4 3 3" xfId="11130" xr:uid="{444E0038-DEA3-4322-8E02-9059F53100A8}"/>
    <cellStyle name="Normal 4 4 2 4 3 3 2" xfId="24820" xr:uid="{B5A97AB9-888C-4E14-8B6C-5F18BC724CF1}"/>
    <cellStyle name="Normal 4 4 2 4 3 3 2 2" xfId="38512" xr:uid="{AA14BA1F-B116-4B6D-AB9D-9501DF1ED2D1}"/>
    <cellStyle name="Normal 4 4 2 4 3 3 2 3" xfId="53396" xr:uid="{B34377A4-A776-4CA5-B95C-0EF1C7152AC7}"/>
    <cellStyle name="Normal 4 4 2 4 3 3 3" xfId="17976" xr:uid="{7FD6F29B-0592-4328-A1BA-2042E8CA5FA6}"/>
    <cellStyle name="Normal 4 4 2 4 3 3 4" xfId="31666" xr:uid="{E57E8646-BCCE-4C91-BC4A-6DD59D919617}"/>
    <cellStyle name="Normal 4 4 2 4 3 3 5" xfId="46550" xr:uid="{24BD60BE-EFDE-4B45-B843-F67CD328973A}"/>
    <cellStyle name="Normal 4 4 2 4 3 4" xfId="21398" xr:uid="{2EA5D750-71EA-4C04-9D73-3295B2F99018}"/>
    <cellStyle name="Normal 4 4 2 4 3 4 2" xfId="35090" xr:uid="{9890BA5D-D585-4FA2-AE1B-F7C48BA795DB}"/>
    <cellStyle name="Normal 4 4 2 4 3 4 3" xfId="49974" xr:uid="{18385FDA-A2C4-46D4-B4BE-5CB9E13A82DF}"/>
    <cellStyle name="Normal 4 4 2 4 3 5" xfId="14554" xr:uid="{71CD2AE6-AC6A-4E47-B15B-32A2C58F4BE6}"/>
    <cellStyle name="Normal 4 4 2 4 3 6" xfId="28244" xr:uid="{ED46E335-D73A-4E5C-A3F0-37AFB7ABED9C}"/>
    <cellStyle name="Normal 4 4 2 4 3 7" xfId="43128" xr:uid="{6A15200E-E02B-4FB4-B69C-33E3FD0E8DC8}"/>
    <cellStyle name="Normal 4 4 2 4 4" xfId="7709" xr:uid="{6701C503-05D2-40BE-8EA7-71A6DD4BC5CF}"/>
    <cellStyle name="Normal 4 4 2 4 4 2" xfId="9421" xr:uid="{A5DE3AC9-F4BE-440B-9313-C0007A387991}"/>
    <cellStyle name="Normal 4 4 2 4 4 2 2" xfId="12843" xr:uid="{24CFED48-348B-4E4E-A8E3-C86A86A6B8EE}"/>
    <cellStyle name="Normal 4 4 2 4 4 2 2 2" xfId="26533" xr:uid="{60AB3A4B-F807-45FE-8EE9-CBAFDE709377}"/>
    <cellStyle name="Normal 4 4 2 4 4 2 2 2 2" xfId="40225" xr:uid="{53B79617-822B-491F-A176-78667EC91AD5}"/>
    <cellStyle name="Normal 4 4 2 4 4 2 2 2 3" xfId="55109" xr:uid="{11D94906-424B-422A-89E4-F6E445361CD9}"/>
    <cellStyle name="Normal 4 4 2 4 4 2 2 3" xfId="19689" xr:uid="{CF4991BD-2369-4DDD-B852-1EA111F95854}"/>
    <cellStyle name="Normal 4 4 2 4 4 2 2 4" xfId="33379" xr:uid="{DE1E7EF0-B454-4F1F-836D-04AAE34ABBE7}"/>
    <cellStyle name="Normal 4 4 2 4 4 2 2 5" xfId="48263" xr:uid="{6DAABBCD-27B5-4E5A-8251-698477C8DC1D}"/>
    <cellStyle name="Normal 4 4 2 4 4 2 3" xfId="23111" xr:uid="{0F9C3B9E-CA23-4358-86AD-14E2864BCBDF}"/>
    <cellStyle name="Normal 4 4 2 4 4 2 3 2" xfId="36803" xr:uid="{634CFA93-C610-4CF6-9E85-6769BF475EC6}"/>
    <cellStyle name="Normal 4 4 2 4 4 2 3 3" xfId="51687" xr:uid="{A6D75C85-F341-44EF-B1D3-E2E3DF822C47}"/>
    <cellStyle name="Normal 4 4 2 4 4 2 4" xfId="16267" xr:uid="{293494A7-AA41-4DBF-9BBD-4B3D55E2D9C2}"/>
    <cellStyle name="Normal 4 4 2 4 4 2 5" xfId="29957" xr:uid="{9E427938-820A-4C28-8289-151694E097FF}"/>
    <cellStyle name="Normal 4 4 2 4 4 2 6" xfId="44841" xr:uid="{1E61D483-AEF5-434B-A099-8FAABDC26C75}"/>
    <cellStyle name="Normal 4 4 2 4 4 3" xfId="11131" xr:uid="{1B509AEC-3473-496B-8B3F-D319F3209AE4}"/>
    <cellStyle name="Normal 4 4 2 4 4 3 2" xfId="24821" xr:uid="{EBAE761A-0063-4E72-9E83-8A123340D777}"/>
    <cellStyle name="Normal 4 4 2 4 4 3 2 2" xfId="38513" xr:uid="{634BE384-50E9-490C-975A-CC6A245C3052}"/>
    <cellStyle name="Normal 4 4 2 4 4 3 2 3" xfId="53397" xr:uid="{44BE50B8-685F-4485-B4B1-98CE3D21DF2B}"/>
    <cellStyle name="Normal 4 4 2 4 4 3 3" xfId="17977" xr:uid="{FD6F87AD-CD48-48F0-BC26-BA526F425E66}"/>
    <cellStyle name="Normal 4 4 2 4 4 3 4" xfId="31667" xr:uid="{6B9C64F2-716F-4B94-A9F6-B2EB7D4E2B8B}"/>
    <cellStyle name="Normal 4 4 2 4 4 3 5" xfId="46551" xr:uid="{1EAF2D0F-54C0-4D62-BD7B-4678185FD358}"/>
    <cellStyle name="Normal 4 4 2 4 4 4" xfId="21399" xr:uid="{B88A0BE1-5E8D-4C80-B3ED-C9EC496594B5}"/>
    <cellStyle name="Normal 4 4 2 4 4 4 2" xfId="35091" xr:uid="{72834503-233A-47A0-B41C-F5B4150D3A3E}"/>
    <cellStyle name="Normal 4 4 2 4 4 4 3" xfId="49975" xr:uid="{4028ED5C-2413-46A5-9BD6-AACC867E1989}"/>
    <cellStyle name="Normal 4 4 2 4 4 5" xfId="14555" xr:uid="{6BD9A5D9-EDEF-4B94-BA61-9E40722C2CF0}"/>
    <cellStyle name="Normal 4 4 2 4 4 6" xfId="28245" xr:uid="{FF2ABD7B-9512-4FF7-9017-90CB323CC90C}"/>
    <cellStyle name="Normal 4 4 2 4 4 7" xfId="43129" xr:uid="{8A49DAE3-FE6C-4DB0-9FBB-35D6EB264595}"/>
    <cellStyle name="Normal 4 4 2 4 5" xfId="9417" xr:uid="{E8F7693E-78BA-4A13-9AF0-F4A0E4D728E6}"/>
    <cellStyle name="Normal 4 4 2 4 5 2" xfId="12839" xr:uid="{585477EE-3758-48B1-B4D0-07065615CF6F}"/>
    <cellStyle name="Normal 4 4 2 4 5 2 2" xfId="26529" xr:uid="{574FFAD7-736F-46EA-B2EF-508B65400AF5}"/>
    <cellStyle name="Normal 4 4 2 4 5 2 2 2" xfId="40221" xr:uid="{2CAEBAE7-E86D-47B3-BD7A-56F86C4742B3}"/>
    <cellStyle name="Normal 4 4 2 4 5 2 2 3" xfId="55105" xr:uid="{64ADE0B7-D4A5-4EB9-B80B-329965563BF4}"/>
    <cellStyle name="Normal 4 4 2 4 5 2 3" xfId="19685" xr:uid="{2E2AAAE7-F7A7-47F4-B665-105615FD91E3}"/>
    <cellStyle name="Normal 4 4 2 4 5 2 4" xfId="33375" xr:uid="{4EF2EFBD-ECBD-4210-A364-0095ED601AF7}"/>
    <cellStyle name="Normal 4 4 2 4 5 2 5" xfId="48259" xr:uid="{F9B64DE9-5C99-4A53-9CB0-1368F3A764ED}"/>
    <cellStyle name="Normal 4 4 2 4 5 3" xfId="23107" xr:uid="{D8B1FF54-46BA-4EF2-A9D0-20C24805B3C3}"/>
    <cellStyle name="Normal 4 4 2 4 5 3 2" xfId="36799" xr:uid="{E495BFDC-061D-48D8-A323-3B7D16C59B2F}"/>
    <cellStyle name="Normal 4 4 2 4 5 3 3" xfId="51683" xr:uid="{E5E4C48F-30EF-4CCF-85BF-A7AB6C1C2C16}"/>
    <cellStyle name="Normal 4 4 2 4 5 4" xfId="16263" xr:uid="{47A7875C-56D2-45C8-9B55-CC3412C5D2E3}"/>
    <cellStyle name="Normal 4 4 2 4 5 5" xfId="29953" xr:uid="{8189B453-E883-475F-8C90-29F5390A774B}"/>
    <cellStyle name="Normal 4 4 2 4 5 6" xfId="44837" xr:uid="{2CA6F8B7-FFA9-450D-8962-D99073D89D61}"/>
    <cellStyle name="Normal 4 4 2 4 6" xfId="11127" xr:uid="{BC12D6FD-06EC-408C-88D8-C00D2927953D}"/>
    <cellStyle name="Normal 4 4 2 4 6 2" xfId="24817" xr:uid="{899CA93F-5DB6-446A-8101-82EC4E1DEEBF}"/>
    <cellStyle name="Normal 4 4 2 4 6 2 2" xfId="38509" xr:uid="{6583B4A5-E0C1-48C7-916A-74642AB18AFE}"/>
    <cellStyle name="Normal 4 4 2 4 6 2 3" xfId="53393" xr:uid="{289545C6-0E22-4622-90D7-1CFE441DDF1A}"/>
    <cellStyle name="Normal 4 4 2 4 6 3" xfId="17973" xr:uid="{06850AA5-DF82-461C-9700-F362B1341C3A}"/>
    <cellStyle name="Normal 4 4 2 4 6 4" xfId="31663" xr:uid="{CA891B87-4182-4563-A248-B326948E6CBE}"/>
    <cellStyle name="Normal 4 4 2 4 6 5" xfId="46547" xr:uid="{09CDC0DE-1E62-4B2C-B3DD-F08ED09BD8AA}"/>
    <cellStyle name="Normal 4 4 2 4 7" xfId="21395" xr:uid="{F17414EF-B807-4A47-9F0C-9F6593243F80}"/>
    <cellStyle name="Normal 4 4 2 4 7 2" xfId="35087" xr:uid="{40F56823-629A-4D10-B4B5-9F2BE27226A7}"/>
    <cellStyle name="Normal 4 4 2 4 7 3" xfId="49971" xr:uid="{A7612EFA-2912-4729-A488-E2203D5DB1D0}"/>
    <cellStyle name="Normal 4 4 2 4 8" xfId="14551" xr:uid="{D177C89F-A8FF-474B-8147-33837A7CC98F}"/>
    <cellStyle name="Normal 4 4 2 4 9" xfId="28241" xr:uid="{A647C4C1-F6C1-4802-A5D5-2C2CE613113C}"/>
    <cellStyle name="Normal 4 4 2 5" xfId="7710" xr:uid="{AF7B5574-0F8D-44D0-A3A4-2D749E1F706E}"/>
    <cellStyle name="Normal 4 4 2 5 2" xfId="7711" xr:uid="{05B88EBD-3F78-460B-B448-4931984DEB57}"/>
    <cellStyle name="Normal 4 4 2 5 2 2" xfId="9423" xr:uid="{A621D627-2043-41B4-ADBC-079A125D0A9B}"/>
    <cellStyle name="Normal 4 4 2 5 2 2 2" xfId="12845" xr:uid="{3C1CC027-68D4-4342-81C8-35805D5DCDBF}"/>
    <cellStyle name="Normal 4 4 2 5 2 2 2 2" xfId="26535" xr:uid="{A3BE1406-F38D-444C-8599-605376EC6CB4}"/>
    <cellStyle name="Normal 4 4 2 5 2 2 2 2 2" xfId="40227" xr:uid="{8FA4DEA3-A1DD-4342-8097-1337E97725C2}"/>
    <cellStyle name="Normal 4 4 2 5 2 2 2 2 3" xfId="55111" xr:uid="{72FF7248-2663-4685-BB07-FC2BBABB612A}"/>
    <cellStyle name="Normal 4 4 2 5 2 2 2 3" xfId="19691" xr:uid="{95EA17B3-AB1E-4BD5-97BD-5D3E21CBDB97}"/>
    <cellStyle name="Normal 4 4 2 5 2 2 2 4" xfId="33381" xr:uid="{DAA05230-D6A3-44B2-A124-D8492F869AD1}"/>
    <cellStyle name="Normal 4 4 2 5 2 2 2 5" xfId="48265" xr:uid="{4C0F8F91-292F-4A19-8D4B-F0B0EEB195AB}"/>
    <cellStyle name="Normal 4 4 2 5 2 2 3" xfId="23113" xr:uid="{83A13CD2-B572-4EF3-83C0-37C91EDBF2BD}"/>
    <cellStyle name="Normal 4 4 2 5 2 2 3 2" xfId="36805" xr:uid="{46ECEA58-B234-4564-BFAA-88E3A0807D81}"/>
    <cellStyle name="Normal 4 4 2 5 2 2 3 3" xfId="51689" xr:uid="{FB6AFCF9-E81C-4993-B4A2-7CBBB55BA0B0}"/>
    <cellStyle name="Normal 4 4 2 5 2 2 4" xfId="16269" xr:uid="{435A27CF-C64F-4ACA-8EA1-879A23BA76E3}"/>
    <cellStyle name="Normal 4 4 2 5 2 2 5" xfId="29959" xr:uid="{267D46D4-6785-4FEE-8E91-F9ED5BC19109}"/>
    <cellStyle name="Normal 4 4 2 5 2 2 6" xfId="44843" xr:uid="{C91C5800-88C2-484A-A37E-3F40E5D1E56C}"/>
    <cellStyle name="Normal 4 4 2 5 2 3" xfId="11133" xr:uid="{1F3A1C73-7EAC-49AE-BD93-A9D43343CFEE}"/>
    <cellStyle name="Normal 4 4 2 5 2 3 2" xfId="24823" xr:uid="{3CDB14D4-1A2C-4017-B818-3831046C4557}"/>
    <cellStyle name="Normal 4 4 2 5 2 3 2 2" xfId="38515" xr:uid="{0B5F9A14-46C2-460D-BBA1-C723C0009E1B}"/>
    <cellStyle name="Normal 4 4 2 5 2 3 2 3" xfId="53399" xr:uid="{22B6032A-55AD-4A84-8D1E-2862BFDF7DC7}"/>
    <cellStyle name="Normal 4 4 2 5 2 3 3" xfId="17979" xr:uid="{4345DB98-18AC-4FFA-A967-D68B9F9E9D00}"/>
    <cellStyle name="Normal 4 4 2 5 2 3 4" xfId="31669" xr:uid="{12D7577B-97F7-40C9-A2A3-A2A386C19CC2}"/>
    <cellStyle name="Normal 4 4 2 5 2 3 5" xfId="46553" xr:uid="{99D82565-35AB-4643-831B-9E824A29C8CD}"/>
    <cellStyle name="Normal 4 4 2 5 2 4" xfId="21401" xr:uid="{20EEDCAF-9D49-4B6E-8068-8C5AE1A7A6B1}"/>
    <cellStyle name="Normal 4 4 2 5 2 4 2" xfId="35093" xr:uid="{663C1D52-A668-4F0E-961B-00B60DA058FC}"/>
    <cellStyle name="Normal 4 4 2 5 2 4 3" xfId="49977" xr:uid="{B15EBC2B-0556-44F9-A090-2CD7F9F5313C}"/>
    <cellStyle name="Normal 4 4 2 5 2 5" xfId="14557" xr:uid="{0E93B102-4B42-42DC-9BDD-16DB744FBF76}"/>
    <cellStyle name="Normal 4 4 2 5 2 6" xfId="28247" xr:uid="{2AA76D03-CF17-4280-8346-2A44E2A17D14}"/>
    <cellStyle name="Normal 4 4 2 5 2 7" xfId="43131" xr:uid="{1E6D4259-B25D-429E-B2E2-6FBA0888B92A}"/>
    <cellStyle name="Normal 4 4 2 5 3" xfId="9422" xr:uid="{2904E888-650E-4075-8A8A-DEF5E9935723}"/>
    <cellStyle name="Normal 4 4 2 5 3 2" xfId="12844" xr:uid="{EC168FCE-6D14-495B-AD72-F4E26EC98085}"/>
    <cellStyle name="Normal 4 4 2 5 3 2 2" xfId="26534" xr:uid="{947C595F-AD8A-4A76-9274-9CD161E5899A}"/>
    <cellStyle name="Normal 4 4 2 5 3 2 2 2" xfId="40226" xr:uid="{A4B3CC8D-3AA3-47BF-BB0E-6393B1EAD5AA}"/>
    <cellStyle name="Normal 4 4 2 5 3 2 2 3" xfId="55110" xr:uid="{D5894DBA-1BFF-4E3B-B865-AEC0B6EE3E9C}"/>
    <cellStyle name="Normal 4 4 2 5 3 2 3" xfId="19690" xr:uid="{4E687D67-F893-402C-959D-194B7C2B2F0A}"/>
    <cellStyle name="Normal 4 4 2 5 3 2 4" xfId="33380" xr:uid="{EE5AA330-8C7C-49F8-99F1-1E87AB9B4699}"/>
    <cellStyle name="Normal 4 4 2 5 3 2 5" xfId="48264" xr:uid="{5C9BBD32-8383-4583-B598-12DF05368443}"/>
    <cellStyle name="Normal 4 4 2 5 3 3" xfId="23112" xr:uid="{F874823B-D5D1-4A52-A2C3-F15048E80D1B}"/>
    <cellStyle name="Normal 4 4 2 5 3 3 2" xfId="36804" xr:uid="{FE5A4E1E-C0AC-401C-88F2-10E4EB94DA7D}"/>
    <cellStyle name="Normal 4 4 2 5 3 3 3" xfId="51688" xr:uid="{BE9AA50C-41E1-4F52-8B15-68055CE67B31}"/>
    <cellStyle name="Normal 4 4 2 5 3 4" xfId="16268" xr:uid="{95FE6FB6-1FFA-48A6-8741-EC82B07FF8FA}"/>
    <cellStyle name="Normal 4 4 2 5 3 5" xfId="29958" xr:uid="{484D1310-D241-4CD0-AA56-A7DCB341BBA4}"/>
    <cellStyle name="Normal 4 4 2 5 3 6" xfId="44842" xr:uid="{00F7242C-1F05-4C30-952B-A0CA04FFB438}"/>
    <cellStyle name="Normal 4 4 2 5 4" xfId="11132" xr:uid="{2A7D4EDB-E07C-4F22-AD10-3B3388D0CB19}"/>
    <cellStyle name="Normal 4 4 2 5 4 2" xfId="24822" xr:uid="{7CFC0BC6-D381-4B83-8272-4A9119EDDD20}"/>
    <cellStyle name="Normal 4 4 2 5 4 2 2" xfId="38514" xr:uid="{BEF8E647-E498-42FE-91A9-E4147204FEFA}"/>
    <cellStyle name="Normal 4 4 2 5 4 2 3" xfId="53398" xr:uid="{34D1F6B0-6305-4057-B564-DE290ECBEE89}"/>
    <cellStyle name="Normal 4 4 2 5 4 3" xfId="17978" xr:uid="{1622B8D0-2E46-4807-819F-1341ADC09745}"/>
    <cellStyle name="Normal 4 4 2 5 4 4" xfId="31668" xr:uid="{B1F24C43-C5A0-4C2F-8EB7-A8C8500E7170}"/>
    <cellStyle name="Normal 4 4 2 5 4 5" xfId="46552" xr:uid="{FD007121-F189-420A-BB9F-F6726039F7EC}"/>
    <cellStyle name="Normal 4 4 2 5 5" xfId="21400" xr:uid="{565E83AD-207E-4802-8000-EE0286DE6AB3}"/>
    <cellStyle name="Normal 4 4 2 5 5 2" xfId="35092" xr:uid="{9E44CDA8-6FAD-4F6A-AE09-7E6747271B2A}"/>
    <cellStyle name="Normal 4 4 2 5 5 3" xfId="49976" xr:uid="{A2DC619F-0FCB-48A6-96D3-9CD1D87251E8}"/>
    <cellStyle name="Normal 4 4 2 5 6" xfId="14556" xr:uid="{176EDE08-38A0-4C96-8D8B-6802ADCF6369}"/>
    <cellStyle name="Normal 4 4 2 5 7" xfId="28246" xr:uid="{419D39EF-16C6-4206-9DCE-DBA58F5D06A7}"/>
    <cellStyle name="Normal 4 4 2 5 8" xfId="43130" xr:uid="{E4E9BE1C-4E8A-4B96-89B7-AFF9E9E89135}"/>
    <cellStyle name="Normal 4 4 2 6" xfId="7712" xr:uid="{8B85DC11-1630-4659-811C-BCEB14051397}"/>
    <cellStyle name="Normal 4 4 2 6 2" xfId="9424" xr:uid="{4EB7EB25-9069-463E-85FF-9D11F0380B31}"/>
    <cellStyle name="Normal 4 4 2 6 2 2" xfId="12846" xr:uid="{7119F54B-29DA-4A4F-8F89-28532C84525F}"/>
    <cellStyle name="Normal 4 4 2 6 2 2 2" xfId="26536" xr:uid="{0BE4B7B1-C427-479E-A0CE-1100966F4B2C}"/>
    <cellStyle name="Normal 4 4 2 6 2 2 2 2" xfId="40228" xr:uid="{F19D22BC-7592-4108-B68F-084A7E337D85}"/>
    <cellStyle name="Normal 4 4 2 6 2 2 2 3" xfId="55112" xr:uid="{DDCA21E1-8CC0-48F9-B004-3331F81AC3DC}"/>
    <cellStyle name="Normal 4 4 2 6 2 2 3" xfId="19692" xr:uid="{9854267C-8B95-465A-884B-0123C76B068C}"/>
    <cellStyle name="Normal 4 4 2 6 2 2 4" xfId="33382" xr:uid="{686E0528-D96D-4A6E-A98C-3BECB5EE7DB4}"/>
    <cellStyle name="Normal 4 4 2 6 2 2 5" xfId="48266" xr:uid="{3192550F-C9F5-4C92-8051-1BA871063631}"/>
    <cellStyle name="Normal 4 4 2 6 2 3" xfId="23114" xr:uid="{8D0C9583-6655-457C-9B3F-6BBA86C291A0}"/>
    <cellStyle name="Normal 4 4 2 6 2 3 2" xfId="36806" xr:uid="{28942D16-9FA1-4948-9542-287A9F00F820}"/>
    <cellStyle name="Normal 4 4 2 6 2 3 3" xfId="51690" xr:uid="{D8BBDE05-D5C8-4B0B-85C1-354D8C05B5B5}"/>
    <cellStyle name="Normal 4 4 2 6 2 4" xfId="16270" xr:uid="{34FC2F7E-A362-4F3C-A3A5-77CEF7D275BD}"/>
    <cellStyle name="Normal 4 4 2 6 2 5" xfId="29960" xr:uid="{2490AD82-A746-4AF7-9563-E9795CFC9B41}"/>
    <cellStyle name="Normal 4 4 2 6 2 6" xfId="44844" xr:uid="{E3C325FA-A77F-422C-9F2C-EFC0792EBF01}"/>
    <cellStyle name="Normal 4 4 2 6 3" xfId="11134" xr:uid="{F9B7534C-432F-41CF-8545-B936D77E6D25}"/>
    <cellStyle name="Normal 4 4 2 6 3 2" xfId="24824" xr:uid="{FB9DFBE1-11DB-47A6-A579-33E4097E41BC}"/>
    <cellStyle name="Normal 4 4 2 6 3 2 2" xfId="38516" xr:uid="{D7EF18AC-8EB2-4170-B6AF-CB88566259CD}"/>
    <cellStyle name="Normal 4 4 2 6 3 2 3" xfId="53400" xr:uid="{6F487ED6-D5FF-4AC8-A4F9-9549D7C5F9FC}"/>
    <cellStyle name="Normal 4 4 2 6 3 3" xfId="17980" xr:uid="{43EFB719-93E1-4D2C-BFE0-D4A311435404}"/>
    <cellStyle name="Normal 4 4 2 6 3 4" xfId="31670" xr:uid="{2E8EDFEB-9E8E-4E83-B48C-577BB340C83E}"/>
    <cellStyle name="Normal 4 4 2 6 3 5" xfId="46554" xr:uid="{68E0622C-804F-42BB-9729-11D3FA27B276}"/>
    <cellStyle name="Normal 4 4 2 6 4" xfId="21402" xr:uid="{1773476E-9FAB-48B6-A172-0BBEA8484B19}"/>
    <cellStyle name="Normal 4 4 2 6 4 2" xfId="35094" xr:uid="{0EA0DB25-DD52-4802-9FE3-E7F2CB1D2048}"/>
    <cellStyle name="Normal 4 4 2 6 4 3" xfId="49978" xr:uid="{C4E838E5-C3D7-43AE-B85D-BF53C6821CAF}"/>
    <cellStyle name="Normal 4 4 2 6 5" xfId="14558" xr:uid="{8413A87A-5442-42E6-B9DE-E09A12660960}"/>
    <cellStyle name="Normal 4 4 2 6 6" xfId="28248" xr:uid="{EDE6947E-BF51-4C68-BF82-CA06636A84B7}"/>
    <cellStyle name="Normal 4 4 2 6 7" xfId="43132" xr:uid="{5566869F-E0FC-40E2-A1DE-766FA342D723}"/>
    <cellStyle name="Normal 4 4 2 7" xfId="7713" xr:uid="{62B9250B-481E-486C-82EF-DEA1B3C2EBD7}"/>
    <cellStyle name="Normal 4 4 2 7 2" xfId="9425" xr:uid="{C1D70FBF-47BD-42B0-B4AE-FFAB075A5C59}"/>
    <cellStyle name="Normal 4 4 2 7 2 2" xfId="12847" xr:uid="{E7821AD2-93E4-4B8B-9642-EB6011F011E1}"/>
    <cellStyle name="Normal 4 4 2 7 2 2 2" xfId="26537" xr:uid="{19B875E3-4772-4DD3-AEF5-89F3F517C481}"/>
    <cellStyle name="Normal 4 4 2 7 2 2 2 2" xfId="40229" xr:uid="{B8D21CE3-938F-4B5C-BC70-C51981CD1F48}"/>
    <cellStyle name="Normal 4 4 2 7 2 2 2 3" xfId="55113" xr:uid="{4DFAA3E9-F9B7-4B82-9289-371418B0E52C}"/>
    <cellStyle name="Normal 4 4 2 7 2 2 3" xfId="19693" xr:uid="{C978722E-A87D-46CD-9986-6A9E2D1ED7B7}"/>
    <cellStyle name="Normal 4 4 2 7 2 2 4" xfId="33383" xr:uid="{371267F7-97F1-453F-9012-0200D500CDA4}"/>
    <cellStyle name="Normal 4 4 2 7 2 2 5" xfId="48267" xr:uid="{FFD88A81-ED00-4E2A-9F97-DDA7D09D88A4}"/>
    <cellStyle name="Normal 4 4 2 7 2 3" xfId="23115" xr:uid="{24CA6CC1-BE61-468D-B345-5629B9D60C8C}"/>
    <cellStyle name="Normal 4 4 2 7 2 3 2" xfId="36807" xr:uid="{0F17FAAD-69ED-4115-ACFD-F264A765456A}"/>
    <cellStyle name="Normal 4 4 2 7 2 3 3" xfId="51691" xr:uid="{C03E517C-11C0-4E08-8E48-8189BADFC93A}"/>
    <cellStyle name="Normal 4 4 2 7 2 4" xfId="16271" xr:uid="{C10CDC8E-FC35-4088-9E8F-8A124F16C3E0}"/>
    <cellStyle name="Normal 4 4 2 7 2 5" xfId="29961" xr:uid="{BCEAB601-CFF6-44B1-A709-2F5811A7C0FB}"/>
    <cellStyle name="Normal 4 4 2 7 2 6" xfId="44845" xr:uid="{AA9DD902-F552-4343-B49F-C7BA2045DF1B}"/>
    <cellStyle name="Normal 4 4 2 7 3" xfId="11135" xr:uid="{4C8D7B1D-2831-43EA-86ED-2913C0164ED9}"/>
    <cellStyle name="Normal 4 4 2 7 3 2" xfId="24825" xr:uid="{B986E941-42CB-4582-9166-0FA17C52D1F7}"/>
    <cellStyle name="Normal 4 4 2 7 3 2 2" xfId="38517" xr:uid="{07073E06-F070-41E5-8FDC-7EA62473C326}"/>
    <cellStyle name="Normal 4 4 2 7 3 2 3" xfId="53401" xr:uid="{D2FAD7B6-FC14-417D-B72A-78BCED419AAC}"/>
    <cellStyle name="Normal 4 4 2 7 3 3" xfId="17981" xr:uid="{CA7CE735-E283-471C-A9D1-80B086F8CEA0}"/>
    <cellStyle name="Normal 4 4 2 7 3 4" xfId="31671" xr:uid="{A8858FBA-B5B5-4DD9-9CF9-D13E21E1A7EE}"/>
    <cellStyle name="Normal 4 4 2 7 3 5" xfId="46555" xr:uid="{D6DA3FA5-95E7-46D3-9B81-35C27D519D56}"/>
    <cellStyle name="Normal 4 4 2 7 4" xfId="21403" xr:uid="{7C3454E2-31F6-4639-9FB0-27E234111AEE}"/>
    <cellStyle name="Normal 4 4 2 7 4 2" xfId="35095" xr:uid="{3C2FD896-6BB9-4692-A95C-527D51FEE5FE}"/>
    <cellStyle name="Normal 4 4 2 7 4 3" xfId="49979" xr:uid="{CDFDC9BD-5BCA-4E13-80E5-CABC6AFBF920}"/>
    <cellStyle name="Normal 4 4 2 7 5" xfId="14559" xr:uid="{9474B3FA-3DB6-45D5-AE73-3C21D14668F8}"/>
    <cellStyle name="Normal 4 4 2 7 6" xfId="28249" xr:uid="{7D689423-6D1D-4E6D-890B-9122722879CA}"/>
    <cellStyle name="Normal 4 4 2 7 7" xfId="43133" xr:uid="{DBB843BE-C73D-4939-A04E-84B7DF29DE4E}"/>
    <cellStyle name="Normal 4 4 2 8" xfId="9396" xr:uid="{88723AB4-18A7-4719-AED0-5067DEFFA950}"/>
    <cellStyle name="Normal 4 4 2 8 2" xfId="12818" xr:uid="{DD3C9C48-C4AC-4D29-9F55-801DE4A6D4D3}"/>
    <cellStyle name="Normal 4 4 2 8 2 2" xfId="26508" xr:uid="{E4D4870A-9BB9-4555-857A-EAA6500387E2}"/>
    <cellStyle name="Normal 4 4 2 8 2 2 2" xfId="40200" xr:uid="{6D50BF47-ABB8-4F5E-9741-459B193793FA}"/>
    <cellStyle name="Normal 4 4 2 8 2 2 3" xfId="55084" xr:uid="{F7A6EDC5-C7F8-4839-A711-5D5E82979861}"/>
    <cellStyle name="Normal 4 4 2 8 2 3" xfId="19664" xr:uid="{020D0937-BB9C-4FA0-BDD9-5AB90E2483A3}"/>
    <cellStyle name="Normal 4 4 2 8 2 4" xfId="33354" xr:uid="{C5B7EAB2-2845-4C71-82AD-63B7D8E4DA0D}"/>
    <cellStyle name="Normal 4 4 2 8 2 5" xfId="48238" xr:uid="{9DD06981-28F8-496C-B522-000AD349277E}"/>
    <cellStyle name="Normal 4 4 2 8 3" xfId="23086" xr:uid="{C19478A3-202F-4A82-977B-5377280DDC1E}"/>
    <cellStyle name="Normal 4 4 2 8 3 2" xfId="36778" xr:uid="{3FD53407-B98B-4F8C-961D-DCD566D36C19}"/>
    <cellStyle name="Normal 4 4 2 8 3 3" xfId="51662" xr:uid="{FA9AA138-DBE6-4129-AED6-752C92678767}"/>
    <cellStyle name="Normal 4 4 2 8 4" xfId="16242" xr:uid="{E6EF5FD0-E4DB-4293-B244-1523361F5AC3}"/>
    <cellStyle name="Normal 4 4 2 8 5" xfId="29932" xr:uid="{39B583CB-A5F4-4EB7-A41A-EE34219EC402}"/>
    <cellStyle name="Normal 4 4 2 8 6" xfId="44816" xr:uid="{32500E6A-1FCF-4A2C-A384-BD0A2380EE53}"/>
    <cellStyle name="Normal 4 4 2 9" xfId="11106" xr:uid="{2F26E2AE-3201-47BF-9BE5-098EBABE14E5}"/>
    <cellStyle name="Normal 4 4 2 9 2" xfId="24796" xr:uid="{F4958A25-9BCE-4076-8D26-2AE374A2B863}"/>
    <cellStyle name="Normal 4 4 2 9 2 2" xfId="38488" xr:uid="{B5C75D08-B165-4063-983A-5A7B8D025B2B}"/>
    <cellStyle name="Normal 4 4 2 9 2 3" xfId="53372" xr:uid="{A511A276-A865-4191-8BD6-05FE285759B4}"/>
    <cellStyle name="Normal 4 4 2 9 3" xfId="17952" xr:uid="{01A8BB3E-837B-4ABE-903D-DBBC81A609D9}"/>
    <cellStyle name="Normal 4 4 2 9 4" xfId="31642" xr:uid="{76BC96C0-9531-437D-BAFE-6FE72773E890}"/>
    <cellStyle name="Normal 4 4 2 9 5" xfId="46526" xr:uid="{3BA8D195-5F0F-49F3-A076-B255AC9BF012}"/>
    <cellStyle name="Normal 4 4 3" xfId="2507" xr:uid="{3F95C054-F646-4877-8AF9-C3492DAC6C3C}"/>
    <cellStyle name="Normal 4 4 3 10" xfId="14560" xr:uid="{83659CD1-C4D9-4D6E-821D-3BE2A9481EEA}"/>
    <cellStyle name="Normal 4 4 3 10 2" xfId="41118" xr:uid="{768EB02D-5876-45D0-AF5B-7CEC672DC994}"/>
    <cellStyle name="Normal 4 4 3 11" xfId="28250" xr:uid="{C21B97F6-BDB2-4465-AAB8-085D0BF87941}"/>
    <cellStyle name="Normal 4 4 3 12" xfId="43134" xr:uid="{B751E6AD-CD50-48AD-A834-DD922046D188}"/>
    <cellStyle name="Normal 4 4 3 13" xfId="7714" xr:uid="{877B1BD5-4F76-43A2-82D3-9992B1620D63}"/>
    <cellStyle name="Normal 4 4 3 2" xfId="4321" xr:uid="{6FE6432D-6F03-4B62-A6AE-1F4ECF94B97A}"/>
    <cellStyle name="Normal 4 4 3 2 10" xfId="43135" xr:uid="{7E1C87F0-69CF-48C1-B1E4-09C7F37C7181}"/>
    <cellStyle name="Normal 4 4 3 2 11" xfId="7715" xr:uid="{F48BA4E0-7FB8-4A4E-B7DB-C62F30FC331B}"/>
    <cellStyle name="Normal 4 4 3 2 2" xfId="7716" xr:uid="{97AE7825-74C9-4626-9733-203FFF9F0BC9}"/>
    <cellStyle name="Normal 4 4 3 2 2 2" xfId="7717" xr:uid="{78B410B8-5F2C-4FB5-8F05-28693A59DCBE}"/>
    <cellStyle name="Normal 4 4 3 2 2 2 2" xfId="9429" xr:uid="{3A96EEC3-5B47-4D77-870D-22439BCA1550}"/>
    <cellStyle name="Normal 4 4 3 2 2 2 2 2" xfId="12851" xr:uid="{DCDDF7D6-CBFA-4D63-9AFC-758F99D2D94B}"/>
    <cellStyle name="Normal 4 4 3 2 2 2 2 2 2" xfId="26541" xr:uid="{E5A00615-E0D4-4A55-9B99-12D897FB3CBB}"/>
    <cellStyle name="Normal 4 4 3 2 2 2 2 2 2 2" xfId="40233" xr:uid="{373DFC7D-4E55-46F9-A02C-4B07C54D62AC}"/>
    <cellStyle name="Normal 4 4 3 2 2 2 2 2 2 3" xfId="55117" xr:uid="{D222A283-33F8-4083-A339-11B6D0E832E6}"/>
    <cellStyle name="Normal 4 4 3 2 2 2 2 2 3" xfId="19697" xr:uid="{FEC1F69B-CFB5-4410-AD27-A1F98E510B9F}"/>
    <cellStyle name="Normal 4 4 3 2 2 2 2 2 4" xfId="33387" xr:uid="{A8FA6D24-9A8D-4517-A7DB-D20CE238AEB5}"/>
    <cellStyle name="Normal 4 4 3 2 2 2 2 2 5" xfId="48271" xr:uid="{F4D65C66-442D-435F-8A7A-A61EEFA7F068}"/>
    <cellStyle name="Normal 4 4 3 2 2 2 2 3" xfId="23119" xr:uid="{0EE100B9-D992-4064-9122-E3057E193FCA}"/>
    <cellStyle name="Normal 4 4 3 2 2 2 2 3 2" xfId="36811" xr:uid="{24CEB728-9D95-420A-A2D9-988EC3B09870}"/>
    <cellStyle name="Normal 4 4 3 2 2 2 2 3 3" xfId="51695" xr:uid="{B9E3EBEB-D737-4025-8876-1DAD1DD2AC9C}"/>
    <cellStyle name="Normal 4 4 3 2 2 2 2 4" xfId="16275" xr:uid="{2BED9DE5-1299-4B06-A8BD-F8CF9B265BC9}"/>
    <cellStyle name="Normal 4 4 3 2 2 2 2 5" xfId="29965" xr:uid="{4C69ABD5-1CC6-4C37-BCA1-CFCBA5C1AAC0}"/>
    <cellStyle name="Normal 4 4 3 2 2 2 2 6" xfId="44849" xr:uid="{EA86A2C7-78F0-43C0-A2EA-CCEF480198D6}"/>
    <cellStyle name="Normal 4 4 3 2 2 2 3" xfId="11139" xr:uid="{C82BA3EE-1BE1-4B8D-8769-1D7B2E57556F}"/>
    <cellStyle name="Normal 4 4 3 2 2 2 3 2" xfId="24829" xr:uid="{9201403D-2818-4796-A3ED-BCDFAB6A4CA3}"/>
    <cellStyle name="Normal 4 4 3 2 2 2 3 2 2" xfId="38521" xr:uid="{9E00D8D7-1FCB-4542-8B46-9B5069939E5F}"/>
    <cellStyle name="Normal 4 4 3 2 2 2 3 2 3" xfId="53405" xr:uid="{7809B5A1-7E67-4300-9BD4-A8EFF433FCC2}"/>
    <cellStyle name="Normal 4 4 3 2 2 2 3 3" xfId="17985" xr:uid="{D5555E28-2C25-4541-9FDA-0EC73EC4AE08}"/>
    <cellStyle name="Normal 4 4 3 2 2 2 3 4" xfId="31675" xr:uid="{9F692B8B-CA06-468B-96B5-4D15617D4321}"/>
    <cellStyle name="Normal 4 4 3 2 2 2 3 5" xfId="46559" xr:uid="{8FF2B7E1-AB67-498E-971E-FEF5DF94E898}"/>
    <cellStyle name="Normal 4 4 3 2 2 2 4" xfId="21407" xr:uid="{532E997B-E8E5-40CE-BA01-42CDD82C1560}"/>
    <cellStyle name="Normal 4 4 3 2 2 2 4 2" xfId="35099" xr:uid="{8E63E266-35A9-4180-9B89-C8AB852BCB3F}"/>
    <cellStyle name="Normal 4 4 3 2 2 2 4 3" xfId="49983" xr:uid="{7D7176C6-7404-45B1-9BB6-82E4B1C271B7}"/>
    <cellStyle name="Normal 4 4 3 2 2 2 5" xfId="14563" xr:uid="{A3A505DB-37DE-4394-AF03-9F3D3D58709C}"/>
    <cellStyle name="Normal 4 4 3 2 2 2 6" xfId="28253" xr:uid="{475F7788-8BB1-4EE7-968B-8DBC01EAAB84}"/>
    <cellStyle name="Normal 4 4 3 2 2 2 7" xfId="43137" xr:uid="{55A6272F-3A65-435E-A6F8-9B3F5B5FFDA1}"/>
    <cellStyle name="Normal 4 4 3 2 2 3" xfId="9428" xr:uid="{A709E3CB-3551-47CC-9C2C-D747050D2F39}"/>
    <cellStyle name="Normal 4 4 3 2 2 3 2" xfId="12850" xr:uid="{C6E341D5-2943-49BC-A633-8751541AC8BA}"/>
    <cellStyle name="Normal 4 4 3 2 2 3 2 2" xfId="26540" xr:uid="{32A4CB2F-A4BC-4500-8DA9-AB2FF6C2F426}"/>
    <cellStyle name="Normal 4 4 3 2 2 3 2 2 2" xfId="40232" xr:uid="{8F50A663-9E76-4A45-981C-8BDAD988EF95}"/>
    <cellStyle name="Normal 4 4 3 2 2 3 2 2 3" xfId="55116" xr:uid="{8C1B6F84-864C-47A1-B7DF-67C77F40C3F8}"/>
    <cellStyle name="Normal 4 4 3 2 2 3 2 3" xfId="19696" xr:uid="{467A94CC-39A6-4229-9F34-FEC622F700A9}"/>
    <cellStyle name="Normal 4 4 3 2 2 3 2 4" xfId="33386" xr:uid="{F7DECA31-B502-4110-9C92-D37E3A7DA74C}"/>
    <cellStyle name="Normal 4 4 3 2 2 3 2 5" xfId="48270" xr:uid="{D2280B6D-3DCE-4FF9-A758-9761943E4AB8}"/>
    <cellStyle name="Normal 4 4 3 2 2 3 3" xfId="23118" xr:uid="{D35FBCE5-2183-4838-ABB6-75BB0C641936}"/>
    <cellStyle name="Normal 4 4 3 2 2 3 3 2" xfId="36810" xr:uid="{66E2AF26-9EB1-4692-A0A1-6C6C15211DC7}"/>
    <cellStyle name="Normal 4 4 3 2 2 3 3 3" xfId="51694" xr:uid="{4D3E5A4A-2AA8-4AE0-B569-4924E9CA70DE}"/>
    <cellStyle name="Normal 4 4 3 2 2 3 4" xfId="16274" xr:uid="{14BE79F4-2BEF-4FFF-BE83-4BA7C0DA0D76}"/>
    <cellStyle name="Normal 4 4 3 2 2 3 5" xfId="29964" xr:uid="{06F5A38A-80C0-4B5A-9B2B-89251EE258A5}"/>
    <cellStyle name="Normal 4 4 3 2 2 3 6" xfId="44848" xr:uid="{BE9B414D-67D2-4FAE-98E1-0FACCFD5C232}"/>
    <cellStyle name="Normal 4 4 3 2 2 4" xfId="11138" xr:uid="{B0736B0C-A777-4B1F-9567-D2E23573B78D}"/>
    <cellStyle name="Normal 4 4 3 2 2 4 2" xfId="24828" xr:uid="{CFA30A6C-D9A7-41BD-AF84-601266FC385A}"/>
    <cellStyle name="Normal 4 4 3 2 2 4 2 2" xfId="38520" xr:uid="{D00B0778-0DE4-449D-9D42-F8B1D83D5F9C}"/>
    <cellStyle name="Normal 4 4 3 2 2 4 2 3" xfId="53404" xr:uid="{69C94DC3-8ABB-4534-96BB-12D3AE4895ED}"/>
    <cellStyle name="Normal 4 4 3 2 2 4 3" xfId="17984" xr:uid="{A08B619F-0D44-4F66-B235-3B7B1F8F38D6}"/>
    <cellStyle name="Normal 4 4 3 2 2 4 4" xfId="31674" xr:uid="{1A1C8DAC-351F-4C1B-9305-EA9AB3F0968D}"/>
    <cellStyle name="Normal 4 4 3 2 2 4 5" xfId="46558" xr:uid="{8B0F0879-81E1-4DA9-928E-EF57BF74D686}"/>
    <cellStyle name="Normal 4 4 3 2 2 5" xfId="21406" xr:uid="{150DD49C-BF01-44F6-8303-443EE83CB68A}"/>
    <cellStyle name="Normal 4 4 3 2 2 5 2" xfId="35098" xr:uid="{30BBB4DF-4A04-4F63-8270-EE58EE5C22E1}"/>
    <cellStyle name="Normal 4 4 3 2 2 5 3" xfId="49982" xr:uid="{9F5CA14D-CA30-4D30-9E44-0FABCF0D38DB}"/>
    <cellStyle name="Normal 4 4 3 2 2 6" xfId="14562" xr:uid="{EA98405F-0E09-49C7-B813-C63F662750E9}"/>
    <cellStyle name="Normal 4 4 3 2 2 7" xfId="28252" xr:uid="{4301BAA3-8D90-452F-AA40-9CB92B744E9D}"/>
    <cellStyle name="Normal 4 4 3 2 2 8" xfId="43136" xr:uid="{593F9981-AF54-476D-B1BD-21A81B3ADAE8}"/>
    <cellStyle name="Normal 4 4 3 2 3" xfId="7718" xr:uid="{84D3C550-D3CD-46A7-BCC3-F3E2C4C34361}"/>
    <cellStyle name="Normal 4 4 3 2 3 2" xfId="9430" xr:uid="{3F9FD668-307B-4F4A-8953-B26B8DABEF16}"/>
    <cellStyle name="Normal 4 4 3 2 3 2 2" xfId="12852" xr:uid="{898CDB80-0137-4E5B-B5AD-F17F09461F5C}"/>
    <cellStyle name="Normal 4 4 3 2 3 2 2 2" xfId="26542" xr:uid="{FFDBA9DA-F212-4C18-9165-4CD757DCD368}"/>
    <cellStyle name="Normal 4 4 3 2 3 2 2 2 2" xfId="40234" xr:uid="{BFE0BBD4-4C2E-4512-8F99-882C477E7688}"/>
    <cellStyle name="Normal 4 4 3 2 3 2 2 2 3" xfId="55118" xr:uid="{03DB414D-322A-4111-8BED-C71DA6869A81}"/>
    <cellStyle name="Normal 4 4 3 2 3 2 2 3" xfId="19698" xr:uid="{78D6909B-A6A0-4C5E-ADB8-67797BE0B0A9}"/>
    <cellStyle name="Normal 4 4 3 2 3 2 2 4" xfId="33388" xr:uid="{C9F9191F-EBC8-4E35-809D-92396ED9D9CD}"/>
    <cellStyle name="Normal 4 4 3 2 3 2 2 5" xfId="48272" xr:uid="{3F3FFA7C-ECA2-4A26-8603-4460154A740E}"/>
    <cellStyle name="Normal 4 4 3 2 3 2 3" xfId="23120" xr:uid="{0BD8D297-4F7D-48DC-AB58-5CCB270E51FC}"/>
    <cellStyle name="Normal 4 4 3 2 3 2 3 2" xfId="36812" xr:uid="{BB261446-BC0D-4178-90D2-E72C81C3F883}"/>
    <cellStyle name="Normal 4 4 3 2 3 2 3 3" xfId="51696" xr:uid="{8BADBBEE-2405-42A8-818F-B1E61B882033}"/>
    <cellStyle name="Normal 4 4 3 2 3 2 4" xfId="16276" xr:uid="{D13139A5-3224-4AEB-80DB-309B4438E89C}"/>
    <cellStyle name="Normal 4 4 3 2 3 2 5" xfId="29966" xr:uid="{F15AB9C3-ADE9-4AC1-9FE3-7CF4EB2C091A}"/>
    <cellStyle name="Normal 4 4 3 2 3 2 6" xfId="44850" xr:uid="{82983D7B-A7EB-4D68-9513-FA4D6040C779}"/>
    <cellStyle name="Normal 4 4 3 2 3 3" xfId="11140" xr:uid="{C7CBAAB3-0A1A-4A16-9D39-46E1E2A14A28}"/>
    <cellStyle name="Normal 4 4 3 2 3 3 2" xfId="24830" xr:uid="{66D19DAB-1DAF-41D7-85B9-6A865D04BB30}"/>
    <cellStyle name="Normal 4 4 3 2 3 3 2 2" xfId="38522" xr:uid="{840F4D10-87AE-42EA-8E71-D2D1D7E77F04}"/>
    <cellStyle name="Normal 4 4 3 2 3 3 2 3" xfId="53406" xr:uid="{87836584-130F-4158-8273-61ABAA6664D1}"/>
    <cellStyle name="Normal 4 4 3 2 3 3 3" xfId="17986" xr:uid="{8AC7D042-5841-42B7-BDCD-704190495E49}"/>
    <cellStyle name="Normal 4 4 3 2 3 3 4" xfId="31676" xr:uid="{784346BA-7D5D-4C67-B4AF-49C0050EFE59}"/>
    <cellStyle name="Normal 4 4 3 2 3 3 5" xfId="46560" xr:uid="{3BCE4DD3-9E8B-4188-B43E-7E32A05E4FFD}"/>
    <cellStyle name="Normal 4 4 3 2 3 4" xfId="21408" xr:uid="{AA57305E-3084-48B8-8FEA-B24C3AA6176D}"/>
    <cellStyle name="Normal 4 4 3 2 3 4 2" xfId="35100" xr:uid="{9C528910-981B-4460-BA05-C0B398BE19A5}"/>
    <cellStyle name="Normal 4 4 3 2 3 4 3" xfId="49984" xr:uid="{71DD5C89-E717-4C20-BC73-B37C22838CE6}"/>
    <cellStyle name="Normal 4 4 3 2 3 5" xfId="14564" xr:uid="{7204D369-DE09-407E-BEE2-BB7F55F93D07}"/>
    <cellStyle name="Normal 4 4 3 2 3 6" xfId="28254" xr:uid="{18E64A51-F841-4CF5-9E01-FD5D1A39ACEE}"/>
    <cellStyle name="Normal 4 4 3 2 3 7" xfId="43138" xr:uid="{1F4C2D5B-94C6-44C9-ACF9-B8FF6A9E53CF}"/>
    <cellStyle name="Normal 4 4 3 2 4" xfId="7719" xr:uid="{C983FA93-3BE8-4F11-A005-A358632DABE8}"/>
    <cellStyle name="Normal 4 4 3 2 4 2" xfId="9431" xr:uid="{FB08C9EF-B701-48E0-9B25-986D76F2C3AF}"/>
    <cellStyle name="Normal 4 4 3 2 4 2 2" xfId="12853" xr:uid="{7C40094C-C6DB-4631-A2C6-8F5D81BA466F}"/>
    <cellStyle name="Normal 4 4 3 2 4 2 2 2" xfId="26543" xr:uid="{D2F3DAED-54D6-4A0F-9DE3-92F0B5FA4406}"/>
    <cellStyle name="Normal 4 4 3 2 4 2 2 2 2" xfId="40235" xr:uid="{00B70A3B-E619-4B3C-AB43-B47438D4B31C}"/>
    <cellStyle name="Normal 4 4 3 2 4 2 2 2 3" xfId="55119" xr:uid="{97095474-1539-4F88-A336-D357D701C1D9}"/>
    <cellStyle name="Normal 4 4 3 2 4 2 2 3" xfId="19699" xr:uid="{BC3B2AB7-08C4-43A6-A421-E676F5ACA457}"/>
    <cellStyle name="Normal 4 4 3 2 4 2 2 4" xfId="33389" xr:uid="{22EB38C9-2643-4AE7-8FAD-D60A530B45AD}"/>
    <cellStyle name="Normal 4 4 3 2 4 2 2 5" xfId="48273" xr:uid="{CBF577A7-DC04-4BB9-971A-D3E314989094}"/>
    <cellStyle name="Normal 4 4 3 2 4 2 3" xfId="23121" xr:uid="{A02FC9C2-5432-4107-BFB9-28E589926685}"/>
    <cellStyle name="Normal 4 4 3 2 4 2 3 2" xfId="36813" xr:uid="{37C252DE-AD52-4266-8FF7-97C8266858B0}"/>
    <cellStyle name="Normal 4 4 3 2 4 2 3 3" xfId="51697" xr:uid="{F20F417E-0A34-48E1-AE45-A9AC72EB1E38}"/>
    <cellStyle name="Normal 4 4 3 2 4 2 4" xfId="16277" xr:uid="{DD8B8E1C-3036-4CBD-BA48-497A5A96704E}"/>
    <cellStyle name="Normal 4 4 3 2 4 2 5" xfId="29967" xr:uid="{977CCC75-8A27-43C4-B57E-08D33247DE66}"/>
    <cellStyle name="Normal 4 4 3 2 4 2 6" xfId="44851" xr:uid="{45B4ADA7-66A1-49C9-9BCA-2485D05D460C}"/>
    <cellStyle name="Normal 4 4 3 2 4 3" xfId="11141" xr:uid="{D38E3028-2856-4B55-BCA1-1BBA256F3A44}"/>
    <cellStyle name="Normal 4 4 3 2 4 3 2" xfId="24831" xr:uid="{D83E8227-D7A3-43DE-9DC0-591CEDC985C6}"/>
    <cellStyle name="Normal 4 4 3 2 4 3 2 2" xfId="38523" xr:uid="{EE259CE6-BE44-4599-AB9E-04917BA24580}"/>
    <cellStyle name="Normal 4 4 3 2 4 3 2 3" xfId="53407" xr:uid="{DB34F89E-DF11-4709-A8D6-0B220283D545}"/>
    <cellStyle name="Normal 4 4 3 2 4 3 3" xfId="17987" xr:uid="{D5DC3B4D-3DB7-4CD3-AD90-79AB31A7C6AD}"/>
    <cellStyle name="Normal 4 4 3 2 4 3 4" xfId="31677" xr:uid="{FABE7D0A-1DB0-4D51-B215-D54F7D39DCB1}"/>
    <cellStyle name="Normal 4 4 3 2 4 3 5" xfId="46561" xr:uid="{A764E137-76D5-4BD9-B79C-6A7CF9722403}"/>
    <cellStyle name="Normal 4 4 3 2 4 4" xfId="21409" xr:uid="{36EBD7FA-0416-49C4-9A87-91B4EE21BDF2}"/>
    <cellStyle name="Normal 4 4 3 2 4 4 2" xfId="35101" xr:uid="{98E1A74E-F849-4A35-8E25-2CF4ABBC1C28}"/>
    <cellStyle name="Normal 4 4 3 2 4 4 3" xfId="49985" xr:uid="{B4344D2E-B3C9-4030-A3CC-DD1172C0C30E}"/>
    <cellStyle name="Normal 4 4 3 2 4 5" xfId="14565" xr:uid="{55287391-CC80-4E12-BE1D-FFC264A2364A}"/>
    <cellStyle name="Normal 4 4 3 2 4 6" xfId="28255" xr:uid="{4105D03D-BCF7-44C6-951F-28F963D1A9BC}"/>
    <cellStyle name="Normal 4 4 3 2 4 7" xfId="43139" xr:uid="{1EDBD378-6744-4ECC-9056-D6C0CF48276C}"/>
    <cellStyle name="Normal 4 4 3 2 5" xfId="9427" xr:uid="{F5F5D847-AE72-42A9-915E-2C00C4C791C9}"/>
    <cellStyle name="Normal 4 4 3 2 5 2" xfId="12849" xr:uid="{65A5F12B-2F7C-47F2-9DF5-BD4484E1910A}"/>
    <cellStyle name="Normal 4 4 3 2 5 2 2" xfId="26539" xr:uid="{44F0726F-7B6B-4E6F-ADCD-AA0077D83FB4}"/>
    <cellStyle name="Normal 4 4 3 2 5 2 2 2" xfId="40231" xr:uid="{63207351-5424-4A39-B76C-641724403FF7}"/>
    <cellStyle name="Normal 4 4 3 2 5 2 2 3" xfId="55115" xr:uid="{5B3889D4-3472-4658-BDB8-C197E2015A2E}"/>
    <cellStyle name="Normal 4 4 3 2 5 2 3" xfId="19695" xr:uid="{21454906-8574-41BB-BEEC-A2487B433B8C}"/>
    <cellStyle name="Normal 4 4 3 2 5 2 4" xfId="33385" xr:uid="{6D468CB0-D9F1-4D65-BF3B-3B0F79451207}"/>
    <cellStyle name="Normal 4 4 3 2 5 2 5" xfId="48269" xr:uid="{12052B92-B9B9-4696-B777-297B76A8DC1D}"/>
    <cellStyle name="Normal 4 4 3 2 5 3" xfId="23117" xr:uid="{CFF8180F-8853-4999-954B-F3FF57CAB459}"/>
    <cellStyle name="Normal 4 4 3 2 5 3 2" xfId="36809" xr:uid="{36C838F6-80DD-4909-BE93-827EF4B61A1A}"/>
    <cellStyle name="Normal 4 4 3 2 5 3 3" xfId="51693" xr:uid="{099283A3-FC41-4E35-A844-CA0D521F30A4}"/>
    <cellStyle name="Normal 4 4 3 2 5 4" xfId="16273" xr:uid="{64126843-C274-4604-8AD5-D4434F368AC2}"/>
    <cellStyle name="Normal 4 4 3 2 5 5" xfId="29963" xr:uid="{9F355CCD-81DE-466A-B2D2-48EB0934FF2E}"/>
    <cellStyle name="Normal 4 4 3 2 5 6" xfId="44847" xr:uid="{53455584-C0ED-4E2D-9454-ABE1F318E952}"/>
    <cellStyle name="Normal 4 4 3 2 6" xfId="11137" xr:uid="{B79CB43E-181D-484E-A203-09CA624E13E4}"/>
    <cellStyle name="Normal 4 4 3 2 6 2" xfId="24827" xr:uid="{60E1E38B-3DD0-4EDD-9973-F274256A99DC}"/>
    <cellStyle name="Normal 4 4 3 2 6 2 2" xfId="38519" xr:uid="{882E983F-34B9-4C20-BD21-FA48671A8682}"/>
    <cellStyle name="Normal 4 4 3 2 6 2 3" xfId="53403" xr:uid="{1D9DF7EC-AFD4-4FA9-AA6B-CA7B55078201}"/>
    <cellStyle name="Normal 4 4 3 2 6 3" xfId="17983" xr:uid="{71F17D81-3332-4445-A589-42572871D4D9}"/>
    <cellStyle name="Normal 4 4 3 2 6 4" xfId="31673" xr:uid="{EC067E58-4959-4EDB-A188-6142930F97AB}"/>
    <cellStyle name="Normal 4 4 3 2 6 5" xfId="46557" xr:uid="{54190CE2-3BE7-493A-92C4-2EFBEDB6DFCB}"/>
    <cellStyle name="Normal 4 4 3 2 7" xfId="21405" xr:uid="{A17C8064-910C-4F95-BA9D-5CC2DCF809AA}"/>
    <cellStyle name="Normal 4 4 3 2 7 2" xfId="35097" xr:uid="{246C7D2F-6F61-44F1-9097-3D4562417D11}"/>
    <cellStyle name="Normal 4 4 3 2 7 3" xfId="49981" xr:uid="{F0A97412-3B7A-4311-8A06-F9912A275109}"/>
    <cellStyle name="Normal 4 4 3 2 8" xfId="14561" xr:uid="{5538D632-0DFA-48D7-BB76-7A0AE0EC5DF8}"/>
    <cellStyle name="Normal 4 4 3 2 8 2" xfId="41321" xr:uid="{466A49DA-89EC-4097-9F99-72765C181084}"/>
    <cellStyle name="Normal 4 4 3 2 9" xfId="28251" xr:uid="{18757BA2-E72D-49B0-987B-AD0019D8900B}"/>
    <cellStyle name="Normal 4 4 3 3" xfId="4320" xr:uid="{D9F6C46B-89A4-407D-B0A0-AAA8E5CAFAD8}"/>
    <cellStyle name="Normal 4 4 3 3 10" xfId="43140" xr:uid="{A4E6B9E2-B404-4705-BC02-8E0981FA5CC2}"/>
    <cellStyle name="Normal 4 4 3 3 11" xfId="7720" xr:uid="{7A9E4B98-40FB-45C1-94FB-D2A7DF4FE293}"/>
    <cellStyle name="Normal 4 4 3 3 2" xfId="7721" xr:uid="{4A61369E-5911-4A35-B8B5-12CBCC2C7929}"/>
    <cellStyle name="Normal 4 4 3 3 2 2" xfId="7722" xr:uid="{C441AD29-16D9-4F53-8A21-298032C0C3DC}"/>
    <cellStyle name="Normal 4 4 3 3 2 2 2" xfId="9434" xr:uid="{1B0D84DF-85AB-4716-AB5F-1DCFAE905E26}"/>
    <cellStyle name="Normal 4 4 3 3 2 2 2 2" xfId="12856" xr:uid="{588FFC03-82ED-432F-B227-67552ADE7E09}"/>
    <cellStyle name="Normal 4 4 3 3 2 2 2 2 2" xfId="26546" xr:uid="{31A70B2F-AE9C-48C6-8511-C541D8A0310C}"/>
    <cellStyle name="Normal 4 4 3 3 2 2 2 2 2 2" xfId="40238" xr:uid="{0D37A99F-80EC-4683-AA72-F98BF197CDC5}"/>
    <cellStyle name="Normal 4 4 3 3 2 2 2 2 2 3" xfId="55122" xr:uid="{85B32D35-4F73-4B7B-B64E-402365812ABB}"/>
    <cellStyle name="Normal 4 4 3 3 2 2 2 2 3" xfId="19702" xr:uid="{F3CB7E87-E2A6-4A4D-93D5-A0A4DF15DCF7}"/>
    <cellStyle name="Normal 4 4 3 3 2 2 2 2 4" xfId="33392" xr:uid="{A7688EA8-8FE0-4A5C-BE14-9EFD48B9F626}"/>
    <cellStyle name="Normal 4 4 3 3 2 2 2 2 5" xfId="48276" xr:uid="{9F0BD966-BBC1-4CDE-B67E-2AC051DB620E}"/>
    <cellStyle name="Normal 4 4 3 3 2 2 2 3" xfId="23124" xr:uid="{E5905776-2837-4BB5-AB8D-B5822637DE7F}"/>
    <cellStyle name="Normal 4 4 3 3 2 2 2 3 2" xfId="36816" xr:uid="{A370D73B-800B-4525-A2AA-AFD5D9A53473}"/>
    <cellStyle name="Normal 4 4 3 3 2 2 2 3 3" xfId="51700" xr:uid="{A79C326E-6ED5-4A67-B379-01C6BEAA71D3}"/>
    <cellStyle name="Normal 4 4 3 3 2 2 2 4" xfId="16280" xr:uid="{449AE3F2-FAE8-459E-B1B8-C93FB983EA4C}"/>
    <cellStyle name="Normal 4 4 3 3 2 2 2 5" xfId="29970" xr:uid="{677D7637-082D-4583-B0A3-22DB9EE2B7E7}"/>
    <cellStyle name="Normal 4 4 3 3 2 2 2 6" xfId="44854" xr:uid="{3E488541-C42E-436B-872E-CF23632FB556}"/>
    <cellStyle name="Normal 4 4 3 3 2 2 3" xfId="11144" xr:uid="{238528C0-613C-44D2-BD1F-30839F9DDD49}"/>
    <cellStyle name="Normal 4 4 3 3 2 2 3 2" xfId="24834" xr:uid="{8753D356-6FC1-401D-ABC9-7F33A3F0B5C6}"/>
    <cellStyle name="Normal 4 4 3 3 2 2 3 2 2" xfId="38526" xr:uid="{7DE07023-CCD1-4170-9C76-34DCF63BD968}"/>
    <cellStyle name="Normal 4 4 3 3 2 2 3 2 3" xfId="53410" xr:uid="{0A3622CD-5457-4A26-90F7-54FC663FD2AD}"/>
    <cellStyle name="Normal 4 4 3 3 2 2 3 3" xfId="17990" xr:uid="{A6565348-986F-4B7F-B591-26352E35B788}"/>
    <cellStyle name="Normal 4 4 3 3 2 2 3 4" xfId="31680" xr:uid="{484F26FD-BD28-4D88-9A71-8323598FBC09}"/>
    <cellStyle name="Normal 4 4 3 3 2 2 3 5" xfId="46564" xr:uid="{40757A34-8FD1-4E3A-96D6-206A47EC9D77}"/>
    <cellStyle name="Normal 4 4 3 3 2 2 4" xfId="21412" xr:uid="{922E351F-1890-4D60-B51D-EA0325BEB6A1}"/>
    <cellStyle name="Normal 4 4 3 3 2 2 4 2" xfId="35104" xr:uid="{F5C22F48-BAB9-4670-A239-0D1E93C036CF}"/>
    <cellStyle name="Normal 4 4 3 3 2 2 4 3" xfId="49988" xr:uid="{F95708CC-DBB8-4EF9-A0F7-1738F11F5407}"/>
    <cellStyle name="Normal 4 4 3 3 2 2 5" xfId="14568" xr:uid="{18F593DD-D5D8-4239-8F55-D55E8176DE52}"/>
    <cellStyle name="Normal 4 4 3 3 2 2 6" xfId="28258" xr:uid="{6396650E-EF54-423E-95AC-61A8C97ACC48}"/>
    <cellStyle name="Normal 4 4 3 3 2 2 7" xfId="43142" xr:uid="{3CAA23DF-E34F-4296-9DA8-87537C691036}"/>
    <cellStyle name="Normal 4 4 3 3 2 3" xfId="9433" xr:uid="{6CB32237-6E43-480E-9CDE-5D94338D2B89}"/>
    <cellStyle name="Normal 4 4 3 3 2 3 2" xfId="12855" xr:uid="{042E971A-FF43-4AE4-BC91-48F1D8CFFABF}"/>
    <cellStyle name="Normal 4 4 3 3 2 3 2 2" xfId="26545" xr:uid="{D78E5789-307C-4DDB-A5CB-4C8893B2FCD5}"/>
    <cellStyle name="Normal 4 4 3 3 2 3 2 2 2" xfId="40237" xr:uid="{7BC24C29-D7A2-4C57-88E0-EB78E1125A05}"/>
    <cellStyle name="Normal 4 4 3 3 2 3 2 2 3" xfId="55121" xr:uid="{0AAD36C2-78D0-4E1F-B07A-D41487AFA327}"/>
    <cellStyle name="Normal 4 4 3 3 2 3 2 3" xfId="19701" xr:uid="{248EB6B1-A995-4B73-87FE-D446737CAA91}"/>
    <cellStyle name="Normal 4 4 3 3 2 3 2 4" xfId="33391" xr:uid="{8A26C61C-AB3D-421F-ADEF-08ABEE97F682}"/>
    <cellStyle name="Normal 4 4 3 3 2 3 2 5" xfId="48275" xr:uid="{B15065BD-0001-46E4-B790-856F3A82CAA8}"/>
    <cellStyle name="Normal 4 4 3 3 2 3 3" xfId="23123" xr:uid="{5512D430-005E-467A-BA33-4A6D4DBA51EC}"/>
    <cellStyle name="Normal 4 4 3 3 2 3 3 2" xfId="36815" xr:uid="{05F1F3E3-88AB-4559-9AD1-05C55EB3134F}"/>
    <cellStyle name="Normal 4 4 3 3 2 3 3 3" xfId="51699" xr:uid="{0D914D47-10BB-43BA-B51E-6E2044B7F768}"/>
    <cellStyle name="Normal 4 4 3 3 2 3 4" xfId="16279" xr:uid="{C95F2911-BD0F-4269-896F-E1C77250713F}"/>
    <cellStyle name="Normal 4 4 3 3 2 3 5" xfId="29969" xr:uid="{95E08830-47A2-4DFB-B8C8-299DDFEBC899}"/>
    <cellStyle name="Normal 4 4 3 3 2 3 6" xfId="44853" xr:uid="{99B973BC-CEEA-48F8-933B-7BD3672EFF81}"/>
    <cellStyle name="Normal 4 4 3 3 2 4" xfId="11143" xr:uid="{395DDB88-B195-4266-BC1E-AAA8E72E40A7}"/>
    <cellStyle name="Normal 4 4 3 3 2 4 2" xfId="24833" xr:uid="{2DB8908B-DC1B-4230-812C-25E113E83F96}"/>
    <cellStyle name="Normal 4 4 3 3 2 4 2 2" xfId="38525" xr:uid="{287783D6-0CE5-4F40-90B8-D9C320541FC0}"/>
    <cellStyle name="Normal 4 4 3 3 2 4 2 3" xfId="53409" xr:uid="{7267D1C5-C0C0-4875-AD1C-91D204DF29ED}"/>
    <cellStyle name="Normal 4 4 3 3 2 4 3" xfId="17989" xr:uid="{0350F228-6B6F-4DB1-B516-425D4D225E9A}"/>
    <cellStyle name="Normal 4 4 3 3 2 4 4" xfId="31679" xr:uid="{18915BEC-8042-438B-BA99-B1CE20C7AF48}"/>
    <cellStyle name="Normal 4 4 3 3 2 4 5" xfId="46563" xr:uid="{E43CFF58-E7FB-4E30-9CA7-3169BD85E05B}"/>
    <cellStyle name="Normal 4 4 3 3 2 5" xfId="21411" xr:uid="{67580290-3EC7-4F9D-8512-341901533EB2}"/>
    <cellStyle name="Normal 4 4 3 3 2 5 2" xfId="35103" xr:uid="{7707725E-E922-4ECD-972A-937F719DB591}"/>
    <cellStyle name="Normal 4 4 3 3 2 5 3" xfId="49987" xr:uid="{CA030CD8-38E2-4AFD-B672-5BE67714F660}"/>
    <cellStyle name="Normal 4 4 3 3 2 6" xfId="14567" xr:uid="{BE3C84AE-E62F-4E3A-AA18-27BD51B628D8}"/>
    <cellStyle name="Normal 4 4 3 3 2 7" xfId="28257" xr:uid="{0DAC3A8D-7574-49C6-A83F-C1B28BFFD787}"/>
    <cellStyle name="Normal 4 4 3 3 2 8" xfId="43141" xr:uid="{817EDAAC-4B0F-456C-836E-EC8F79BB7B71}"/>
    <cellStyle name="Normal 4 4 3 3 3" xfId="7723" xr:uid="{009250EF-7C2B-4858-8C9D-0351E2513B28}"/>
    <cellStyle name="Normal 4 4 3 3 3 2" xfId="9435" xr:uid="{08D2D56E-FFCE-46E9-B227-19A0FFE71D24}"/>
    <cellStyle name="Normal 4 4 3 3 3 2 2" xfId="12857" xr:uid="{B806E3E7-D420-47C3-A314-4AA5CF44E660}"/>
    <cellStyle name="Normal 4 4 3 3 3 2 2 2" xfId="26547" xr:uid="{7060B064-D134-41A3-A6ED-B4942CA2AF9B}"/>
    <cellStyle name="Normal 4 4 3 3 3 2 2 2 2" xfId="40239" xr:uid="{74001360-F203-4ED0-8F88-A1D087368E92}"/>
    <cellStyle name="Normal 4 4 3 3 3 2 2 2 3" xfId="55123" xr:uid="{86E70FC4-FB5A-453D-A48A-009C24A471D6}"/>
    <cellStyle name="Normal 4 4 3 3 3 2 2 3" xfId="19703" xr:uid="{E9F52E4F-FD07-4BA5-A484-7A0A6FD1F1A6}"/>
    <cellStyle name="Normal 4 4 3 3 3 2 2 4" xfId="33393" xr:uid="{4A8F6108-BBBB-4668-B7CB-7BEE95BD57AD}"/>
    <cellStyle name="Normal 4 4 3 3 3 2 2 5" xfId="48277" xr:uid="{0D03B85C-2DC9-4911-8AFD-9FA1647B7766}"/>
    <cellStyle name="Normal 4 4 3 3 3 2 3" xfId="23125" xr:uid="{C98E9633-5D53-40BB-9432-7AF500E85486}"/>
    <cellStyle name="Normal 4 4 3 3 3 2 3 2" xfId="36817" xr:uid="{FEC5F955-F9E8-4B00-B62D-9C1437B6DD85}"/>
    <cellStyle name="Normal 4 4 3 3 3 2 3 3" xfId="51701" xr:uid="{59A8E92D-7650-4F34-AF47-22C02D7FBB8B}"/>
    <cellStyle name="Normal 4 4 3 3 3 2 4" xfId="16281" xr:uid="{ACD9E1C8-0E41-4B15-A440-D6919F2477A3}"/>
    <cellStyle name="Normal 4 4 3 3 3 2 5" xfId="29971" xr:uid="{60ABEF8A-D986-46E9-B9E8-1ABE4641F9D7}"/>
    <cellStyle name="Normal 4 4 3 3 3 2 6" xfId="44855" xr:uid="{625AFA0C-D47B-467A-B4C0-CF8476A1B49D}"/>
    <cellStyle name="Normal 4 4 3 3 3 3" xfId="11145" xr:uid="{8CC7DC35-9456-459C-95EB-3E0CDD007ED5}"/>
    <cellStyle name="Normal 4 4 3 3 3 3 2" xfId="24835" xr:uid="{C33B1735-FF62-4104-8935-50B3EF55F12D}"/>
    <cellStyle name="Normal 4 4 3 3 3 3 2 2" xfId="38527" xr:uid="{FAF5DBCC-FA33-4415-85D2-BA981715298F}"/>
    <cellStyle name="Normal 4 4 3 3 3 3 2 3" xfId="53411" xr:uid="{0366F15E-9E70-4A22-85D5-CE3E579AF075}"/>
    <cellStyle name="Normal 4 4 3 3 3 3 3" xfId="17991" xr:uid="{3A0C723B-6B22-472A-99DE-869C05B2D010}"/>
    <cellStyle name="Normal 4 4 3 3 3 3 4" xfId="31681" xr:uid="{3F7C1359-67C4-438D-87BC-ACC48D5FB9D2}"/>
    <cellStyle name="Normal 4 4 3 3 3 3 5" xfId="46565" xr:uid="{A112C377-9DDF-4930-A344-0D78399C6E6F}"/>
    <cellStyle name="Normal 4 4 3 3 3 4" xfId="21413" xr:uid="{187AE839-5E7B-4875-951D-FEDEA6764C1E}"/>
    <cellStyle name="Normal 4 4 3 3 3 4 2" xfId="35105" xr:uid="{938F3B4B-2E98-4930-9F16-E7095C8C418E}"/>
    <cellStyle name="Normal 4 4 3 3 3 4 3" xfId="49989" xr:uid="{80D7CCC5-63E3-4D93-B33F-CE3196228E41}"/>
    <cellStyle name="Normal 4 4 3 3 3 5" xfId="14569" xr:uid="{CDB3BFE8-3BFF-4821-BDCE-D10ED6CAF1DE}"/>
    <cellStyle name="Normal 4 4 3 3 3 6" xfId="28259" xr:uid="{C119B2F3-9E02-4B3E-874F-D75A733393E4}"/>
    <cellStyle name="Normal 4 4 3 3 3 7" xfId="43143" xr:uid="{ED0E7740-366E-49A0-BCFB-BE6BC4D88D7D}"/>
    <cellStyle name="Normal 4 4 3 3 4" xfId="7724" xr:uid="{93079DD8-7304-4869-A891-61ABE31E8470}"/>
    <cellStyle name="Normal 4 4 3 3 4 2" xfId="9436" xr:uid="{055FFFBA-CF06-45D5-84C5-E5E6409B77E0}"/>
    <cellStyle name="Normal 4 4 3 3 4 2 2" xfId="12858" xr:uid="{54E9B368-FEEE-4722-BCC8-DB4101230295}"/>
    <cellStyle name="Normal 4 4 3 3 4 2 2 2" xfId="26548" xr:uid="{B0C8334C-6161-4951-A553-035D9335CAE8}"/>
    <cellStyle name="Normal 4 4 3 3 4 2 2 2 2" xfId="40240" xr:uid="{1187B8C4-9597-467E-800E-98FE6E85D85E}"/>
    <cellStyle name="Normal 4 4 3 3 4 2 2 2 3" xfId="55124" xr:uid="{B70F5ED3-F54D-4C6C-AF14-614233A40E66}"/>
    <cellStyle name="Normal 4 4 3 3 4 2 2 3" xfId="19704" xr:uid="{39C0835B-F3D2-446E-A358-EE58B6D62C40}"/>
    <cellStyle name="Normal 4 4 3 3 4 2 2 4" xfId="33394" xr:uid="{2C3E2C45-A23F-471E-A77C-2C44F6A16D39}"/>
    <cellStyle name="Normal 4 4 3 3 4 2 2 5" xfId="48278" xr:uid="{34C714AA-2515-4F90-A1D3-C6FDF6A454F5}"/>
    <cellStyle name="Normal 4 4 3 3 4 2 3" xfId="23126" xr:uid="{56BBBACB-3B12-4A69-9CBA-0EF8604C15F9}"/>
    <cellStyle name="Normal 4 4 3 3 4 2 3 2" xfId="36818" xr:uid="{1FFF0B98-6270-456A-BCB9-051BAE4B2189}"/>
    <cellStyle name="Normal 4 4 3 3 4 2 3 3" xfId="51702" xr:uid="{3E3867C4-B328-438B-BC31-C02F8A0968F8}"/>
    <cellStyle name="Normal 4 4 3 3 4 2 4" xfId="16282" xr:uid="{D91D17B8-A5DA-4724-A242-76C35399AF14}"/>
    <cellStyle name="Normal 4 4 3 3 4 2 5" xfId="29972" xr:uid="{92227FB1-D970-4361-8B12-D91D6142D69F}"/>
    <cellStyle name="Normal 4 4 3 3 4 2 6" xfId="44856" xr:uid="{03066E9C-FFC6-40F9-8229-5840FFC8DB99}"/>
    <cellStyle name="Normal 4 4 3 3 4 3" xfId="11146" xr:uid="{7F87B885-6F8C-4436-92F3-FA946E32AAB5}"/>
    <cellStyle name="Normal 4 4 3 3 4 3 2" xfId="24836" xr:uid="{DEECCCBC-8C35-4221-835B-240E509FAA21}"/>
    <cellStyle name="Normal 4 4 3 3 4 3 2 2" xfId="38528" xr:uid="{E09DDD74-7ED3-4E2B-A26E-A58E0F5E4657}"/>
    <cellStyle name="Normal 4 4 3 3 4 3 2 3" xfId="53412" xr:uid="{6AD8A773-8E7A-44E6-9A7E-174BF2281DA0}"/>
    <cellStyle name="Normal 4 4 3 3 4 3 3" xfId="17992" xr:uid="{0C3A9471-DA46-462B-B426-03EAC463C392}"/>
    <cellStyle name="Normal 4 4 3 3 4 3 4" xfId="31682" xr:uid="{550ADD22-DE63-417C-B043-100AC7E54460}"/>
    <cellStyle name="Normal 4 4 3 3 4 3 5" xfId="46566" xr:uid="{309BA2B7-2D1C-4407-B328-FD08C853A096}"/>
    <cellStyle name="Normal 4 4 3 3 4 4" xfId="21414" xr:uid="{ED0571EE-1122-4C50-BA01-79BD0FB2851E}"/>
    <cellStyle name="Normal 4 4 3 3 4 4 2" xfId="35106" xr:uid="{6F76866A-3EAA-4BFD-8749-A9734FC8844D}"/>
    <cellStyle name="Normal 4 4 3 3 4 4 3" xfId="49990" xr:uid="{08C99643-99F5-4E88-A67B-28826CDE5823}"/>
    <cellStyle name="Normal 4 4 3 3 4 5" xfId="14570" xr:uid="{36E8F759-42F6-4648-BC30-22EEFCF567B0}"/>
    <cellStyle name="Normal 4 4 3 3 4 6" xfId="28260" xr:uid="{83BE58C1-76C4-4D1E-B833-62D503E735B4}"/>
    <cellStyle name="Normal 4 4 3 3 4 7" xfId="43144" xr:uid="{F35040A6-C3E0-4616-8080-0364B6C2DA2E}"/>
    <cellStyle name="Normal 4 4 3 3 5" xfId="9432" xr:uid="{D3F97C2A-8535-4B38-9063-91956EC84CCD}"/>
    <cellStyle name="Normal 4 4 3 3 5 2" xfId="12854" xr:uid="{A3561BF6-DDF0-4920-9E4C-D507537CB239}"/>
    <cellStyle name="Normal 4 4 3 3 5 2 2" xfId="26544" xr:uid="{BF9DA666-F3EB-4657-AE77-7BC1960B5B6B}"/>
    <cellStyle name="Normal 4 4 3 3 5 2 2 2" xfId="40236" xr:uid="{73E42D8E-3B8A-4E88-921F-FED9F7683A7D}"/>
    <cellStyle name="Normal 4 4 3 3 5 2 2 3" xfId="55120" xr:uid="{BA618686-5B9E-42B3-B69E-E9C32F308288}"/>
    <cellStyle name="Normal 4 4 3 3 5 2 3" xfId="19700" xr:uid="{FBF73069-ED66-49EB-BC8F-DC012D9E1B33}"/>
    <cellStyle name="Normal 4 4 3 3 5 2 4" xfId="33390" xr:uid="{6EC95869-2841-4E66-9AF6-8FD1EA88F379}"/>
    <cellStyle name="Normal 4 4 3 3 5 2 5" xfId="48274" xr:uid="{82628EBB-0EAB-4DC3-B68C-6A3663139A6F}"/>
    <cellStyle name="Normal 4 4 3 3 5 3" xfId="23122" xr:uid="{D536B608-CB12-47B8-9CE8-4A3E7F789C85}"/>
    <cellStyle name="Normal 4 4 3 3 5 3 2" xfId="36814" xr:uid="{8E6860FE-9E08-47B8-94A8-B559B274F664}"/>
    <cellStyle name="Normal 4 4 3 3 5 3 3" xfId="51698" xr:uid="{8F7F758D-9A8C-4FA7-BD3D-E912B302B803}"/>
    <cellStyle name="Normal 4 4 3 3 5 4" xfId="16278" xr:uid="{8401E12E-3000-44D2-9673-2784A3DEEF76}"/>
    <cellStyle name="Normal 4 4 3 3 5 5" xfId="29968" xr:uid="{E77519F3-D995-4054-BECB-47C392BC55A5}"/>
    <cellStyle name="Normal 4 4 3 3 5 6" xfId="44852" xr:uid="{B9BCD9FF-547C-47D0-B1EC-B7E2FE2D73D4}"/>
    <cellStyle name="Normal 4 4 3 3 6" xfId="11142" xr:uid="{69185519-D9AE-4DED-B05C-72F99477D5D6}"/>
    <cellStyle name="Normal 4 4 3 3 6 2" xfId="24832" xr:uid="{D88FB4E5-AE6A-462E-90B7-996929A5CE85}"/>
    <cellStyle name="Normal 4 4 3 3 6 2 2" xfId="38524" xr:uid="{A83AD101-92EF-45F4-A42C-D91AADBF65F9}"/>
    <cellStyle name="Normal 4 4 3 3 6 2 3" xfId="53408" xr:uid="{785FD607-BE67-47DB-9CB3-93D17C5EB62F}"/>
    <cellStyle name="Normal 4 4 3 3 6 3" xfId="17988" xr:uid="{E2ABFBA5-D4D5-43AE-9D15-027CB691973E}"/>
    <cellStyle name="Normal 4 4 3 3 6 4" xfId="31678" xr:uid="{EB819AA0-F7CE-4AD5-833D-07342E4DEB6C}"/>
    <cellStyle name="Normal 4 4 3 3 6 5" xfId="46562" xr:uid="{2AB5877E-DF79-4ADE-8EFD-242196B68396}"/>
    <cellStyle name="Normal 4 4 3 3 7" xfId="21410" xr:uid="{8016D978-13C4-45DF-B1B9-A0335D651E3D}"/>
    <cellStyle name="Normal 4 4 3 3 7 2" xfId="35102" xr:uid="{39247776-B61A-4BB1-9723-D14642B8AA1A}"/>
    <cellStyle name="Normal 4 4 3 3 7 3" xfId="49986" xr:uid="{573D4243-EF29-437F-9BE7-5D9D9B4F2B5E}"/>
    <cellStyle name="Normal 4 4 3 3 8" xfId="14566" xr:uid="{2EB32D24-91FD-4CA2-8ABE-DBC19D9F41A6}"/>
    <cellStyle name="Normal 4 4 3 3 8 2" xfId="41320" xr:uid="{8A9C7484-E5DC-4B38-B073-8E5491DBCD9E}"/>
    <cellStyle name="Normal 4 4 3 3 9" xfId="28256" xr:uid="{5435BB61-8C7B-4292-A863-CE90547560E5}"/>
    <cellStyle name="Normal 4 4 3 4" xfId="7725" xr:uid="{31F40D2B-02CA-45D6-98AC-2C0FF027A03B}"/>
    <cellStyle name="Normal 4 4 3 4 2" xfId="7726" xr:uid="{C12D46CB-CAFC-4F1B-AA18-72C8D9C496AC}"/>
    <cellStyle name="Normal 4 4 3 4 2 2" xfId="9438" xr:uid="{6F7B3AEF-EF85-45D1-9E6B-17186B0F09B7}"/>
    <cellStyle name="Normal 4 4 3 4 2 2 2" xfId="12860" xr:uid="{6C92E128-DC1F-4BBF-96FB-F55AD0D80CB7}"/>
    <cellStyle name="Normal 4 4 3 4 2 2 2 2" xfId="26550" xr:uid="{38123C8C-51B0-4D1D-B0B1-28AAC1452AC7}"/>
    <cellStyle name="Normal 4 4 3 4 2 2 2 2 2" xfId="40242" xr:uid="{5807F4BA-1ECC-419A-A44D-216402682C94}"/>
    <cellStyle name="Normal 4 4 3 4 2 2 2 2 3" xfId="55126" xr:uid="{D1871D1B-5EE1-4A55-A66B-4AF9D53A6690}"/>
    <cellStyle name="Normal 4 4 3 4 2 2 2 3" xfId="19706" xr:uid="{8A95E0CF-45DB-42AF-A6CD-7C0AB011E398}"/>
    <cellStyle name="Normal 4 4 3 4 2 2 2 4" xfId="33396" xr:uid="{CAADFC12-F35F-4DE3-B085-6FD709821959}"/>
    <cellStyle name="Normal 4 4 3 4 2 2 2 5" xfId="48280" xr:uid="{8FAC23C7-777D-4AB2-8F4A-7151403156C9}"/>
    <cellStyle name="Normal 4 4 3 4 2 2 3" xfId="23128" xr:uid="{BD1F749B-C79B-45A0-9802-8ECD7A58D9BD}"/>
    <cellStyle name="Normal 4 4 3 4 2 2 3 2" xfId="36820" xr:uid="{9E12A812-557A-4D4D-9FD5-C2D80BB9CE34}"/>
    <cellStyle name="Normal 4 4 3 4 2 2 3 3" xfId="51704" xr:uid="{116A5BD3-6475-4FE7-9AEE-1BA0B6C6AF8C}"/>
    <cellStyle name="Normal 4 4 3 4 2 2 4" xfId="16284" xr:uid="{70466F5D-C87B-4EAC-A1EF-1791A2EB3D5D}"/>
    <cellStyle name="Normal 4 4 3 4 2 2 5" xfId="29974" xr:uid="{143C2F42-93CB-40E3-BC2D-87B27763D63B}"/>
    <cellStyle name="Normal 4 4 3 4 2 2 6" xfId="44858" xr:uid="{14A3DA47-C33D-4EAC-AC5C-2B171BCEABE5}"/>
    <cellStyle name="Normal 4 4 3 4 2 3" xfId="11148" xr:uid="{0CA9449A-84E3-4DDF-AC92-5D05884F36E5}"/>
    <cellStyle name="Normal 4 4 3 4 2 3 2" xfId="24838" xr:uid="{9FEC230C-193F-4455-8457-B214294D9E60}"/>
    <cellStyle name="Normal 4 4 3 4 2 3 2 2" xfId="38530" xr:uid="{EE4AD2B0-17A7-4BE0-8197-BA825366EA57}"/>
    <cellStyle name="Normal 4 4 3 4 2 3 2 3" xfId="53414" xr:uid="{F8DD8E0D-A900-480D-B90C-862C1FD812A4}"/>
    <cellStyle name="Normal 4 4 3 4 2 3 3" xfId="17994" xr:uid="{F9AD4CB0-F76E-4407-AEA6-A3A2AD3D9C26}"/>
    <cellStyle name="Normal 4 4 3 4 2 3 4" xfId="31684" xr:uid="{C1A98142-EC2B-45BF-B4C4-A7D6B851EEBF}"/>
    <cellStyle name="Normal 4 4 3 4 2 3 5" xfId="46568" xr:uid="{87828D5E-9D4D-4CF1-AA88-B7A499F97444}"/>
    <cellStyle name="Normal 4 4 3 4 2 4" xfId="21416" xr:uid="{19718C1D-B835-4F03-8C12-56BF81AC3E82}"/>
    <cellStyle name="Normal 4 4 3 4 2 4 2" xfId="35108" xr:uid="{362A55F4-E262-4509-B425-4C206A8F63BC}"/>
    <cellStyle name="Normal 4 4 3 4 2 4 3" xfId="49992" xr:uid="{D5A1DDD0-1475-44F5-8EC7-45959DEE4C44}"/>
    <cellStyle name="Normal 4 4 3 4 2 5" xfId="14572" xr:uid="{65C15F9F-76F1-4E3E-9C86-2D46DA1AF732}"/>
    <cellStyle name="Normal 4 4 3 4 2 6" xfId="28262" xr:uid="{39CF94CF-72CB-4562-8C67-2ABAFCAEC32A}"/>
    <cellStyle name="Normal 4 4 3 4 2 7" xfId="43146" xr:uid="{4436957B-6ED4-48AD-8F0A-94054E0016A3}"/>
    <cellStyle name="Normal 4 4 3 4 3" xfId="9437" xr:uid="{67BD40D8-86CB-4C1D-9033-56EE82ABD774}"/>
    <cellStyle name="Normal 4 4 3 4 3 2" xfId="12859" xr:uid="{51C939F4-933C-4A56-B602-3441F3DE93D0}"/>
    <cellStyle name="Normal 4 4 3 4 3 2 2" xfId="26549" xr:uid="{C2BF1CA7-4922-4249-8B20-9FBAA1663FA5}"/>
    <cellStyle name="Normal 4 4 3 4 3 2 2 2" xfId="40241" xr:uid="{315C3C5D-358A-4FA1-8D00-B89C277C84A7}"/>
    <cellStyle name="Normal 4 4 3 4 3 2 2 3" xfId="55125" xr:uid="{BA86C3EE-B800-42C1-AB8D-5CD5671C7A21}"/>
    <cellStyle name="Normal 4 4 3 4 3 2 3" xfId="19705" xr:uid="{94743183-930A-459D-8E4D-1126EE420DF8}"/>
    <cellStyle name="Normal 4 4 3 4 3 2 4" xfId="33395" xr:uid="{3DB48D30-7919-419C-919C-F6AF4C086AF3}"/>
    <cellStyle name="Normal 4 4 3 4 3 2 5" xfId="48279" xr:uid="{D304D594-644E-47F0-84C8-ED1E590A713D}"/>
    <cellStyle name="Normal 4 4 3 4 3 3" xfId="23127" xr:uid="{EC842254-F169-4BC2-AC61-8F0E444A7848}"/>
    <cellStyle name="Normal 4 4 3 4 3 3 2" xfId="36819" xr:uid="{2273BA53-E721-4B04-B4F2-6B4E7EAAFAD1}"/>
    <cellStyle name="Normal 4 4 3 4 3 3 3" xfId="51703" xr:uid="{4A40F511-D807-4487-B318-172D3DD035DF}"/>
    <cellStyle name="Normal 4 4 3 4 3 4" xfId="16283" xr:uid="{495089BE-0DC5-45C4-8986-A614BEF88FC5}"/>
    <cellStyle name="Normal 4 4 3 4 3 5" xfId="29973" xr:uid="{C3480179-495C-4B22-8E3D-1EE5ECF17E1B}"/>
    <cellStyle name="Normal 4 4 3 4 3 6" xfId="44857" xr:uid="{66E263CB-45FE-40B2-AE6E-69E750CB7BEA}"/>
    <cellStyle name="Normal 4 4 3 4 4" xfId="11147" xr:uid="{5ED4F08A-862B-4684-B6FF-F1D9E9A71E37}"/>
    <cellStyle name="Normal 4 4 3 4 4 2" xfId="24837" xr:uid="{494BE662-B780-4FCA-9778-FD871672F572}"/>
    <cellStyle name="Normal 4 4 3 4 4 2 2" xfId="38529" xr:uid="{894863FF-11E9-4EE1-BC61-0D59E59F92FA}"/>
    <cellStyle name="Normal 4 4 3 4 4 2 3" xfId="53413" xr:uid="{F5D4193C-C4CD-4928-9DCD-01C5435B2BAE}"/>
    <cellStyle name="Normal 4 4 3 4 4 3" xfId="17993" xr:uid="{BAC89617-B8C3-4603-A13E-D37F2C14FF25}"/>
    <cellStyle name="Normal 4 4 3 4 4 4" xfId="31683" xr:uid="{F51A092A-682B-4926-B229-C3C54EED6C7C}"/>
    <cellStyle name="Normal 4 4 3 4 4 5" xfId="46567" xr:uid="{34021536-5D22-4F53-8D5A-4EDA2A963BCC}"/>
    <cellStyle name="Normal 4 4 3 4 5" xfId="21415" xr:uid="{70F9EA1F-07CD-430D-8B72-C11ED0B8E028}"/>
    <cellStyle name="Normal 4 4 3 4 5 2" xfId="35107" xr:uid="{4A88B417-76D2-4345-8F62-76EECD1D54AA}"/>
    <cellStyle name="Normal 4 4 3 4 5 3" xfId="49991" xr:uid="{66F0D584-2632-41E9-A9D0-026EEEDCA2BE}"/>
    <cellStyle name="Normal 4 4 3 4 6" xfId="14571" xr:uid="{53EA7C7F-9DBE-466B-B614-C6A0483261D7}"/>
    <cellStyle name="Normal 4 4 3 4 7" xfId="28261" xr:uid="{6C1D89EB-33E9-4D84-903E-733F4792D4E6}"/>
    <cellStyle name="Normal 4 4 3 4 8" xfId="43145" xr:uid="{FB8732EC-54AE-4704-A6EF-B61766212B3B}"/>
    <cellStyle name="Normal 4 4 3 5" xfId="7727" xr:uid="{E1557CA7-4D8C-49DC-8E07-C9B577C299FA}"/>
    <cellStyle name="Normal 4 4 3 5 2" xfId="9439" xr:uid="{B1AB9257-340A-4237-B788-22E24FD531A2}"/>
    <cellStyle name="Normal 4 4 3 5 2 2" xfId="12861" xr:uid="{01CB0659-1C1E-4FF6-9A62-C5A7ABFED277}"/>
    <cellStyle name="Normal 4 4 3 5 2 2 2" xfId="26551" xr:uid="{BF4BA0C9-6948-43EF-8F70-1C69D2C9DF70}"/>
    <cellStyle name="Normal 4 4 3 5 2 2 2 2" xfId="40243" xr:uid="{2530E25D-A8DA-4350-B7DA-83823AECD1B5}"/>
    <cellStyle name="Normal 4 4 3 5 2 2 2 3" xfId="55127" xr:uid="{94DC9006-52CE-4C90-AA6A-379F079C3DFA}"/>
    <cellStyle name="Normal 4 4 3 5 2 2 3" xfId="19707" xr:uid="{482D4510-4AF6-4203-8AD0-385A4648153E}"/>
    <cellStyle name="Normal 4 4 3 5 2 2 4" xfId="33397" xr:uid="{37828638-33E0-4F3A-AEC2-92615AF893E6}"/>
    <cellStyle name="Normal 4 4 3 5 2 2 5" xfId="48281" xr:uid="{B904EA03-4AC3-4790-AA9D-C0C12CD34334}"/>
    <cellStyle name="Normal 4 4 3 5 2 3" xfId="23129" xr:uid="{EF83E2E2-0302-4EBF-A447-2E4F0B4E7D2B}"/>
    <cellStyle name="Normal 4 4 3 5 2 3 2" xfId="36821" xr:uid="{64556841-7439-409A-82F1-3968ABFDE7E0}"/>
    <cellStyle name="Normal 4 4 3 5 2 3 3" xfId="51705" xr:uid="{760E7D85-6221-47D8-A089-13BD5BC7388C}"/>
    <cellStyle name="Normal 4 4 3 5 2 4" xfId="16285" xr:uid="{CF14DE2E-D31A-41ED-A28A-23CA87316B0B}"/>
    <cellStyle name="Normal 4 4 3 5 2 5" xfId="29975" xr:uid="{D491807B-A9E9-4A37-98C2-9815E89147A7}"/>
    <cellStyle name="Normal 4 4 3 5 2 6" xfId="44859" xr:uid="{3C20740D-8CA4-4320-B7C8-E09F427F078E}"/>
    <cellStyle name="Normal 4 4 3 5 3" xfId="11149" xr:uid="{C159649C-7F5E-4D06-8DD5-1482DB14C0A6}"/>
    <cellStyle name="Normal 4 4 3 5 3 2" xfId="24839" xr:uid="{07171111-D2E5-4F96-91C1-EF49389BC744}"/>
    <cellStyle name="Normal 4 4 3 5 3 2 2" xfId="38531" xr:uid="{54C27525-2FCB-48C9-AF9D-C42ED38C4C22}"/>
    <cellStyle name="Normal 4 4 3 5 3 2 3" xfId="53415" xr:uid="{92BF78EC-4013-455F-89B5-B13114493918}"/>
    <cellStyle name="Normal 4 4 3 5 3 3" xfId="17995" xr:uid="{F22F8A38-6C71-456E-AA43-DABDC4A7B272}"/>
    <cellStyle name="Normal 4 4 3 5 3 4" xfId="31685" xr:uid="{2EC6CB09-012D-486F-BDE7-3226E270D1A0}"/>
    <cellStyle name="Normal 4 4 3 5 3 5" xfId="46569" xr:uid="{442234CF-70DA-4EB0-AC73-210617061E23}"/>
    <cellStyle name="Normal 4 4 3 5 4" xfId="21417" xr:uid="{9BB189ED-2E1C-482D-92E0-08960E8CDDB7}"/>
    <cellStyle name="Normal 4 4 3 5 4 2" xfId="35109" xr:uid="{09337256-C07C-48EA-9E9E-A54471138B69}"/>
    <cellStyle name="Normal 4 4 3 5 4 3" xfId="49993" xr:uid="{FB0EC839-181D-4419-9304-5687D17B9D5E}"/>
    <cellStyle name="Normal 4 4 3 5 5" xfId="14573" xr:uid="{769DA28C-40AF-47A9-BC9E-9B2D532F45F1}"/>
    <cellStyle name="Normal 4 4 3 5 6" xfId="28263" xr:uid="{2C45C7CA-DCAD-4B7F-A415-195D61AD093D}"/>
    <cellStyle name="Normal 4 4 3 5 7" xfId="43147" xr:uid="{40304C75-BFC6-4AE8-B1AE-9B7CF011982A}"/>
    <cellStyle name="Normal 4 4 3 6" xfId="7728" xr:uid="{060D8E54-4029-4EA7-A9F4-A036F4B6DF1A}"/>
    <cellStyle name="Normal 4 4 3 6 2" xfId="9440" xr:uid="{50305EB5-8565-477D-BE54-8A9E55C2336F}"/>
    <cellStyle name="Normal 4 4 3 6 2 2" xfId="12862" xr:uid="{66377A5D-942D-4805-822E-35A266D43E22}"/>
    <cellStyle name="Normal 4 4 3 6 2 2 2" xfId="26552" xr:uid="{625E282B-71D3-4375-8461-BDCE5693B036}"/>
    <cellStyle name="Normal 4 4 3 6 2 2 2 2" xfId="40244" xr:uid="{5692ED15-D1D0-4829-A2F9-F7E6DB1804F6}"/>
    <cellStyle name="Normal 4 4 3 6 2 2 2 3" xfId="55128" xr:uid="{FB005BB0-2E23-42CA-9099-9D54B4532434}"/>
    <cellStyle name="Normal 4 4 3 6 2 2 3" xfId="19708" xr:uid="{8C076A46-F83F-4ADB-9F22-9D749F9ED159}"/>
    <cellStyle name="Normal 4 4 3 6 2 2 4" xfId="33398" xr:uid="{1735463A-6CE1-4296-B3CA-82511B29880B}"/>
    <cellStyle name="Normal 4 4 3 6 2 2 5" xfId="48282" xr:uid="{4A25746F-12C8-4B3D-AE86-CE98B360EBCC}"/>
    <cellStyle name="Normal 4 4 3 6 2 3" xfId="23130" xr:uid="{33E4ABE0-4E30-4826-8C6E-AD82CF98AB61}"/>
    <cellStyle name="Normal 4 4 3 6 2 3 2" xfId="36822" xr:uid="{27C99C83-22D6-40AB-86D7-C4F2CD2C43AB}"/>
    <cellStyle name="Normal 4 4 3 6 2 3 3" xfId="51706" xr:uid="{F6C932D0-C155-438C-9EF2-86DCF903DE1F}"/>
    <cellStyle name="Normal 4 4 3 6 2 4" xfId="16286" xr:uid="{328B1E6C-8E54-4E66-A976-E827EBA88078}"/>
    <cellStyle name="Normal 4 4 3 6 2 5" xfId="29976" xr:uid="{E7B58A0D-9394-4EEE-A83D-A864AD87121D}"/>
    <cellStyle name="Normal 4 4 3 6 2 6" xfId="44860" xr:uid="{705CC63B-0567-4672-9A81-18214AC98D92}"/>
    <cellStyle name="Normal 4 4 3 6 3" xfId="11150" xr:uid="{AB7626FE-D1DC-45A3-8D14-042191E8BAE4}"/>
    <cellStyle name="Normal 4 4 3 6 3 2" xfId="24840" xr:uid="{9BD83A29-6A82-42D7-81AC-4EBC0CCD64BC}"/>
    <cellStyle name="Normal 4 4 3 6 3 2 2" xfId="38532" xr:uid="{40BC40C9-924B-4D4E-B24E-F2025A1CDE9B}"/>
    <cellStyle name="Normal 4 4 3 6 3 2 3" xfId="53416" xr:uid="{D0E5DBE5-3337-412B-BB16-5417452412E1}"/>
    <cellStyle name="Normal 4 4 3 6 3 3" xfId="17996" xr:uid="{85A51BBD-2DF9-4451-9EBD-488CAEB1CDC4}"/>
    <cellStyle name="Normal 4 4 3 6 3 4" xfId="31686" xr:uid="{47E737D3-BA43-4226-A3D9-0B6BC71F5D9A}"/>
    <cellStyle name="Normal 4 4 3 6 3 5" xfId="46570" xr:uid="{FDF61190-2B44-460E-A6DF-36A928A3B8B2}"/>
    <cellStyle name="Normal 4 4 3 6 4" xfId="21418" xr:uid="{ACB3C901-1D0D-4B8F-9A18-5C995DCB8A1F}"/>
    <cellStyle name="Normal 4 4 3 6 4 2" xfId="35110" xr:uid="{CE9041A2-EB3B-44C1-84D2-AED6770C7A3A}"/>
    <cellStyle name="Normal 4 4 3 6 4 3" xfId="49994" xr:uid="{354F6B7C-7D15-49D2-B770-1A0EDF133E8E}"/>
    <cellStyle name="Normal 4 4 3 6 5" xfId="14574" xr:uid="{DC632B5D-54EE-4077-9889-0C9FE2BAFFAD}"/>
    <cellStyle name="Normal 4 4 3 6 6" xfId="28264" xr:uid="{4DEC7467-FA9A-400F-8F8B-AABA41227233}"/>
    <cellStyle name="Normal 4 4 3 6 7" xfId="43148" xr:uid="{A9339734-5C9D-435C-9407-A5E296C500A2}"/>
    <cellStyle name="Normal 4 4 3 7" xfId="9426" xr:uid="{D3A70D78-9A36-4C56-9FA8-B0905B1A1AA7}"/>
    <cellStyle name="Normal 4 4 3 7 2" xfId="12848" xr:uid="{F6D6CD31-BA8C-4203-88AC-1E0CC79F44A1}"/>
    <cellStyle name="Normal 4 4 3 7 2 2" xfId="26538" xr:uid="{55F83B56-91D0-440C-837D-9C9A09ADE8A6}"/>
    <cellStyle name="Normal 4 4 3 7 2 2 2" xfId="40230" xr:uid="{06682C12-D345-4A04-B5C8-E20BA3D5A28A}"/>
    <cellStyle name="Normal 4 4 3 7 2 2 3" xfId="55114" xr:uid="{22635F75-8C27-4B7E-A4DE-F1DCB06631EB}"/>
    <cellStyle name="Normal 4 4 3 7 2 3" xfId="19694" xr:uid="{50EFD810-AA1B-4A7C-821B-08CD02988E5C}"/>
    <cellStyle name="Normal 4 4 3 7 2 4" xfId="33384" xr:uid="{A1F4A3E4-E26B-47FA-BC13-0548D25C8568}"/>
    <cellStyle name="Normal 4 4 3 7 2 5" xfId="48268" xr:uid="{4F258279-A2DC-4ABA-89F7-BA65CCA681FD}"/>
    <cellStyle name="Normal 4 4 3 7 3" xfId="23116" xr:uid="{6E6E77AD-BF31-41EC-9545-D71BF1C9578E}"/>
    <cellStyle name="Normal 4 4 3 7 3 2" xfId="36808" xr:uid="{464701DA-D76A-4FA5-AA71-314A559C00EA}"/>
    <cellStyle name="Normal 4 4 3 7 3 3" xfId="51692" xr:uid="{B84B8898-23CE-4323-9114-7C1E0BAB0D04}"/>
    <cellStyle name="Normal 4 4 3 7 4" xfId="16272" xr:uid="{A43234FC-D92F-4E6C-AC9D-CA842898FC00}"/>
    <cellStyle name="Normal 4 4 3 7 5" xfId="29962" xr:uid="{826AAE93-4EA2-490D-A381-26E60B1C3D29}"/>
    <cellStyle name="Normal 4 4 3 7 6" xfId="44846" xr:uid="{4B9C9C4D-D0A3-47A0-9A41-2BCA17829E21}"/>
    <cellStyle name="Normal 4 4 3 8" xfId="11136" xr:uid="{2A3DC4B9-3605-4215-882B-6F6932185815}"/>
    <cellStyle name="Normal 4 4 3 8 2" xfId="24826" xr:uid="{2D2522F4-46FE-4C60-8DF2-3109B6542104}"/>
    <cellStyle name="Normal 4 4 3 8 2 2" xfId="38518" xr:uid="{5850BE41-A211-4F86-9820-7C2CCF5C9F6F}"/>
    <cellStyle name="Normal 4 4 3 8 2 3" xfId="53402" xr:uid="{F7745345-9AC1-4258-BC1E-37E8DEFE0FE3}"/>
    <cellStyle name="Normal 4 4 3 8 3" xfId="17982" xr:uid="{E46D8418-3CAA-4A17-8B6D-778E614A94A7}"/>
    <cellStyle name="Normal 4 4 3 8 4" xfId="31672" xr:uid="{F0B7521B-369B-4A31-B8EF-444946F8D531}"/>
    <cellStyle name="Normal 4 4 3 8 5" xfId="46556" xr:uid="{ECE34598-E1CB-4F25-9CC0-D629C0084486}"/>
    <cellStyle name="Normal 4 4 3 9" xfId="21404" xr:uid="{01AB4F9C-D291-465E-9DFB-374CF07D79D7}"/>
    <cellStyle name="Normal 4 4 3 9 2" xfId="35096" xr:uid="{218055AC-92C0-4BFA-A650-A6F6F08A16D9}"/>
    <cellStyle name="Normal 4 4 3 9 3" xfId="49980" xr:uid="{C0C9DCBF-EADC-49A0-8E54-F308FE2F92F2}"/>
    <cellStyle name="Normal 4 4 4" xfId="4750" xr:uid="{3CE4E711-4026-4CD7-9031-7CDA417C1134}"/>
    <cellStyle name="Normal 4 4 4 10" xfId="14575" xr:uid="{A29B98D6-D8EC-48D3-BCA2-C5FEE181CB37}"/>
    <cellStyle name="Normal 4 4 4 10 2" xfId="41387" xr:uid="{82EAC45E-75F2-4CA5-B5D2-26DC38376C55}"/>
    <cellStyle name="Normal 4 4 4 11" xfId="28265" xr:uid="{7C8016E8-75B9-42A7-9375-64000C802ACF}"/>
    <cellStyle name="Normal 4 4 4 12" xfId="43149" xr:uid="{74FD44FC-9142-4272-87F3-597465C5E6E0}"/>
    <cellStyle name="Normal 4 4 4 13" xfId="7729" xr:uid="{2F1EEA71-C297-4D0A-B111-8B0EDAFDFA13}"/>
    <cellStyle name="Normal 4 4 4 14" xfId="5978" xr:uid="{808488B7-88C8-4B0B-BA31-5AA7FFEAD034}"/>
    <cellStyle name="Normal 4 4 4 15" xfId="5386" xr:uid="{4043E3A3-2D4C-4AE3-B702-0B9AEEC6065A}"/>
    <cellStyle name="Normal 4 4 4 2" xfId="7730" xr:uid="{04606383-F1DD-4591-AB56-973304725592}"/>
    <cellStyle name="Normal 4 4 4 2 10" xfId="43150" xr:uid="{1E7DB5D4-5F57-404E-A014-CDC2FE5FC6EE}"/>
    <cellStyle name="Normal 4 4 4 2 2" xfId="7731" xr:uid="{339BDF74-AD32-44EE-803A-E50AB53BB894}"/>
    <cellStyle name="Normal 4 4 4 2 2 2" xfId="7732" xr:uid="{E0E6EACC-1A3E-4336-9D5C-8045783A0752}"/>
    <cellStyle name="Normal 4 4 4 2 2 2 2" xfId="9444" xr:uid="{3A2C6C7C-93C7-48D6-9345-E87D6E8A677A}"/>
    <cellStyle name="Normal 4 4 4 2 2 2 2 2" xfId="12866" xr:uid="{87BD102A-DFC4-49E7-9557-85FC9A637BD7}"/>
    <cellStyle name="Normal 4 4 4 2 2 2 2 2 2" xfId="26556" xr:uid="{98386C01-7695-4091-A299-E4990809A7F4}"/>
    <cellStyle name="Normal 4 4 4 2 2 2 2 2 2 2" xfId="40248" xr:uid="{03417D5A-1492-45C7-BD9C-92BF811C5D1B}"/>
    <cellStyle name="Normal 4 4 4 2 2 2 2 2 2 3" xfId="55132" xr:uid="{EB80A385-4050-4C23-84A7-9748C1D48384}"/>
    <cellStyle name="Normal 4 4 4 2 2 2 2 2 3" xfId="19712" xr:uid="{90690AFB-F478-4549-91DE-E20042E2AD03}"/>
    <cellStyle name="Normal 4 4 4 2 2 2 2 2 4" xfId="33402" xr:uid="{01EF18AE-444B-4732-9A58-97C9ACBA0EA7}"/>
    <cellStyle name="Normal 4 4 4 2 2 2 2 2 5" xfId="48286" xr:uid="{807D1D86-7A7A-4BA8-8828-360282B3A07F}"/>
    <cellStyle name="Normal 4 4 4 2 2 2 2 3" xfId="23134" xr:uid="{124247CF-14CC-4968-A338-0FF1E13AAFF8}"/>
    <cellStyle name="Normal 4 4 4 2 2 2 2 3 2" xfId="36826" xr:uid="{18B6F77F-5042-45F6-8A79-CD86913F6460}"/>
    <cellStyle name="Normal 4 4 4 2 2 2 2 3 3" xfId="51710" xr:uid="{5B861FE1-C3F0-4521-85EF-F7FF1C2BF4DF}"/>
    <cellStyle name="Normal 4 4 4 2 2 2 2 4" xfId="16290" xr:uid="{5994CD7C-460B-4B34-8F8F-F5072A56AEC1}"/>
    <cellStyle name="Normal 4 4 4 2 2 2 2 5" xfId="29980" xr:uid="{93286020-339B-4F07-83DF-B2AFE9F4D793}"/>
    <cellStyle name="Normal 4 4 4 2 2 2 2 6" xfId="44864" xr:uid="{60420EB1-A8B3-4890-96CE-BD3FEB210D3D}"/>
    <cellStyle name="Normal 4 4 4 2 2 2 3" xfId="11154" xr:uid="{3EFC7885-3930-4C2F-A40E-51E14B689380}"/>
    <cellStyle name="Normal 4 4 4 2 2 2 3 2" xfId="24844" xr:uid="{80739549-DE57-4D0B-9FFD-D9A7A9332D8D}"/>
    <cellStyle name="Normal 4 4 4 2 2 2 3 2 2" xfId="38536" xr:uid="{6AD31F3C-54EB-41CD-8570-E4C32C54D2F1}"/>
    <cellStyle name="Normal 4 4 4 2 2 2 3 2 3" xfId="53420" xr:uid="{7B7B6BAB-F781-47A5-BE89-4EF9D8BBB10B}"/>
    <cellStyle name="Normal 4 4 4 2 2 2 3 3" xfId="18000" xr:uid="{6BEB91CF-E8EF-46A7-8932-DA1A0C7C1395}"/>
    <cellStyle name="Normal 4 4 4 2 2 2 3 4" xfId="31690" xr:uid="{8A686160-E14F-4DBF-9FB2-C1A3F010A48E}"/>
    <cellStyle name="Normal 4 4 4 2 2 2 3 5" xfId="46574" xr:uid="{F77F06A9-EF35-4140-8FA2-89A388E99BB8}"/>
    <cellStyle name="Normal 4 4 4 2 2 2 4" xfId="21422" xr:uid="{7D856BE0-C32A-49B6-9DDD-42BAE216F9BC}"/>
    <cellStyle name="Normal 4 4 4 2 2 2 4 2" xfId="35114" xr:uid="{E87AE2CB-468E-4EE6-B51E-D94EACA1309A}"/>
    <cellStyle name="Normal 4 4 4 2 2 2 4 3" xfId="49998" xr:uid="{461C25BB-7CEA-43F5-8ECF-40A7FABB3972}"/>
    <cellStyle name="Normal 4 4 4 2 2 2 5" xfId="14578" xr:uid="{CF1407C6-2103-42BA-83E6-D2DBA64E2F82}"/>
    <cellStyle name="Normal 4 4 4 2 2 2 6" xfId="28268" xr:uid="{8C3E171A-4D78-4145-B371-366BD12F9DBD}"/>
    <cellStyle name="Normal 4 4 4 2 2 2 7" xfId="43152" xr:uid="{CF077947-410A-4403-AABF-39AA519AE3C5}"/>
    <cellStyle name="Normal 4 4 4 2 2 3" xfId="9443" xr:uid="{26073496-B858-45B3-AB9D-B4751E0A8428}"/>
    <cellStyle name="Normal 4 4 4 2 2 3 2" xfId="12865" xr:uid="{D2814599-F761-4F92-AD41-39C8F3BFC4A6}"/>
    <cellStyle name="Normal 4 4 4 2 2 3 2 2" xfId="26555" xr:uid="{4586E79A-A08E-435E-8079-A80F2ABB7862}"/>
    <cellStyle name="Normal 4 4 4 2 2 3 2 2 2" xfId="40247" xr:uid="{EECA5F2A-6AD0-4761-A259-09BE3C04C0F1}"/>
    <cellStyle name="Normal 4 4 4 2 2 3 2 2 3" xfId="55131" xr:uid="{E5BD0FC2-7201-4DC8-B95E-EDE143001403}"/>
    <cellStyle name="Normal 4 4 4 2 2 3 2 3" xfId="19711" xr:uid="{A7B07FD6-AA4A-4B5A-B56E-272C6F7BC64D}"/>
    <cellStyle name="Normal 4 4 4 2 2 3 2 4" xfId="33401" xr:uid="{970877FE-47C1-4C65-8BE8-D9CCDBAA79AD}"/>
    <cellStyle name="Normal 4 4 4 2 2 3 2 5" xfId="48285" xr:uid="{A5F50573-71DE-4A8E-9DE1-615701B338B4}"/>
    <cellStyle name="Normal 4 4 4 2 2 3 3" xfId="23133" xr:uid="{C10CEEF8-3E4C-4808-BC07-B217F5A114F3}"/>
    <cellStyle name="Normal 4 4 4 2 2 3 3 2" xfId="36825" xr:uid="{3DA6FEAE-EC52-4C54-A70D-29AECC74D7FA}"/>
    <cellStyle name="Normal 4 4 4 2 2 3 3 3" xfId="51709" xr:uid="{2BAFEB9A-AD7D-4244-BD66-88833E50885D}"/>
    <cellStyle name="Normal 4 4 4 2 2 3 4" xfId="16289" xr:uid="{5A90C1A9-0CF8-49D8-AD02-0BC86663B5B2}"/>
    <cellStyle name="Normal 4 4 4 2 2 3 5" xfId="29979" xr:uid="{3D60D74D-04A9-49BB-A717-FE15A5E73215}"/>
    <cellStyle name="Normal 4 4 4 2 2 3 6" xfId="44863" xr:uid="{AB329979-247A-4AF3-95BC-1C8A18A21F6B}"/>
    <cellStyle name="Normal 4 4 4 2 2 4" xfId="11153" xr:uid="{971ABE5A-283A-42C9-B755-AF894837D156}"/>
    <cellStyle name="Normal 4 4 4 2 2 4 2" xfId="24843" xr:uid="{FBB93EF4-49AE-4F4C-8F0F-AC90E03BCBD9}"/>
    <cellStyle name="Normal 4 4 4 2 2 4 2 2" xfId="38535" xr:uid="{683C1107-11E6-43BD-8CA1-AC017245D32B}"/>
    <cellStyle name="Normal 4 4 4 2 2 4 2 3" xfId="53419" xr:uid="{57E4767D-A213-44A9-882B-D193D1B4AB7D}"/>
    <cellStyle name="Normal 4 4 4 2 2 4 3" xfId="17999" xr:uid="{F4CF2804-0B4A-42D6-B670-783C4E1A240A}"/>
    <cellStyle name="Normal 4 4 4 2 2 4 4" xfId="31689" xr:uid="{C60506A9-0FCB-46F1-BCCC-18C19056356C}"/>
    <cellStyle name="Normal 4 4 4 2 2 4 5" xfId="46573" xr:uid="{75ABAC3C-62E7-42B2-9C74-22BDEFA0B349}"/>
    <cellStyle name="Normal 4 4 4 2 2 5" xfId="21421" xr:uid="{C48D5EEF-3D47-4BDD-A56F-4E26B5249FF4}"/>
    <cellStyle name="Normal 4 4 4 2 2 5 2" xfId="35113" xr:uid="{444A8656-300E-4E5F-81C3-8CF4101F8089}"/>
    <cellStyle name="Normal 4 4 4 2 2 5 3" xfId="49997" xr:uid="{7D4BF39D-65E6-410E-AA06-585F01C8602C}"/>
    <cellStyle name="Normal 4 4 4 2 2 6" xfId="14577" xr:uid="{DD819131-D958-4FD5-95C8-6BE2D37C8672}"/>
    <cellStyle name="Normal 4 4 4 2 2 7" xfId="28267" xr:uid="{479E05C6-055F-454F-9FAF-6ED1F4E4A4C0}"/>
    <cellStyle name="Normal 4 4 4 2 2 8" xfId="43151" xr:uid="{1055B8CF-FF57-4835-BA66-4AFBC55D2BA1}"/>
    <cellStyle name="Normal 4 4 4 2 3" xfId="7733" xr:uid="{C005551C-2413-472A-A485-5D224ED9FF77}"/>
    <cellStyle name="Normal 4 4 4 2 3 2" xfId="9445" xr:uid="{E2E27F81-294B-4978-903F-25394AC04034}"/>
    <cellStyle name="Normal 4 4 4 2 3 2 2" xfId="12867" xr:uid="{D4AED91A-C7C1-4CCA-B846-7909BC0884C4}"/>
    <cellStyle name="Normal 4 4 4 2 3 2 2 2" xfId="26557" xr:uid="{FF5C149B-9797-4AE3-8F77-647206A77E99}"/>
    <cellStyle name="Normal 4 4 4 2 3 2 2 2 2" xfId="40249" xr:uid="{46616B1C-A4CF-4287-9B38-0406F1F5FFA1}"/>
    <cellStyle name="Normal 4 4 4 2 3 2 2 2 3" xfId="55133" xr:uid="{80FC90A8-E26D-4A46-B071-092EEFA0A48D}"/>
    <cellStyle name="Normal 4 4 4 2 3 2 2 3" xfId="19713" xr:uid="{B89C8A60-860A-4572-A8E8-9746A491A3E2}"/>
    <cellStyle name="Normal 4 4 4 2 3 2 2 4" xfId="33403" xr:uid="{75CA541A-D9D0-429F-9671-1242B521372F}"/>
    <cellStyle name="Normal 4 4 4 2 3 2 2 5" xfId="48287" xr:uid="{A74F93BF-39EB-4209-8E26-20C96786FADB}"/>
    <cellStyle name="Normal 4 4 4 2 3 2 3" xfId="23135" xr:uid="{4C351268-9D94-4636-91EE-E256D3CFB410}"/>
    <cellStyle name="Normal 4 4 4 2 3 2 3 2" xfId="36827" xr:uid="{78E02A82-E6AA-4814-B0EF-E87E7226A5A6}"/>
    <cellStyle name="Normal 4 4 4 2 3 2 3 3" xfId="51711" xr:uid="{F9AC3756-9F21-4B4A-A516-6F4BC90648D5}"/>
    <cellStyle name="Normal 4 4 4 2 3 2 4" xfId="16291" xr:uid="{788F465A-CD79-40FC-960A-EDD62F466E6C}"/>
    <cellStyle name="Normal 4 4 4 2 3 2 5" xfId="29981" xr:uid="{97398866-E8D8-42A6-B1F2-7CCC6333C984}"/>
    <cellStyle name="Normal 4 4 4 2 3 2 6" xfId="44865" xr:uid="{0986DD66-97C1-4522-807A-F35147060A56}"/>
    <cellStyle name="Normal 4 4 4 2 3 3" xfId="11155" xr:uid="{72D4E38A-44A0-42D8-9F1E-024DC5C01516}"/>
    <cellStyle name="Normal 4 4 4 2 3 3 2" xfId="24845" xr:uid="{1B3B71F4-6DA0-4B49-A455-4605486905AE}"/>
    <cellStyle name="Normal 4 4 4 2 3 3 2 2" xfId="38537" xr:uid="{41FA49AD-3389-4B1E-A628-349C0DA4F8ED}"/>
    <cellStyle name="Normal 4 4 4 2 3 3 2 3" xfId="53421" xr:uid="{FC64276D-A250-4ADF-B6C2-EEEFC91DB796}"/>
    <cellStyle name="Normal 4 4 4 2 3 3 3" xfId="18001" xr:uid="{109B704F-E9E8-441A-8733-4F6A468F6959}"/>
    <cellStyle name="Normal 4 4 4 2 3 3 4" xfId="31691" xr:uid="{AADAC45A-B1DF-4D91-8A1E-AC2B4319E316}"/>
    <cellStyle name="Normal 4 4 4 2 3 3 5" xfId="46575" xr:uid="{5DDB75BB-FBC0-464E-AD0C-A7CB5A8FE8D3}"/>
    <cellStyle name="Normal 4 4 4 2 3 4" xfId="21423" xr:uid="{4D64026C-032C-4A36-96F3-6EB0B32AD056}"/>
    <cellStyle name="Normal 4 4 4 2 3 4 2" xfId="35115" xr:uid="{EB39A265-5665-4EBA-BF82-4897BC5E77C4}"/>
    <cellStyle name="Normal 4 4 4 2 3 4 3" xfId="49999" xr:uid="{13A6039F-6B14-4DA7-B0DF-939EC0A2BDD7}"/>
    <cellStyle name="Normal 4 4 4 2 3 5" xfId="14579" xr:uid="{0ECB2690-43B6-4C8D-B91E-B93CDABA43CE}"/>
    <cellStyle name="Normal 4 4 4 2 3 6" xfId="28269" xr:uid="{1E4D6C19-3B14-41B2-8BCB-E9531573E9DC}"/>
    <cellStyle name="Normal 4 4 4 2 3 7" xfId="43153" xr:uid="{0EA2EF33-5B2A-494B-86B7-8BCD6009EE62}"/>
    <cellStyle name="Normal 4 4 4 2 4" xfId="7734" xr:uid="{042A11D7-7A74-4D8A-B184-086D1CEF9D7B}"/>
    <cellStyle name="Normal 4 4 4 2 4 2" xfId="9446" xr:uid="{DB1AB38A-E136-4417-AAC9-FAED0A67D48F}"/>
    <cellStyle name="Normal 4 4 4 2 4 2 2" xfId="12868" xr:uid="{6E5936FD-F838-4357-A4BE-8184A7A9222D}"/>
    <cellStyle name="Normal 4 4 4 2 4 2 2 2" xfId="26558" xr:uid="{00E5ECEC-7961-47DE-BF1F-F83C50D0A375}"/>
    <cellStyle name="Normal 4 4 4 2 4 2 2 2 2" xfId="40250" xr:uid="{926ADF8F-5E7B-4CDD-A162-817B4E32F2D3}"/>
    <cellStyle name="Normal 4 4 4 2 4 2 2 2 3" xfId="55134" xr:uid="{9B815D69-3E1B-4940-94FB-B1AC0F35E882}"/>
    <cellStyle name="Normal 4 4 4 2 4 2 2 3" xfId="19714" xr:uid="{ED314459-1291-4AE9-904B-AA1294456F16}"/>
    <cellStyle name="Normal 4 4 4 2 4 2 2 4" xfId="33404" xr:uid="{4780EC88-75A4-434C-A18D-A761FD707BB8}"/>
    <cellStyle name="Normal 4 4 4 2 4 2 2 5" xfId="48288" xr:uid="{D225A3C6-F865-45F9-B60C-EEAD0B02DE98}"/>
    <cellStyle name="Normal 4 4 4 2 4 2 3" xfId="23136" xr:uid="{560E4945-F141-47EE-BE43-6175BDF8FDED}"/>
    <cellStyle name="Normal 4 4 4 2 4 2 3 2" xfId="36828" xr:uid="{B50DE2C5-5B04-444A-8E7A-66CEFCEC325A}"/>
    <cellStyle name="Normal 4 4 4 2 4 2 3 3" xfId="51712" xr:uid="{43A70D56-F86B-4C1E-B929-45D166C256FA}"/>
    <cellStyle name="Normal 4 4 4 2 4 2 4" xfId="16292" xr:uid="{01DF9FE1-5334-49C1-B2BB-1902614E3AF8}"/>
    <cellStyle name="Normal 4 4 4 2 4 2 5" xfId="29982" xr:uid="{2B26CFD2-AB41-4A45-B22C-600B46CC145E}"/>
    <cellStyle name="Normal 4 4 4 2 4 2 6" xfId="44866" xr:uid="{47AA7DD9-3EFC-4AD8-B057-D73EDD94405E}"/>
    <cellStyle name="Normal 4 4 4 2 4 3" xfId="11156" xr:uid="{A02F2B43-0280-4746-B3F2-2D959DD129E9}"/>
    <cellStyle name="Normal 4 4 4 2 4 3 2" xfId="24846" xr:uid="{3BFB8F60-F12D-40C9-930A-6E8780466FFC}"/>
    <cellStyle name="Normal 4 4 4 2 4 3 2 2" xfId="38538" xr:uid="{FFAF27EE-6C67-47E5-84B2-5B9333E59A7D}"/>
    <cellStyle name="Normal 4 4 4 2 4 3 2 3" xfId="53422" xr:uid="{66DBF5DE-7882-40C2-9ED8-B5292D917951}"/>
    <cellStyle name="Normal 4 4 4 2 4 3 3" xfId="18002" xr:uid="{DBED5FB0-63FC-4379-98CC-188123CB12D1}"/>
    <cellStyle name="Normal 4 4 4 2 4 3 4" xfId="31692" xr:uid="{7BC5E71C-BD1C-4997-85A7-901162D716CC}"/>
    <cellStyle name="Normal 4 4 4 2 4 3 5" xfId="46576" xr:uid="{F3CF2CF7-D9D4-4F62-BB86-35696EED145D}"/>
    <cellStyle name="Normal 4 4 4 2 4 4" xfId="21424" xr:uid="{86176443-9F7B-4DA1-9613-6ACC15D2E01E}"/>
    <cellStyle name="Normal 4 4 4 2 4 4 2" xfId="35116" xr:uid="{C20B7FE1-1924-4703-A3B5-2B44C58B5947}"/>
    <cellStyle name="Normal 4 4 4 2 4 4 3" xfId="50000" xr:uid="{6F61B92A-D54F-4EC3-8D10-7F33A488E34C}"/>
    <cellStyle name="Normal 4 4 4 2 4 5" xfId="14580" xr:uid="{D13E21E9-BFCC-4121-996E-FB19DA5A5997}"/>
    <cellStyle name="Normal 4 4 4 2 4 6" xfId="28270" xr:uid="{64A55C51-10EC-47B2-BF53-5849A9C27E93}"/>
    <cellStyle name="Normal 4 4 4 2 4 7" xfId="43154" xr:uid="{F5FB99EA-0207-41A4-9F29-28A28686353B}"/>
    <cellStyle name="Normal 4 4 4 2 5" xfId="9442" xr:uid="{439D8E0F-7D50-4857-917D-8F17825F4A1F}"/>
    <cellStyle name="Normal 4 4 4 2 5 2" xfId="12864" xr:uid="{ABAD53A3-8830-4A96-BD96-924F92460115}"/>
    <cellStyle name="Normal 4 4 4 2 5 2 2" xfId="26554" xr:uid="{9F4943D8-F209-4141-B97B-79BF5090EC10}"/>
    <cellStyle name="Normal 4 4 4 2 5 2 2 2" xfId="40246" xr:uid="{AE8F7901-0796-4650-BC10-00BC3375032F}"/>
    <cellStyle name="Normal 4 4 4 2 5 2 2 3" xfId="55130" xr:uid="{221DE10C-D6F8-4D45-A91A-89BEA8773FA9}"/>
    <cellStyle name="Normal 4 4 4 2 5 2 3" xfId="19710" xr:uid="{8F94944F-BF6A-4A04-BEFF-0CBC6D829203}"/>
    <cellStyle name="Normal 4 4 4 2 5 2 4" xfId="33400" xr:uid="{358BDD12-032C-486C-A8AC-06E7005AB87B}"/>
    <cellStyle name="Normal 4 4 4 2 5 2 5" xfId="48284" xr:uid="{41613C35-EB02-4AFE-9315-E320EADE7335}"/>
    <cellStyle name="Normal 4 4 4 2 5 3" xfId="23132" xr:uid="{0CA2A521-8E00-49A2-BD65-67DCE8CC0D35}"/>
    <cellStyle name="Normal 4 4 4 2 5 3 2" xfId="36824" xr:uid="{140CFECB-E879-4962-BE86-78E802921964}"/>
    <cellStyle name="Normal 4 4 4 2 5 3 3" xfId="51708" xr:uid="{608ACF1B-F3EA-44C9-8AAF-5E8176F5ACC4}"/>
    <cellStyle name="Normal 4 4 4 2 5 4" xfId="16288" xr:uid="{97046E75-456B-4B33-B1F6-2B7A03470D26}"/>
    <cellStyle name="Normal 4 4 4 2 5 5" xfId="29978" xr:uid="{6BCE3DF6-6A21-405D-B980-9E5550287611}"/>
    <cellStyle name="Normal 4 4 4 2 5 6" xfId="44862" xr:uid="{890E788E-AC91-48FF-B4AA-859669300DB7}"/>
    <cellStyle name="Normal 4 4 4 2 6" xfId="11152" xr:uid="{82D221D2-7570-4F3D-923C-50054F76E98F}"/>
    <cellStyle name="Normal 4 4 4 2 6 2" xfId="24842" xr:uid="{3A304ACA-4783-4BC9-8BCF-875FD5E890FD}"/>
    <cellStyle name="Normal 4 4 4 2 6 2 2" xfId="38534" xr:uid="{1F8F7BD7-0BA8-4010-955C-3A5511011F08}"/>
    <cellStyle name="Normal 4 4 4 2 6 2 3" xfId="53418" xr:uid="{316B384B-1C0A-4A21-9A98-67E9CAA3A271}"/>
    <cellStyle name="Normal 4 4 4 2 6 3" xfId="17998" xr:uid="{2063BCC3-8723-4064-8EEB-07A8C7F0F279}"/>
    <cellStyle name="Normal 4 4 4 2 6 4" xfId="31688" xr:uid="{77014C97-0021-46BD-937C-B3A7EE6D811E}"/>
    <cellStyle name="Normal 4 4 4 2 6 5" xfId="46572" xr:uid="{38DE006E-0CB0-45BE-8A91-2418AB791A32}"/>
    <cellStyle name="Normal 4 4 4 2 7" xfId="21420" xr:uid="{422345FA-BEC2-453C-A95D-6FB346F962A0}"/>
    <cellStyle name="Normal 4 4 4 2 7 2" xfId="35112" xr:uid="{5E85C9A0-929F-44D7-A459-1F1A3F80D890}"/>
    <cellStyle name="Normal 4 4 4 2 7 3" xfId="49996" xr:uid="{4573C556-97FC-4636-8D57-4E5679847D45}"/>
    <cellStyle name="Normal 4 4 4 2 8" xfId="14576" xr:uid="{F5312926-9A74-49F4-9B22-9DCA4E6B98E7}"/>
    <cellStyle name="Normal 4 4 4 2 9" xfId="28266" xr:uid="{1195781F-FF2F-4571-9CC7-B383BA28290C}"/>
    <cellStyle name="Normal 4 4 4 3" xfId="7735" xr:uid="{622FC8CA-345F-416C-923E-E8FC2CF76473}"/>
    <cellStyle name="Normal 4 4 4 3 10" xfId="43155" xr:uid="{471EAC26-8E41-48A7-8C49-DE7E1D28F9A1}"/>
    <cellStyle name="Normal 4 4 4 3 2" xfId="7736" xr:uid="{6DF05337-6061-4E18-A0DA-09A317B19C63}"/>
    <cellStyle name="Normal 4 4 4 3 2 2" xfId="7737" xr:uid="{EB18D5EC-BB98-4A38-B6A9-E148A766D551}"/>
    <cellStyle name="Normal 4 4 4 3 2 2 2" xfId="9449" xr:uid="{641C7301-450A-46E3-A601-4FAE8E0365AB}"/>
    <cellStyle name="Normal 4 4 4 3 2 2 2 2" xfId="12871" xr:uid="{EE05068F-AC8A-4AEC-8DCB-017830E18698}"/>
    <cellStyle name="Normal 4 4 4 3 2 2 2 2 2" xfId="26561" xr:uid="{5A6EAF64-4A85-4AAE-BF67-E8A5FF245BC1}"/>
    <cellStyle name="Normal 4 4 4 3 2 2 2 2 2 2" xfId="40253" xr:uid="{4867BC55-ADC0-4F4E-BC2C-C323D251BAC5}"/>
    <cellStyle name="Normal 4 4 4 3 2 2 2 2 2 3" xfId="55137" xr:uid="{4976F043-DB83-4762-BCF1-14533A4CDE63}"/>
    <cellStyle name="Normal 4 4 4 3 2 2 2 2 3" xfId="19717" xr:uid="{F9284531-0E0C-4987-8AE9-F9693C4C5BB0}"/>
    <cellStyle name="Normal 4 4 4 3 2 2 2 2 4" xfId="33407" xr:uid="{950C44E0-DB81-40A3-8B0C-BB222A8F6C39}"/>
    <cellStyle name="Normal 4 4 4 3 2 2 2 2 5" xfId="48291" xr:uid="{4CD36713-4202-40B7-8C87-CCCA3F165131}"/>
    <cellStyle name="Normal 4 4 4 3 2 2 2 3" xfId="23139" xr:uid="{DF1EBE2E-08BD-4A73-ACC7-F5A52A503E37}"/>
    <cellStyle name="Normal 4 4 4 3 2 2 2 3 2" xfId="36831" xr:uid="{1AA9EDFF-F3FC-48A4-8942-83F94E994AD3}"/>
    <cellStyle name="Normal 4 4 4 3 2 2 2 3 3" xfId="51715" xr:uid="{89229B7F-8EBC-400F-8AEB-F6B366E61EC8}"/>
    <cellStyle name="Normal 4 4 4 3 2 2 2 4" xfId="16295" xr:uid="{F67F1123-2EF9-4118-AB61-9635E9F4F834}"/>
    <cellStyle name="Normal 4 4 4 3 2 2 2 5" xfId="29985" xr:uid="{374E7FC7-02B8-482E-AAE6-149670E507DA}"/>
    <cellStyle name="Normal 4 4 4 3 2 2 2 6" xfId="44869" xr:uid="{52383878-40E6-494F-958E-DAC89149B9D4}"/>
    <cellStyle name="Normal 4 4 4 3 2 2 3" xfId="11159" xr:uid="{44D4145E-996E-46B1-A2EC-F4119A231BEC}"/>
    <cellStyle name="Normal 4 4 4 3 2 2 3 2" xfId="24849" xr:uid="{90F52269-5AB3-45DF-9EA2-537A5FD751D6}"/>
    <cellStyle name="Normal 4 4 4 3 2 2 3 2 2" xfId="38541" xr:uid="{8648EB3B-DC08-44F7-9143-531953DA8459}"/>
    <cellStyle name="Normal 4 4 4 3 2 2 3 2 3" xfId="53425" xr:uid="{6F22B90B-A9BB-48F7-977C-712F45E2DF70}"/>
    <cellStyle name="Normal 4 4 4 3 2 2 3 3" xfId="18005" xr:uid="{BD18F0DA-D316-4185-ABC1-0044C1A9C5D8}"/>
    <cellStyle name="Normal 4 4 4 3 2 2 3 4" xfId="31695" xr:uid="{B0F68CC7-5285-4A1C-861C-3D234337097A}"/>
    <cellStyle name="Normal 4 4 4 3 2 2 3 5" xfId="46579" xr:uid="{4A5AB3DC-056D-40F1-B7F5-3C2DBA2A756A}"/>
    <cellStyle name="Normal 4 4 4 3 2 2 4" xfId="21427" xr:uid="{E481DF4A-5EC7-4389-B86A-A9A722877AB8}"/>
    <cellStyle name="Normal 4 4 4 3 2 2 4 2" xfId="35119" xr:uid="{CF0C8D54-BD46-4E1E-A804-7037C20726FA}"/>
    <cellStyle name="Normal 4 4 4 3 2 2 4 3" xfId="50003" xr:uid="{D5DE444C-82B0-4CEC-A523-0A872850C5FA}"/>
    <cellStyle name="Normal 4 4 4 3 2 2 5" xfId="14583" xr:uid="{8CB27758-BC5E-43A9-8214-72ED161B0840}"/>
    <cellStyle name="Normal 4 4 4 3 2 2 6" xfId="28273" xr:uid="{4F0FAB89-0D56-475B-B1EE-2EE400A79BD2}"/>
    <cellStyle name="Normal 4 4 4 3 2 2 7" xfId="43157" xr:uid="{5A4A31E0-84F5-4987-B239-40C313A5FAD7}"/>
    <cellStyle name="Normal 4 4 4 3 2 3" xfId="9448" xr:uid="{4D4C261D-7774-4EDA-9704-81E3E66CB02B}"/>
    <cellStyle name="Normal 4 4 4 3 2 3 2" xfId="12870" xr:uid="{48B59C5D-29E6-410B-A5A2-A91481C2B724}"/>
    <cellStyle name="Normal 4 4 4 3 2 3 2 2" xfId="26560" xr:uid="{F8C3B8AE-15EB-451C-86E8-03BA96AB23FB}"/>
    <cellStyle name="Normal 4 4 4 3 2 3 2 2 2" xfId="40252" xr:uid="{42DA31C9-931F-4C45-B679-0E64DA46311F}"/>
    <cellStyle name="Normal 4 4 4 3 2 3 2 2 3" xfId="55136" xr:uid="{4A7D00A8-4DA6-46CF-96B5-D4EC9A2A2E5E}"/>
    <cellStyle name="Normal 4 4 4 3 2 3 2 3" xfId="19716" xr:uid="{E115F08B-0212-4365-B657-7074968F1ADC}"/>
    <cellStyle name="Normal 4 4 4 3 2 3 2 4" xfId="33406" xr:uid="{2474B399-4CE8-4B71-9973-C0E958E13970}"/>
    <cellStyle name="Normal 4 4 4 3 2 3 2 5" xfId="48290" xr:uid="{619501A2-35E7-4FBC-AE5B-A2BF15980C71}"/>
    <cellStyle name="Normal 4 4 4 3 2 3 3" xfId="23138" xr:uid="{9D17F35C-ED17-4519-82AC-4F9DF2723A7C}"/>
    <cellStyle name="Normal 4 4 4 3 2 3 3 2" xfId="36830" xr:uid="{77740966-6602-4B90-94F8-B218917A0EF7}"/>
    <cellStyle name="Normal 4 4 4 3 2 3 3 3" xfId="51714" xr:uid="{A2C43E64-CC13-458B-BCA5-47A25DCD0692}"/>
    <cellStyle name="Normal 4 4 4 3 2 3 4" xfId="16294" xr:uid="{EE7195C9-1F54-40E4-99F1-D0AC66D050CF}"/>
    <cellStyle name="Normal 4 4 4 3 2 3 5" xfId="29984" xr:uid="{BF964F98-952C-4A1B-9D6E-58122BE92BE4}"/>
    <cellStyle name="Normal 4 4 4 3 2 3 6" xfId="44868" xr:uid="{0E8807B3-0E68-42FE-B3C6-6818CA4AB7A1}"/>
    <cellStyle name="Normal 4 4 4 3 2 4" xfId="11158" xr:uid="{3AC55C99-C7B4-4AEA-9056-9B687D5D82AD}"/>
    <cellStyle name="Normal 4 4 4 3 2 4 2" xfId="24848" xr:uid="{CF4C25A6-B66B-4067-93A6-5099D90F3651}"/>
    <cellStyle name="Normal 4 4 4 3 2 4 2 2" xfId="38540" xr:uid="{89C65C21-2EC2-45B4-8AAE-9A8FD9D153A4}"/>
    <cellStyle name="Normal 4 4 4 3 2 4 2 3" xfId="53424" xr:uid="{C329706F-495D-4B85-96CD-65CD4B3E04B3}"/>
    <cellStyle name="Normal 4 4 4 3 2 4 3" xfId="18004" xr:uid="{C46AAB9F-D444-413C-8FD1-D0B91EB2BCAE}"/>
    <cellStyle name="Normal 4 4 4 3 2 4 4" xfId="31694" xr:uid="{1412F106-DDA2-41EC-B5C0-76203B76C0E3}"/>
    <cellStyle name="Normal 4 4 4 3 2 4 5" xfId="46578" xr:uid="{CBD0DA58-68C7-4F49-BFEB-8A265372251A}"/>
    <cellStyle name="Normal 4 4 4 3 2 5" xfId="21426" xr:uid="{0499E312-4106-475C-83E9-5607A5DAFC52}"/>
    <cellStyle name="Normal 4 4 4 3 2 5 2" xfId="35118" xr:uid="{936665A6-7728-42CC-8560-839CA0B32047}"/>
    <cellStyle name="Normal 4 4 4 3 2 5 3" xfId="50002" xr:uid="{6F7F484E-A8D2-4467-95F9-70B68E873825}"/>
    <cellStyle name="Normal 4 4 4 3 2 6" xfId="14582" xr:uid="{D8B08416-46FF-421B-819E-539CE3FB7AB7}"/>
    <cellStyle name="Normal 4 4 4 3 2 7" xfId="28272" xr:uid="{C7800C63-98FA-4615-892E-A0DA0D9CF04C}"/>
    <cellStyle name="Normal 4 4 4 3 2 8" xfId="43156" xr:uid="{2172D157-C15B-4244-9F96-4C05B0D584DE}"/>
    <cellStyle name="Normal 4 4 4 3 3" xfId="7738" xr:uid="{19CB0AEF-B58B-43F8-9568-6C54D95E1B99}"/>
    <cellStyle name="Normal 4 4 4 3 3 2" xfId="9450" xr:uid="{240DAE3A-6DFC-4A14-8CE3-6EDD1705E66D}"/>
    <cellStyle name="Normal 4 4 4 3 3 2 2" xfId="12872" xr:uid="{21A653ED-3755-4BAD-AFD8-A41AB9089FEC}"/>
    <cellStyle name="Normal 4 4 4 3 3 2 2 2" xfId="26562" xr:uid="{70DE7962-80C7-4DBF-A5E7-A37FE9B91CB9}"/>
    <cellStyle name="Normal 4 4 4 3 3 2 2 2 2" xfId="40254" xr:uid="{D79AE010-E986-4B9F-8979-D6780F17BD74}"/>
    <cellStyle name="Normal 4 4 4 3 3 2 2 2 3" xfId="55138" xr:uid="{FEFEB626-8B21-4C72-8288-EDB7CC6BB4D4}"/>
    <cellStyle name="Normal 4 4 4 3 3 2 2 3" xfId="19718" xr:uid="{F5D83098-38AD-4B32-A5A0-70D088BB0564}"/>
    <cellStyle name="Normal 4 4 4 3 3 2 2 4" xfId="33408" xr:uid="{C9EB9318-4410-46DD-A868-AEE699517B23}"/>
    <cellStyle name="Normal 4 4 4 3 3 2 2 5" xfId="48292" xr:uid="{7C6442F7-3D1B-4B53-B339-573CBC078311}"/>
    <cellStyle name="Normal 4 4 4 3 3 2 3" xfId="23140" xr:uid="{0DE314C4-E27A-4871-B901-4A1DFEC6D655}"/>
    <cellStyle name="Normal 4 4 4 3 3 2 3 2" xfId="36832" xr:uid="{645A2452-469F-40E6-9885-3928461EBAE5}"/>
    <cellStyle name="Normal 4 4 4 3 3 2 3 3" xfId="51716" xr:uid="{093CDA84-A647-426B-903A-D7D40194ED8D}"/>
    <cellStyle name="Normal 4 4 4 3 3 2 4" xfId="16296" xr:uid="{CCA87459-9966-4701-A8D8-6F735059B0E0}"/>
    <cellStyle name="Normal 4 4 4 3 3 2 5" xfId="29986" xr:uid="{D112BC9C-13C5-4557-B282-2466C7097831}"/>
    <cellStyle name="Normal 4 4 4 3 3 2 6" xfId="44870" xr:uid="{15C305FD-A797-4743-AC08-02E9ACE0F09F}"/>
    <cellStyle name="Normal 4 4 4 3 3 3" xfId="11160" xr:uid="{9F694A19-3658-4C1D-9B62-5EA1D00C90DF}"/>
    <cellStyle name="Normal 4 4 4 3 3 3 2" xfId="24850" xr:uid="{DCD22ED5-6893-442E-A37A-F9171148E27F}"/>
    <cellStyle name="Normal 4 4 4 3 3 3 2 2" xfId="38542" xr:uid="{7B787907-EAF2-4D72-8179-9072CA54A34C}"/>
    <cellStyle name="Normal 4 4 4 3 3 3 2 3" xfId="53426" xr:uid="{A590C5C4-A66D-44D9-8A2A-9E5BCC1FE8A8}"/>
    <cellStyle name="Normal 4 4 4 3 3 3 3" xfId="18006" xr:uid="{66CF3725-3E4C-4DB2-8E31-7EACE0CDE3A3}"/>
    <cellStyle name="Normal 4 4 4 3 3 3 4" xfId="31696" xr:uid="{7E79176A-A5E1-4433-8309-F82C60F93DC2}"/>
    <cellStyle name="Normal 4 4 4 3 3 3 5" xfId="46580" xr:uid="{8CD77D98-EC05-4801-ABAB-F102814D3797}"/>
    <cellStyle name="Normal 4 4 4 3 3 4" xfId="21428" xr:uid="{44988753-B842-470C-BD69-FB5B98589BC6}"/>
    <cellStyle name="Normal 4 4 4 3 3 4 2" xfId="35120" xr:uid="{68F14EF1-B092-448A-9303-3FA8FE18EE25}"/>
    <cellStyle name="Normal 4 4 4 3 3 4 3" xfId="50004" xr:uid="{2AAD38AD-CA31-49EF-8C0B-68239D8107C3}"/>
    <cellStyle name="Normal 4 4 4 3 3 5" xfId="14584" xr:uid="{EFCA31BD-9C1B-4C4F-8498-0E3D8449AD29}"/>
    <cellStyle name="Normal 4 4 4 3 3 6" xfId="28274" xr:uid="{F7267843-CEED-44CF-88D6-E66F34CF01B3}"/>
    <cellStyle name="Normal 4 4 4 3 3 7" xfId="43158" xr:uid="{C599F2FC-F238-4593-B195-7D5F8956DE48}"/>
    <cellStyle name="Normal 4 4 4 3 4" xfId="7739" xr:uid="{F69A9E89-8273-452C-8468-9395D49377D3}"/>
    <cellStyle name="Normal 4 4 4 3 4 2" xfId="9451" xr:uid="{E6CD9400-177C-4C6E-984C-6F9677661350}"/>
    <cellStyle name="Normal 4 4 4 3 4 2 2" xfId="12873" xr:uid="{9FC5BD9F-E677-400D-8937-4C0FDA960755}"/>
    <cellStyle name="Normal 4 4 4 3 4 2 2 2" xfId="26563" xr:uid="{B900B60A-FB88-42C6-9235-E43989A0676A}"/>
    <cellStyle name="Normal 4 4 4 3 4 2 2 2 2" xfId="40255" xr:uid="{D6E19E7B-BF9E-4C79-817B-16EB2BD938F0}"/>
    <cellStyle name="Normal 4 4 4 3 4 2 2 2 3" xfId="55139" xr:uid="{DB0923CF-F3A9-4CBE-9F89-CF5F74FE9EF0}"/>
    <cellStyle name="Normal 4 4 4 3 4 2 2 3" xfId="19719" xr:uid="{48C561AB-D671-4A09-91F8-B28D21F36985}"/>
    <cellStyle name="Normal 4 4 4 3 4 2 2 4" xfId="33409" xr:uid="{35AFE923-2351-4510-B308-75D6C96C68A4}"/>
    <cellStyle name="Normal 4 4 4 3 4 2 2 5" xfId="48293" xr:uid="{2CCD23A4-E4FC-43C1-BC76-BE5F5CEA3D39}"/>
    <cellStyle name="Normal 4 4 4 3 4 2 3" xfId="23141" xr:uid="{6D020E9C-061E-4FE6-B423-A474A2133E97}"/>
    <cellStyle name="Normal 4 4 4 3 4 2 3 2" xfId="36833" xr:uid="{EA34BC1A-53FD-4E56-9E05-8B0A6460E93E}"/>
    <cellStyle name="Normal 4 4 4 3 4 2 3 3" xfId="51717" xr:uid="{9B53AE5E-D366-49FF-8169-5F6CD936873D}"/>
    <cellStyle name="Normal 4 4 4 3 4 2 4" xfId="16297" xr:uid="{3FA2746C-77ED-4417-A74F-6EF50D1648C1}"/>
    <cellStyle name="Normal 4 4 4 3 4 2 5" xfId="29987" xr:uid="{99654E09-3D5A-48B3-BA99-65BC054186F8}"/>
    <cellStyle name="Normal 4 4 4 3 4 2 6" xfId="44871" xr:uid="{10416399-98F5-420C-8A75-4F6F78FEC5E0}"/>
    <cellStyle name="Normal 4 4 4 3 4 3" xfId="11161" xr:uid="{6AE7EF65-3DB9-4874-8956-41C62DF34F17}"/>
    <cellStyle name="Normal 4 4 4 3 4 3 2" xfId="24851" xr:uid="{26FDDC57-D44C-4513-B0A9-E9E575906D0B}"/>
    <cellStyle name="Normal 4 4 4 3 4 3 2 2" xfId="38543" xr:uid="{9FA8E03F-CEE7-4716-A3C4-65665154460C}"/>
    <cellStyle name="Normal 4 4 4 3 4 3 2 3" xfId="53427" xr:uid="{C68EFDB1-4E52-4BE4-8CC2-E71EFD17B6A9}"/>
    <cellStyle name="Normal 4 4 4 3 4 3 3" xfId="18007" xr:uid="{F0FF4199-9316-4FF5-88DF-C6499B3755A4}"/>
    <cellStyle name="Normal 4 4 4 3 4 3 4" xfId="31697" xr:uid="{A6B56495-1933-41FC-A8D3-2BF041915A60}"/>
    <cellStyle name="Normal 4 4 4 3 4 3 5" xfId="46581" xr:uid="{4AA85813-057C-466D-92A9-14292D542538}"/>
    <cellStyle name="Normal 4 4 4 3 4 4" xfId="21429" xr:uid="{825E9CFC-A74E-43AB-8871-C68826135216}"/>
    <cellStyle name="Normal 4 4 4 3 4 4 2" xfId="35121" xr:uid="{1D9BBA66-E2F7-4DFD-8F08-923975F08BFF}"/>
    <cellStyle name="Normal 4 4 4 3 4 4 3" xfId="50005" xr:uid="{6D0334E7-EFC4-4ED6-B46F-ADDD75D25A14}"/>
    <cellStyle name="Normal 4 4 4 3 4 5" xfId="14585" xr:uid="{3465F520-0776-483C-9EE6-D064F432A461}"/>
    <cellStyle name="Normal 4 4 4 3 4 6" xfId="28275" xr:uid="{C0087914-6559-4B37-BD67-61AB5D852F08}"/>
    <cellStyle name="Normal 4 4 4 3 4 7" xfId="43159" xr:uid="{4BC4C7C2-7117-4D5D-B492-A0F06F9FC460}"/>
    <cellStyle name="Normal 4 4 4 3 5" xfId="9447" xr:uid="{557A1275-D092-4898-924A-EB4AB64AA98A}"/>
    <cellStyle name="Normal 4 4 4 3 5 2" xfId="12869" xr:uid="{1FEC98B0-0A0E-4376-BA38-32A0FFCD7A41}"/>
    <cellStyle name="Normal 4 4 4 3 5 2 2" xfId="26559" xr:uid="{F0DDA586-F346-475B-B511-EDBE3F11B4AD}"/>
    <cellStyle name="Normal 4 4 4 3 5 2 2 2" xfId="40251" xr:uid="{A9179FB6-76A2-4B99-A4D7-E618A1AA3D78}"/>
    <cellStyle name="Normal 4 4 4 3 5 2 2 3" xfId="55135" xr:uid="{35DDB1D2-1D29-4D74-983F-CD33C589D78C}"/>
    <cellStyle name="Normal 4 4 4 3 5 2 3" xfId="19715" xr:uid="{7FAD845D-F7E5-48A2-8C2C-A2ECE6274AAB}"/>
    <cellStyle name="Normal 4 4 4 3 5 2 4" xfId="33405" xr:uid="{05465D34-E35D-4B5B-97A5-CDA01C1B760B}"/>
    <cellStyle name="Normal 4 4 4 3 5 2 5" xfId="48289" xr:uid="{C785AEDB-F6A3-4D66-854B-555FBCFD500E}"/>
    <cellStyle name="Normal 4 4 4 3 5 3" xfId="23137" xr:uid="{98B450EA-859E-469C-8DC6-0A9C394EAAA4}"/>
    <cellStyle name="Normal 4 4 4 3 5 3 2" xfId="36829" xr:uid="{6E0BC529-698B-40FA-8BCE-9DE4483A34A1}"/>
    <cellStyle name="Normal 4 4 4 3 5 3 3" xfId="51713" xr:uid="{430AA501-1300-4F29-9D9F-43DD57FF5794}"/>
    <cellStyle name="Normal 4 4 4 3 5 4" xfId="16293" xr:uid="{9AC577DC-8912-4E02-A53A-50023758319C}"/>
    <cellStyle name="Normal 4 4 4 3 5 5" xfId="29983" xr:uid="{3EF5DC1B-66EB-4336-B432-9DDD5721295D}"/>
    <cellStyle name="Normal 4 4 4 3 5 6" xfId="44867" xr:uid="{AF080325-B0B9-4594-A455-20E7EAEC3AB6}"/>
    <cellStyle name="Normal 4 4 4 3 6" xfId="11157" xr:uid="{8FBC89CC-2FE8-4FF9-9DF5-D63839687415}"/>
    <cellStyle name="Normal 4 4 4 3 6 2" xfId="24847" xr:uid="{8F8A6DD1-7640-418D-862E-390400AB70F8}"/>
    <cellStyle name="Normal 4 4 4 3 6 2 2" xfId="38539" xr:uid="{66DA74D4-55F8-46EC-9CC6-8F5B879C6740}"/>
    <cellStyle name="Normal 4 4 4 3 6 2 3" xfId="53423" xr:uid="{F6948222-7D26-438F-83B7-6D3B24589A0D}"/>
    <cellStyle name="Normal 4 4 4 3 6 3" xfId="18003" xr:uid="{A4314C17-C765-4642-BBCA-180ECD372DAE}"/>
    <cellStyle name="Normal 4 4 4 3 6 4" xfId="31693" xr:uid="{0CE55365-8CD3-4126-AFCA-2F18F3C7CEB5}"/>
    <cellStyle name="Normal 4 4 4 3 6 5" xfId="46577" xr:uid="{616DF78F-6474-4A63-AFBF-F8A8333C7299}"/>
    <cellStyle name="Normal 4 4 4 3 7" xfId="21425" xr:uid="{0E1BE34F-1F6E-4777-9F7F-951C9B19820F}"/>
    <cellStyle name="Normal 4 4 4 3 7 2" xfId="35117" xr:uid="{CF2152D7-6269-4A80-B834-348A5096924C}"/>
    <cellStyle name="Normal 4 4 4 3 7 3" xfId="50001" xr:uid="{1DBEB769-D363-49BB-99C3-F9BC962E7D4C}"/>
    <cellStyle name="Normal 4 4 4 3 8" xfId="14581" xr:uid="{08C49367-26A6-479B-9AA8-6C92F1563473}"/>
    <cellStyle name="Normal 4 4 4 3 9" xfId="28271" xr:uid="{55745947-F485-4CAA-BDEF-5145D0598DC3}"/>
    <cellStyle name="Normal 4 4 4 4" xfId="7740" xr:uid="{AEE021CA-2EB0-4517-875D-FC5A7D4815E7}"/>
    <cellStyle name="Normal 4 4 4 4 2" xfId="7741" xr:uid="{1110A9A9-1BAC-4F59-AB75-9ECD802D48F1}"/>
    <cellStyle name="Normal 4 4 4 4 2 2" xfId="9453" xr:uid="{B04744E0-00D3-4C56-8CD5-7E6F9DA114B7}"/>
    <cellStyle name="Normal 4 4 4 4 2 2 2" xfId="12875" xr:uid="{01C91425-8FF1-42E8-88AA-98A5D6F34A6F}"/>
    <cellStyle name="Normal 4 4 4 4 2 2 2 2" xfId="26565" xr:uid="{D685E7F4-3389-430D-AF0E-33294DAEDE4E}"/>
    <cellStyle name="Normal 4 4 4 4 2 2 2 2 2" xfId="40257" xr:uid="{87F56580-D0D9-48E3-9E0D-52BAB668E809}"/>
    <cellStyle name="Normal 4 4 4 4 2 2 2 2 3" xfId="55141" xr:uid="{CF7977D4-3C07-4FEA-81AE-2B6674336ABA}"/>
    <cellStyle name="Normal 4 4 4 4 2 2 2 3" xfId="19721" xr:uid="{1D6FDD50-3A18-4656-BFCF-D9B533D77AD2}"/>
    <cellStyle name="Normal 4 4 4 4 2 2 2 4" xfId="33411" xr:uid="{9B57A5BE-7782-4A22-A521-042905B92258}"/>
    <cellStyle name="Normal 4 4 4 4 2 2 2 5" xfId="48295" xr:uid="{AEA2DFE4-82F3-49F8-8631-5E39283C4A1C}"/>
    <cellStyle name="Normal 4 4 4 4 2 2 3" xfId="23143" xr:uid="{D6299294-EBE2-40FB-8537-6748557C0A71}"/>
    <cellStyle name="Normal 4 4 4 4 2 2 3 2" xfId="36835" xr:uid="{8190D233-7256-4AC9-93FA-B8E43395A701}"/>
    <cellStyle name="Normal 4 4 4 4 2 2 3 3" xfId="51719" xr:uid="{8CE760D5-E572-49BB-819A-0BB2CE8F0620}"/>
    <cellStyle name="Normal 4 4 4 4 2 2 4" xfId="16299" xr:uid="{8AF817C8-FE2D-4F11-BABA-E2DBBB3C1497}"/>
    <cellStyle name="Normal 4 4 4 4 2 2 5" xfId="29989" xr:uid="{E07C0E0E-40B1-490B-8F7B-B03C7126BCC5}"/>
    <cellStyle name="Normal 4 4 4 4 2 2 6" xfId="44873" xr:uid="{32371CF2-B663-4E52-9CBF-9B3944CA9EE5}"/>
    <cellStyle name="Normal 4 4 4 4 2 3" xfId="11163" xr:uid="{103AC0BE-F476-4500-AC62-31B59DC2974C}"/>
    <cellStyle name="Normal 4 4 4 4 2 3 2" xfId="24853" xr:uid="{1ECE9516-5468-415F-81E1-16560CC5E0EB}"/>
    <cellStyle name="Normal 4 4 4 4 2 3 2 2" xfId="38545" xr:uid="{D676DE22-639C-4DD5-83A1-5896695000CB}"/>
    <cellStyle name="Normal 4 4 4 4 2 3 2 3" xfId="53429" xr:uid="{D9F65C72-1FFE-47D5-B5E8-07BE1572F382}"/>
    <cellStyle name="Normal 4 4 4 4 2 3 3" xfId="18009" xr:uid="{247C8940-3DC6-48B5-94E1-29D4AAA77737}"/>
    <cellStyle name="Normal 4 4 4 4 2 3 4" xfId="31699" xr:uid="{A571B084-7BEE-43D6-9001-480DF5F3FCF1}"/>
    <cellStyle name="Normal 4 4 4 4 2 3 5" xfId="46583" xr:uid="{EA391EF9-73A2-4E4A-B0DC-6847FE63C288}"/>
    <cellStyle name="Normal 4 4 4 4 2 4" xfId="21431" xr:uid="{EB34C3B9-2FC1-4415-9A03-79E2CC54EA5F}"/>
    <cellStyle name="Normal 4 4 4 4 2 4 2" xfId="35123" xr:uid="{6C3774CE-F642-42D8-B839-950CE037624A}"/>
    <cellStyle name="Normal 4 4 4 4 2 4 3" xfId="50007" xr:uid="{922F5032-75AC-4EE8-96E5-E74ABE0370D9}"/>
    <cellStyle name="Normal 4 4 4 4 2 5" xfId="14587" xr:uid="{9437A25E-F12A-472E-9F33-FA2B86B13171}"/>
    <cellStyle name="Normal 4 4 4 4 2 6" xfId="28277" xr:uid="{26EA9E0C-AD2D-4C78-A03F-8E9EFCEF1FF9}"/>
    <cellStyle name="Normal 4 4 4 4 2 7" xfId="43161" xr:uid="{7F65867C-5BB4-4225-82EC-4F1381A25CDF}"/>
    <cellStyle name="Normal 4 4 4 4 3" xfId="9452" xr:uid="{3241A31D-7C75-4708-ACF1-230EFB3ABC38}"/>
    <cellStyle name="Normal 4 4 4 4 3 2" xfId="12874" xr:uid="{90730EEF-8ABE-4CAA-AB52-A3141BBAEA5D}"/>
    <cellStyle name="Normal 4 4 4 4 3 2 2" xfId="26564" xr:uid="{E1939DA8-5EA7-4B99-A67C-8F683BE790E2}"/>
    <cellStyle name="Normal 4 4 4 4 3 2 2 2" xfId="40256" xr:uid="{5939CDA3-2A1C-44E3-92DC-CB37C73107D6}"/>
    <cellStyle name="Normal 4 4 4 4 3 2 2 3" xfId="55140" xr:uid="{E58A9533-37AE-49BE-AA22-2C7AC5EEAC7C}"/>
    <cellStyle name="Normal 4 4 4 4 3 2 3" xfId="19720" xr:uid="{C3CFEE2D-120B-497A-8B18-FCF696F3A87F}"/>
    <cellStyle name="Normal 4 4 4 4 3 2 4" xfId="33410" xr:uid="{6453977F-590B-4767-8EDD-9E9AABCCC50F}"/>
    <cellStyle name="Normal 4 4 4 4 3 2 5" xfId="48294" xr:uid="{8429CF14-63F4-4BB0-A298-1A4B0782F912}"/>
    <cellStyle name="Normal 4 4 4 4 3 3" xfId="23142" xr:uid="{994DD078-F774-4C44-9DBB-2DA82B95C754}"/>
    <cellStyle name="Normal 4 4 4 4 3 3 2" xfId="36834" xr:uid="{FA5828BB-93AA-4C3B-82D7-D751C53EDC86}"/>
    <cellStyle name="Normal 4 4 4 4 3 3 3" xfId="51718" xr:uid="{294017B7-A749-4325-B469-9E5A90D0C4E5}"/>
    <cellStyle name="Normal 4 4 4 4 3 4" xfId="16298" xr:uid="{3C1533C6-2B09-471D-A2EA-22B13B01A9A5}"/>
    <cellStyle name="Normal 4 4 4 4 3 5" xfId="29988" xr:uid="{11B91B74-391F-440E-8240-FD1F873BFD09}"/>
    <cellStyle name="Normal 4 4 4 4 3 6" xfId="44872" xr:uid="{C9C0233D-48A0-4C22-90BF-1FD7E3154562}"/>
    <cellStyle name="Normal 4 4 4 4 4" xfId="11162" xr:uid="{F3DF1B86-331E-4204-9A33-D9926C0C9DB7}"/>
    <cellStyle name="Normal 4 4 4 4 4 2" xfId="24852" xr:uid="{C32B1C9A-D178-4BD6-8AD5-12A3F073259A}"/>
    <cellStyle name="Normal 4 4 4 4 4 2 2" xfId="38544" xr:uid="{2B73CD8D-CD99-4900-B4ED-B3A9C00CB791}"/>
    <cellStyle name="Normal 4 4 4 4 4 2 3" xfId="53428" xr:uid="{FBD50E84-D974-433C-987A-BCDBD746EBEE}"/>
    <cellStyle name="Normal 4 4 4 4 4 3" xfId="18008" xr:uid="{E515C541-B2EE-4D34-9951-FFC0F8A2999F}"/>
    <cellStyle name="Normal 4 4 4 4 4 4" xfId="31698" xr:uid="{268D147B-A33A-4E52-B7A4-E4DE3F91CDC4}"/>
    <cellStyle name="Normal 4 4 4 4 4 5" xfId="46582" xr:uid="{6A36071C-3A7A-44F4-A538-F8883B37B3E2}"/>
    <cellStyle name="Normal 4 4 4 4 5" xfId="21430" xr:uid="{BB0B0F66-1D52-4BFF-9DB7-84329DB144C2}"/>
    <cellStyle name="Normal 4 4 4 4 5 2" xfId="35122" xr:uid="{2729A4AF-3131-4E92-88A1-E9CAA3A72ECB}"/>
    <cellStyle name="Normal 4 4 4 4 5 3" xfId="50006" xr:uid="{B5AC2A70-2FBB-4201-B0E0-AB8225F57233}"/>
    <cellStyle name="Normal 4 4 4 4 6" xfId="14586" xr:uid="{1F630B8C-3F16-40BF-8103-0193D1CDCC8C}"/>
    <cellStyle name="Normal 4 4 4 4 7" xfId="28276" xr:uid="{0321418F-737F-4758-B307-C02A29355EB2}"/>
    <cellStyle name="Normal 4 4 4 4 8" xfId="43160" xr:uid="{46E2BA26-879A-4551-99EC-82AE3032CE96}"/>
    <cellStyle name="Normal 4 4 4 5" xfId="7742" xr:uid="{D58E9C16-6561-43D7-A3BE-29C63498F11D}"/>
    <cellStyle name="Normal 4 4 4 5 2" xfId="9454" xr:uid="{81A59480-F83F-4194-85AF-1A3DBC544CAE}"/>
    <cellStyle name="Normal 4 4 4 5 2 2" xfId="12876" xr:uid="{BDC92164-1E46-48DE-A1D0-E0B9229C714C}"/>
    <cellStyle name="Normal 4 4 4 5 2 2 2" xfId="26566" xr:uid="{A3EEB5B5-4D12-4D57-97B4-CD0C2F6BD576}"/>
    <cellStyle name="Normal 4 4 4 5 2 2 2 2" xfId="40258" xr:uid="{87DEEB5E-C5AC-4FF6-AE08-D5C4A0960F54}"/>
    <cellStyle name="Normal 4 4 4 5 2 2 2 3" xfId="55142" xr:uid="{9A231FF2-D48B-494C-9BD9-C56239D9916D}"/>
    <cellStyle name="Normal 4 4 4 5 2 2 3" xfId="19722" xr:uid="{1718BA59-3281-4E92-AB94-8B59AC93E459}"/>
    <cellStyle name="Normal 4 4 4 5 2 2 4" xfId="33412" xr:uid="{D96ECE4C-3A69-45B9-B53A-BA3E46402D0F}"/>
    <cellStyle name="Normal 4 4 4 5 2 2 5" xfId="48296" xr:uid="{663F801E-32D6-49E1-91D4-C16F746F82E3}"/>
    <cellStyle name="Normal 4 4 4 5 2 3" xfId="23144" xr:uid="{AD8BB9CA-87B1-4B56-80F5-4ED1630C3B30}"/>
    <cellStyle name="Normal 4 4 4 5 2 3 2" xfId="36836" xr:uid="{9D0BB786-A95A-4892-A354-B65EF58B7475}"/>
    <cellStyle name="Normal 4 4 4 5 2 3 3" xfId="51720" xr:uid="{509F1873-12E5-414F-A98D-A13EA3A9A074}"/>
    <cellStyle name="Normal 4 4 4 5 2 4" xfId="16300" xr:uid="{F5DEF5BD-23CF-4251-AC70-35E280259C2C}"/>
    <cellStyle name="Normal 4 4 4 5 2 5" xfId="29990" xr:uid="{F50D3BEF-8401-4109-AA16-D2F2F10F3E88}"/>
    <cellStyle name="Normal 4 4 4 5 2 6" xfId="44874" xr:uid="{F9D211FE-B27C-4FCA-8AE1-AAC77A110C04}"/>
    <cellStyle name="Normal 4 4 4 5 3" xfId="11164" xr:uid="{AF8CBE18-F3B2-48D7-B248-6777D919DFC9}"/>
    <cellStyle name="Normal 4 4 4 5 3 2" xfId="24854" xr:uid="{CEDC6F9D-C89B-4DD1-863A-D8EDB7F68D2D}"/>
    <cellStyle name="Normal 4 4 4 5 3 2 2" xfId="38546" xr:uid="{66B6B0E8-0A88-4072-B7C9-805E5290689D}"/>
    <cellStyle name="Normal 4 4 4 5 3 2 3" xfId="53430" xr:uid="{4847FCD9-95E8-42AD-BC9A-F90C86CFF23E}"/>
    <cellStyle name="Normal 4 4 4 5 3 3" xfId="18010" xr:uid="{3A58A9BE-A627-4C63-B181-CD58E3440EDE}"/>
    <cellStyle name="Normal 4 4 4 5 3 4" xfId="31700" xr:uid="{6AD62D79-727B-42CD-9A9B-69E0DFBC0C8F}"/>
    <cellStyle name="Normal 4 4 4 5 3 5" xfId="46584" xr:uid="{E37CB714-948B-4D52-9C8E-542430FCC414}"/>
    <cellStyle name="Normal 4 4 4 5 4" xfId="21432" xr:uid="{CB105D5A-9DEE-4241-856A-6957562FFF88}"/>
    <cellStyle name="Normal 4 4 4 5 4 2" xfId="35124" xr:uid="{9838DC72-8133-4CFD-A17F-417045DD3BEF}"/>
    <cellStyle name="Normal 4 4 4 5 4 3" xfId="50008" xr:uid="{685BD33D-3433-4380-89C3-D98D46B37215}"/>
    <cellStyle name="Normal 4 4 4 5 5" xfId="14588" xr:uid="{ADADDA03-031C-4E5E-BCAB-ADD51C5369E3}"/>
    <cellStyle name="Normal 4 4 4 5 6" xfId="28278" xr:uid="{E43DE238-2458-48EA-B1DD-573680176D10}"/>
    <cellStyle name="Normal 4 4 4 5 7" xfId="43162" xr:uid="{4AE11A38-8A52-4454-A055-B176B8CD0FA9}"/>
    <cellStyle name="Normal 4 4 4 6" xfId="7743" xr:uid="{0043B6E4-C780-4581-AC9B-337F770207C0}"/>
    <cellStyle name="Normal 4 4 4 6 2" xfId="9455" xr:uid="{BBE3848F-B749-4B1D-B43A-1597FDDC5160}"/>
    <cellStyle name="Normal 4 4 4 6 2 2" xfId="12877" xr:uid="{00FFC413-A35F-4E3B-87C3-5CE0F9581BAC}"/>
    <cellStyle name="Normal 4 4 4 6 2 2 2" xfId="26567" xr:uid="{E7E8D345-C285-4BD0-9A11-A215DBB00490}"/>
    <cellStyle name="Normal 4 4 4 6 2 2 2 2" xfId="40259" xr:uid="{75D0370F-9212-4622-8889-2D4AC6222C1C}"/>
    <cellStyle name="Normal 4 4 4 6 2 2 2 3" xfId="55143" xr:uid="{ADA03C75-BD8B-4DD7-B373-62F4170D7363}"/>
    <cellStyle name="Normal 4 4 4 6 2 2 3" xfId="19723" xr:uid="{7B598F5D-355B-48A4-B231-AB3A5AA1297C}"/>
    <cellStyle name="Normal 4 4 4 6 2 2 4" xfId="33413" xr:uid="{1D32720A-00DA-4AC5-86E4-78AC8F6BA129}"/>
    <cellStyle name="Normal 4 4 4 6 2 2 5" xfId="48297" xr:uid="{1AD2845F-CCC2-4926-AC9E-E4E19CBCC4B9}"/>
    <cellStyle name="Normal 4 4 4 6 2 3" xfId="23145" xr:uid="{208CF481-3E8A-48DC-8A3A-602FBB10843C}"/>
    <cellStyle name="Normal 4 4 4 6 2 3 2" xfId="36837" xr:uid="{475A489D-A23F-4EEA-8DE2-492E83618DE0}"/>
    <cellStyle name="Normal 4 4 4 6 2 3 3" xfId="51721" xr:uid="{913A22AF-1D77-4C93-9CF8-4778036DA480}"/>
    <cellStyle name="Normal 4 4 4 6 2 4" xfId="16301" xr:uid="{90A913B8-0189-4B73-A188-947D92B13805}"/>
    <cellStyle name="Normal 4 4 4 6 2 5" xfId="29991" xr:uid="{940C6700-9F26-4275-9CC8-E24C2D2367F2}"/>
    <cellStyle name="Normal 4 4 4 6 2 6" xfId="44875" xr:uid="{9A20263C-F88B-4336-8E38-711154FE41FA}"/>
    <cellStyle name="Normal 4 4 4 6 3" xfId="11165" xr:uid="{1366700D-755C-485C-972A-B5BD1D9F8D0D}"/>
    <cellStyle name="Normal 4 4 4 6 3 2" xfId="24855" xr:uid="{ABBA8D7D-2148-433C-B89F-9020FC50424D}"/>
    <cellStyle name="Normal 4 4 4 6 3 2 2" xfId="38547" xr:uid="{0AEBCD0D-9D30-4542-B3F5-055702D3AB10}"/>
    <cellStyle name="Normal 4 4 4 6 3 2 3" xfId="53431" xr:uid="{D87722E5-2F78-4A41-9D00-169E7F02A6F3}"/>
    <cellStyle name="Normal 4 4 4 6 3 3" xfId="18011" xr:uid="{2BE9BC5A-191A-49F4-BA7C-AF5F150C623E}"/>
    <cellStyle name="Normal 4 4 4 6 3 4" xfId="31701" xr:uid="{BDCACE5F-80F9-4209-AE37-69933F1C5342}"/>
    <cellStyle name="Normal 4 4 4 6 3 5" xfId="46585" xr:uid="{5818489A-C3B7-4749-B255-730842718FB5}"/>
    <cellStyle name="Normal 4 4 4 6 4" xfId="21433" xr:uid="{CB146BD5-23F4-40F9-B17D-5A834EB7E923}"/>
    <cellStyle name="Normal 4 4 4 6 4 2" xfId="35125" xr:uid="{EC0D8ED9-F872-4EA2-A9C3-7D0E806E8ADB}"/>
    <cellStyle name="Normal 4 4 4 6 4 3" xfId="50009" xr:uid="{0A74333B-93E8-499E-90C7-E9E81849958D}"/>
    <cellStyle name="Normal 4 4 4 6 5" xfId="14589" xr:uid="{B038A723-E89B-44DD-AF73-9F5F0630B5C5}"/>
    <cellStyle name="Normal 4 4 4 6 6" xfId="28279" xr:uid="{92BCB340-88F2-410A-AD3F-F0C491235275}"/>
    <cellStyle name="Normal 4 4 4 6 7" xfId="43163" xr:uid="{5E5F0970-8808-446F-A668-9814BF48BA4B}"/>
    <cellStyle name="Normal 4 4 4 7" xfId="9441" xr:uid="{26D7E61A-6B39-43F6-BEC2-DD33CA2476E6}"/>
    <cellStyle name="Normal 4 4 4 7 2" xfId="12863" xr:uid="{A21E9F7E-6462-458E-9135-5EABC0483551}"/>
    <cellStyle name="Normal 4 4 4 7 2 2" xfId="26553" xr:uid="{905A6444-A792-440A-8BBD-B25F55290D44}"/>
    <cellStyle name="Normal 4 4 4 7 2 2 2" xfId="40245" xr:uid="{FE23ACB5-9FF2-4E0F-9653-F345F3B11742}"/>
    <cellStyle name="Normal 4 4 4 7 2 2 3" xfId="55129" xr:uid="{7C783079-A51A-4DEE-9A57-7B8912B2C9F2}"/>
    <cellStyle name="Normal 4 4 4 7 2 3" xfId="19709" xr:uid="{70211B75-123D-4FFA-99F9-B3B7E44B7292}"/>
    <cellStyle name="Normal 4 4 4 7 2 4" xfId="33399" xr:uid="{8B0CABB0-22B1-4AD1-AAEC-176451A26226}"/>
    <cellStyle name="Normal 4 4 4 7 2 5" xfId="48283" xr:uid="{2A865935-4652-40A4-97C7-B45AA1D9F752}"/>
    <cellStyle name="Normal 4 4 4 7 3" xfId="23131" xr:uid="{3087BE14-AA67-4779-88E5-1E9F7A47F466}"/>
    <cellStyle name="Normal 4 4 4 7 3 2" xfId="36823" xr:uid="{6000E325-3E93-480F-AC49-96E9F20B0A9A}"/>
    <cellStyle name="Normal 4 4 4 7 3 3" xfId="51707" xr:uid="{DFB95194-BFDE-414D-9BAA-099BE905D4A0}"/>
    <cellStyle name="Normal 4 4 4 7 4" xfId="16287" xr:uid="{BA7A33EC-0F7C-4ACE-BF91-54D0C7529626}"/>
    <cellStyle name="Normal 4 4 4 7 5" xfId="29977" xr:uid="{241F7AAC-EFF1-49FF-8467-F956A78510EE}"/>
    <cellStyle name="Normal 4 4 4 7 6" xfId="44861" xr:uid="{37C46806-5F00-4F8F-B68A-CA6CE29D74D6}"/>
    <cellStyle name="Normal 4 4 4 8" xfId="11151" xr:uid="{F1EF38A3-0774-41AD-B8EB-D5F014D01858}"/>
    <cellStyle name="Normal 4 4 4 8 2" xfId="24841" xr:uid="{DDFFBB92-794F-4BCE-9E49-D43CEADA905B}"/>
    <cellStyle name="Normal 4 4 4 8 2 2" xfId="38533" xr:uid="{DCAD7611-ECEE-42B5-9551-23E9B28FB9EF}"/>
    <cellStyle name="Normal 4 4 4 8 2 3" xfId="53417" xr:uid="{CB31253C-A249-46E6-B6BC-ECFAFC859719}"/>
    <cellStyle name="Normal 4 4 4 8 3" xfId="17997" xr:uid="{13E7844A-6967-40E1-9CD6-059B7D290524}"/>
    <cellStyle name="Normal 4 4 4 8 4" xfId="31687" xr:uid="{0915B85B-3948-43B0-AC42-0FDEB0A000D4}"/>
    <cellStyle name="Normal 4 4 4 8 5" xfId="46571" xr:uid="{6FE508BD-81F8-49AD-B6C9-EF0E78C2BF9A}"/>
    <cellStyle name="Normal 4 4 4 9" xfId="21419" xr:uid="{3360AB4A-D260-48CD-8B7A-0D42CCF12B19}"/>
    <cellStyle name="Normal 4 4 4 9 2" xfId="35111" xr:uid="{B6FF7988-647A-4F45-924C-CD0D662A2171}"/>
    <cellStyle name="Normal 4 4 4 9 3" xfId="49995" xr:uid="{72D26A76-3257-4318-864F-BD3E7778262F}"/>
    <cellStyle name="Normal 4 4 5" xfId="7744" xr:uid="{44008760-6EBE-43D6-9F60-7DAB9EA2F162}"/>
    <cellStyle name="Normal 4 4 5 10" xfId="43164" xr:uid="{E61C4E34-BCA9-4A47-B4E5-F9EEF1839AA6}"/>
    <cellStyle name="Normal 4 4 5 2" xfId="7745" xr:uid="{D90BD6A4-ECE6-4A68-89B7-009EAFBE4D90}"/>
    <cellStyle name="Normal 4 4 5 2 2" xfId="7746" xr:uid="{E16A48D2-C93A-4DDE-9CBA-92C9285DF045}"/>
    <cellStyle name="Normal 4 4 5 2 2 2" xfId="9458" xr:uid="{327F7286-D9A6-418B-8019-BD7B537B3614}"/>
    <cellStyle name="Normal 4 4 5 2 2 2 2" xfId="12880" xr:uid="{A898DB3B-4B69-48F1-A6B9-61A13E2134C9}"/>
    <cellStyle name="Normal 4 4 5 2 2 2 2 2" xfId="26570" xr:uid="{120BC1AC-2D38-46B4-9398-A97EC02C4077}"/>
    <cellStyle name="Normal 4 4 5 2 2 2 2 2 2" xfId="40262" xr:uid="{AAFCEE08-6CB9-44F5-8B60-3C342E6C07FD}"/>
    <cellStyle name="Normal 4 4 5 2 2 2 2 2 3" xfId="55146" xr:uid="{2A34DABB-3422-49F9-8C14-A385ABCD013C}"/>
    <cellStyle name="Normal 4 4 5 2 2 2 2 3" xfId="19726" xr:uid="{6EA15B94-3952-4701-810A-A23DD3C64728}"/>
    <cellStyle name="Normal 4 4 5 2 2 2 2 4" xfId="33416" xr:uid="{02EA697C-4350-4876-898A-9D86C93F987B}"/>
    <cellStyle name="Normal 4 4 5 2 2 2 2 5" xfId="48300" xr:uid="{853B87E6-EA10-408A-A823-2E98018997D5}"/>
    <cellStyle name="Normal 4 4 5 2 2 2 3" xfId="23148" xr:uid="{AB6AB155-D355-4A5A-A213-C8F3D063D62C}"/>
    <cellStyle name="Normal 4 4 5 2 2 2 3 2" xfId="36840" xr:uid="{4B6912FF-CED8-4092-969E-B0F8BC2F687E}"/>
    <cellStyle name="Normal 4 4 5 2 2 2 3 3" xfId="51724" xr:uid="{260E402F-212E-4EF2-92A2-C933785C9CDC}"/>
    <cellStyle name="Normal 4 4 5 2 2 2 4" xfId="16304" xr:uid="{CE1B0FD0-AA18-464E-98FA-B21B7E743059}"/>
    <cellStyle name="Normal 4 4 5 2 2 2 5" xfId="29994" xr:uid="{E8995ED6-6184-4D81-9C48-FE5EE9A5EA32}"/>
    <cellStyle name="Normal 4 4 5 2 2 2 6" xfId="44878" xr:uid="{570D513F-297C-4F4B-BB74-518D8DF0D821}"/>
    <cellStyle name="Normal 4 4 5 2 2 3" xfId="11168" xr:uid="{99EAD54C-F937-4112-985A-0C7D28B56A5A}"/>
    <cellStyle name="Normal 4 4 5 2 2 3 2" xfId="24858" xr:uid="{1E316D80-987B-44EB-8FB7-EA7D440C3B89}"/>
    <cellStyle name="Normal 4 4 5 2 2 3 2 2" xfId="38550" xr:uid="{8C52E710-F568-4F34-AFC3-BF26371C6685}"/>
    <cellStyle name="Normal 4 4 5 2 2 3 2 3" xfId="53434" xr:uid="{490FBA40-06EF-478E-ACE5-812A736D005C}"/>
    <cellStyle name="Normal 4 4 5 2 2 3 3" xfId="18014" xr:uid="{44778FD8-2962-4FA4-ACD1-82FE126B2C4C}"/>
    <cellStyle name="Normal 4 4 5 2 2 3 4" xfId="31704" xr:uid="{A180D51C-16F2-4205-87B5-E352263B2915}"/>
    <cellStyle name="Normal 4 4 5 2 2 3 5" xfId="46588" xr:uid="{98E492D0-DE2D-402D-98B1-92FB27BDBC7A}"/>
    <cellStyle name="Normal 4 4 5 2 2 4" xfId="21436" xr:uid="{C61C12C8-26E9-44B2-BA15-89A8A98AA74F}"/>
    <cellStyle name="Normal 4 4 5 2 2 4 2" xfId="35128" xr:uid="{B1C7298D-B63A-4CCA-9E69-20CD82858765}"/>
    <cellStyle name="Normal 4 4 5 2 2 4 3" xfId="50012" xr:uid="{3F307F01-28FF-4260-BE48-D12A11549564}"/>
    <cellStyle name="Normal 4 4 5 2 2 5" xfId="14592" xr:uid="{6ACC38EC-78E0-4CBA-936E-4A7A90B9DF7B}"/>
    <cellStyle name="Normal 4 4 5 2 2 6" xfId="28282" xr:uid="{6A1BCC32-346A-4F26-9AC4-8AF769CD734A}"/>
    <cellStyle name="Normal 4 4 5 2 2 7" xfId="43166" xr:uid="{402CFB28-82B9-4680-AB91-B74196D73EEC}"/>
    <cellStyle name="Normal 4 4 5 2 3" xfId="9457" xr:uid="{E53F27C8-1F0D-4739-BE55-26934BB3BFFE}"/>
    <cellStyle name="Normal 4 4 5 2 3 2" xfId="12879" xr:uid="{25FE6F95-20B4-40E8-BA38-E21A3CA90962}"/>
    <cellStyle name="Normal 4 4 5 2 3 2 2" xfId="26569" xr:uid="{9974ED24-DAED-404F-9112-834EDAE67642}"/>
    <cellStyle name="Normal 4 4 5 2 3 2 2 2" xfId="40261" xr:uid="{3CA146A3-A63E-4C16-8297-79D0CBC9D415}"/>
    <cellStyle name="Normal 4 4 5 2 3 2 2 3" xfId="55145" xr:uid="{32281107-5AC8-41DB-A26A-6B08B38D7CF2}"/>
    <cellStyle name="Normal 4 4 5 2 3 2 3" xfId="19725" xr:uid="{97CD8D34-F2F3-4726-A376-0DC602FDC492}"/>
    <cellStyle name="Normal 4 4 5 2 3 2 4" xfId="33415" xr:uid="{1ACEF185-D330-42E7-8FFE-179CE2064D64}"/>
    <cellStyle name="Normal 4 4 5 2 3 2 5" xfId="48299" xr:uid="{800905EE-8DFA-4442-89CD-FE4A3F31CFC6}"/>
    <cellStyle name="Normal 4 4 5 2 3 3" xfId="23147" xr:uid="{96218482-A6C8-40A5-B7C7-7CBAB0643B21}"/>
    <cellStyle name="Normal 4 4 5 2 3 3 2" xfId="36839" xr:uid="{7646291F-4FE7-41EE-B15A-BD417A32BBE9}"/>
    <cellStyle name="Normal 4 4 5 2 3 3 3" xfId="51723" xr:uid="{6C88AC6E-87FB-4913-9003-1396C52E7DA2}"/>
    <cellStyle name="Normal 4 4 5 2 3 4" xfId="16303" xr:uid="{C0861106-AF1A-4C4A-8758-2B16418E77AD}"/>
    <cellStyle name="Normal 4 4 5 2 3 5" xfId="29993" xr:uid="{332221B4-3DDD-4186-8BE2-F5AEF51FE3CB}"/>
    <cellStyle name="Normal 4 4 5 2 3 6" xfId="44877" xr:uid="{D3D588A0-2DEC-44CE-9F4E-7E1151B88D1F}"/>
    <cellStyle name="Normal 4 4 5 2 4" xfId="11167" xr:uid="{BA1A4A33-F9C1-46C9-93D4-7AEB0A014883}"/>
    <cellStyle name="Normal 4 4 5 2 4 2" xfId="24857" xr:uid="{2B0035B9-C447-41ED-83CC-5AF9C9126E75}"/>
    <cellStyle name="Normal 4 4 5 2 4 2 2" xfId="38549" xr:uid="{00A08608-7D68-4C6B-9C03-A47C2F790B77}"/>
    <cellStyle name="Normal 4 4 5 2 4 2 3" xfId="53433" xr:uid="{3541A9CE-2BDE-445E-8188-9F6DA7241408}"/>
    <cellStyle name="Normal 4 4 5 2 4 3" xfId="18013" xr:uid="{B852D396-4CD5-4DED-8C87-5FDA920EDD9A}"/>
    <cellStyle name="Normal 4 4 5 2 4 4" xfId="31703" xr:uid="{F65743C9-7E40-410F-93E6-3D63861D7F4E}"/>
    <cellStyle name="Normal 4 4 5 2 4 5" xfId="46587" xr:uid="{0F55D5F0-7C79-4193-A515-61A210D04DCB}"/>
    <cellStyle name="Normal 4 4 5 2 5" xfId="21435" xr:uid="{AF266762-D613-42DC-9CB9-AD50096DEA0F}"/>
    <cellStyle name="Normal 4 4 5 2 5 2" xfId="35127" xr:uid="{6F391C3F-B8C8-4142-9089-D394971313CC}"/>
    <cellStyle name="Normal 4 4 5 2 5 3" xfId="50011" xr:uid="{3547D88F-22D5-4ED7-AB1C-13B58447E496}"/>
    <cellStyle name="Normal 4 4 5 2 6" xfId="14591" xr:uid="{388A62FB-CF4D-48C2-890E-8AF1372CECA9}"/>
    <cellStyle name="Normal 4 4 5 2 7" xfId="28281" xr:uid="{20232F0A-3343-46C7-80ED-839275C76541}"/>
    <cellStyle name="Normal 4 4 5 2 8" xfId="43165" xr:uid="{21B3F03D-8528-4A41-B006-12988F1D7377}"/>
    <cellStyle name="Normal 4 4 5 3" xfId="7747" xr:uid="{30A0C664-1E62-4055-B329-E5288C8A3235}"/>
    <cellStyle name="Normal 4 4 5 3 2" xfId="9459" xr:uid="{540B03D8-7B56-418D-9900-E327D368776B}"/>
    <cellStyle name="Normal 4 4 5 3 2 2" xfId="12881" xr:uid="{CC124D7E-53EF-4653-B2B7-32C30596E1ED}"/>
    <cellStyle name="Normal 4 4 5 3 2 2 2" xfId="26571" xr:uid="{9541C374-3CC9-4813-96A7-FB9FE17ED699}"/>
    <cellStyle name="Normal 4 4 5 3 2 2 2 2" xfId="40263" xr:uid="{14FFA939-9C2A-471B-9418-0F7B8334E93A}"/>
    <cellStyle name="Normal 4 4 5 3 2 2 2 3" xfId="55147" xr:uid="{7F5A0B1A-3788-46F2-A2CE-CBECBC16BF6A}"/>
    <cellStyle name="Normal 4 4 5 3 2 2 3" xfId="19727" xr:uid="{FBC06515-305F-464B-983E-BEDE2D5207B0}"/>
    <cellStyle name="Normal 4 4 5 3 2 2 4" xfId="33417" xr:uid="{2ABA59F0-73A1-413B-BBEB-863E5E05800F}"/>
    <cellStyle name="Normal 4 4 5 3 2 2 5" xfId="48301" xr:uid="{EDDE5112-44F3-4231-B4EE-43F656179B2E}"/>
    <cellStyle name="Normal 4 4 5 3 2 3" xfId="23149" xr:uid="{AD0D6C1B-BD35-495A-9A17-80C30C90C2F1}"/>
    <cellStyle name="Normal 4 4 5 3 2 3 2" xfId="36841" xr:uid="{50097851-A4AA-49AC-B49A-4700C4945B07}"/>
    <cellStyle name="Normal 4 4 5 3 2 3 3" xfId="51725" xr:uid="{79B40C6B-ACB4-4B3F-9BEE-B70FCBC7446D}"/>
    <cellStyle name="Normal 4 4 5 3 2 4" xfId="16305" xr:uid="{67D97EA0-CB72-4E9B-AD2D-783CDA8A459F}"/>
    <cellStyle name="Normal 4 4 5 3 2 5" xfId="29995" xr:uid="{6FFBA131-8058-49AC-98F9-A013EBF3E424}"/>
    <cellStyle name="Normal 4 4 5 3 2 6" xfId="44879" xr:uid="{48BA7F66-3555-4F75-ABFA-E3EEB599DD99}"/>
    <cellStyle name="Normal 4 4 5 3 3" xfId="11169" xr:uid="{FE5940A1-44A4-47C6-950E-23D0C2B8E08D}"/>
    <cellStyle name="Normal 4 4 5 3 3 2" xfId="24859" xr:uid="{CCE89EF2-7D08-4CD7-9DD9-E26C768FE377}"/>
    <cellStyle name="Normal 4 4 5 3 3 2 2" xfId="38551" xr:uid="{C66F100A-0EA0-489E-8248-2A0EAF570FA7}"/>
    <cellStyle name="Normal 4 4 5 3 3 2 3" xfId="53435" xr:uid="{DB465A9D-5428-42B6-B745-DADD4068821F}"/>
    <cellStyle name="Normal 4 4 5 3 3 3" xfId="18015" xr:uid="{DA6DDD75-3221-4E89-B9B9-AA99C47621FB}"/>
    <cellStyle name="Normal 4 4 5 3 3 4" xfId="31705" xr:uid="{8BC6FD77-7934-4700-BF47-FD3AEBD46915}"/>
    <cellStyle name="Normal 4 4 5 3 3 5" xfId="46589" xr:uid="{BBB93D98-5C6E-49D0-8D1F-8653C397C18F}"/>
    <cellStyle name="Normal 4 4 5 3 4" xfId="21437" xr:uid="{56ACE359-D8D5-4F72-8470-9D5B440E8A84}"/>
    <cellStyle name="Normal 4 4 5 3 4 2" xfId="35129" xr:uid="{3F09B081-F29C-40C5-8478-18EB0C88E34E}"/>
    <cellStyle name="Normal 4 4 5 3 4 3" xfId="50013" xr:uid="{0578B8BE-B208-4835-A318-D34E4D9824B5}"/>
    <cellStyle name="Normal 4 4 5 3 5" xfId="14593" xr:uid="{C4CAF464-9C5F-4EAD-8FDE-7F503C78CD65}"/>
    <cellStyle name="Normal 4 4 5 3 6" xfId="28283" xr:uid="{169B4F9E-242C-4937-AB4F-49626A6616F0}"/>
    <cellStyle name="Normal 4 4 5 3 7" xfId="43167" xr:uid="{B2C59E7F-C698-4930-AFF1-B94CA60FB6BC}"/>
    <cellStyle name="Normal 4 4 5 4" xfId="7748" xr:uid="{7510AB4D-565C-435D-AEF7-FACC14926F6D}"/>
    <cellStyle name="Normal 4 4 5 4 2" xfId="9460" xr:uid="{CFC0440B-EC82-4200-ADF6-9127CE89AD4A}"/>
    <cellStyle name="Normal 4 4 5 4 2 2" xfId="12882" xr:uid="{B63DB899-71B4-46A4-879E-4B8022072933}"/>
    <cellStyle name="Normal 4 4 5 4 2 2 2" xfId="26572" xr:uid="{3D3B2028-8C3C-4D24-B0F7-74B474F12327}"/>
    <cellStyle name="Normal 4 4 5 4 2 2 2 2" xfId="40264" xr:uid="{E2159FF7-12BB-42BA-9D39-8F27C527A474}"/>
    <cellStyle name="Normal 4 4 5 4 2 2 2 3" xfId="55148" xr:uid="{958121C9-203F-4BB5-AC22-731225BBAC3C}"/>
    <cellStyle name="Normal 4 4 5 4 2 2 3" xfId="19728" xr:uid="{D92443A3-186D-4E87-A7F0-7CD849B380D8}"/>
    <cellStyle name="Normal 4 4 5 4 2 2 4" xfId="33418" xr:uid="{DDA07D89-40A8-410B-8067-E8FDD0781571}"/>
    <cellStyle name="Normal 4 4 5 4 2 2 5" xfId="48302" xr:uid="{338F15EE-88F9-4570-94FB-0CD101057668}"/>
    <cellStyle name="Normal 4 4 5 4 2 3" xfId="23150" xr:uid="{212D1A5A-B45D-402C-9B68-A5CE72B4AB71}"/>
    <cellStyle name="Normal 4 4 5 4 2 3 2" xfId="36842" xr:uid="{6012C6E8-01CD-470E-9A07-5758B7250188}"/>
    <cellStyle name="Normal 4 4 5 4 2 3 3" xfId="51726" xr:uid="{6C496CF4-EFCD-476F-85C7-4165B2F141CF}"/>
    <cellStyle name="Normal 4 4 5 4 2 4" xfId="16306" xr:uid="{127C42B3-4F6C-42DA-95B7-58245703088D}"/>
    <cellStyle name="Normal 4 4 5 4 2 5" xfId="29996" xr:uid="{69863813-A8C4-42FC-A1F0-EBB03E89ACC8}"/>
    <cellStyle name="Normal 4 4 5 4 2 6" xfId="44880" xr:uid="{0793293E-D579-4B97-8408-0D92945D3569}"/>
    <cellStyle name="Normal 4 4 5 4 3" xfId="11170" xr:uid="{4F892A50-7F02-465A-922F-CBD7EACBED5F}"/>
    <cellStyle name="Normal 4 4 5 4 3 2" xfId="24860" xr:uid="{608351BB-CB53-4624-B32F-85854E8A8BB0}"/>
    <cellStyle name="Normal 4 4 5 4 3 2 2" xfId="38552" xr:uid="{9D50646C-24C6-43BA-803C-9BF9D01A5A21}"/>
    <cellStyle name="Normal 4 4 5 4 3 2 3" xfId="53436" xr:uid="{73FAB137-A460-466B-8A05-8F1A38F0B7DB}"/>
    <cellStyle name="Normal 4 4 5 4 3 3" xfId="18016" xr:uid="{4DB0B486-F3C1-40E7-9B3D-FFB38FB1DF38}"/>
    <cellStyle name="Normal 4 4 5 4 3 4" xfId="31706" xr:uid="{6D651D2D-6600-49FC-B2CD-0C7EF447E92C}"/>
    <cellStyle name="Normal 4 4 5 4 3 5" xfId="46590" xr:uid="{3EA50570-9A8E-41C2-AFE1-53D765C55E78}"/>
    <cellStyle name="Normal 4 4 5 4 4" xfId="21438" xr:uid="{6E3C4B82-6D21-4A0A-A6F8-EDE962C50AFF}"/>
    <cellStyle name="Normal 4 4 5 4 4 2" xfId="35130" xr:uid="{00BB2E7C-FC24-41B7-8C3E-95C48E8C9F98}"/>
    <cellStyle name="Normal 4 4 5 4 4 3" xfId="50014" xr:uid="{5297D90E-538C-4DF6-B957-78D33A0E002F}"/>
    <cellStyle name="Normal 4 4 5 4 5" xfId="14594" xr:uid="{9B05C6D6-5A4F-4D18-906A-0AC3537B56B5}"/>
    <cellStyle name="Normal 4 4 5 4 6" xfId="28284" xr:uid="{9D9F41C3-37E7-4379-A8C1-FFF6003F657B}"/>
    <cellStyle name="Normal 4 4 5 4 7" xfId="43168" xr:uid="{F149E68F-54EC-4895-B5CD-7CCCB0E57B3E}"/>
    <cellStyle name="Normal 4 4 5 5" xfId="9456" xr:uid="{705BC47E-C35D-4E4E-AFD0-A6A4FF44BA1C}"/>
    <cellStyle name="Normal 4 4 5 5 2" xfId="12878" xr:uid="{FF017985-E8D6-470E-983E-C22D4AD991C8}"/>
    <cellStyle name="Normal 4 4 5 5 2 2" xfId="26568" xr:uid="{B153F62A-1592-41F5-9CD8-FA3FB4D45697}"/>
    <cellStyle name="Normal 4 4 5 5 2 2 2" xfId="40260" xr:uid="{D7E17B79-AC80-4002-A9AA-70164310C4D0}"/>
    <cellStyle name="Normal 4 4 5 5 2 2 3" xfId="55144" xr:uid="{9804EB34-034C-4F69-8114-0E43D9926443}"/>
    <cellStyle name="Normal 4 4 5 5 2 3" xfId="19724" xr:uid="{98C2390E-A8EE-4A71-89B2-A42A93C4EEF8}"/>
    <cellStyle name="Normal 4 4 5 5 2 4" xfId="33414" xr:uid="{7434A056-69EC-4BE0-9F3F-15C772466417}"/>
    <cellStyle name="Normal 4 4 5 5 2 5" xfId="48298" xr:uid="{6478C53D-8129-46CD-BBCE-140E514E947C}"/>
    <cellStyle name="Normal 4 4 5 5 3" xfId="23146" xr:uid="{A1066887-21FB-40DC-92DD-C22A8D03DDB0}"/>
    <cellStyle name="Normal 4 4 5 5 3 2" xfId="36838" xr:uid="{C9CCF06D-CFD1-41FD-8259-F9E1E0E4351B}"/>
    <cellStyle name="Normal 4 4 5 5 3 3" xfId="51722" xr:uid="{96FFD346-C605-43CC-9720-597CD892D650}"/>
    <cellStyle name="Normal 4 4 5 5 4" xfId="16302" xr:uid="{A1EBFAD0-9782-49BD-8E93-4048D752FA52}"/>
    <cellStyle name="Normal 4 4 5 5 5" xfId="29992" xr:uid="{771E4CB3-2EBC-4DB7-9BBC-23CF7F5924CC}"/>
    <cellStyle name="Normal 4 4 5 5 6" xfId="44876" xr:uid="{0E566E3E-C9DB-49B3-BE57-9B16A6964C3F}"/>
    <cellStyle name="Normal 4 4 5 6" xfId="11166" xr:uid="{80A2D691-938E-4D41-B693-823353D84C5F}"/>
    <cellStyle name="Normal 4 4 5 6 2" xfId="24856" xr:uid="{8525FB51-C850-47EA-AB01-8F3956E8D723}"/>
    <cellStyle name="Normal 4 4 5 6 2 2" xfId="38548" xr:uid="{BB75CD48-B39D-47F7-A691-17BE83845309}"/>
    <cellStyle name="Normal 4 4 5 6 2 3" xfId="53432" xr:uid="{B84B0A7A-AC1F-4C1C-8474-BC8BC2C9C1D8}"/>
    <cellStyle name="Normal 4 4 5 6 3" xfId="18012" xr:uid="{0C25F132-0914-4765-9038-81DF9FE2DBCE}"/>
    <cellStyle name="Normal 4 4 5 6 4" xfId="31702" xr:uid="{82ACED27-E3DD-4E30-8D97-D95D31325549}"/>
    <cellStyle name="Normal 4 4 5 6 5" xfId="46586" xr:uid="{BEDB7279-80FC-48D6-A5A2-E69EA12B545F}"/>
    <cellStyle name="Normal 4 4 5 7" xfId="21434" xr:uid="{9F1EE203-9C3C-4BEF-8CA9-7A56B9E34164}"/>
    <cellStyle name="Normal 4 4 5 7 2" xfId="35126" xr:uid="{BB412FAC-235B-4A8F-BB53-05F45DB1E802}"/>
    <cellStyle name="Normal 4 4 5 7 3" xfId="50010" xr:uid="{7410E4E9-9127-424F-B029-E48A298F46B9}"/>
    <cellStyle name="Normal 4 4 5 8" xfId="14590" xr:uid="{5660B8B4-0B8A-4185-8EB5-33AA46EDB038}"/>
    <cellStyle name="Normal 4 4 5 9" xfId="28280" xr:uid="{FC175A0A-7EEB-4E43-92A8-426BDB0C3DBC}"/>
    <cellStyle name="Normal 4 4 6" xfId="7749" xr:uid="{71120FEE-BB75-4422-97D9-88C58ED03133}"/>
    <cellStyle name="Normal 4 4 6 10" xfId="43169" xr:uid="{6F84A96A-6FCB-495F-BF21-E1E77153914C}"/>
    <cellStyle name="Normal 4 4 6 2" xfId="7750" xr:uid="{D90B93A5-94CF-4421-AEC0-C86FFE900B2E}"/>
    <cellStyle name="Normal 4 4 6 2 2" xfId="7751" xr:uid="{C2FF4FA9-821F-4F57-9EC7-8487B6486B48}"/>
    <cellStyle name="Normal 4 4 6 2 2 2" xfId="9463" xr:uid="{B30F652A-88DF-4ACE-B91B-5D17FC61D3A1}"/>
    <cellStyle name="Normal 4 4 6 2 2 2 2" xfId="12885" xr:uid="{2759932E-4318-4821-80DC-9887A976DF56}"/>
    <cellStyle name="Normal 4 4 6 2 2 2 2 2" xfId="26575" xr:uid="{2BC89272-684F-45F3-A852-F5DCA569E640}"/>
    <cellStyle name="Normal 4 4 6 2 2 2 2 2 2" xfId="40267" xr:uid="{71B5B756-DD59-4157-9414-AB38BA0ED092}"/>
    <cellStyle name="Normal 4 4 6 2 2 2 2 2 3" xfId="55151" xr:uid="{4C2263E4-CB8D-4826-A59F-92EF6CF33C08}"/>
    <cellStyle name="Normal 4 4 6 2 2 2 2 3" xfId="19731" xr:uid="{29A0B445-683F-40BA-893A-ADB22C178502}"/>
    <cellStyle name="Normal 4 4 6 2 2 2 2 4" xfId="33421" xr:uid="{513A51A8-3C24-427D-A8C2-8C0EAC610665}"/>
    <cellStyle name="Normal 4 4 6 2 2 2 2 5" xfId="48305" xr:uid="{FD383A8F-84A1-455A-B028-27E99A15AD97}"/>
    <cellStyle name="Normal 4 4 6 2 2 2 3" xfId="23153" xr:uid="{BD5112D3-0CC3-43DC-8FC7-270280FF3E98}"/>
    <cellStyle name="Normal 4 4 6 2 2 2 3 2" xfId="36845" xr:uid="{B5A916DC-6FAA-47A3-8322-F549E3D62AC1}"/>
    <cellStyle name="Normal 4 4 6 2 2 2 3 3" xfId="51729" xr:uid="{621FB743-9F67-49B2-B328-3728770CA0EF}"/>
    <cellStyle name="Normal 4 4 6 2 2 2 4" xfId="16309" xr:uid="{4DF7AF09-142C-4A3A-85AF-890A1EE5B98D}"/>
    <cellStyle name="Normal 4 4 6 2 2 2 5" xfId="29999" xr:uid="{6892FA8C-C0EF-43C2-B1A1-D1C228757B92}"/>
    <cellStyle name="Normal 4 4 6 2 2 2 6" xfId="44883" xr:uid="{21D4C8E3-5CF0-45C5-A404-9319DA3C81A5}"/>
    <cellStyle name="Normal 4 4 6 2 2 3" xfId="11173" xr:uid="{10EED59E-6F30-40C0-828C-2ADE7EC9029C}"/>
    <cellStyle name="Normal 4 4 6 2 2 3 2" xfId="24863" xr:uid="{63AAAAD3-EBB5-448D-B388-63AD0C34CD81}"/>
    <cellStyle name="Normal 4 4 6 2 2 3 2 2" xfId="38555" xr:uid="{268C06FF-BE01-4EAB-A4B1-DC73150C9F15}"/>
    <cellStyle name="Normal 4 4 6 2 2 3 2 3" xfId="53439" xr:uid="{41D43A97-044C-4686-AB80-D8D5D7D1559A}"/>
    <cellStyle name="Normal 4 4 6 2 2 3 3" xfId="18019" xr:uid="{C6F74D1E-D53F-4FF2-9C5A-73DF8924D705}"/>
    <cellStyle name="Normal 4 4 6 2 2 3 4" xfId="31709" xr:uid="{3CE0689F-9A7F-49B7-86E0-E768BB0A7F10}"/>
    <cellStyle name="Normal 4 4 6 2 2 3 5" xfId="46593" xr:uid="{C81E8C85-45C7-4A17-A5A3-530B20FE891E}"/>
    <cellStyle name="Normal 4 4 6 2 2 4" xfId="21441" xr:uid="{E8EB1E83-CC9F-4894-8D18-A2995AF0F241}"/>
    <cellStyle name="Normal 4 4 6 2 2 4 2" xfId="35133" xr:uid="{6B7AC998-2B2F-4BE5-AD2E-1D314492305E}"/>
    <cellStyle name="Normal 4 4 6 2 2 4 3" xfId="50017" xr:uid="{FA4BAE38-B2C1-4FA9-BF6C-F606A70C35FF}"/>
    <cellStyle name="Normal 4 4 6 2 2 5" xfId="14597" xr:uid="{BFF97A69-0871-4A7C-BD5E-99C0DF9A89E7}"/>
    <cellStyle name="Normal 4 4 6 2 2 6" xfId="28287" xr:uid="{8F26C987-3D7A-4DC9-BDE3-EA2B0B312F24}"/>
    <cellStyle name="Normal 4 4 6 2 2 7" xfId="43171" xr:uid="{30E3BE9A-A22E-4282-91C5-AB4141763B7C}"/>
    <cellStyle name="Normal 4 4 6 2 3" xfId="9462" xr:uid="{AF78A724-4BFF-4E1A-8BEB-FA3CBC3D9715}"/>
    <cellStyle name="Normal 4 4 6 2 3 2" xfId="12884" xr:uid="{A2352676-D787-4193-9EC1-F5443AAD7455}"/>
    <cellStyle name="Normal 4 4 6 2 3 2 2" xfId="26574" xr:uid="{1A74F551-C600-43F3-AA80-A9A452D16FF1}"/>
    <cellStyle name="Normal 4 4 6 2 3 2 2 2" xfId="40266" xr:uid="{46A559D6-87EF-41C1-9AB4-FE7AC389D4A2}"/>
    <cellStyle name="Normal 4 4 6 2 3 2 2 3" xfId="55150" xr:uid="{94162A34-5364-49AB-9025-C21077BC7494}"/>
    <cellStyle name="Normal 4 4 6 2 3 2 3" xfId="19730" xr:uid="{15DAB44B-B2FA-4926-854D-5C4D9F2D6B4F}"/>
    <cellStyle name="Normal 4 4 6 2 3 2 4" xfId="33420" xr:uid="{EC78D9A2-2F5D-460B-A372-365E3FB69921}"/>
    <cellStyle name="Normal 4 4 6 2 3 2 5" xfId="48304" xr:uid="{1F5039F3-3137-454A-A1AF-786D41848230}"/>
    <cellStyle name="Normal 4 4 6 2 3 3" xfId="23152" xr:uid="{768FE3F0-1A8C-472E-AAF7-8C809772EAD3}"/>
    <cellStyle name="Normal 4 4 6 2 3 3 2" xfId="36844" xr:uid="{97F421F5-D41E-4AD9-BE67-AA08EBC0BE57}"/>
    <cellStyle name="Normal 4 4 6 2 3 3 3" xfId="51728" xr:uid="{5C21C9E4-D1BC-4ACF-8AEF-CD8FFB31ADDA}"/>
    <cellStyle name="Normal 4 4 6 2 3 4" xfId="16308" xr:uid="{F5039A03-236C-4907-B1F9-5B076AF5EB9F}"/>
    <cellStyle name="Normal 4 4 6 2 3 5" xfId="29998" xr:uid="{81942019-8E99-4092-A0CA-4089C40226EB}"/>
    <cellStyle name="Normal 4 4 6 2 3 6" xfId="44882" xr:uid="{FFBFF3FE-8CC3-4977-9C81-8EE3226D03D7}"/>
    <cellStyle name="Normal 4 4 6 2 4" xfId="11172" xr:uid="{475F901A-D23B-4472-98CD-8D747C5B982F}"/>
    <cellStyle name="Normal 4 4 6 2 4 2" xfId="24862" xr:uid="{D3539E15-F3F9-4C95-BB7B-EA154A1B2C1E}"/>
    <cellStyle name="Normal 4 4 6 2 4 2 2" xfId="38554" xr:uid="{C49296EC-1A48-4C96-854E-F28C8896E99A}"/>
    <cellStyle name="Normal 4 4 6 2 4 2 3" xfId="53438" xr:uid="{BF84C903-008A-4992-B5E5-C54F5C7821FF}"/>
    <cellStyle name="Normal 4 4 6 2 4 3" xfId="18018" xr:uid="{4D84E761-DED0-4AB5-B5BD-4BAA2A24C77F}"/>
    <cellStyle name="Normal 4 4 6 2 4 4" xfId="31708" xr:uid="{605D1171-983E-4BAF-85C5-E44C662EDCF8}"/>
    <cellStyle name="Normal 4 4 6 2 4 5" xfId="46592" xr:uid="{43A594A5-93C9-4B2D-8060-9CA13E5EF618}"/>
    <cellStyle name="Normal 4 4 6 2 5" xfId="21440" xr:uid="{8EA75C3F-CFBD-4BFE-B31D-B35CEE456669}"/>
    <cellStyle name="Normal 4 4 6 2 5 2" xfId="35132" xr:uid="{23F5FF7B-0A38-4572-BE3E-067EC021B603}"/>
    <cellStyle name="Normal 4 4 6 2 5 3" xfId="50016" xr:uid="{5B986584-6D30-4804-98AE-BDDF9B3CB2E2}"/>
    <cellStyle name="Normal 4 4 6 2 6" xfId="14596" xr:uid="{E5BFE440-92BE-4BDB-99A0-C26B28DDB7BF}"/>
    <cellStyle name="Normal 4 4 6 2 7" xfId="28286" xr:uid="{8D901E52-9CB2-46A0-8232-FCA1FDC03A01}"/>
    <cellStyle name="Normal 4 4 6 2 8" xfId="43170" xr:uid="{D52D4378-21FB-4D75-88BB-85247D45F531}"/>
    <cellStyle name="Normal 4 4 6 3" xfId="7752" xr:uid="{9B187F9D-7F44-41B9-A0CD-3286DC23BD7A}"/>
    <cellStyle name="Normal 4 4 6 3 2" xfId="9464" xr:uid="{0DEBA3D9-D1B5-451D-9E33-7B13791359E1}"/>
    <cellStyle name="Normal 4 4 6 3 2 2" xfId="12886" xr:uid="{7A63D9F5-1D89-4AA9-AAD8-94E859F46030}"/>
    <cellStyle name="Normal 4 4 6 3 2 2 2" xfId="26576" xr:uid="{E88EEC33-E455-40D2-9BC6-CBE1B2B2695B}"/>
    <cellStyle name="Normal 4 4 6 3 2 2 2 2" xfId="40268" xr:uid="{C94D324D-CB43-4378-9B64-6662AEBE2862}"/>
    <cellStyle name="Normal 4 4 6 3 2 2 2 3" xfId="55152" xr:uid="{37C2A1D1-BE4A-4606-9F5D-6B3E80AF9F11}"/>
    <cellStyle name="Normal 4 4 6 3 2 2 3" xfId="19732" xr:uid="{83808982-6A41-4B0C-AF58-35B28045177B}"/>
    <cellStyle name="Normal 4 4 6 3 2 2 4" xfId="33422" xr:uid="{6C923180-BE34-40F4-A5F3-75733E5E1CE5}"/>
    <cellStyle name="Normal 4 4 6 3 2 2 5" xfId="48306" xr:uid="{35C83989-2C80-4882-82F8-AA602192ADBE}"/>
    <cellStyle name="Normal 4 4 6 3 2 3" xfId="23154" xr:uid="{ACAD988A-DB6B-4A41-ABBB-E1E45F7486E8}"/>
    <cellStyle name="Normal 4 4 6 3 2 3 2" xfId="36846" xr:uid="{21E907F4-16C5-4C82-8C7C-3FD32347E55B}"/>
    <cellStyle name="Normal 4 4 6 3 2 3 3" xfId="51730" xr:uid="{D61F781E-89A9-4FD0-977C-2E1E7BD63837}"/>
    <cellStyle name="Normal 4 4 6 3 2 4" xfId="16310" xr:uid="{8927F31B-5F87-43E7-AE97-2FC38D5DD87C}"/>
    <cellStyle name="Normal 4 4 6 3 2 5" xfId="30000" xr:uid="{DF88FD60-18B0-470D-8F52-AC4AB62832D4}"/>
    <cellStyle name="Normal 4 4 6 3 2 6" xfId="44884" xr:uid="{E90BA486-250B-464F-901A-142CCF9A6543}"/>
    <cellStyle name="Normal 4 4 6 3 3" xfId="11174" xr:uid="{0BB675A4-4E31-43F3-BBCC-38CAAFF70757}"/>
    <cellStyle name="Normal 4 4 6 3 3 2" xfId="24864" xr:uid="{A06734ED-9192-47E7-B39A-81A8DA90EF82}"/>
    <cellStyle name="Normal 4 4 6 3 3 2 2" xfId="38556" xr:uid="{73DA42BB-7BDA-471D-879E-527367A19FBE}"/>
    <cellStyle name="Normal 4 4 6 3 3 2 3" xfId="53440" xr:uid="{D4761EBC-6EDB-4A4E-B3A0-D11F70C1069D}"/>
    <cellStyle name="Normal 4 4 6 3 3 3" xfId="18020" xr:uid="{3E44B203-03F7-4BCF-8C6D-D96545BBD210}"/>
    <cellStyle name="Normal 4 4 6 3 3 4" xfId="31710" xr:uid="{4474A307-5692-4863-A7C3-B9685ABAF216}"/>
    <cellStyle name="Normal 4 4 6 3 3 5" xfId="46594" xr:uid="{70E7A21E-809B-41F1-8687-5A343B775302}"/>
    <cellStyle name="Normal 4 4 6 3 4" xfId="21442" xr:uid="{81D583E1-E850-4047-9C94-D9E91B8E7628}"/>
    <cellStyle name="Normal 4 4 6 3 4 2" xfId="35134" xr:uid="{FD510702-0645-4543-9840-35D54285D335}"/>
    <cellStyle name="Normal 4 4 6 3 4 3" xfId="50018" xr:uid="{30C30498-7600-469B-B5A2-B34E419D8D79}"/>
    <cellStyle name="Normal 4 4 6 3 5" xfId="14598" xr:uid="{7597F436-7670-47E0-95D2-D25AF00883DA}"/>
    <cellStyle name="Normal 4 4 6 3 6" xfId="28288" xr:uid="{42330012-62FC-4E4E-A5B6-C720B293CD0E}"/>
    <cellStyle name="Normal 4 4 6 3 7" xfId="43172" xr:uid="{B7DC891C-1124-4E99-83C6-D18101BE3B3A}"/>
    <cellStyle name="Normal 4 4 6 4" xfId="7753" xr:uid="{938C0067-2019-425D-9CAB-4236C5F8A3B2}"/>
    <cellStyle name="Normal 4 4 6 4 2" xfId="9465" xr:uid="{3C674A20-7A09-46E1-85BC-06C13EAAE243}"/>
    <cellStyle name="Normal 4 4 6 4 2 2" xfId="12887" xr:uid="{777E1498-29E9-4BFD-811D-D1D4E98DCCBD}"/>
    <cellStyle name="Normal 4 4 6 4 2 2 2" xfId="26577" xr:uid="{E8BBCF1F-C9D8-4818-98F1-24F30AA7DA75}"/>
    <cellStyle name="Normal 4 4 6 4 2 2 2 2" xfId="40269" xr:uid="{C296B5F9-BEB5-456C-A7FD-9058FE47FF33}"/>
    <cellStyle name="Normal 4 4 6 4 2 2 2 3" xfId="55153" xr:uid="{17A9E707-D972-43DB-9E52-A8DF412EC56A}"/>
    <cellStyle name="Normal 4 4 6 4 2 2 3" xfId="19733" xr:uid="{2A4B72B6-5DA0-4DF1-AFBA-24A45EC5AD2E}"/>
    <cellStyle name="Normal 4 4 6 4 2 2 4" xfId="33423" xr:uid="{58552E99-D028-4E05-88BA-01E612884960}"/>
    <cellStyle name="Normal 4 4 6 4 2 2 5" xfId="48307" xr:uid="{1B7550F5-F10A-4F09-9B22-ACE494E51015}"/>
    <cellStyle name="Normal 4 4 6 4 2 3" xfId="23155" xr:uid="{03500021-0C28-4B70-B37A-74237E331849}"/>
    <cellStyle name="Normal 4 4 6 4 2 3 2" xfId="36847" xr:uid="{B4DDCADD-9E0F-4642-B06C-26D86544AA48}"/>
    <cellStyle name="Normal 4 4 6 4 2 3 3" xfId="51731" xr:uid="{226B60CE-9F5E-49B6-ABB6-BB04215B13A8}"/>
    <cellStyle name="Normal 4 4 6 4 2 4" xfId="16311" xr:uid="{1CAD88D7-79FF-4AFB-8209-3926BC55828F}"/>
    <cellStyle name="Normal 4 4 6 4 2 5" xfId="30001" xr:uid="{5F1C9350-1DF5-4826-B342-519454EBF850}"/>
    <cellStyle name="Normal 4 4 6 4 2 6" xfId="44885" xr:uid="{76C9ACE7-9248-4C84-8025-FB607D2930B4}"/>
    <cellStyle name="Normal 4 4 6 4 3" xfId="11175" xr:uid="{A24CF00D-01EA-4CFF-8D00-E47A86EBD5DD}"/>
    <cellStyle name="Normal 4 4 6 4 3 2" xfId="24865" xr:uid="{25B10548-11FE-44E4-B500-0680DAD99A69}"/>
    <cellStyle name="Normal 4 4 6 4 3 2 2" xfId="38557" xr:uid="{0B5FC35E-ECB2-4CF6-8576-29AA74FC64E9}"/>
    <cellStyle name="Normal 4 4 6 4 3 2 3" xfId="53441" xr:uid="{94B8337C-769B-439E-90B7-5140152E9BB5}"/>
    <cellStyle name="Normal 4 4 6 4 3 3" xfId="18021" xr:uid="{D13C7AA7-C27D-4598-A47C-819DD73D1466}"/>
    <cellStyle name="Normal 4 4 6 4 3 4" xfId="31711" xr:uid="{FD241480-2139-45DE-88A3-B2790ABAFD2B}"/>
    <cellStyle name="Normal 4 4 6 4 3 5" xfId="46595" xr:uid="{7C6DA809-F44C-4893-AFAD-AA96FCD55ED9}"/>
    <cellStyle name="Normal 4 4 6 4 4" xfId="21443" xr:uid="{D4B68699-4D5E-4588-A146-7E415FA82A81}"/>
    <cellStyle name="Normal 4 4 6 4 4 2" xfId="35135" xr:uid="{595F4D1A-E72C-4106-9E8C-5F991888D10A}"/>
    <cellStyle name="Normal 4 4 6 4 4 3" xfId="50019" xr:uid="{18411CF6-B1C3-4294-AB45-CC13FD7E2B19}"/>
    <cellStyle name="Normal 4 4 6 4 5" xfId="14599" xr:uid="{E800C569-2821-43B4-AFB6-30EE4414F65D}"/>
    <cellStyle name="Normal 4 4 6 4 6" xfId="28289" xr:uid="{07424B23-1BCA-4DB9-9264-6715D7592060}"/>
    <cellStyle name="Normal 4 4 6 4 7" xfId="43173" xr:uid="{08358FC7-FB12-451E-BCB3-37852AC523FC}"/>
    <cellStyle name="Normal 4 4 6 5" xfId="9461" xr:uid="{F53C11F7-3FDE-42F6-996D-9D4F04A2BEC5}"/>
    <cellStyle name="Normal 4 4 6 5 2" xfId="12883" xr:uid="{396824A6-6E74-47B3-9F8D-09A903CF30BB}"/>
    <cellStyle name="Normal 4 4 6 5 2 2" xfId="26573" xr:uid="{2C6AB4D6-D9E9-410B-985C-A3A3F221472C}"/>
    <cellStyle name="Normal 4 4 6 5 2 2 2" xfId="40265" xr:uid="{B8786B82-6037-4CD1-A962-4D3F3EA17583}"/>
    <cellStyle name="Normal 4 4 6 5 2 2 3" xfId="55149" xr:uid="{10640BBB-DE0F-4CEA-BF68-3B2F638428EB}"/>
    <cellStyle name="Normal 4 4 6 5 2 3" xfId="19729" xr:uid="{414B0623-B007-43F1-91EB-756EFEFD5C45}"/>
    <cellStyle name="Normal 4 4 6 5 2 4" xfId="33419" xr:uid="{9B625CA1-DBB1-4650-B00E-DC8B8F3CAF23}"/>
    <cellStyle name="Normal 4 4 6 5 2 5" xfId="48303" xr:uid="{67D36063-523E-4668-A575-EFD80D0C532C}"/>
    <cellStyle name="Normal 4 4 6 5 3" xfId="23151" xr:uid="{235282AA-B254-4519-8A4D-3661019F2A36}"/>
    <cellStyle name="Normal 4 4 6 5 3 2" xfId="36843" xr:uid="{11DCD855-3713-4AE3-8C90-9B6C982233F5}"/>
    <cellStyle name="Normal 4 4 6 5 3 3" xfId="51727" xr:uid="{83551F80-EA02-44F3-8CFA-3697F80810F4}"/>
    <cellStyle name="Normal 4 4 6 5 4" xfId="16307" xr:uid="{5B4E3037-1DBB-493C-B5ED-B9AD4388A6CA}"/>
    <cellStyle name="Normal 4 4 6 5 5" xfId="29997" xr:uid="{FE01A2D5-ABF7-4F2F-B944-2B16A8374A09}"/>
    <cellStyle name="Normal 4 4 6 5 6" xfId="44881" xr:uid="{0B15F687-ECB6-4BE9-9406-55A7ECA50D97}"/>
    <cellStyle name="Normal 4 4 6 6" xfId="11171" xr:uid="{DAB3D463-0259-41F7-8AA4-E81D1FE8FABC}"/>
    <cellStyle name="Normal 4 4 6 6 2" xfId="24861" xr:uid="{8F5A497C-8964-4568-A0D5-4E7F226DC166}"/>
    <cellStyle name="Normal 4 4 6 6 2 2" xfId="38553" xr:uid="{E3DFEF43-196E-4223-8623-F5389F14AA49}"/>
    <cellStyle name="Normal 4 4 6 6 2 3" xfId="53437" xr:uid="{70CE9282-17B8-4E07-9B1C-E2DC6183D8CA}"/>
    <cellStyle name="Normal 4 4 6 6 3" xfId="18017" xr:uid="{854CB102-D966-4C33-9BA4-6877C7D71D96}"/>
    <cellStyle name="Normal 4 4 6 6 4" xfId="31707" xr:uid="{3B02B4E4-AC3D-48DD-98D1-F43A66D0B115}"/>
    <cellStyle name="Normal 4 4 6 6 5" xfId="46591" xr:uid="{55349C13-8E4D-483E-87A8-A1DE0F62EE5E}"/>
    <cellStyle name="Normal 4 4 6 7" xfId="21439" xr:uid="{5B3B8524-3FC6-4F32-99D4-5D465574BDBA}"/>
    <cellStyle name="Normal 4 4 6 7 2" xfId="35131" xr:uid="{E462CDAD-4876-4194-8B69-5C3D8248FF8F}"/>
    <cellStyle name="Normal 4 4 6 7 3" xfId="50015" xr:uid="{E236A5B8-43E3-4D2D-942E-95AF7AD67A7C}"/>
    <cellStyle name="Normal 4 4 6 8" xfId="14595" xr:uid="{C20B9223-4810-41D1-B535-C02E48F9BD86}"/>
    <cellStyle name="Normal 4 4 6 9" xfId="28285" xr:uid="{67A2E637-2AE9-40F3-8B7E-933FE47AA7E5}"/>
    <cellStyle name="Normal 4 4 7" xfId="7754" xr:uid="{4B4E887C-9C9B-4768-A703-49741C0BF154}"/>
    <cellStyle name="Normal 4 4 7 2" xfId="7755" xr:uid="{4EADB119-DF30-4ACA-9678-629367A5234C}"/>
    <cellStyle name="Normal 4 4 7 2 2" xfId="9467" xr:uid="{32D78B3D-B42B-4207-8E10-DB3A71D67BC2}"/>
    <cellStyle name="Normal 4 4 7 2 2 2" xfId="12889" xr:uid="{FEBB83FA-0E52-42FE-95DD-53F2DA200483}"/>
    <cellStyle name="Normal 4 4 7 2 2 2 2" xfId="26579" xr:uid="{82DEA6A5-2F43-42EF-BFE4-1646DCACCDCA}"/>
    <cellStyle name="Normal 4 4 7 2 2 2 2 2" xfId="40271" xr:uid="{6DBC84C7-0815-4D75-AE43-636C15193E74}"/>
    <cellStyle name="Normal 4 4 7 2 2 2 2 3" xfId="55155" xr:uid="{D89522C3-2E39-4BF5-9723-9177D5FA1F69}"/>
    <cellStyle name="Normal 4 4 7 2 2 2 3" xfId="19735" xr:uid="{5E0EC2BF-D475-4F2E-9FF6-02DBF5AEC85C}"/>
    <cellStyle name="Normal 4 4 7 2 2 2 4" xfId="33425" xr:uid="{69C4DB1F-F20E-4ADF-A565-2BEF24C7A058}"/>
    <cellStyle name="Normal 4 4 7 2 2 2 5" xfId="48309" xr:uid="{5211E9B7-1C9D-4ACE-BEC7-5527655CF858}"/>
    <cellStyle name="Normal 4 4 7 2 2 3" xfId="23157" xr:uid="{F7407F35-EF1F-4248-90CF-8F36BBB64B48}"/>
    <cellStyle name="Normal 4 4 7 2 2 3 2" xfId="36849" xr:uid="{73DAEC96-A000-410D-ADC3-4D7981FB56F9}"/>
    <cellStyle name="Normal 4 4 7 2 2 3 3" xfId="51733" xr:uid="{2D2CCFB1-D2AC-4117-A082-B77BEDA71E12}"/>
    <cellStyle name="Normal 4 4 7 2 2 4" xfId="16313" xr:uid="{C8AE9D3C-00E0-443D-ABAE-A0BF2D14DAE7}"/>
    <cellStyle name="Normal 4 4 7 2 2 5" xfId="30003" xr:uid="{96B4D331-F46C-429D-AA8D-46120AADF57E}"/>
    <cellStyle name="Normal 4 4 7 2 2 6" xfId="44887" xr:uid="{688B40C4-DDF4-41D5-954A-1B6F110CD624}"/>
    <cellStyle name="Normal 4 4 7 2 3" xfId="11177" xr:uid="{A5E3D3FA-C519-4447-8A45-428A2C5E3A5B}"/>
    <cellStyle name="Normal 4 4 7 2 3 2" xfId="24867" xr:uid="{A2056BAC-1330-4A91-9A57-FF664794CB32}"/>
    <cellStyle name="Normal 4 4 7 2 3 2 2" xfId="38559" xr:uid="{BE137031-7EE2-4C41-A4D6-4084ADD60AEA}"/>
    <cellStyle name="Normal 4 4 7 2 3 2 3" xfId="53443" xr:uid="{93A3CF65-624C-4C97-9D67-B86716FD8C3D}"/>
    <cellStyle name="Normal 4 4 7 2 3 3" xfId="18023" xr:uid="{02BBAA69-712B-4A1B-8959-742524D3A21E}"/>
    <cellStyle name="Normal 4 4 7 2 3 4" xfId="31713" xr:uid="{7B4B2665-3ECA-49E8-9EDD-64BB3D374F96}"/>
    <cellStyle name="Normal 4 4 7 2 3 5" xfId="46597" xr:uid="{EFD634F4-03F0-4F63-B5AC-1E2D458B7893}"/>
    <cellStyle name="Normal 4 4 7 2 4" xfId="21445" xr:uid="{22C21665-8A19-47B8-9B74-9D03DFE0D230}"/>
    <cellStyle name="Normal 4 4 7 2 4 2" xfId="35137" xr:uid="{9C767801-B88E-4219-B0E4-A665E67982BB}"/>
    <cellStyle name="Normal 4 4 7 2 4 3" xfId="50021" xr:uid="{F82C7BF7-889E-4F33-AD76-F28FCF788080}"/>
    <cellStyle name="Normal 4 4 7 2 5" xfId="14601" xr:uid="{018F2DA2-84F6-4F4C-BD6D-ACD329A9B53B}"/>
    <cellStyle name="Normal 4 4 7 2 6" xfId="28291" xr:uid="{12B37DB0-85B5-4D7F-A63E-3838EC0EF18A}"/>
    <cellStyle name="Normal 4 4 7 2 7" xfId="43175" xr:uid="{1643A184-4228-4AE9-98F7-141E5FD01D6E}"/>
    <cellStyle name="Normal 4 4 7 3" xfId="9466" xr:uid="{EA377FFF-6273-4AE6-B219-CD7065B7C07D}"/>
    <cellStyle name="Normal 4 4 7 3 2" xfId="12888" xr:uid="{26D7EBCF-4994-46F9-A5F7-1AA780421EA5}"/>
    <cellStyle name="Normal 4 4 7 3 2 2" xfId="26578" xr:uid="{05876513-6176-474E-9AB0-4160E3F78EC7}"/>
    <cellStyle name="Normal 4 4 7 3 2 2 2" xfId="40270" xr:uid="{9342A6FF-6D74-4DAE-B0DB-ABDB828A15AB}"/>
    <cellStyle name="Normal 4 4 7 3 2 2 3" xfId="55154" xr:uid="{F2A32026-22F0-4F8B-90F6-79239699F7E0}"/>
    <cellStyle name="Normal 4 4 7 3 2 3" xfId="19734" xr:uid="{8DE98E8E-587F-4AD9-A9CA-7B6328A4B650}"/>
    <cellStyle name="Normal 4 4 7 3 2 4" xfId="33424" xr:uid="{B250B35F-A202-4B98-B760-27F89BF92242}"/>
    <cellStyle name="Normal 4 4 7 3 2 5" xfId="48308" xr:uid="{E6477424-F6E9-4D28-9AE6-544AAE22AA98}"/>
    <cellStyle name="Normal 4 4 7 3 3" xfId="23156" xr:uid="{911CEDC6-C4B5-4A3B-A0C6-288193127F00}"/>
    <cellStyle name="Normal 4 4 7 3 3 2" xfId="36848" xr:uid="{4BC7C5C2-8858-4461-9412-3866DBB2A7BB}"/>
    <cellStyle name="Normal 4 4 7 3 3 3" xfId="51732" xr:uid="{DAE15558-151C-4F0E-B796-002F962370A9}"/>
    <cellStyle name="Normal 4 4 7 3 4" xfId="16312" xr:uid="{7EB9BF4E-708A-4BF6-85D9-A189DCD79C2C}"/>
    <cellStyle name="Normal 4 4 7 3 5" xfId="30002" xr:uid="{F52B5288-D137-4CE1-A5C7-C10B9014FFFF}"/>
    <cellStyle name="Normal 4 4 7 3 6" xfId="44886" xr:uid="{EA431D69-762E-4E3D-98D3-8F5500A3EE30}"/>
    <cellStyle name="Normal 4 4 7 4" xfId="11176" xr:uid="{526CCA45-7899-4276-BED0-DCB96BA19072}"/>
    <cellStyle name="Normal 4 4 7 4 2" xfId="24866" xr:uid="{F2245615-EFD1-4B11-90DC-BB9354FDE9C5}"/>
    <cellStyle name="Normal 4 4 7 4 2 2" xfId="38558" xr:uid="{2C682CE7-7659-4B80-9B54-4CE0A9986351}"/>
    <cellStyle name="Normal 4 4 7 4 2 3" xfId="53442" xr:uid="{D26ED67A-1572-47CB-AE9E-6222BC0C342F}"/>
    <cellStyle name="Normal 4 4 7 4 3" xfId="18022" xr:uid="{F472582B-2DC2-41E4-9004-1BEAAF97C4CC}"/>
    <cellStyle name="Normal 4 4 7 4 4" xfId="31712" xr:uid="{047044BE-4223-4FAC-A1C3-DBA9DD351618}"/>
    <cellStyle name="Normal 4 4 7 4 5" xfId="46596" xr:uid="{7527D1B9-83AB-4775-93F4-EA9058687B1D}"/>
    <cellStyle name="Normal 4 4 7 5" xfId="21444" xr:uid="{BA8AC1BA-DB87-407E-A945-444C624FA8E1}"/>
    <cellStyle name="Normal 4 4 7 5 2" xfId="35136" xr:uid="{828ED579-4F5F-4E49-8910-CDC57314C34A}"/>
    <cellStyle name="Normal 4 4 7 5 3" xfId="50020" xr:uid="{46F6D221-57F0-475E-ADAB-F70D3892869F}"/>
    <cellStyle name="Normal 4 4 7 6" xfId="14600" xr:uid="{3A58F519-26D3-4FF0-9AB9-B51378E818C4}"/>
    <cellStyle name="Normal 4 4 7 7" xfId="28290" xr:uid="{1ADEDE2C-D902-4BB8-B658-31DF6DF6DB18}"/>
    <cellStyle name="Normal 4 4 7 8" xfId="43174" xr:uid="{451B0453-86C9-4AEF-A433-391322F101D2}"/>
    <cellStyle name="Normal 4 4 8" xfId="7756" xr:uid="{45DB9E12-6C7C-4206-A105-719CA219C78C}"/>
    <cellStyle name="Normal 4 4 8 2" xfId="9468" xr:uid="{C0E8BBAB-90F7-4B65-85D4-8453F1CEC16D}"/>
    <cellStyle name="Normal 4 4 8 2 2" xfId="12890" xr:uid="{830E10E6-F3FD-415C-B8F6-C45566E7A3B2}"/>
    <cellStyle name="Normal 4 4 8 2 2 2" xfId="26580" xr:uid="{3D1CDDB8-42D6-46AB-BC4C-FEF5C33B3547}"/>
    <cellStyle name="Normal 4 4 8 2 2 2 2" xfId="40272" xr:uid="{CA45DBA0-F93A-43BC-91E3-2ED260B4D12E}"/>
    <cellStyle name="Normal 4 4 8 2 2 2 3" xfId="55156" xr:uid="{3FB5E601-BD5E-49B3-BFDB-3F0474BFE9D0}"/>
    <cellStyle name="Normal 4 4 8 2 2 3" xfId="19736" xr:uid="{CF7F8CF3-94F7-4BD1-887C-97B880B2F30B}"/>
    <cellStyle name="Normal 4 4 8 2 2 4" xfId="33426" xr:uid="{3132EF8D-C330-4EDF-8750-10E896D1842D}"/>
    <cellStyle name="Normal 4 4 8 2 2 5" xfId="48310" xr:uid="{CFFD0EA0-A2BC-47F8-B135-8C694A3C963E}"/>
    <cellStyle name="Normal 4 4 8 2 3" xfId="23158" xr:uid="{8CE56D3F-A24D-4700-A431-D2AD5F7146DE}"/>
    <cellStyle name="Normal 4 4 8 2 3 2" xfId="36850" xr:uid="{89287345-3F94-4470-9804-EB4AF6AB7561}"/>
    <cellStyle name="Normal 4 4 8 2 3 3" xfId="51734" xr:uid="{4578335E-72F1-4770-A02C-CAC4347C8C68}"/>
    <cellStyle name="Normal 4 4 8 2 4" xfId="16314" xr:uid="{0BC87C94-1B3C-41AC-A7A8-252948380466}"/>
    <cellStyle name="Normal 4 4 8 2 5" xfId="30004" xr:uid="{4CD036E9-9BD5-434A-B6A8-A6A29279B3C2}"/>
    <cellStyle name="Normal 4 4 8 2 6" xfId="44888" xr:uid="{D1CB7300-C38E-4AB9-898C-CF087A330BD5}"/>
    <cellStyle name="Normal 4 4 8 3" xfId="11178" xr:uid="{E050390F-9D85-453D-B40D-951C3AFA32D6}"/>
    <cellStyle name="Normal 4 4 8 3 2" xfId="24868" xr:uid="{3E5E839A-CF61-4ACE-919B-C8C022BB51C1}"/>
    <cellStyle name="Normal 4 4 8 3 2 2" xfId="38560" xr:uid="{A928A1C7-D87B-4BE9-873D-04BDA17FDC14}"/>
    <cellStyle name="Normal 4 4 8 3 2 3" xfId="53444" xr:uid="{0473E0CA-1020-4F6E-925B-FD1910F16D15}"/>
    <cellStyle name="Normal 4 4 8 3 3" xfId="18024" xr:uid="{F465C47C-2E4B-4D9B-8E3E-8CBA60A9883E}"/>
    <cellStyle name="Normal 4 4 8 3 4" xfId="31714" xr:uid="{C45D3316-D264-47AA-9893-72B9F7C0C6EA}"/>
    <cellStyle name="Normal 4 4 8 3 5" xfId="46598" xr:uid="{A00FE8ED-70F7-44EE-B029-F34C742DCFC8}"/>
    <cellStyle name="Normal 4 4 8 4" xfId="21446" xr:uid="{97EE428E-F7CB-43CC-83A9-A1B3F06039A9}"/>
    <cellStyle name="Normal 4 4 8 4 2" xfId="35138" xr:uid="{ECF3C03D-F05B-4A9F-A141-9364FCEC116E}"/>
    <cellStyle name="Normal 4 4 8 4 3" xfId="50022" xr:uid="{51085BA6-B818-457E-BC49-D0C83F5B6A26}"/>
    <cellStyle name="Normal 4 4 8 5" xfId="14602" xr:uid="{DAE4AE0E-8E11-4622-947C-C058BE634E1D}"/>
    <cellStyle name="Normal 4 4 8 6" xfId="28292" xr:uid="{DC8DFD56-B7E6-476C-A507-6858BEEDAA7C}"/>
    <cellStyle name="Normal 4 4 8 7" xfId="43176" xr:uid="{F6DE7508-E6B0-4138-A770-638646516BD3}"/>
    <cellStyle name="Normal 4 4 9" xfId="7757" xr:uid="{5DB7D2BD-8F04-4CBD-B0D1-08C404C2DA0E}"/>
    <cellStyle name="Normal 4 4 9 2" xfId="9469" xr:uid="{396C479A-A621-4EA2-905E-5E3AF9C1F38F}"/>
    <cellStyle name="Normal 4 4 9 2 2" xfId="12891" xr:uid="{182E0DA1-D46F-43FD-8C76-AC310EF52C38}"/>
    <cellStyle name="Normal 4 4 9 2 2 2" xfId="26581" xr:uid="{239C46AF-042B-4A37-A399-EFDFD15FDD8F}"/>
    <cellStyle name="Normal 4 4 9 2 2 2 2" xfId="40273" xr:uid="{18B9C58F-3F7E-44FF-B6DC-B81A4B20A2BA}"/>
    <cellStyle name="Normal 4 4 9 2 2 2 3" xfId="55157" xr:uid="{567D8926-57D2-4DA9-8E62-8F83FA4F1230}"/>
    <cellStyle name="Normal 4 4 9 2 2 3" xfId="19737" xr:uid="{20305D54-845E-4C25-B081-0564CBD7522A}"/>
    <cellStyle name="Normal 4 4 9 2 2 4" xfId="33427" xr:uid="{FBA345CC-D885-44DA-B309-3151B20154E3}"/>
    <cellStyle name="Normal 4 4 9 2 2 5" xfId="48311" xr:uid="{02A6A601-9D86-42C2-8425-D9571BCC427D}"/>
    <cellStyle name="Normal 4 4 9 2 3" xfId="23159" xr:uid="{6374C2DD-1864-4BA1-9EA7-63814CB9276B}"/>
    <cellStyle name="Normal 4 4 9 2 3 2" xfId="36851" xr:uid="{FBF56F55-6142-46A8-9262-E978FBFDB828}"/>
    <cellStyle name="Normal 4 4 9 2 3 3" xfId="51735" xr:uid="{9C96BBB0-F2C4-4F64-94AC-37F92E746F06}"/>
    <cellStyle name="Normal 4 4 9 2 4" xfId="16315" xr:uid="{2583A914-A940-4CAA-BE53-F0E2D224CFCE}"/>
    <cellStyle name="Normal 4 4 9 2 5" xfId="30005" xr:uid="{1915FA75-2888-4E80-B4C5-8F687C1E0935}"/>
    <cellStyle name="Normal 4 4 9 2 6" xfId="44889" xr:uid="{55AC2FE2-6FCC-4073-903F-9D2D479C81C7}"/>
    <cellStyle name="Normal 4 4 9 3" xfId="11179" xr:uid="{2AD163D8-032B-4F06-BC2E-A8D46CA31B74}"/>
    <cellStyle name="Normal 4 4 9 3 2" xfId="24869" xr:uid="{92C803AB-BA81-44A4-BC53-CCD11719E7F7}"/>
    <cellStyle name="Normal 4 4 9 3 2 2" xfId="38561" xr:uid="{9B4CD51D-6B13-4227-8CBE-EDFDEB5277B8}"/>
    <cellStyle name="Normal 4 4 9 3 2 3" xfId="53445" xr:uid="{48097B5F-BD33-4450-91BA-1563C382CFE9}"/>
    <cellStyle name="Normal 4 4 9 3 3" xfId="18025" xr:uid="{B74F5DB8-B69C-45CC-8590-B0B009A692DF}"/>
    <cellStyle name="Normal 4 4 9 3 4" xfId="31715" xr:uid="{B654A395-A101-4A9F-A6F4-8C19BE600979}"/>
    <cellStyle name="Normal 4 4 9 3 5" xfId="46599" xr:uid="{FF748232-BFA6-4ABC-A4C4-99EFFB491186}"/>
    <cellStyle name="Normal 4 4 9 4" xfId="21447" xr:uid="{A41200D5-2575-4C20-8E97-FAFF59534659}"/>
    <cellStyle name="Normal 4 4 9 4 2" xfId="35139" xr:uid="{8FC270DB-D199-476C-AA4C-7AEDF20DFC74}"/>
    <cellStyle name="Normal 4 4 9 4 3" xfId="50023" xr:uid="{A8043FE2-F802-4CEE-92BF-455C93CE346D}"/>
    <cellStyle name="Normal 4 4 9 5" xfId="14603" xr:uid="{03550F7E-12AE-4DBA-BEC5-7C58C8BF47B2}"/>
    <cellStyle name="Normal 4 4 9 6" xfId="28293" xr:uid="{1ADB9C57-FB12-4CAB-9681-BC56B51F55CD}"/>
    <cellStyle name="Normal 4 4 9 7" xfId="43177" xr:uid="{23DEC5E1-D1EE-40A0-9D33-4E9454688322}"/>
    <cellStyle name="Normal 4 5" xfId="2500" xr:uid="{00A4128E-0A27-4AA0-84BC-7E1F2CF45999}"/>
    <cellStyle name="Normal 4 5 10" xfId="21448" xr:uid="{1827ADB0-DF5C-4A3E-B564-427F0884F336}"/>
    <cellStyle name="Normal 4 5 10 2" xfId="35140" xr:uid="{D4523516-753E-4AF3-9FC2-710E1E0838C6}"/>
    <cellStyle name="Normal 4 5 10 3" xfId="50024" xr:uid="{B48D24E1-C664-41CC-A116-0187643A5601}"/>
    <cellStyle name="Normal 4 5 11" xfId="14604" xr:uid="{7AF81134-DDE3-44F4-BBCC-90F3502985DD}"/>
    <cellStyle name="Normal 4 5 11 2" xfId="41114" xr:uid="{E2D4DBE3-DB02-4289-98F3-8424BCD56808}"/>
    <cellStyle name="Normal 4 5 12" xfId="28294" xr:uid="{9422AB5D-6220-431B-BFA7-9D81286C3197}"/>
    <cellStyle name="Normal 4 5 13" xfId="43178" xr:uid="{CDF4A996-E988-40A5-BB2B-4E60EAF479D3}"/>
    <cellStyle name="Normal 4 5 14" xfId="7758" xr:uid="{6F780046-9B54-4B87-85BA-7B685E7EAF12}"/>
    <cellStyle name="Normal 4 5 2" xfId="4394" xr:uid="{13701F93-BD66-4755-A8DF-A7F11C158373}"/>
    <cellStyle name="Normal 4 5 2 10" xfId="14605" xr:uid="{39257470-B7FA-4FE0-A6B4-92F3C212E009}"/>
    <cellStyle name="Normal 4 5 2 10 2" xfId="41337" xr:uid="{41617D19-CADA-45FE-86CD-EBB796206C55}"/>
    <cellStyle name="Normal 4 5 2 11" xfId="28295" xr:uid="{255C3696-BE5E-438B-93E1-04600E4737CE}"/>
    <cellStyle name="Normal 4 5 2 12" xfId="43179" xr:uid="{83170A01-267C-429C-82EB-70DD3EA80EEE}"/>
    <cellStyle name="Normal 4 5 2 13" xfId="7759" xr:uid="{2AA584E4-0224-49D3-ABC8-66D3FB591B52}"/>
    <cellStyle name="Normal 4 5 2 2" xfId="7760" xr:uid="{94B1A6C1-6723-4490-85F1-0D23F5CD483C}"/>
    <cellStyle name="Normal 4 5 2 2 10" xfId="43180" xr:uid="{1DF775E0-495E-4FC3-AD80-CA5D42F134F4}"/>
    <cellStyle name="Normal 4 5 2 2 2" xfId="7761" xr:uid="{059F382B-8B87-465B-85AA-4A20A426ED21}"/>
    <cellStyle name="Normal 4 5 2 2 2 2" xfId="7762" xr:uid="{621FF04E-D201-42CD-BC64-B802E9BF4CA3}"/>
    <cellStyle name="Normal 4 5 2 2 2 2 2" xfId="9474" xr:uid="{E2AD2B69-D4B2-4996-A66D-D879BAE936EE}"/>
    <cellStyle name="Normal 4 5 2 2 2 2 2 2" xfId="12896" xr:uid="{60F5B370-0F1A-405D-A2DB-3BE21FD2475B}"/>
    <cellStyle name="Normal 4 5 2 2 2 2 2 2 2" xfId="26586" xr:uid="{9E34165D-2A03-4406-BFD8-1AA20BA91A18}"/>
    <cellStyle name="Normal 4 5 2 2 2 2 2 2 2 2" xfId="40278" xr:uid="{44DF6505-EAAA-4E12-A2EC-91F0E5B930A8}"/>
    <cellStyle name="Normal 4 5 2 2 2 2 2 2 2 3" xfId="55162" xr:uid="{B50AA4DF-B421-493C-9C05-6AE2164CD70F}"/>
    <cellStyle name="Normal 4 5 2 2 2 2 2 2 3" xfId="19742" xr:uid="{71EEECA4-30A2-4C9C-AA1E-87C23C15655A}"/>
    <cellStyle name="Normal 4 5 2 2 2 2 2 2 4" xfId="33432" xr:uid="{3C301130-6532-4C1D-9D2B-48CB15C64FE0}"/>
    <cellStyle name="Normal 4 5 2 2 2 2 2 2 5" xfId="48316" xr:uid="{6A69F355-054F-4B1A-B67E-D3A419A0CAD6}"/>
    <cellStyle name="Normal 4 5 2 2 2 2 2 3" xfId="23164" xr:uid="{7383E6E7-DD22-4B0D-AACE-D5EA52D659AA}"/>
    <cellStyle name="Normal 4 5 2 2 2 2 2 3 2" xfId="36856" xr:uid="{AE68274C-E15A-4DF0-BFBA-5109AFA47D40}"/>
    <cellStyle name="Normal 4 5 2 2 2 2 2 3 3" xfId="51740" xr:uid="{B360E2A6-D5AE-4A9A-A67A-E41D31A2460A}"/>
    <cellStyle name="Normal 4 5 2 2 2 2 2 4" xfId="16320" xr:uid="{21AE91FD-1392-4834-A5F8-2BF07555402C}"/>
    <cellStyle name="Normal 4 5 2 2 2 2 2 5" xfId="30010" xr:uid="{6719C0E6-8ADC-484A-9012-6078EFA34008}"/>
    <cellStyle name="Normal 4 5 2 2 2 2 2 6" xfId="44894" xr:uid="{23E2F084-8C9F-4156-B765-517D0A7F19D7}"/>
    <cellStyle name="Normal 4 5 2 2 2 2 3" xfId="11184" xr:uid="{B35DB09A-35DD-4CC6-A6EA-2C826A9AF518}"/>
    <cellStyle name="Normal 4 5 2 2 2 2 3 2" xfId="24874" xr:uid="{22937927-B490-4DBA-AC9E-118419DCD25C}"/>
    <cellStyle name="Normal 4 5 2 2 2 2 3 2 2" xfId="38566" xr:uid="{1CB0A55A-99B1-48A6-B6C0-A9047F558285}"/>
    <cellStyle name="Normal 4 5 2 2 2 2 3 2 3" xfId="53450" xr:uid="{2D5D37A9-F237-413F-A86F-DB8620D532CE}"/>
    <cellStyle name="Normal 4 5 2 2 2 2 3 3" xfId="18030" xr:uid="{AA0F9E6B-FF93-4C40-B964-273B592C4B91}"/>
    <cellStyle name="Normal 4 5 2 2 2 2 3 4" xfId="31720" xr:uid="{85E519F7-3120-45EA-9A13-DEC587284F23}"/>
    <cellStyle name="Normal 4 5 2 2 2 2 3 5" xfId="46604" xr:uid="{64CF912C-7886-4E49-B950-AC644F5D8196}"/>
    <cellStyle name="Normal 4 5 2 2 2 2 4" xfId="21452" xr:uid="{B7A4C7B3-B80A-4955-874C-A8866ABEA658}"/>
    <cellStyle name="Normal 4 5 2 2 2 2 4 2" xfId="35144" xr:uid="{C8AF7DC8-36E4-42D4-9650-69EC7DA2BE10}"/>
    <cellStyle name="Normal 4 5 2 2 2 2 4 3" xfId="50028" xr:uid="{D9C209F1-BEAC-4243-96DD-5109F8A820C1}"/>
    <cellStyle name="Normal 4 5 2 2 2 2 5" xfId="14608" xr:uid="{5A5F8B0D-F8B0-4B27-B876-5B3D81F48255}"/>
    <cellStyle name="Normal 4 5 2 2 2 2 6" xfId="28298" xr:uid="{54765290-671D-48FA-8925-230206E5E1E8}"/>
    <cellStyle name="Normal 4 5 2 2 2 2 7" xfId="43182" xr:uid="{E143A449-E469-43E8-A98B-1DF47F0A367F}"/>
    <cellStyle name="Normal 4 5 2 2 2 3" xfId="9473" xr:uid="{5D11D3A0-6C86-4B02-B1C9-EEF3C9360156}"/>
    <cellStyle name="Normal 4 5 2 2 2 3 2" xfId="12895" xr:uid="{D0B48741-6F1D-4F05-89F6-F295C9DF5E97}"/>
    <cellStyle name="Normal 4 5 2 2 2 3 2 2" xfId="26585" xr:uid="{8A07A43D-A8C6-40ED-B982-5F785FB49FD9}"/>
    <cellStyle name="Normal 4 5 2 2 2 3 2 2 2" xfId="40277" xr:uid="{8C861C0F-6974-40E2-83FD-AC8BC3672410}"/>
    <cellStyle name="Normal 4 5 2 2 2 3 2 2 3" xfId="55161" xr:uid="{8FD865BB-F294-40F7-8BBD-A4798476CA44}"/>
    <cellStyle name="Normal 4 5 2 2 2 3 2 3" xfId="19741" xr:uid="{EA6D0731-A9AB-4DA8-A5BA-A6DAE1C81D3C}"/>
    <cellStyle name="Normal 4 5 2 2 2 3 2 4" xfId="33431" xr:uid="{9028B141-CEE1-456A-A9C3-42E0BD066448}"/>
    <cellStyle name="Normal 4 5 2 2 2 3 2 5" xfId="48315" xr:uid="{F74DA29C-0965-48F2-A60B-4817FB0DD3AA}"/>
    <cellStyle name="Normal 4 5 2 2 2 3 3" xfId="23163" xr:uid="{D8A81E0F-0941-4726-9039-653A579E3B8C}"/>
    <cellStyle name="Normal 4 5 2 2 2 3 3 2" xfId="36855" xr:uid="{DB536B67-F64B-45CA-8474-334BEB605E4B}"/>
    <cellStyle name="Normal 4 5 2 2 2 3 3 3" xfId="51739" xr:uid="{B7AF45F7-5998-4F3D-A098-4B986E4E4824}"/>
    <cellStyle name="Normal 4 5 2 2 2 3 4" xfId="16319" xr:uid="{D605F945-60D0-44DB-92F8-52EFA84FEB39}"/>
    <cellStyle name="Normal 4 5 2 2 2 3 5" xfId="30009" xr:uid="{123C2587-F2F6-4ED6-BD42-CC7C7B90BCDC}"/>
    <cellStyle name="Normal 4 5 2 2 2 3 6" xfId="44893" xr:uid="{93CBBA84-2C6D-44C2-BB8E-B9E7512AFD17}"/>
    <cellStyle name="Normal 4 5 2 2 2 4" xfId="11183" xr:uid="{6315A87A-35C4-4FC9-B790-31A9250E6DD6}"/>
    <cellStyle name="Normal 4 5 2 2 2 4 2" xfId="24873" xr:uid="{B2EF3C47-BE04-4BD2-AC83-595244F4F836}"/>
    <cellStyle name="Normal 4 5 2 2 2 4 2 2" xfId="38565" xr:uid="{C40CFF07-F358-4E49-938F-AD05A79FCCB0}"/>
    <cellStyle name="Normal 4 5 2 2 2 4 2 3" xfId="53449" xr:uid="{ED7ADCAB-E112-4A9A-B7AE-051461616B03}"/>
    <cellStyle name="Normal 4 5 2 2 2 4 3" xfId="18029" xr:uid="{2EA934FA-36B4-47C6-8FF2-3D0B636AE0EF}"/>
    <cellStyle name="Normal 4 5 2 2 2 4 4" xfId="31719" xr:uid="{4DBC5E76-915A-4F88-8A20-7C4A933213BC}"/>
    <cellStyle name="Normal 4 5 2 2 2 4 5" xfId="46603" xr:uid="{0520DE5F-B958-456F-8E5A-6B2337A8ED52}"/>
    <cellStyle name="Normal 4 5 2 2 2 5" xfId="21451" xr:uid="{03EF2460-FA0A-4944-9C0A-F3F91B7D9B45}"/>
    <cellStyle name="Normal 4 5 2 2 2 5 2" xfId="35143" xr:uid="{50D100CE-F658-461E-AA21-E4D5EF12457B}"/>
    <cellStyle name="Normal 4 5 2 2 2 5 3" xfId="50027" xr:uid="{04D09D17-DD99-4100-8D9A-0472533C1AFA}"/>
    <cellStyle name="Normal 4 5 2 2 2 6" xfId="14607" xr:uid="{6F1C857D-9341-4100-835B-3819E0626D5A}"/>
    <cellStyle name="Normal 4 5 2 2 2 7" xfId="28297" xr:uid="{6035B4ED-3738-433A-A451-DD6F2E9C4C72}"/>
    <cellStyle name="Normal 4 5 2 2 2 8" xfId="43181" xr:uid="{27484F6F-124D-4DBE-BD77-69F198F4C270}"/>
    <cellStyle name="Normal 4 5 2 2 3" xfId="7763" xr:uid="{D14AE367-CFF1-42FF-BC22-E73D3CBE4B6A}"/>
    <cellStyle name="Normal 4 5 2 2 3 2" xfId="9475" xr:uid="{0F6C2E18-089B-4381-BA7D-B60923840986}"/>
    <cellStyle name="Normal 4 5 2 2 3 2 2" xfId="12897" xr:uid="{47E9D2D4-4BDB-471A-A50C-FAA7848A46E9}"/>
    <cellStyle name="Normal 4 5 2 2 3 2 2 2" xfId="26587" xr:uid="{3BD688DC-4C5E-4F95-907F-7A60DE0743E1}"/>
    <cellStyle name="Normal 4 5 2 2 3 2 2 2 2" xfId="40279" xr:uid="{DE4DDF4B-6C91-44F1-AB60-193D54DCC103}"/>
    <cellStyle name="Normal 4 5 2 2 3 2 2 2 3" xfId="55163" xr:uid="{3096C58A-D995-41D9-BE76-5C23B8677976}"/>
    <cellStyle name="Normal 4 5 2 2 3 2 2 3" xfId="19743" xr:uid="{FA8BE987-6367-46C3-8715-81AB92324E5B}"/>
    <cellStyle name="Normal 4 5 2 2 3 2 2 4" xfId="33433" xr:uid="{519A11E5-252E-4411-9A9B-87E07E439705}"/>
    <cellStyle name="Normal 4 5 2 2 3 2 2 5" xfId="48317" xr:uid="{99A3CB0C-9F30-4BE0-9EDB-A4F2AEFF8CA4}"/>
    <cellStyle name="Normal 4 5 2 2 3 2 3" xfId="23165" xr:uid="{9B852B89-9F99-4F54-9DDC-E6B29450C187}"/>
    <cellStyle name="Normal 4 5 2 2 3 2 3 2" xfId="36857" xr:uid="{9AA2B999-9ABF-4897-B12F-450AAC24FD78}"/>
    <cellStyle name="Normal 4 5 2 2 3 2 3 3" xfId="51741" xr:uid="{8ED20BBC-8C24-42D3-8EE2-CF61A85213BA}"/>
    <cellStyle name="Normal 4 5 2 2 3 2 4" xfId="16321" xr:uid="{859E0D9E-BC44-483F-9213-05B056CDBF7A}"/>
    <cellStyle name="Normal 4 5 2 2 3 2 5" xfId="30011" xr:uid="{6B868084-14A0-4B73-8181-EE7DEE6FBD8C}"/>
    <cellStyle name="Normal 4 5 2 2 3 2 6" xfId="44895" xr:uid="{9DAE9108-23CB-40D7-90ED-67F6A7F05954}"/>
    <cellStyle name="Normal 4 5 2 2 3 3" xfId="11185" xr:uid="{80FF98D1-DADC-4289-920B-834E768D3F4F}"/>
    <cellStyle name="Normal 4 5 2 2 3 3 2" xfId="24875" xr:uid="{C46A2FE9-61DA-42DA-BD4D-94D412444E7E}"/>
    <cellStyle name="Normal 4 5 2 2 3 3 2 2" xfId="38567" xr:uid="{5E5BCD50-218A-4B8C-A024-61F88FDE0EE1}"/>
    <cellStyle name="Normal 4 5 2 2 3 3 2 3" xfId="53451" xr:uid="{762B5810-FA08-49CB-9484-D5C3A886A809}"/>
    <cellStyle name="Normal 4 5 2 2 3 3 3" xfId="18031" xr:uid="{65220A31-B418-411B-B3D5-80928648D3F4}"/>
    <cellStyle name="Normal 4 5 2 2 3 3 4" xfId="31721" xr:uid="{49B1955D-9944-4B29-8B98-037D20DAB46D}"/>
    <cellStyle name="Normal 4 5 2 2 3 3 5" xfId="46605" xr:uid="{43281F46-D645-4075-9713-13841F6172AC}"/>
    <cellStyle name="Normal 4 5 2 2 3 4" xfId="21453" xr:uid="{FF034946-25C3-4FDA-9A3E-30F26777E153}"/>
    <cellStyle name="Normal 4 5 2 2 3 4 2" xfId="35145" xr:uid="{B8F6F091-DC1A-438A-A3D3-95EB1FD1974D}"/>
    <cellStyle name="Normal 4 5 2 2 3 4 3" xfId="50029" xr:uid="{6A197DDA-AFA8-4D3B-A813-E82A905532EE}"/>
    <cellStyle name="Normal 4 5 2 2 3 5" xfId="14609" xr:uid="{D539751E-B722-4AD4-9D78-E7B0EAC7CE0F}"/>
    <cellStyle name="Normal 4 5 2 2 3 6" xfId="28299" xr:uid="{9523A342-24BC-49BF-9C43-0CD6A2DF97E9}"/>
    <cellStyle name="Normal 4 5 2 2 3 7" xfId="43183" xr:uid="{B5A7707E-10B6-46C1-B444-95D787464151}"/>
    <cellStyle name="Normal 4 5 2 2 4" xfId="7764" xr:uid="{E62AF8EA-E4BC-40CB-89B0-7B58EF1DD3D2}"/>
    <cellStyle name="Normal 4 5 2 2 4 2" xfId="9476" xr:uid="{CD9D7BF5-3707-4686-99B8-64CDB0EAEB8C}"/>
    <cellStyle name="Normal 4 5 2 2 4 2 2" xfId="12898" xr:uid="{050AAC57-5FF3-4590-B7AE-21BB46105090}"/>
    <cellStyle name="Normal 4 5 2 2 4 2 2 2" xfId="26588" xr:uid="{5AE6521B-11EC-450C-BEB2-FA43057E6E97}"/>
    <cellStyle name="Normal 4 5 2 2 4 2 2 2 2" xfId="40280" xr:uid="{B4A5BCD1-CA07-43A8-9B36-ACEE0A4D2DC1}"/>
    <cellStyle name="Normal 4 5 2 2 4 2 2 2 3" xfId="55164" xr:uid="{C9CE5600-920B-469F-BC1A-47F9AA3D7E90}"/>
    <cellStyle name="Normal 4 5 2 2 4 2 2 3" xfId="19744" xr:uid="{03F7951F-F7FC-4F53-8A5A-2A7B85C880B7}"/>
    <cellStyle name="Normal 4 5 2 2 4 2 2 4" xfId="33434" xr:uid="{B008A1CB-7401-4998-B675-8632C8FDE895}"/>
    <cellStyle name="Normal 4 5 2 2 4 2 2 5" xfId="48318" xr:uid="{C24CE013-1093-4403-B9B2-886920BBB151}"/>
    <cellStyle name="Normal 4 5 2 2 4 2 3" xfId="23166" xr:uid="{E2723A58-6427-4548-BF3E-8AD872A66E71}"/>
    <cellStyle name="Normal 4 5 2 2 4 2 3 2" xfId="36858" xr:uid="{F608B57D-05CC-4664-BC6D-A75C94CF7F1F}"/>
    <cellStyle name="Normal 4 5 2 2 4 2 3 3" xfId="51742" xr:uid="{0FADEDF6-CA95-4B82-A736-B4F20C230978}"/>
    <cellStyle name="Normal 4 5 2 2 4 2 4" xfId="16322" xr:uid="{BEB55026-E092-4C20-B6C2-F97078CDD236}"/>
    <cellStyle name="Normal 4 5 2 2 4 2 5" xfId="30012" xr:uid="{7A91E7A7-25E9-4815-87C9-FEF411B2DBF3}"/>
    <cellStyle name="Normal 4 5 2 2 4 2 6" xfId="44896" xr:uid="{4BA3E3AC-F761-4675-83EA-1B7644C6BFF0}"/>
    <cellStyle name="Normal 4 5 2 2 4 3" xfId="11186" xr:uid="{7D8F4912-DDFE-456C-B4DA-170BD05975FE}"/>
    <cellStyle name="Normal 4 5 2 2 4 3 2" xfId="24876" xr:uid="{A3A596D3-6A66-4E47-9489-47024F08A06F}"/>
    <cellStyle name="Normal 4 5 2 2 4 3 2 2" xfId="38568" xr:uid="{EEFA4F8E-F09C-4F70-9A9B-BF54C6AF5FD7}"/>
    <cellStyle name="Normal 4 5 2 2 4 3 2 3" xfId="53452" xr:uid="{13BD514F-68C4-459B-B4E8-D0DF82EFCD9F}"/>
    <cellStyle name="Normal 4 5 2 2 4 3 3" xfId="18032" xr:uid="{EB2FC537-D85D-41EA-8443-76A06E839192}"/>
    <cellStyle name="Normal 4 5 2 2 4 3 4" xfId="31722" xr:uid="{6BD77434-15F7-4591-963C-EDD050EB520B}"/>
    <cellStyle name="Normal 4 5 2 2 4 3 5" xfId="46606" xr:uid="{55727685-D535-49E3-A876-E25A5A10306E}"/>
    <cellStyle name="Normal 4 5 2 2 4 4" xfId="21454" xr:uid="{BF45E9C1-170C-40F4-A670-5E9EF5BE1BE9}"/>
    <cellStyle name="Normal 4 5 2 2 4 4 2" xfId="35146" xr:uid="{5EE8BFE1-FC5F-4681-8AEB-244E6C0A8B61}"/>
    <cellStyle name="Normal 4 5 2 2 4 4 3" xfId="50030" xr:uid="{3CFD88C4-2A6E-4022-828C-C07B5736EA7C}"/>
    <cellStyle name="Normal 4 5 2 2 4 5" xfId="14610" xr:uid="{4C9D7F73-D382-4049-AFA8-294524F98B46}"/>
    <cellStyle name="Normal 4 5 2 2 4 6" xfId="28300" xr:uid="{4C31124F-8A5A-495A-ACFE-CC1C8ADE6B28}"/>
    <cellStyle name="Normal 4 5 2 2 4 7" xfId="43184" xr:uid="{955F8EC5-64E4-4FE5-9E99-131870BC6670}"/>
    <cellStyle name="Normal 4 5 2 2 5" xfId="9472" xr:uid="{75A88691-FD29-4954-9800-BB2DA1FB6FC9}"/>
    <cellStyle name="Normal 4 5 2 2 5 2" xfId="12894" xr:uid="{5E703628-BBF5-43C2-9CD2-2DEEF96392A0}"/>
    <cellStyle name="Normal 4 5 2 2 5 2 2" xfId="26584" xr:uid="{6CD634FE-6CA9-4D7C-96C2-A070FA105AC4}"/>
    <cellStyle name="Normal 4 5 2 2 5 2 2 2" xfId="40276" xr:uid="{ED12C922-DFB6-4198-A777-9D3DD9195209}"/>
    <cellStyle name="Normal 4 5 2 2 5 2 2 3" xfId="55160" xr:uid="{3D80344C-F3EC-4040-919E-109D9958C88B}"/>
    <cellStyle name="Normal 4 5 2 2 5 2 3" xfId="19740" xr:uid="{42712971-4096-417D-80A0-5B33F8009622}"/>
    <cellStyle name="Normal 4 5 2 2 5 2 4" xfId="33430" xr:uid="{29B254AA-DD0B-495C-BBDD-AA7C3BC44C33}"/>
    <cellStyle name="Normal 4 5 2 2 5 2 5" xfId="48314" xr:uid="{6FC618A3-1890-4539-8C46-76024A595F09}"/>
    <cellStyle name="Normal 4 5 2 2 5 3" xfId="23162" xr:uid="{6A5872CB-5052-4273-91DB-0AC8A11A88F7}"/>
    <cellStyle name="Normal 4 5 2 2 5 3 2" xfId="36854" xr:uid="{F7ABE198-DF17-4A04-A91F-B80CCCFC99C5}"/>
    <cellStyle name="Normal 4 5 2 2 5 3 3" xfId="51738" xr:uid="{A6CDE09A-CB59-4B06-9312-006AB486B13E}"/>
    <cellStyle name="Normal 4 5 2 2 5 4" xfId="16318" xr:uid="{724A4F4D-49D2-4040-9EE5-C74348CBC996}"/>
    <cellStyle name="Normal 4 5 2 2 5 5" xfId="30008" xr:uid="{58CB8DF3-48C8-4688-974D-EF650E1DA436}"/>
    <cellStyle name="Normal 4 5 2 2 5 6" xfId="44892" xr:uid="{2DFCE101-E07A-4951-869C-09B99B5B2AFF}"/>
    <cellStyle name="Normal 4 5 2 2 6" xfId="11182" xr:uid="{1EFFCFC6-55F4-4D0B-B9F7-0581C81D4A80}"/>
    <cellStyle name="Normal 4 5 2 2 6 2" xfId="24872" xr:uid="{CE80CA89-7151-4126-9468-A68E5D2BE146}"/>
    <cellStyle name="Normal 4 5 2 2 6 2 2" xfId="38564" xr:uid="{E06FED16-8A99-40F3-BE2B-5F6CFE4C35C6}"/>
    <cellStyle name="Normal 4 5 2 2 6 2 3" xfId="53448" xr:uid="{B53C6BEF-EE36-4F21-9C4D-570F4AD20103}"/>
    <cellStyle name="Normal 4 5 2 2 6 3" xfId="18028" xr:uid="{C07A8726-5757-4AFA-BAD1-41A92C275E85}"/>
    <cellStyle name="Normal 4 5 2 2 6 4" xfId="31718" xr:uid="{34DBC477-4034-4968-81DB-80DB5B919457}"/>
    <cellStyle name="Normal 4 5 2 2 6 5" xfId="46602" xr:uid="{3F3D861A-29AF-4B01-A46D-05122F3C048A}"/>
    <cellStyle name="Normal 4 5 2 2 7" xfId="21450" xr:uid="{70C7EA03-7AB4-4712-90C0-4290FF2AF723}"/>
    <cellStyle name="Normal 4 5 2 2 7 2" xfId="35142" xr:uid="{02C89365-86C3-4741-B35A-462D6A3C4298}"/>
    <cellStyle name="Normal 4 5 2 2 7 3" xfId="50026" xr:uid="{5F062468-EA81-4D3A-8D45-2E0A474A600D}"/>
    <cellStyle name="Normal 4 5 2 2 8" xfId="14606" xr:uid="{28410129-CA8B-4CF3-AD49-761A91E94A2B}"/>
    <cellStyle name="Normal 4 5 2 2 9" xfId="28296" xr:uid="{DC8B88AD-D0E2-42D1-85C0-78C4C66C2296}"/>
    <cellStyle name="Normal 4 5 2 3" xfId="7765" xr:uid="{0643CA20-4ABE-4367-AE8A-7FECC6AF68A7}"/>
    <cellStyle name="Normal 4 5 2 3 10" xfId="43185" xr:uid="{74E950E9-089C-48D8-91AF-180EFC74B1D3}"/>
    <cellStyle name="Normal 4 5 2 3 2" xfId="7766" xr:uid="{C8EDE179-4D34-41D8-B196-2EB7BD6AAB22}"/>
    <cellStyle name="Normal 4 5 2 3 2 2" xfId="7767" xr:uid="{24FB1002-AE6D-4BFA-A527-E0A8C6D0013D}"/>
    <cellStyle name="Normal 4 5 2 3 2 2 2" xfId="9479" xr:uid="{CAE47E1A-7277-4706-A39A-E748CFDB11B1}"/>
    <cellStyle name="Normal 4 5 2 3 2 2 2 2" xfId="12901" xr:uid="{F4AE2FD5-F0FB-4064-B718-6C64E39D6631}"/>
    <cellStyle name="Normal 4 5 2 3 2 2 2 2 2" xfId="26591" xr:uid="{CFDD6EF1-860A-4051-ADB5-1EE39FAA5031}"/>
    <cellStyle name="Normal 4 5 2 3 2 2 2 2 2 2" xfId="40283" xr:uid="{27BC5098-A626-49A0-9E56-67CD2F23771D}"/>
    <cellStyle name="Normal 4 5 2 3 2 2 2 2 2 3" xfId="55167" xr:uid="{15249664-DF18-4955-BA31-5E980B748FBB}"/>
    <cellStyle name="Normal 4 5 2 3 2 2 2 2 3" xfId="19747" xr:uid="{AD03185A-8F2A-4373-867C-56C4C6F8170C}"/>
    <cellStyle name="Normal 4 5 2 3 2 2 2 2 4" xfId="33437" xr:uid="{3B35A193-DAE5-47C0-A86E-FEB40AC474C8}"/>
    <cellStyle name="Normal 4 5 2 3 2 2 2 2 5" xfId="48321" xr:uid="{58E69464-5CAB-480C-900F-F4F8B3E00629}"/>
    <cellStyle name="Normal 4 5 2 3 2 2 2 3" xfId="23169" xr:uid="{FBEEF70D-2B9E-47EF-B37B-1B80947D1875}"/>
    <cellStyle name="Normal 4 5 2 3 2 2 2 3 2" xfId="36861" xr:uid="{0D2D6CBB-864F-4351-94CB-0C5B34FC7831}"/>
    <cellStyle name="Normal 4 5 2 3 2 2 2 3 3" xfId="51745" xr:uid="{B8176BAE-762E-47CD-9C69-E777FB7EB19C}"/>
    <cellStyle name="Normal 4 5 2 3 2 2 2 4" xfId="16325" xr:uid="{66C0444E-FE13-4BC6-8305-9EE31B3927B6}"/>
    <cellStyle name="Normal 4 5 2 3 2 2 2 5" xfId="30015" xr:uid="{BDED113D-19E4-4629-B460-C91E8B4205D0}"/>
    <cellStyle name="Normal 4 5 2 3 2 2 2 6" xfId="44899" xr:uid="{6E9D0E60-497B-48B9-AD94-4B5752527C27}"/>
    <cellStyle name="Normal 4 5 2 3 2 2 3" xfId="11189" xr:uid="{E9F0CCC0-3B6A-43D2-8B16-A9D0EF2AFBA7}"/>
    <cellStyle name="Normal 4 5 2 3 2 2 3 2" xfId="24879" xr:uid="{C67BE1D6-79B4-4971-9773-94ACBD5AC523}"/>
    <cellStyle name="Normal 4 5 2 3 2 2 3 2 2" xfId="38571" xr:uid="{9C488723-6178-455E-923E-1BCB3E49EFC0}"/>
    <cellStyle name="Normal 4 5 2 3 2 2 3 2 3" xfId="53455" xr:uid="{ACC76154-879E-4999-BE7C-CD2FDCCB960C}"/>
    <cellStyle name="Normal 4 5 2 3 2 2 3 3" xfId="18035" xr:uid="{FCDDCEA7-AA77-42D2-9B6D-6E3A4F6EC8B0}"/>
    <cellStyle name="Normal 4 5 2 3 2 2 3 4" xfId="31725" xr:uid="{B3CAFBF5-AE7D-4D5B-89EC-8872BC162BB6}"/>
    <cellStyle name="Normal 4 5 2 3 2 2 3 5" xfId="46609" xr:uid="{32D537E2-084C-43EF-A825-2A50C9F5E604}"/>
    <cellStyle name="Normal 4 5 2 3 2 2 4" xfId="21457" xr:uid="{55EA4EB1-00E6-4230-A4A8-D114FF12BD01}"/>
    <cellStyle name="Normal 4 5 2 3 2 2 4 2" xfId="35149" xr:uid="{B8146839-305F-47CC-A359-5FA42CAFA35A}"/>
    <cellStyle name="Normal 4 5 2 3 2 2 4 3" xfId="50033" xr:uid="{FAA59611-3CE2-4F9A-980E-977DAE48B458}"/>
    <cellStyle name="Normal 4 5 2 3 2 2 5" xfId="14613" xr:uid="{9A21BD3E-CF6C-4B85-B12E-98FF5CE994AB}"/>
    <cellStyle name="Normal 4 5 2 3 2 2 6" xfId="28303" xr:uid="{DCA05B04-328B-43DF-8EE3-F65240F245B4}"/>
    <cellStyle name="Normal 4 5 2 3 2 2 7" xfId="43187" xr:uid="{66F2C869-FED9-4348-ABC3-17C11D74654A}"/>
    <cellStyle name="Normal 4 5 2 3 2 3" xfId="9478" xr:uid="{7731382C-4BF0-4051-9BE5-ECC86B57B4E8}"/>
    <cellStyle name="Normal 4 5 2 3 2 3 2" xfId="12900" xr:uid="{B951FCB3-6549-4814-8286-58DFDF1C1E4F}"/>
    <cellStyle name="Normal 4 5 2 3 2 3 2 2" xfId="26590" xr:uid="{9804E690-5473-493B-83AF-74E1D92BF2E7}"/>
    <cellStyle name="Normal 4 5 2 3 2 3 2 2 2" xfId="40282" xr:uid="{C246CB47-AA3C-42F0-9BAE-D18E98C916A9}"/>
    <cellStyle name="Normal 4 5 2 3 2 3 2 2 3" xfId="55166" xr:uid="{BFE4BA7B-11A0-4DD7-ABFC-27BD9151AE91}"/>
    <cellStyle name="Normal 4 5 2 3 2 3 2 3" xfId="19746" xr:uid="{A44CE091-484D-4617-8CEE-A5C6995CF6E2}"/>
    <cellStyle name="Normal 4 5 2 3 2 3 2 4" xfId="33436" xr:uid="{C4AE7F60-4820-4460-8702-2D44417178D7}"/>
    <cellStyle name="Normal 4 5 2 3 2 3 2 5" xfId="48320" xr:uid="{C194E102-636E-418D-955B-204522A0E2DC}"/>
    <cellStyle name="Normal 4 5 2 3 2 3 3" xfId="23168" xr:uid="{9FB9D43A-B209-4990-860A-E7E1387C3D7D}"/>
    <cellStyle name="Normal 4 5 2 3 2 3 3 2" xfId="36860" xr:uid="{9348FC82-7ACA-4C7B-9538-AABAB75F4B50}"/>
    <cellStyle name="Normal 4 5 2 3 2 3 3 3" xfId="51744" xr:uid="{62FC97FA-D59E-4F8C-98A3-9F9E2BC5301B}"/>
    <cellStyle name="Normal 4 5 2 3 2 3 4" xfId="16324" xr:uid="{EB296855-63B9-4FD2-89ED-4871DD745B22}"/>
    <cellStyle name="Normal 4 5 2 3 2 3 5" xfId="30014" xr:uid="{F802F817-49AA-4BFF-B809-3EBC9237E137}"/>
    <cellStyle name="Normal 4 5 2 3 2 3 6" xfId="44898" xr:uid="{F76ECB57-099B-482C-8058-D3FC43B4855C}"/>
    <cellStyle name="Normal 4 5 2 3 2 4" xfId="11188" xr:uid="{4ECFE268-BCEC-4445-BF8A-4415CDB356FB}"/>
    <cellStyle name="Normal 4 5 2 3 2 4 2" xfId="24878" xr:uid="{7D2FE306-3F92-4FF6-88C5-D0C1F6F68339}"/>
    <cellStyle name="Normal 4 5 2 3 2 4 2 2" xfId="38570" xr:uid="{EA2EC1DF-B7E2-4AAF-8ACB-5934D355EB09}"/>
    <cellStyle name="Normal 4 5 2 3 2 4 2 3" xfId="53454" xr:uid="{8F74F70F-B61C-43FC-AC29-65E8D662A54E}"/>
    <cellStyle name="Normal 4 5 2 3 2 4 3" xfId="18034" xr:uid="{311E1D44-81DD-4A78-AF20-3BA646E1F3E7}"/>
    <cellStyle name="Normal 4 5 2 3 2 4 4" xfId="31724" xr:uid="{1A668050-4FEB-4FEB-9827-B4854A5ED03B}"/>
    <cellStyle name="Normal 4 5 2 3 2 4 5" xfId="46608" xr:uid="{A8FE92D3-3556-4669-A2E4-B70ED80C326D}"/>
    <cellStyle name="Normal 4 5 2 3 2 5" xfId="21456" xr:uid="{9ACAF168-F329-41C4-83CC-73EE14188E0C}"/>
    <cellStyle name="Normal 4 5 2 3 2 5 2" xfId="35148" xr:uid="{EC58C9C3-3879-42EF-BE08-6F7EFD17EB6D}"/>
    <cellStyle name="Normal 4 5 2 3 2 5 3" xfId="50032" xr:uid="{5D87E870-6355-4A9E-BB35-E4E6BA306C22}"/>
    <cellStyle name="Normal 4 5 2 3 2 6" xfId="14612" xr:uid="{30CD7182-72FB-41A2-ABA2-C44EF0F1D86D}"/>
    <cellStyle name="Normal 4 5 2 3 2 7" xfId="28302" xr:uid="{1E6A56B1-4FD7-4CBC-87A1-875193CAECD2}"/>
    <cellStyle name="Normal 4 5 2 3 2 8" xfId="43186" xr:uid="{557A8AC0-7B85-43F1-9BA0-ACFB42C70A36}"/>
    <cellStyle name="Normal 4 5 2 3 3" xfId="7768" xr:uid="{40154630-2D70-4F95-A3A1-C8A1C569A7B5}"/>
    <cellStyle name="Normal 4 5 2 3 3 2" xfId="9480" xr:uid="{C77DC2E8-9CA2-43F3-A361-0302B7E4D0FA}"/>
    <cellStyle name="Normal 4 5 2 3 3 2 2" xfId="12902" xr:uid="{1221CB35-AA47-450A-B966-16B1E77B3B82}"/>
    <cellStyle name="Normal 4 5 2 3 3 2 2 2" xfId="26592" xr:uid="{C94920E8-E5D9-40D0-ABCD-4FCCE725ACD3}"/>
    <cellStyle name="Normal 4 5 2 3 3 2 2 2 2" xfId="40284" xr:uid="{555B1BEC-00BE-4FDC-9402-DDEE3D8C5C09}"/>
    <cellStyle name="Normal 4 5 2 3 3 2 2 2 3" xfId="55168" xr:uid="{C7302139-FD2C-44EC-9D5C-812F8854A2D9}"/>
    <cellStyle name="Normal 4 5 2 3 3 2 2 3" xfId="19748" xr:uid="{F84FA460-CA79-486E-9200-FA2D70EB5B74}"/>
    <cellStyle name="Normal 4 5 2 3 3 2 2 4" xfId="33438" xr:uid="{7673ED67-A40A-475D-A3E0-96D9575C8674}"/>
    <cellStyle name="Normal 4 5 2 3 3 2 2 5" xfId="48322" xr:uid="{BD3090A2-F55A-41D1-BD7E-08542C2A4261}"/>
    <cellStyle name="Normal 4 5 2 3 3 2 3" xfId="23170" xr:uid="{24063069-FBAB-4DEF-A7D2-0DAEADD5E8B0}"/>
    <cellStyle name="Normal 4 5 2 3 3 2 3 2" xfId="36862" xr:uid="{6DC70991-D8CD-4687-976A-45DA97EC1167}"/>
    <cellStyle name="Normal 4 5 2 3 3 2 3 3" xfId="51746" xr:uid="{7DF5728E-A95D-49F8-A7C1-86A47AD4E6B7}"/>
    <cellStyle name="Normal 4 5 2 3 3 2 4" xfId="16326" xr:uid="{AABE3DBB-51E2-499B-BC62-47DCD6385A75}"/>
    <cellStyle name="Normal 4 5 2 3 3 2 5" xfId="30016" xr:uid="{1C392A3E-AEB0-45AC-ABFE-E702722865EE}"/>
    <cellStyle name="Normal 4 5 2 3 3 2 6" xfId="44900" xr:uid="{2CE0D733-18E0-4B8C-9D32-78D21D007833}"/>
    <cellStyle name="Normal 4 5 2 3 3 3" xfId="11190" xr:uid="{3978AFD0-FCA5-4D2D-A89C-D13E473968E8}"/>
    <cellStyle name="Normal 4 5 2 3 3 3 2" xfId="24880" xr:uid="{8B677184-0365-49EA-901A-AB978687B0FC}"/>
    <cellStyle name="Normal 4 5 2 3 3 3 2 2" xfId="38572" xr:uid="{41EBDCB0-AF79-43DE-B806-60C7896FFE5F}"/>
    <cellStyle name="Normal 4 5 2 3 3 3 2 3" xfId="53456" xr:uid="{3ABAFE37-B4BE-4EA7-BF12-5644DF14126E}"/>
    <cellStyle name="Normal 4 5 2 3 3 3 3" xfId="18036" xr:uid="{4B820DE9-D5B4-4800-BF1B-F08CBC85481D}"/>
    <cellStyle name="Normal 4 5 2 3 3 3 4" xfId="31726" xr:uid="{15361E07-CD5D-4532-874F-A2CE4DF5ACD2}"/>
    <cellStyle name="Normal 4 5 2 3 3 3 5" xfId="46610" xr:uid="{7DA48D49-F6DE-45BB-85CB-D20F0DBBA3C7}"/>
    <cellStyle name="Normal 4 5 2 3 3 4" xfId="21458" xr:uid="{ADE9C6AE-F22E-48CD-8EBC-BF169066D00F}"/>
    <cellStyle name="Normal 4 5 2 3 3 4 2" xfId="35150" xr:uid="{22D21ECE-8E1E-4F25-BEA0-06A564C5CF2A}"/>
    <cellStyle name="Normal 4 5 2 3 3 4 3" xfId="50034" xr:uid="{D851BFE7-9507-4B77-B49E-63C75A82395D}"/>
    <cellStyle name="Normal 4 5 2 3 3 5" xfId="14614" xr:uid="{BA70C2A8-E565-4A4C-AA81-E33696B58EC7}"/>
    <cellStyle name="Normal 4 5 2 3 3 6" xfId="28304" xr:uid="{BE4DE1C9-CF45-4B2E-8085-9A8FC8B69C44}"/>
    <cellStyle name="Normal 4 5 2 3 3 7" xfId="43188" xr:uid="{EBDA2890-5C76-486E-9BD9-0525D773434C}"/>
    <cellStyle name="Normal 4 5 2 3 4" xfId="7769" xr:uid="{C5E4FC2F-6A74-49E1-809E-19963D218125}"/>
    <cellStyle name="Normal 4 5 2 3 4 2" xfId="9481" xr:uid="{836D035B-6993-4ECF-9FF2-BBF45CFD6EF1}"/>
    <cellStyle name="Normal 4 5 2 3 4 2 2" xfId="12903" xr:uid="{8FA7F2EF-45B8-4C72-964A-5B309FEFBE83}"/>
    <cellStyle name="Normal 4 5 2 3 4 2 2 2" xfId="26593" xr:uid="{44DABECC-9CFC-4809-9C06-6619A798F272}"/>
    <cellStyle name="Normal 4 5 2 3 4 2 2 2 2" xfId="40285" xr:uid="{E7B37642-1973-48C5-81D8-960A142A2EE0}"/>
    <cellStyle name="Normal 4 5 2 3 4 2 2 2 3" xfId="55169" xr:uid="{CE636281-3B83-47B8-96DD-57C14C560033}"/>
    <cellStyle name="Normal 4 5 2 3 4 2 2 3" xfId="19749" xr:uid="{E2AF6515-705E-446D-9EFD-0D9B10FDC429}"/>
    <cellStyle name="Normal 4 5 2 3 4 2 2 4" xfId="33439" xr:uid="{20DC61FE-2D01-4697-9CBF-74D2BD6F9D13}"/>
    <cellStyle name="Normal 4 5 2 3 4 2 2 5" xfId="48323" xr:uid="{31358751-F4A3-41A9-A9A3-46C7772C00BF}"/>
    <cellStyle name="Normal 4 5 2 3 4 2 3" xfId="23171" xr:uid="{6865C8F2-875B-4608-AF57-4A1F9EA41688}"/>
    <cellStyle name="Normal 4 5 2 3 4 2 3 2" xfId="36863" xr:uid="{C2488FBC-016C-435E-B7EE-E75A6C8081E8}"/>
    <cellStyle name="Normal 4 5 2 3 4 2 3 3" xfId="51747" xr:uid="{6D30CED4-59ED-4945-8960-D4B96B716043}"/>
    <cellStyle name="Normal 4 5 2 3 4 2 4" xfId="16327" xr:uid="{64CD0183-24C5-45FA-B3E6-A13FD431A48A}"/>
    <cellStyle name="Normal 4 5 2 3 4 2 5" xfId="30017" xr:uid="{0669AAB9-88ED-4EDD-BB16-B4CA2BE8059A}"/>
    <cellStyle name="Normal 4 5 2 3 4 2 6" xfId="44901" xr:uid="{C92874BC-D1F3-443F-8AAF-C82907898B35}"/>
    <cellStyle name="Normal 4 5 2 3 4 3" xfId="11191" xr:uid="{9540DAEE-529B-4C77-AD73-E97D056FCD3E}"/>
    <cellStyle name="Normal 4 5 2 3 4 3 2" xfId="24881" xr:uid="{7B38903B-C7B7-4C2D-87F6-B29E77161DCA}"/>
    <cellStyle name="Normal 4 5 2 3 4 3 2 2" xfId="38573" xr:uid="{DAAC6731-DAFE-4B5F-A7F0-F796815CA6A3}"/>
    <cellStyle name="Normal 4 5 2 3 4 3 2 3" xfId="53457" xr:uid="{DEB24446-6E7B-44AF-83D3-BA657972630B}"/>
    <cellStyle name="Normal 4 5 2 3 4 3 3" xfId="18037" xr:uid="{C4D73D47-CF70-48AA-9133-A08AD2E8C6DC}"/>
    <cellStyle name="Normal 4 5 2 3 4 3 4" xfId="31727" xr:uid="{2629FCC2-44B7-444B-83CC-CDD137516C21}"/>
    <cellStyle name="Normal 4 5 2 3 4 3 5" xfId="46611" xr:uid="{1F286B15-6AFA-407E-A0CC-999B913CB90C}"/>
    <cellStyle name="Normal 4 5 2 3 4 4" xfId="21459" xr:uid="{4F01CAC9-08E9-4DB9-9E29-C5BA63ADFD7B}"/>
    <cellStyle name="Normal 4 5 2 3 4 4 2" xfId="35151" xr:uid="{771F38D6-B23F-4311-A53C-26EE53731D7C}"/>
    <cellStyle name="Normal 4 5 2 3 4 4 3" xfId="50035" xr:uid="{78A3EDAE-BD6D-486F-A742-C8D14E80AD50}"/>
    <cellStyle name="Normal 4 5 2 3 4 5" xfId="14615" xr:uid="{5700801C-6D55-4921-ABC2-F4A4756BB9EA}"/>
    <cellStyle name="Normal 4 5 2 3 4 6" xfId="28305" xr:uid="{933D78B7-F9BF-4FEE-B2A7-4BFF5D7F3785}"/>
    <cellStyle name="Normal 4 5 2 3 4 7" xfId="43189" xr:uid="{B31F2953-05E5-4752-BFF8-54E7EEF255F6}"/>
    <cellStyle name="Normal 4 5 2 3 5" xfId="9477" xr:uid="{6CAA76E8-4A56-443C-A8D1-DF902BD845C8}"/>
    <cellStyle name="Normal 4 5 2 3 5 2" xfId="12899" xr:uid="{08738666-E894-467C-9F12-E4C0DE7571EB}"/>
    <cellStyle name="Normal 4 5 2 3 5 2 2" xfId="26589" xr:uid="{FB738E96-7DCF-4C16-BB0C-9FFB6510A73F}"/>
    <cellStyle name="Normal 4 5 2 3 5 2 2 2" xfId="40281" xr:uid="{0E992CCE-0EF3-416B-89F8-8D712EC65274}"/>
    <cellStyle name="Normal 4 5 2 3 5 2 2 3" xfId="55165" xr:uid="{9B5EBD94-06BB-4E89-9E8C-80693EA7BB9A}"/>
    <cellStyle name="Normal 4 5 2 3 5 2 3" xfId="19745" xr:uid="{AEEB7AB5-4E68-405C-871A-6BA196B20D3A}"/>
    <cellStyle name="Normal 4 5 2 3 5 2 4" xfId="33435" xr:uid="{A9D0F1EC-6DE3-4E8F-9ACF-0E8C17B8C272}"/>
    <cellStyle name="Normal 4 5 2 3 5 2 5" xfId="48319" xr:uid="{B2249D75-DB6F-494B-A446-FA9972F3A4A2}"/>
    <cellStyle name="Normal 4 5 2 3 5 3" xfId="23167" xr:uid="{88767296-4CDC-40A5-BEE4-8EF4BA1C1EE5}"/>
    <cellStyle name="Normal 4 5 2 3 5 3 2" xfId="36859" xr:uid="{B27D28A9-6C0A-4177-B716-98C9BBC2CDDF}"/>
    <cellStyle name="Normal 4 5 2 3 5 3 3" xfId="51743" xr:uid="{0A44F6D0-BD11-43C5-A090-D55F01680643}"/>
    <cellStyle name="Normal 4 5 2 3 5 4" xfId="16323" xr:uid="{0DE3C6DD-4156-44E2-A9AA-8D9AC121551B}"/>
    <cellStyle name="Normal 4 5 2 3 5 5" xfId="30013" xr:uid="{DD1165F2-DC00-4AAF-BB97-451C182EA694}"/>
    <cellStyle name="Normal 4 5 2 3 5 6" xfId="44897" xr:uid="{EE37DFCE-C44E-44A0-AF2E-D4F740E46323}"/>
    <cellStyle name="Normal 4 5 2 3 6" xfId="11187" xr:uid="{59BB9875-3415-4D81-A784-D1E72E0FC928}"/>
    <cellStyle name="Normal 4 5 2 3 6 2" xfId="24877" xr:uid="{63347144-2342-42B9-A7B4-D6DC33A3A641}"/>
    <cellStyle name="Normal 4 5 2 3 6 2 2" xfId="38569" xr:uid="{AFC2F860-7496-483F-9DB3-5B572E858BE0}"/>
    <cellStyle name="Normal 4 5 2 3 6 2 3" xfId="53453" xr:uid="{829EB1E8-84E5-420C-89A8-E147C0C87CB5}"/>
    <cellStyle name="Normal 4 5 2 3 6 3" xfId="18033" xr:uid="{F08D7AD7-89E0-44E6-A006-A36BD33F1F4A}"/>
    <cellStyle name="Normal 4 5 2 3 6 4" xfId="31723" xr:uid="{6A7D64C6-E81C-4CC0-B4FA-4951CDA0967A}"/>
    <cellStyle name="Normal 4 5 2 3 6 5" xfId="46607" xr:uid="{A30E80D7-DD49-48D1-B30F-E5E6BE70429C}"/>
    <cellStyle name="Normal 4 5 2 3 7" xfId="21455" xr:uid="{E9F550D8-1DBB-40FD-93A4-119AE932C2E8}"/>
    <cellStyle name="Normal 4 5 2 3 7 2" xfId="35147" xr:uid="{857A26D5-C28F-4B8D-A34B-E30619A1E43A}"/>
    <cellStyle name="Normal 4 5 2 3 7 3" xfId="50031" xr:uid="{BAF0443E-B76C-4BF0-9BA4-6B318A02C736}"/>
    <cellStyle name="Normal 4 5 2 3 8" xfId="14611" xr:uid="{C5F35EC4-890F-44C4-9C3F-099C3AAF5ED2}"/>
    <cellStyle name="Normal 4 5 2 3 9" xfId="28301" xr:uid="{B52A2A9F-C31B-47BE-9938-E1CE13CA086E}"/>
    <cellStyle name="Normal 4 5 2 4" xfId="7770" xr:uid="{A3A2528C-1684-4DC8-A9B9-164EE551331C}"/>
    <cellStyle name="Normal 4 5 2 4 2" xfId="7771" xr:uid="{2B7B9050-6776-4E27-8E2C-BC85F3A345BE}"/>
    <cellStyle name="Normal 4 5 2 4 2 2" xfId="9483" xr:uid="{C57800FF-A9CD-4B65-8091-F500E5517F61}"/>
    <cellStyle name="Normal 4 5 2 4 2 2 2" xfId="12905" xr:uid="{16A6B64E-80FB-40DA-B7BF-C134AE292E59}"/>
    <cellStyle name="Normal 4 5 2 4 2 2 2 2" xfId="26595" xr:uid="{200328AB-A0F4-4DED-A0FF-A030C8792EC2}"/>
    <cellStyle name="Normal 4 5 2 4 2 2 2 2 2" xfId="40287" xr:uid="{C22F6A0B-94F1-4B3E-9DBE-FA7C89488257}"/>
    <cellStyle name="Normal 4 5 2 4 2 2 2 2 3" xfId="55171" xr:uid="{F2B4AAD0-CAF1-4F71-8162-BD5BEB5352E9}"/>
    <cellStyle name="Normal 4 5 2 4 2 2 2 3" xfId="19751" xr:uid="{EB3CD197-FBE7-455C-B17B-DD2ACC9091AC}"/>
    <cellStyle name="Normal 4 5 2 4 2 2 2 4" xfId="33441" xr:uid="{489FB4DC-AAB5-4B02-8439-D5E3EDAFF900}"/>
    <cellStyle name="Normal 4 5 2 4 2 2 2 5" xfId="48325" xr:uid="{125ADA9F-0569-46E6-9A2E-32BE3933DAE3}"/>
    <cellStyle name="Normal 4 5 2 4 2 2 3" xfId="23173" xr:uid="{F13E137C-4B0B-4B58-A802-772596C6D12B}"/>
    <cellStyle name="Normal 4 5 2 4 2 2 3 2" xfId="36865" xr:uid="{9F04DB59-2710-4483-95B3-34613E5A8778}"/>
    <cellStyle name="Normal 4 5 2 4 2 2 3 3" xfId="51749" xr:uid="{53DDEB9C-91A3-43C2-A6DD-D65FEC8B9CF3}"/>
    <cellStyle name="Normal 4 5 2 4 2 2 4" xfId="16329" xr:uid="{627DDD25-F7E7-49F5-9203-7A9ACE1D0057}"/>
    <cellStyle name="Normal 4 5 2 4 2 2 5" xfId="30019" xr:uid="{1CAC7987-E14C-4528-95A5-5050A9F1EB55}"/>
    <cellStyle name="Normal 4 5 2 4 2 2 6" xfId="44903" xr:uid="{D60137F3-EBA2-4E49-940A-851099955BDB}"/>
    <cellStyle name="Normal 4 5 2 4 2 3" xfId="11193" xr:uid="{711ACFE5-2558-4698-BABA-3BDA7425DFF6}"/>
    <cellStyle name="Normal 4 5 2 4 2 3 2" xfId="24883" xr:uid="{FF05202D-535F-44B7-AA92-D99159D9D897}"/>
    <cellStyle name="Normal 4 5 2 4 2 3 2 2" xfId="38575" xr:uid="{EF50B2D2-3245-43ED-A161-86A46C1303E1}"/>
    <cellStyle name="Normal 4 5 2 4 2 3 2 3" xfId="53459" xr:uid="{DA5BA1B0-6156-44DA-A740-1848F10D392C}"/>
    <cellStyle name="Normal 4 5 2 4 2 3 3" xfId="18039" xr:uid="{BF53CD8E-50B9-4533-8A7D-3063CF3A12AD}"/>
    <cellStyle name="Normal 4 5 2 4 2 3 4" xfId="31729" xr:uid="{BD52AF99-EEFB-4D0C-986F-7B2C6D105FD0}"/>
    <cellStyle name="Normal 4 5 2 4 2 3 5" xfId="46613" xr:uid="{DF6445CB-9345-4628-8EDA-C947D2C95D31}"/>
    <cellStyle name="Normal 4 5 2 4 2 4" xfId="21461" xr:uid="{14F9AE37-C743-4A26-93E5-7E40FE633B6F}"/>
    <cellStyle name="Normal 4 5 2 4 2 4 2" xfId="35153" xr:uid="{08E482A0-70AB-4949-97FC-BF74E066ED16}"/>
    <cellStyle name="Normal 4 5 2 4 2 4 3" xfId="50037" xr:uid="{64A7A574-82A4-44F8-9CD3-4A3D26F0A5EA}"/>
    <cellStyle name="Normal 4 5 2 4 2 5" xfId="14617" xr:uid="{ADEDF1C0-6FEC-4373-84EF-41DBA66EEA4B}"/>
    <cellStyle name="Normal 4 5 2 4 2 6" xfId="28307" xr:uid="{06E3C350-FE21-4DB5-945A-E091E8D0D978}"/>
    <cellStyle name="Normal 4 5 2 4 2 7" xfId="43191" xr:uid="{D1B1A2D1-30DB-4F5F-9BC6-5359CEDEA149}"/>
    <cellStyle name="Normal 4 5 2 4 3" xfId="9482" xr:uid="{8D229B38-B2E5-4E59-9471-42E8D4B21882}"/>
    <cellStyle name="Normal 4 5 2 4 3 2" xfId="12904" xr:uid="{2C74BB2E-B66B-4122-A86D-33261BF71D10}"/>
    <cellStyle name="Normal 4 5 2 4 3 2 2" xfId="26594" xr:uid="{73501439-DCF1-4A36-A7CB-842A8F79FCC0}"/>
    <cellStyle name="Normal 4 5 2 4 3 2 2 2" xfId="40286" xr:uid="{ACBEFB16-BB9E-42F2-950C-27679515713A}"/>
    <cellStyle name="Normal 4 5 2 4 3 2 2 3" xfId="55170" xr:uid="{AE329EBB-0A79-4C11-9DDE-741CC5043922}"/>
    <cellStyle name="Normal 4 5 2 4 3 2 3" xfId="19750" xr:uid="{3782E95F-E235-4318-9926-71C5C26650AA}"/>
    <cellStyle name="Normal 4 5 2 4 3 2 4" xfId="33440" xr:uid="{2EA06721-814F-41E6-A86F-053B6ADD8780}"/>
    <cellStyle name="Normal 4 5 2 4 3 2 5" xfId="48324" xr:uid="{6235DDFE-131E-49FE-BA95-44783D2B51E2}"/>
    <cellStyle name="Normal 4 5 2 4 3 3" xfId="23172" xr:uid="{A7C07E28-8FE9-412E-B72D-17D62576B12E}"/>
    <cellStyle name="Normal 4 5 2 4 3 3 2" xfId="36864" xr:uid="{3505FEEB-00CA-4BBE-94E1-ACC3116717BF}"/>
    <cellStyle name="Normal 4 5 2 4 3 3 3" xfId="51748" xr:uid="{542971BF-CAFC-4B12-A9D8-582DDF77AAB1}"/>
    <cellStyle name="Normal 4 5 2 4 3 4" xfId="16328" xr:uid="{564EAA77-E008-48E0-BC6F-33EFF2027D9D}"/>
    <cellStyle name="Normal 4 5 2 4 3 5" xfId="30018" xr:uid="{465F0D3A-D630-4E41-A01E-76C8E098249A}"/>
    <cellStyle name="Normal 4 5 2 4 3 6" xfId="44902" xr:uid="{DF250BDE-5AFF-4FA4-8F4B-D825CD302E2E}"/>
    <cellStyle name="Normal 4 5 2 4 4" xfId="11192" xr:uid="{3FEF435D-BC95-4BFA-9F96-81E67D5D846C}"/>
    <cellStyle name="Normal 4 5 2 4 4 2" xfId="24882" xr:uid="{FB159A53-99A8-44C3-AB19-9A6DB825F464}"/>
    <cellStyle name="Normal 4 5 2 4 4 2 2" xfId="38574" xr:uid="{8EA0DFE0-73C9-4639-89E9-3BDDFA71CB5C}"/>
    <cellStyle name="Normal 4 5 2 4 4 2 3" xfId="53458" xr:uid="{7110B79B-964C-4362-8F36-3C5708422A79}"/>
    <cellStyle name="Normal 4 5 2 4 4 3" xfId="18038" xr:uid="{2B48ED13-F847-4949-BAC7-A800273D8332}"/>
    <cellStyle name="Normal 4 5 2 4 4 4" xfId="31728" xr:uid="{8ECC33A0-E160-4154-8847-0D47553BC58E}"/>
    <cellStyle name="Normal 4 5 2 4 4 5" xfId="46612" xr:uid="{F513EDC1-A5A2-4CB4-AB42-0CF08EC7C71E}"/>
    <cellStyle name="Normal 4 5 2 4 5" xfId="21460" xr:uid="{300D074F-DC99-46D4-A617-23B7A77A6E2D}"/>
    <cellStyle name="Normal 4 5 2 4 5 2" xfId="35152" xr:uid="{99609A22-ACE4-421B-9D8F-C14C5A7B7663}"/>
    <cellStyle name="Normal 4 5 2 4 5 3" xfId="50036" xr:uid="{A1D4D5AF-86E9-4CE2-8434-F53E3683EF32}"/>
    <cellStyle name="Normal 4 5 2 4 6" xfId="14616" xr:uid="{F0F34682-62AD-4F3B-9F51-F292F71482E0}"/>
    <cellStyle name="Normal 4 5 2 4 7" xfId="28306" xr:uid="{92F32AB5-B6F3-447B-98A4-C0600F478BCD}"/>
    <cellStyle name="Normal 4 5 2 4 8" xfId="43190" xr:uid="{9552D02B-682C-48D2-BBCD-A5A49AFEC983}"/>
    <cellStyle name="Normal 4 5 2 5" xfId="7772" xr:uid="{0A8F165E-B2D9-4688-BC7D-F51EBD9511CE}"/>
    <cellStyle name="Normal 4 5 2 5 2" xfId="9484" xr:uid="{6B40863D-FAE5-40B7-9689-95DB77D77F70}"/>
    <cellStyle name="Normal 4 5 2 5 2 2" xfId="12906" xr:uid="{BAE1BE38-AE01-4319-84A0-5EC6C016B962}"/>
    <cellStyle name="Normal 4 5 2 5 2 2 2" xfId="26596" xr:uid="{A3E0EFC5-BEB1-4BB9-8935-4C3D7D5DAB76}"/>
    <cellStyle name="Normal 4 5 2 5 2 2 2 2" xfId="40288" xr:uid="{EE4A01B6-25A7-44DE-9D51-404EB3C9E15F}"/>
    <cellStyle name="Normal 4 5 2 5 2 2 2 3" xfId="55172" xr:uid="{03F15E2E-0208-4010-AA1C-372A41D18B44}"/>
    <cellStyle name="Normal 4 5 2 5 2 2 3" xfId="19752" xr:uid="{163F2047-A0AB-4E3D-B6B8-F1ACBCE1CED5}"/>
    <cellStyle name="Normal 4 5 2 5 2 2 4" xfId="33442" xr:uid="{50BE6F30-FD81-4AF2-8A18-5B6DC7D06FD8}"/>
    <cellStyle name="Normal 4 5 2 5 2 2 5" xfId="48326" xr:uid="{267FE06F-B70B-444E-AD62-E2E7C2FBA9EE}"/>
    <cellStyle name="Normal 4 5 2 5 2 3" xfId="23174" xr:uid="{FA45EDB4-755A-47A1-80B2-2B769A8D94FC}"/>
    <cellStyle name="Normal 4 5 2 5 2 3 2" xfId="36866" xr:uid="{FBAB2FD1-600C-43BE-99AC-ED464F090501}"/>
    <cellStyle name="Normal 4 5 2 5 2 3 3" xfId="51750" xr:uid="{28997CA6-5898-4F7C-A2A1-C598E02CB1CC}"/>
    <cellStyle name="Normal 4 5 2 5 2 4" xfId="16330" xr:uid="{F11F8F7E-630C-4444-BE8E-36B96E0C3426}"/>
    <cellStyle name="Normal 4 5 2 5 2 5" xfId="30020" xr:uid="{B578736B-FE9D-43D1-BDEC-A895ACFEA0E2}"/>
    <cellStyle name="Normal 4 5 2 5 2 6" xfId="44904" xr:uid="{4797FBA8-18D1-406A-96BE-51B3C3017F0C}"/>
    <cellStyle name="Normal 4 5 2 5 3" xfId="11194" xr:uid="{5AC6B2B0-8002-43B2-A8D5-D9B09BC94B7A}"/>
    <cellStyle name="Normal 4 5 2 5 3 2" xfId="24884" xr:uid="{6042DD69-9BA0-4232-9364-9757AE69E968}"/>
    <cellStyle name="Normal 4 5 2 5 3 2 2" xfId="38576" xr:uid="{B44639FD-1FA8-4F42-B532-9576E029B47D}"/>
    <cellStyle name="Normal 4 5 2 5 3 2 3" xfId="53460" xr:uid="{E7E718B6-2133-4A5F-AB9B-3E8BE2AEEED3}"/>
    <cellStyle name="Normal 4 5 2 5 3 3" xfId="18040" xr:uid="{DC8D446D-189E-4940-891C-244959D55FA2}"/>
    <cellStyle name="Normal 4 5 2 5 3 4" xfId="31730" xr:uid="{AF8CD377-A5A6-487A-B96A-1A93A1690DE9}"/>
    <cellStyle name="Normal 4 5 2 5 3 5" xfId="46614" xr:uid="{346D1C6D-F0F6-4999-915A-6CF1F07131DC}"/>
    <cellStyle name="Normal 4 5 2 5 4" xfId="21462" xr:uid="{54C260FA-F1E4-494D-9B71-56FE3339B7DA}"/>
    <cellStyle name="Normal 4 5 2 5 4 2" xfId="35154" xr:uid="{FF2ACE63-8A85-471B-944F-7FA8EBCD6950}"/>
    <cellStyle name="Normal 4 5 2 5 4 3" xfId="50038" xr:uid="{4374273A-A7D9-4196-979C-D69212AE3F76}"/>
    <cellStyle name="Normal 4 5 2 5 5" xfId="14618" xr:uid="{F05F029A-3B0E-413D-A35E-2ABE0D18CCD8}"/>
    <cellStyle name="Normal 4 5 2 5 6" xfId="28308" xr:uid="{B39C8F96-D3E6-44EF-A3C4-21F0DC7CDD79}"/>
    <cellStyle name="Normal 4 5 2 5 7" xfId="43192" xr:uid="{6A6EAEE6-E13D-46F7-A895-602E877C8BE6}"/>
    <cellStyle name="Normal 4 5 2 6" xfId="7773" xr:uid="{BE340E49-F9A6-4DAE-9515-10DB3EC0D8DC}"/>
    <cellStyle name="Normal 4 5 2 6 2" xfId="9485" xr:uid="{734698EF-6B65-4FF8-B16D-A135FC750CCE}"/>
    <cellStyle name="Normal 4 5 2 6 2 2" xfId="12907" xr:uid="{7A2BCC7B-3113-4BCF-A343-3AE453532886}"/>
    <cellStyle name="Normal 4 5 2 6 2 2 2" xfId="26597" xr:uid="{0158123F-5D20-4BBD-A26B-CF3742D281BA}"/>
    <cellStyle name="Normal 4 5 2 6 2 2 2 2" xfId="40289" xr:uid="{1DA2321F-01EC-4D97-809F-CAAE3EBB8D2F}"/>
    <cellStyle name="Normal 4 5 2 6 2 2 2 3" xfId="55173" xr:uid="{01B8DA0A-EF4E-4887-ABC4-5B27B4A04BBD}"/>
    <cellStyle name="Normal 4 5 2 6 2 2 3" xfId="19753" xr:uid="{893EAD4A-B3EA-4F86-81B1-383DA3259CD9}"/>
    <cellStyle name="Normal 4 5 2 6 2 2 4" xfId="33443" xr:uid="{82E7E79D-B6E7-4217-8033-98E8B6AC7D8B}"/>
    <cellStyle name="Normal 4 5 2 6 2 2 5" xfId="48327" xr:uid="{2E88E8B2-1163-4CC1-8F73-0ABA5CECCF7D}"/>
    <cellStyle name="Normal 4 5 2 6 2 3" xfId="23175" xr:uid="{5865055E-D961-471B-BF82-86C29010C226}"/>
    <cellStyle name="Normal 4 5 2 6 2 3 2" xfId="36867" xr:uid="{93F18375-5BC5-480C-86C9-EB43AE8E2BCC}"/>
    <cellStyle name="Normal 4 5 2 6 2 3 3" xfId="51751" xr:uid="{42F43CA9-EC7A-4335-9AE3-F1BF477B9D54}"/>
    <cellStyle name="Normal 4 5 2 6 2 4" xfId="16331" xr:uid="{32B124C1-1349-4A13-AC0F-97C6551DC223}"/>
    <cellStyle name="Normal 4 5 2 6 2 5" xfId="30021" xr:uid="{96B19A46-B361-4C53-9362-529FB86742EA}"/>
    <cellStyle name="Normal 4 5 2 6 2 6" xfId="44905" xr:uid="{E74067F0-930D-4A3D-ACE1-D3F412D1F413}"/>
    <cellStyle name="Normal 4 5 2 6 3" xfId="11195" xr:uid="{0686E0B6-B5AE-4CD2-A10B-9AE7D20880E7}"/>
    <cellStyle name="Normal 4 5 2 6 3 2" xfId="24885" xr:uid="{2F6D4839-22B7-4993-A4B2-2ABDEA4F7658}"/>
    <cellStyle name="Normal 4 5 2 6 3 2 2" xfId="38577" xr:uid="{67800C87-855C-42C9-9300-B9235E9C231A}"/>
    <cellStyle name="Normal 4 5 2 6 3 2 3" xfId="53461" xr:uid="{0DC80AC5-83AB-43C4-AB65-E7DFA19C8047}"/>
    <cellStyle name="Normal 4 5 2 6 3 3" xfId="18041" xr:uid="{A3916AD6-0ED0-4B8E-B2F9-798FDD206C42}"/>
    <cellStyle name="Normal 4 5 2 6 3 4" xfId="31731" xr:uid="{E6CC2D9B-AC32-4BC3-82D5-F63A65A1E377}"/>
    <cellStyle name="Normal 4 5 2 6 3 5" xfId="46615" xr:uid="{11000C6C-4AF3-44EC-9D39-FC0C97DB0283}"/>
    <cellStyle name="Normal 4 5 2 6 4" xfId="21463" xr:uid="{72F3AB0D-8D56-4102-8D3B-35790A6B762C}"/>
    <cellStyle name="Normal 4 5 2 6 4 2" xfId="35155" xr:uid="{9B184571-E803-4868-A5E2-7955AF54D3C0}"/>
    <cellStyle name="Normal 4 5 2 6 4 3" xfId="50039" xr:uid="{14D58F64-E897-4835-A102-A4B1B9C1271D}"/>
    <cellStyle name="Normal 4 5 2 6 5" xfId="14619" xr:uid="{73FF609C-3365-4C0B-9F4C-121892DBEB0F}"/>
    <cellStyle name="Normal 4 5 2 6 6" xfId="28309" xr:uid="{D88BB284-8F5F-4BEA-850A-2800E3BAB2D0}"/>
    <cellStyle name="Normal 4 5 2 6 7" xfId="43193" xr:uid="{D98BA80A-DF6C-446B-8B62-57318755C1D1}"/>
    <cellStyle name="Normal 4 5 2 7" xfId="9471" xr:uid="{2B82D962-B4FE-4EAE-B564-C26BBC220CFE}"/>
    <cellStyle name="Normal 4 5 2 7 2" xfId="12893" xr:uid="{4AEB5761-A664-4A92-BC81-7AF0F4390361}"/>
    <cellStyle name="Normal 4 5 2 7 2 2" xfId="26583" xr:uid="{D729D735-A5FE-4D2A-956A-BCA70021B5D6}"/>
    <cellStyle name="Normal 4 5 2 7 2 2 2" xfId="40275" xr:uid="{E290C8BD-02D9-4C34-A09D-7EFF9F9316E2}"/>
    <cellStyle name="Normal 4 5 2 7 2 2 3" xfId="55159" xr:uid="{BF71EBDB-6179-4356-BA6C-C80FA5228084}"/>
    <cellStyle name="Normal 4 5 2 7 2 3" xfId="19739" xr:uid="{A2D1DCD8-A510-48A9-8689-C87C94633806}"/>
    <cellStyle name="Normal 4 5 2 7 2 4" xfId="33429" xr:uid="{A8E3CA32-FB6C-4EDA-85F4-17B15EB87FD0}"/>
    <cellStyle name="Normal 4 5 2 7 2 5" xfId="48313" xr:uid="{B8A1B19A-D16F-4796-88F8-93913A5D1DDE}"/>
    <cellStyle name="Normal 4 5 2 7 3" xfId="23161" xr:uid="{E2EC324C-9789-4089-952E-FBE15CA40241}"/>
    <cellStyle name="Normal 4 5 2 7 3 2" xfId="36853" xr:uid="{BC25DD57-6AF0-441E-9C2A-9EFFB3EF9FED}"/>
    <cellStyle name="Normal 4 5 2 7 3 3" xfId="51737" xr:uid="{0B5158D9-CF83-48FD-9CCA-09428ED4DCA2}"/>
    <cellStyle name="Normal 4 5 2 7 4" xfId="16317" xr:uid="{0215D42C-F1B7-4596-AE71-F07009B39223}"/>
    <cellStyle name="Normal 4 5 2 7 5" xfId="30007" xr:uid="{7B70127F-922E-4809-A984-27BC2F6AADDC}"/>
    <cellStyle name="Normal 4 5 2 7 6" xfId="44891" xr:uid="{BE280F74-1C7E-43A4-8EAC-721FC1C6F643}"/>
    <cellStyle name="Normal 4 5 2 8" xfId="11181" xr:uid="{53CF5838-5941-4BF2-8FDE-A2811AE1A49B}"/>
    <cellStyle name="Normal 4 5 2 8 2" xfId="24871" xr:uid="{DEF755DD-9356-42CB-BD4D-2A441383774C}"/>
    <cellStyle name="Normal 4 5 2 8 2 2" xfId="38563" xr:uid="{9F2B7B81-6E5F-4B7B-86C9-55E4105CD7C8}"/>
    <cellStyle name="Normal 4 5 2 8 2 3" xfId="53447" xr:uid="{0CE90215-D1EF-4FDC-8D9C-A8C7620FC624}"/>
    <cellStyle name="Normal 4 5 2 8 3" xfId="18027" xr:uid="{15329DE0-12BF-4BFF-B344-853FC69BCBA6}"/>
    <cellStyle name="Normal 4 5 2 8 4" xfId="31717" xr:uid="{254B4FA4-0070-4F87-AD82-C0C5BD083429}"/>
    <cellStyle name="Normal 4 5 2 8 5" xfId="46601" xr:uid="{069D9012-30DF-46B0-A9ED-E559FB803B24}"/>
    <cellStyle name="Normal 4 5 2 9" xfId="21449" xr:uid="{DE46C60B-41A9-4D15-91A4-A88B4FCCF59E}"/>
    <cellStyle name="Normal 4 5 2 9 2" xfId="35141" xr:uid="{1FE0FBB5-47D5-41B6-A975-AB1FCD3578FB}"/>
    <cellStyle name="Normal 4 5 2 9 3" xfId="50025" xr:uid="{8D4FF3EF-6E23-45E1-B81E-F3AFFC49A863}"/>
    <cellStyle name="Normal 4 5 3" xfId="7774" xr:uid="{5A7EB6A2-9ED2-4825-BADF-EBAB20452876}"/>
    <cellStyle name="Normal 4 5 3 10" xfId="43194" xr:uid="{5390DDEC-89A3-4F8A-BB6B-F44F9DD0FF91}"/>
    <cellStyle name="Normal 4 5 3 2" xfId="7775" xr:uid="{23320DA0-FEBB-4DFD-A2E3-317B73E00E4D}"/>
    <cellStyle name="Normal 4 5 3 2 2" xfId="7776" xr:uid="{C8030FB7-9106-44EA-86FE-8ED984133B32}"/>
    <cellStyle name="Normal 4 5 3 2 2 2" xfId="9488" xr:uid="{8908D016-15FB-4996-B6D9-43795A26A5F3}"/>
    <cellStyle name="Normal 4 5 3 2 2 2 2" xfId="12910" xr:uid="{C8136832-98BC-4A3B-9EE1-DA2F9457D2F1}"/>
    <cellStyle name="Normal 4 5 3 2 2 2 2 2" xfId="26600" xr:uid="{E159D88E-3F27-487B-83AA-70D991758152}"/>
    <cellStyle name="Normal 4 5 3 2 2 2 2 2 2" xfId="40292" xr:uid="{FBE89103-6D90-4AFC-A7B6-7DC6E95D5E45}"/>
    <cellStyle name="Normal 4 5 3 2 2 2 2 2 3" xfId="55176" xr:uid="{F1BFCF1E-78DA-4A88-B493-3F8222249849}"/>
    <cellStyle name="Normal 4 5 3 2 2 2 2 3" xfId="19756" xr:uid="{4D1F2915-B58A-4C2A-B296-23F5C735603B}"/>
    <cellStyle name="Normal 4 5 3 2 2 2 2 4" xfId="33446" xr:uid="{FC7C4825-2614-4023-A3F7-3356F2439449}"/>
    <cellStyle name="Normal 4 5 3 2 2 2 2 5" xfId="48330" xr:uid="{4FAFA8CA-8D71-448F-BA5E-586FCC334D0F}"/>
    <cellStyle name="Normal 4 5 3 2 2 2 3" xfId="23178" xr:uid="{4625CBFD-F1EA-4A8C-AB9E-86C7CCD4E7F3}"/>
    <cellStyle name="Normal 4 5 3 2 2 2 3 2" xfId="36870" xr:uid="{2D531D74-2B1A-4470-AD6D-73A347D4D6EA}"/>
    <cellStyle name="Normal 4 5 3 2 2 2 3 3" xfId="51754" xr:uid="{E9B3B669-3A71-4763-8EF1-B7E8CB4B5E5B}"/>
    <cellStyle name="Normal 4 5 3 2 2 2 4" xfId="16334" xr:uid="{8DAB9C59-0788-42F9-95AD-E99DA509C68B}"/>
    <cellStyle name="Normal 4 5 3 2 2 2 5" xfId="30024" xr:uid="{5A3F487A-DE3B-4BF6-B361-D9A37053A65D}"/>
    <cellStyle name="Normal 4 5 3 2 2 2 6" xfId="44908" xr:uid="{0E8402F4-E042-4DC4-A770-A867F4AE086C}"/>
    <cellStyle name="Normal 4 5 3 2 2 3" xfId="11198" xr:uid="{A18228FD-A427-4546-8453-B58AEB3E2CA5}"/>
    <cellStyle name="Normal 4 5 3 2 2 3 2" xfId="24888" xr:uid="{B757C3D2-A31B-401F-A26A-C294F2375753}"/>
    <cellStyle name="Normal 4 5 3 2 2 3 2 2" xfId="38580" xr:uid="{772849DC-D734-46BA-8B50-E7050880DCA8}"/>
    <cellStyle name="Normal 4 5 3 2 2 3 2 3" xfId="53464" xr:uid="{F275089B-BDEC-4B92-9BEA-D4B935D4FAC3}"/>
    <cellStyle name="Normal 4 5 3 2 2 3 3" xfId="18044" xr:uid="{4F711B57-D399-4E9D-A1C4-078A35DEC1A1}"/>
    <cellStyle name="Normal 4 5 3 2 2 3 4" xfId="31734" xr:uid="{0C5D1B45-530E-4A0A-87B3-29D7210B24C1}"/>
    <cellStyle name="Normal 4 5 3 2 2 3 5" xfId="46618" xr:uid="{70F6FF36-7438-43D1-920D-C8BA3C4F4982}"/>
    <cellStyle name="Normal 4 5 3 2 2 4" xfId="21466" xr:uid="{2A2471FF-273A-4DAC-A2D3-9614E6362F78}"/>
    <cellStyle name="Normal 4 5 3 2 2 4 2" xfId="35158" xr:uid="{1530BD93-176B-4E3C-B25B-9F0EE70DE32C}"/>
    <cellStyle name="Normal 4 5 3 2 2 4 3" xfId="50042" xr:uid="{D9DC6BCD-16CD-4984-ABFB-615627DAE1BD}"/>
    <cellStyle name="Normal 4 5 3 2 2 5" xfId="14622" xr:uid="{395261EF-604E-47F7-AEF8-011272B6EE86}"/>
    <cellStyle name="Normal 4 5 3 2 2 6" xfId="28312" xr:uid="{F5584C08-F405-4E1D-9871-1FB94814092C}"/>
    <cellStyle name="Normal 4 5 3 2 2 7" xfId="43196" xr:uid="{59B3F226-BFF8-430C-960D-B03C590BECFB}"/>
    <cellStyle name="Normal 4 5 3 2 3" xfId="9487" xr:uid="{FC1B4D77-4767-4F88-A4E7-94DD4F0F79E7}"/>
    <cellStyle name="Normal 4 5 3 2 3 2" xfId="12909" xr:uid="{7FD9C111-FDC2-4316-B25C-EB383A29C482}"/>
    <cellStyle name="Normal 4 5 3 2 3 2 2" xfId="26599" xr:uid="{F8DF721F-0AC1-464D-BB10-59A3858CD854}"/>
    <cellStyle name="Normal 4 5 3 2 3 2 2 2" xfId="40291" xr:uid="{B8E41707-99A5-4489-9E4E-58FE693F384E}"/>
    <cellStyle name="Normal 4 5 3 2 3 2 2 3" xfId="55175" xr:uid="{77DFE7E6-6E74-4953-9C1E-2743E87E6A4C}"/>
    <cellStyle name="Normal 4 5 3 2 3 2 3" xfId="19755" xr:uid="{71D551C2-B328-4456-B47E-B922EF0423D2}"/>
    <cellStyle name="Normal 4 5 3 2 3 2 4" xfId="33445" xr:uid="{304C00A4-BDA1-4171-A080-E8EAF52A264C}"/>
    <cellStyle name="Normal 4 5 3 2 3 2 5" xfId="48329" xr:uid="{C8F32344-7A9D-425C-8A35-014A3D8442BB}"/>
    <cellStyle name="Normal 4 5 3 2 3 3" xfId="23177" xr:uid="{FBD26A06-99AE-41DF-A809-FB12896F0D28}"/>
    <cellStyle name="Normal 4 5 3 2 3 3 2" xfId="36869" xr:uid="{39365259-4E4B-46AE-AD98-55885C07A772}"/>
    <cellStyle name="Normal 4 5 3 2 3 3 3" xfId="51753" xr:uid="{CC3A4F3E-19A6-4824-9426-4759CFBDAF5B}"/>
    <cellStyle name="Normal 4 5 3 2 3 4" xfId="16333" xr:uid="{5044EBE4-1B94-42DC-9691-E7F28674E42E}"/>
    <cellStyle name="Normal 4 5 3 2 3 5" xfId="30023" xr:uid="{040559EE-E2ED-4F9C-B46A-76B524828E0D}"/>
    <cellStyle name="Normal 4 5 3 2 3 6" xfId="44907" xr:uid="{41B0E4E4-DC90-456F-8725-3142D81482EE}"/>
    <cellStyle name="Normal 4 5 3 2 4" xfId="11197" xr:uid="{1A30B38E-66A3-4801-8842-BC4C72B0EFDD}"/>
    <cellStyle name="Normal 4 5 3 2 4 2" xfId="24887" xr:uid="{A2C4E596-BADA-4AA7-B607-FF49B2DF9670}"/>
    <cellStyle name="Normal 4 5 3 2 4 2 2" xfId="38579" xr:uid="{D31505FF-78BF-4280-B2B5-55F0F192B993}"/>
    <cellStyle name="Normal 4 5 3 2 4 2 3" xfId="53463" xr:uid="{6D2E81CA-463C-4122-A672-82CD4A01CDB2}"/>
    <cellStyle name="Normal 4 5 3 2 4 3" xfId="18043" xr:uid="{CD888CE3-9A58-4D36-A010-39A912712BBE}"/>
    <cellStyle name="Normal 4 5 3 2 4 4" xfId="31733" xr:uid="{C7C9B21B-5A8D-42D5-94A5-64410BA2EA51}"/>
    <cellStyle name="Normal 4 5 3 2 4 5" xfId="46617" xr:uid="{17877FA5-0296-4F01-83E0-EB38CB4A2859}"/>
    <cellStyle name="Normal 4 5 3 2 5" xfId="21465" xr:uid="{E1BD3098-322E-4547-9F82-ABBC8E50BB68}"/>
    <cellStyle name="Normal 4 5 3 2 5 2" xfId="35157" xr:uid="{ABE95EA4-95F3-44D7-9F84-3303A30C4051}"/>
    <cellStyle name="Normal 4 5 3 2 5 3" xfId="50041" xr:uid="{AC7756B5-923B-4A49-B7AB-D7ADEF7FD781}"/>
    <cellStyle name="Normal 4 5 3 2 6" xfId="14621" xr:uid="{A9159252-937C-41D0-90C1-7CD524E8E3CB}"/>
    <cellStyle name="Normal 4 5 3 2 7" xfId="28311" xr:uid="{67029C5A-D01C-415B-BE52-FF78D6379EF4}"/>
    <cellStyle name="Normal 4 5 3 2 8" xfId="43195" xr:uid="{BC5A2BCA-8763-4E1B-B88E-C51772434E23}"/>
    <cellStyle name="Normal 4 5 3 3" xfId="7777" xr:uid="{D0FFDAED-91E9-4230-A838-B0B8C60E7404}"/>
    <cellStyle name="Normal 4 5 3 3 2" xfId="9489" xr:uid="{6D639BF9-06AB-4F5F-A514-13BB7B33AA5D}"/>
    <cellStyle name="Normal 4 5 3 3 2 2" xfId="12911" xr:uid="{39C8F84A-C1FB-4F62-9053-7785D391B853}"/>
    <cellStyle name="Normal 4 5 3 3 2 2 2" xfId="26601" xr:uid="{93DCAB52-487B-43F6-A8D6-985779C10969}"/>
    <cellStyle name="Normal 4 5 3 3 2 2 2 2" xfId="40293" xr:uid="{634E1BFB-EA88-46DC-AAE0-611985E43D85}"/>
    <cellStyle name="Normal 4 5 3 3 2 2 2 3" xfId="55177" xr:uid="{9DB34494-A0C4-46EC-B943-81A9D88AF5C9}"/>
    <cellStyle name="Normal 4 5 3 3 2 2 3" xfId="19757" xr:uid="{47A7CA14-FC82-40ED-96B9-F150A17E4C28}"/>
    <cellStyle name="Normal 4 5 3 3 2 2 4" xfId="33447" xr:uid="{1F3C69D0-4929-48FA-A6DA-211A491043F8}"/>
    <cellStyle name="Normal 4 5 3 3 2 2 5" xfId="48331" xr:uid="{8C2B0228-5C29-409A-AA79-0770A824D753}"/>
    <cellStyle name="Normal 4 5 3 3 2 3" xfId="23179" xr:uid="{C8862E58-6921-4EE3-804A-0AFF89FA4BBB}"/>
    <cellStyle name="Normal 4 5 3 3 2 3 2" xfId="36871" xr:uid="{351FBC45-DA74-4FE0-8E51-09D45DE36BB2}"/>
    <cellStyle name="Normal 4 5 3 3 2 3 3" xfId="51755" xr:uid="{5483034F-89A8-4770-9D1F-516C7319EDCC}"/>
    <cellStyle name="Normal 4 5 3 3 2 4" xfId="16335" xr:uid="{629553FB-0F27-4087-9AF1-376535E9300B}"/>
    <cellStyle name="Normal 4 5 3 3 2 5" xfId="30025" xr:uid="{09530E9D-D0F7-4B09-B60D-0E61E3E7C495}"/>
    <cellStyle name="Normal 4 5 3 3 2 6" xfId="44909" xr:uid="{2BC93102-9D54-470A-99CD-36630CC11895}"/>
    <cellStyle name="Normal 4 5 3 3 3" xfId="11199" xr:uid="{745A308E-165D-43A2-8473-6545AA7DE9AE}"/>
    <cellStyle name="Normal 4 5 3 3 3 2" xfId="24889" xr:uid="{4023FDE0-6BD8-451C-B858-A478CD7EA250}"/>
    <cellStyle name="Normal 4 5 3 3 3 2 2" xfId="38581" xr:uid="{18CE3194-DC4D-4E4E-94C8-CEF4E2595054}"/>
    <cellStyle name="Normal 4 5 3 3 3 2 3" xfId="53465" xr:uid="{30EAC009-3914-4521-A996-52E285F3F5D2}"/>
    <cellStyle name="Normal 4 5 3 3 3 3" xfId="18045" xr:uid="{CFEA9245-D8BD-4E11-AC18-679B38E2EB07}"/>
    <cellStyle name="Normal 4 5 3 3 3 4" xfId="31735" xr:uid="{E2483E7F-81F3-4CAD-B7F0-EAA6A269A436}"/>
    <cellStyle name="Normal 4 5 3 3 3 5" xfId="46619" xr:uid="{E6CAE47A-4F2A-4954-B7C7-8718F8EAEBED}"/>
    <cellStyle name="Normal 4 5 3 3 4" xfId="21467" xr:uid="{CE89D57C-32E0-4A09-A176-F861760090C5}"/>
    <cellStyle name="Normal 4 5 3 3 4 2" xfId="35159" xr:uid="{423FC825-B450-4940-9F7C-69E92A95D5D0}"/>
    <cellStyle name="Normal 4 5 3 3 4 3" xfId="50043" xr:uid="{60807214-1CCD-42A9-B48F-2929C24FFB92}"/>
    <cellStyle name="Normal 4 5 3 3 5" xfId="14623" xr:uid="{D7EDDA22-A58B-477A-8439-B84210783E5A}"/>
    <cellStyle name="Normal 4 5 3 3 6" xfId="28313" xr:uid="{23A1E283-F554-4981-9626-B79F1C379E51}"/>
    <cellStyle name="Normal 4 5 3 3 7" xfId="43197" xr:uid="{82BDB1CF-245B-4921-8510-34D527C6C5E4}"/>
    <cellStyle name="Normal 4 5 3 4" xfId="7778" xr:uid="{36A68DF2-3A9E-4FE1-8085-C5F98E9B26A0}"/>
    <cellStyle name="Normal 4 5 3 4 2" xfId="9490" xr:uid="{46713730-3580-4918-9B8E-B1B83029D9D7}"/>
    <cellStyle name="Normal 4 5 3 4 2 2" xfId="12912" xr:uid="{A44697F8-B35C-4D73-9441-3D3594A3EC6E}"/>
    <cellStyle name="Normal 4 5 3 4 2 2 2" xfId="26602" xr:uid="{A8D8FE34-6293-4957-911B-868F7357FEF3}"/>
    <cellStyle name="Normal 4 5 3 4 2 2 2 2" xfId="40294" xr:uid="{58B7296C-EB4B-4D7A-9F9D-FE3D64D167CE}"/>
    <cellStyle name="Normal 4 5 3 4 2 2 2 3" xfId="55178" xr:uid="{C0F44407-8467-4300-88CB-FDB3BD6D83AC}"/>
    <cellStyle name="Normal 4 5 3 4 2 2 3" xfId="19758" xr:uid="{7B323AEE-782B-4186-AC1B-D4270EF1829C}"/>
    <cellStyle name="Normal 4 5 3 4 2 2 4" xfId="33448" xr:uid="{7C5579D5-44D8-4648-BBC4-9D127EE7A22D}"/>
    <cellStyle name="Normal 4 5 3 4 2 2 5" xfId="48332" xr:uid="{1C0C26DD-E255-4B85-9609-C4E1A5CBD214}"/>
    <cellStyle name="Normal 4 5 3 4 2 3" xfId="23180" xr:uid="{D5376C49-E74D-4373-B15D-459D8E434801}"/>
    <cellStyle name="Normal 4 5 3 4 2 3 2" xfId="36872" xr:uid="{85E68652-E5FA-435E-B90F-BCB5D4303D8A}"/>
    <cellStyle name="Normal 4 5 3 4 2 3 3" xfId="51756" xr:uid="{48745E43-C963-45C7-83FF-F91F0993B812}"/>
    <cellStyle name="Normal 4 5 3 4 2 4" xfId="16336" xr:uid="{06AB26E3-09DE-4BF9-B5AB-770DBDB32C5F}"/>
    <cellStyle name="Normal 4 5 3 4 2 5" xfId="30026" xr:uid="{612B9AF9-3CFC-4A1E-939D-DB50791D18B8}"/>
    <cellStyle name="Normal 4 5 3 4 2 6" xfId="44910" xr:uid="{80FC0F2F-6C7C-4216-B2A3-79D0182D7C72}"/>
    <cellStyle name="Normal 4 5 3 4 3" xfId="11200" xr:uid="{DA468669-2F63-458A-8D2B-EF18B5857EB5}"/>
    <cellStyle name="Normal 4 5 3 4 3 2" xfId="24890" xr:uid="{263B2BD4-7FB6-4B28-83EE-4C1A53A1DE54}"/>
    <cellStyle name="Normal 4 5 3 4 3 2 2" xfId="38582" xr:uid="{FE9FFC0A-79B2-476A-8C7A-2B25AE7501B4}"/>
    <cellStyle name="Normal 4 5 3 4 3 2 3" xfId="53466" xr:uid="{168F2733-4851-4CE9-82CD-839A97AEC2C9}"/>
    <cellStyle name="Normal 4 5 3 4 3 3" xfId="18046" xr:uid="{0F0115DA-299C-4020-809E-BAB6A02A5E63}"/>
    <cellStyle name="Normal 4 5 3 4 3 4" xfId="31736" xr:uid="{381832BE-5B29-46DB-BB61-EEEB99234A00}"/>
    <cellStyle name="Normal 4 5 3 4 3 5" xfId="46620" xr:uid="{9628AFA1-4E91-4956-9579-926C24F680B7}"/>
    <cellStyle name="Normal 4 5 3 4 4" xfId="21468" xr:uid="{750976AD-17C6-4B59-9460-C6D0D31F34F3}"/>
    <cellStyle name="Normal 4 5 3 4 4 2" xfId="35160" xr:uid="{8B620063-5F4B-4C20-82DD-5BE94EBC367E}"/>
    <cellStyle name="Normal 4 5 3 4 4 3" xfId="50044" xr:uid="{152E977A-5F55-4F35-92B9-851815D9AA32}"/>
    <cellStyle name="Normal 4 5 3 4 5" xfId="14624" xr:uid="{5A4D0886-2D69-411E-8BD2-CD1676EF7AD9}"/>
    <cellStyle name="Normal 4 5 3 4 6" xfId="28314" xr:uid="{1A07560A-8213-4BFB-99BB-FC370E33FC17}"/>
    <cellStyle name="Normal 4 5 3 4 7" xfId="43198" xr:uid="{209A8F73-0C6A-4B90-B812-7B5F32B81EBC}"/>
    <cellStyle name="Normal 4 5 3 5" xfId="9486" xr:uid="{E9115EF7-50B8-4A9B-BEAD-CE8E80B3AFB5}"/>
    <cellStyle name="Normal 4 5 3 5 2" xfId="12908" xr:uid="{C26B95CD-E2D0-4F46-B5EC-F1C289106FEF}"/>
    <cellStyle name="Normal 4 5 3 5 2 2" xfId="26598" xr:uid="{14633E33-F45A-460A-82F9-893396C95287}"/>
    <cellStyle name="Normal 4 5 3 5 2 2 2" xfId="40290" xr:uid="{2BCB93CE-DA10-4B94-A66E-7C984A7F5448}"/>
    <cellStyle name="Normal 4 5 3 5 2 2 3" xfId="55174" xr:uid="{A5EF647C-5B51-4D5A-92AF-B211EE210485}"/>
    <cellStyle name="Normal 4 5 3 5 2 3" xfId="19754" xr:uid="{300AECFA-A595-4FFA-B25C-44591CFBAACC}"/>
    <cellStyle name="Normal 4 5 3 5 2 4" xfId="33444" xr:uid="{E5D60859-2AE4-4E3D-A3DB-DF2DA3FA5881}"/>
    <cellStyle name="Normal 4 5 3 5 2 5" xfId="48328" xr:uid="{42814D45-CD6E-4022-9FB0-1D790B4A37FE}"/>
    <cellStyle name="Normal 4 5 3 5 3" xfId="23176" xr:uid="{00EC9341-8A06-4B4D-AFEE-7A59399EE11F}"/>
    <cellStyle name="Normal 4 5 3 5 3 2" xfId="36868" xr:uid="{E74E6EE3-8BB3-48D9-9B74-921E2DAE156D}"/>
    <cellStyle name="Normal 4 5 3 5 3 3" xfId="51752" xr:uid="{260EE85C-FA71-437D-98E4-22C21EF4D630}"/>
    <cellStyle name="Normal 4 5 3 5 4" xfId="16332" xr:uid="{E87D001E-3E62-40FE-8479-9B00B2AF3E6C}"/>
    <cellStyle name="Normal 4 5 3 5 5" xfId="30022" xr:uid="{25631A11-6EEA-44AC-8E9B-4BB6A4219078}"/>
    <cellStyle name="Normal 4 5 3 5 6" xfId="44906" xr:uid="{74CA5FDE-00B3-47E5-9367-DA8F92DDCB78}"/>
    <cellStyle name="Normal 4 5 3 6" xfId="11196" xr:uid="{78EEA70D-6F3C-4113-9957-58EC2F77C6F0}"/>
    <cellStyle name="Normal 4 5 3 6 2" xfId="24886" xr:uid="{C6F2685C-E238-4BE5-87CC-44137568B09F}"/>
    <cellStyle name="Normal 4 5 3 6 2 2" xfId="38578" xr:uid="{9B8C4F25-C2B9-4510-9833-D3679C586E6B}"/>
    <cellStyle name="Normal 4 5 3 6 2 3" xfId="53462" xr:uid="{4A35742D-D57F-4B0E-B608-031DC0517DD1}"/>
    <cellStyle name="Normal 4 5 3 6 3" xfId="18042" xr:uid="{50C01B27-414A-4F73-96D7-8898BE67B036}"/>
    <cellStyle name="Normal 4 5 3 6 4" xfId="31732" xr:uid="{1C3C6447-EDC7-40D1-8243-39A1CC636E7A}"/>
    <cellStyle name="Normal 4 5 3 6 5" xfId="46616" xr:uid="{F72EB0E1-12C5-4116-A05D-DC3F0404F954}"/>
    <cellStyle name="Normal 4 5 3 7" xfId="21464" xr:uid="{7591DC2C-E754-4236-B43A-F69D89BD0626}"/>
    <cellStyle name="Normal 4 5 3 7 2" xfId="35156" xr:uid="{EE8FBECA-0FC2-4C9A-9F45-9ADAD9E1EA0B}"/>
    <cellStyle name="Normal 4 5 3 7 3" xfId="50040" xr:uid="{5E1ECE3D-31A0-4329-8119-FAA4EC6D1853}"/>
    <cellStyle name="Normal 4 5 3 8" xfId="14620" xr:uid="{C6270294-09E1-417B-9DBA-C72444ABE63E}"/>
    <cellStyle name="Normal 4 5 3 9" xfId="28310" xr:uid="{AF1DF173-E259-4597-8BE9-F8BBB474638C}"/>
    <cellStyle name="Normal 4 5 4" xfId="7779" xr:uid="{EA9B49A8-F43F-47C7-9A35-93E0B8ED4E39}"/>
    <cellStyle name="Normal 4 5 4 10" xfId="43199" xr:uid="{6C576672-BA60-4ABD-8F09-385C2735D685}"/>
    <cellStyle name="Normal 4 5 4 2" xfId="7780" xr:uid="{BC764AC5-C909-48AD-A888-1151EC828F07}"/>
    <cellStyle name="Normal 4 5 4 2 2" xfId="7781" xr:uid="{FCCB8475-7329-45A2-86DC-F3EA89DCBF93}"/>
    <cellStyle name="Normal 4 5 4 2 2 2" xfId="9493" xr:uid="{1F0274F0-605F-48DB-B0B3-DA88511B36B8}"/>
    <cellStyle name="Normal 4 5 4 2 2 2 2" xfId="12915" xr:uid="{6096498E-C1AE-4022-81D9-00A4AD29F34A}"/>
    <cellStyle name="Normal 4 5 4 2 2 2 2 2" xfId="26605" xr:uid="{2AFA8BB0-C6D6-4CA7-A2D2-C9E4A9816174}"/>
    <cellStyle name="Normal 4 5 4 2 2 2 2 2 2" xfId="40297" xr:uid="{5B8ECB87-5D75-4004-8D58-E91D5C3463F9}"/>
    <cellStyle name="Normal 4 5 4 2 2 2 2 2 3" xfId="55181" xr:uid="{1501B178-31F7-41EE-ADEF-5805F79DC9D8}"/>
    <cellStyle name="Normal 4 5 4 2 2 2 2 3" xfId="19761" xr:uid="{E011DEA2-4331-4A6D-9968-538D5598F09F}"/>
    <cellStyle name="Normal 4 5 4 2 2 2 2 4" xfId="33451" xr:uid="{6A7FA343-1A58-4574-927F-B09D563EC640}"/>
    <cellStyle name="Normal 4 5 4 2 2 2 2 5" xfId="48335" xr:uid="{7D5BF0ED-6C66-429E-9804-D61EBBB80115}"/>
    <cellStyle name="Normal 4 5 4 2 2 2 3" xfId="23183" xr:uid="{00C24FF5-D957-4461-8953-5452AE3E765B}"/>
    <cellStyle name="Normal 4 5 4 2 2 2 3 2" xfId="36875" xr:uid="{7F442C8E-8A31-4FEC-A2B5-4F585C026A43}"/>
    <cellStyle name="Normal 4 5 4 2 2 2 3 3" xfId="51759" xr:uid="{7DC12573-F2F5-405B-8459-D878E07C73BB}"/>
    <cellStyle name="Normal 4 5 4 2 2 2 4" xfId="16339" xr:uid="{8755C704-6050-4472-925D-32D2E3FF10E8}"/>
    <cellStyle name="Normal 4 5 4 2 2 2 5" xfId="30029" xr:uid="{5513C042-1BE7-4B62-B4E7-7EF072A8E830}"/>
    <cellStyle name="Normal 4 5 4 2 2 2 6" xfId="44913" xr:uid="{B36BC9FF-9F16-45B5-B2BB-4C173AEA20CB}"/>
    <cellStyle name="Normal 4 5 4 2 2 3" xfId="11203" xr:uid="{651D97BE-9833-4393-9DC4-2EB49699F970}"/>
    <cellStyle name="Normal 4 5 4 2 2 3 2" xfId="24893" xr:uid="{71A55E88-68C2-462A-B53D-52E8B261B203}"/>
    <cellStyle name="Normal 4 5 4 2 2 3 2 2" xfId="38585" xr:uid="{A752C205-43BE-48AC-9E4C-973D108E0414}"/>
    <cellStyle name="Normal 4 5 4 2 2 3 2 3" xfId="53469" xr:uid="{FC40E77C-7708-494E-9EC2-46FF5022F59E}"/>
    <cellStyle name="Normal 4 5 4 2 2 3 3" xfId="18049" xr:uid="{B0BD20B0-E66C-4D20-950C-ABED3E27849F}"/>
    <cellStyle name="Normal 4 5 4 2 2 3 4" xfId="31739" xr:uid="{C4521ACE-ABBA-4AC0-AA96-F93C469D7D11}"/>
    <cellStyle name="Normal 4 5 4 2 2 3 5" xfId="46623" xr:uid="{5E3DD10E-EA00-42C4-88CD-5B2AC375A3B8}"/>
    <cellStyle name="Normal 4 5 4 2 2 4" xfId="21471" xr:uid="{8866DC0E-D12A-4299-89E7-0218B2D4BED3}"/>
    <cellStyle name="Normal 4 5 4 2 2 4 2" xfId="35163" xr:uid="{66F9505A-8B41-4B2A-9CF1-347AC50247C0}"/>
    <cellStyle name="Normal 4 5 4 2 2 4 3" xfId="50047" xr:uid="{DFFA58B4-CFF9-4B26-96E5-27DFB43BB2E6}"/>
    <cellStyle name="Normal 4 5 4 2 2 5" xfId="14627" xr:uid="{42BCEFCC-5B1A-467D-8164-5C48DAAFBD01}"/>
    <cellStyle name="Normal 4 5 4 2 2 6" xfId="28317" xr:uid="{95382D0F-E139-4CEB-B8BD-E74CBFB7F03B}"/>
    <cellStyle name="Normal 4 5 4 2 2 7" xfId="43201" xr:uid="{8C848525-507D-48D6-87AB-BF53F14AF9C1}"/>
    <cellStyle name="Normal 4 5 4 2 3" xfId="9492" xr:uid="{4006C003-F23A-4B31-89DB-30FBAF3CCAA6}"/>
    <cellStyle name="Normal 4 5 4 2 3 2" xfId="12914" xr:uid="{CE5B4CD9-1303-4F87-8710-A7D8019BD6DB}"/>
    <cellStyle name="Normal 4 5 4 2 3 2 2" xfId="26604" xr:uid="{36AB7623-F3F0-488B-820D-526A88F10A04}"/>
    <cellStyle name="Normal 4 5 4 2 3 2 2 2" xfId="40296" xr:uid="{B47A3CB0-D2DC-4C4F-85B2-4FD675F1C8D4}"/>
    <cellStyle name="Normal 4 5 4 2 3 2 2 3" xfId="55180" xr:uid="{1392666C-85DA-4FE8-BE78-F0EBC34C055D}"/>
    <cellStyle name="Normal 4 5 4 2 3 2 3" xfId="19760" xr:uid="{A807C014-9CAB-4002-9BF5-54548DC7D15B}"/>
    <cellStyle name="Normal 4 5 4 2 3 2 4" xfId="33450" xr:uid="{CC36E2C2-AA99-46E3-A188-894145FAA6A8}"/>
    <cellStyle name="Normal 4 5 4 2 3 2 5" xfId="48334" xr:uid="{FA2F2265-4D51-493A-81E2-91FF4B43737A}"/>
    <cellStyle name="Normal 4 5 4 2 3 3" xfId="23182" xr:uid="{C0C3224A-C954-458C-8849-59EDFC3989C6}"/>
    <cellStyle name="Normal 4 5 4 2 3 3 2" xfId="36874" xr:uid="{B158C901-BC1D-44CC-8832-8DF00CFE59CE}"/>
    <cellStyle name="Normal 4 5 4 2 3 3 3" xfId="51758" xr:uid="{08E119B9-AFC4-408E-807A-F13BD48F730C}"/>
    <cellStyle name="Normal 4 5 4 2 3 4" xfId="16338" xr:uid="{5E07607F-AD2C-478A-A9D7-5E8D5625EA89}"/>
    <cellStyle name="Normal 4 5 4 2 3 5" xfId="30028" xr:uid="{0BB4815B-5E47-4FC9-B581-4564A96A1915}"/>
    <cellStyle name="Normal 4 5 4 2 3 6" xfId="44912" xr:uid="{A05D3086-1963-4E3D-B4D2-E9DF873F78E0}"/>
    <cellStyle name="Normal 4 5 4 2 4" xfId="11202" xr:uid="{40F74C39-D7A4-4653-8226-F7E07D18F82B}"/>
    <cellStyle name="Normal 4 5 4 2 4 2" xfId="24892" xr:uid="{171071FC-45FC-47E4-9DD3-EDAE06B0C7E5}"/>
    <cellStyle name="Normal 4 5 4 2 4 2 2" xfId="38584" xr:uid="{2A406F98-D905-446F-802A-56A60F483A75}"/>
    <cellStyle name="Normal 4 5 4 2 4 2 3" xfId="53468" xr:uid="{2411B9FC-2A3F-41EA-A27A-EE405F2C67FC}"/>
    <cellStyle name="Normal 4 5 4 2 4 3" xfId="18048" xr:uid="{EF09236E-7B2F-41A7-8912-1D847A485C2B}"/>
    <cellStyle name="Normal 4 5 4 2 4 4" xfId="31738" xr:uid="{D6EB722F-3A03-4A7C-B7E2-34C1B58009CC}"/>
    <cellStyle name="Normal 4 5 4 2 4 5" xfId="46622" xr:uid="{5A0B4FD7-5A1D-4F76-9441-4EED00829064}"/>
    <cellStyle name="Normal 4 5 4 2 5" xfId="21470" xr:uid="{E24F10F3-D59A-415D-8C4A-8E0BE1736DCC}"/>
    <cellStyle name="Normal 4 5 4 2 5 2" xfId="35162" xr:uid="{513C3B06-44E3-49B5-865F-CBFD473DDD88}"/>
    <cellStyle name="Normal 4 5 4 2 5 3" xfId="50046" xr:uid="{5AD62482-4F5C-4822-ABEE-EFE7BFB7F839}"/>
    <cellStyle name="Normal 4 5 4 2 6" xfId="14626" xr:uid="{1597CDB6-F689-4C1C-B2D2-E270D22E0549}"/>
    <cellStyle name="Normal 4 5 4 2 7" xfId="28316" xr:uid="{956E4D81-B178-4BFE-BF94-43AB68E99FC6}"/>
    <cellStyle name="Normal 4 5 4 2 8" xfId="43200" xr:uid="{36E761CF-378E-4D15-B21E-7D421F736F39}"/>
    <cellStyle name="Normal 4 5 4 3" xfId="7782" xr:uid="{2E12A509-D9E0-497A-ABD4-627A25130A9C}"/>
    <cellStyle name="Normal 4 5 4 3 2" xfId="9494" xr:uid="{73DE86F2-5916-4F1D-BB7B-C53A595D9672}"/>
    <cellStyle name="Normal 4 5 4 3 2 2" xfId="12916" xr:uid="{56AA71F4-1BE0-478E-9EC5-5DF41BD68FA1}"/>
    <cellStyle name="Normal 4 5 4 3 2 2 2" xfId="26606" xr:uid="{4FF65EF8-FEAB-4B2B-B9B3-359F488233E3}"/>
    <cellStyle name="Normal 4 5 4 3 2 2 2 2" xfId="40298" xr:uid="{691C6B81-1FDF-4D9E-BE67-F11E908CFFB5}"/>
    <cellStyle name="Normal 4 5 4 3 2 2 2 3" xfId="55182" xr:uid="{F097CD00-F68E-4699-97B6-20B2921B3A0D}"/>
    <cellStyle name="Normal 4 5 4 3 2 2 3" xfId="19762" xr:uid="{FED4E932-C08E-4C3F-AEC4-674CB7EA2040}"/>
    <cellStyle name="Normal 4 5 4 3 2 2 4" xfId="33452" xr:uid="{42E37E34-2EA8-48C8-A1F3-D37B0CB7D368}"/>
    <cellStyle name="Normal 4 5 4 3 2 2 5" xfId="48336" xr:uid="{47848456-9146-483E-865A-FA41C73004CF}"/>
    <cellStyle name="Normal 4 5 4 3 2 3" xfId="23184" xr:uid="{70BDF729-59FF-49FD-81BE-2341DF1D6F70}"/>
    <cellStyle name="Normal 4 5 4 3 2 3 2" xfId="36876" xr:uid="{2703BE6E-F162-4AFB-ABDF-A8A4190D2DEF}"/>
    <cellStyle name="Normal 4 5 4 3 2 3 3" xfId="51760" xr:uid="{B28DC908-08D8-40DE-A8E1-0A41A3DB2269}"/>
    <cellStyle name="Normal 4 5 4 3 2 4" xfId="16340" xr:uid="{1ACFCD9A-D682-4EA6-81C0-920C53CFB66A}"/>
    <cellStyle name="Normal 4 5 4 3 2 5" xfId="30030" xr:uid="{BF94F7E3-43D1-4C65-8447-29833F7E8E55}"/>
    <cellStyle name="Normal 4 5 4 3 2 6" xfId="44914" xr:uid="{D5D7B296-D8FE-4DC8-9795-007CD4395937}"/>
    <cellStyle name="Normal 4 5 4 3 3" xfId="11204" xr:uid="{69A1322B-3300-4747-955D-2A3583A56F69}"/>
    <cellStyle name="Normal 4 5 4 3 3 2" xfId="24894" xr:uid="{8A3563CF-6E5C-4C04-9074-2CAB6B1B1A5F}"/>
    <cellStyle name="Normal 4 5 4 3 3 2 2" xfId="38586" xr:uid="{19DF8C76-0844-4112-8B0D-9DB4ACACB81F}"/>
    <cellStyle name="Normal 4 5 4 3 3 2 3" xfId="53470" xr:uid="{A2209FD6-C05A-4944-9004-3EB6817A4F14}"/>
    <cellStyle name="Normal 4 5 4 3 3 3" xfId="18050" xr:uid="{8C25869D-F60F-41D3-AD65-592D4C86AA14}"/>
    <cellStyle name="Normal 4 5 4 3 3 4" xfId="31740" xr:uid="{DFDD0DE2-54A9-48C3-B7E3-989C8F2CF084}"/>
    <cellStyle name="Normal 4 5 4 3 3 5" xfId="46624" xr:uid="{4CD2AC67-B4E4-4AEB-889C-4F99638F39D5}"/>
    <cellStyle name="Normal 4 5 4 3 4" xfId="21472" xr:uid="{3A594D2B-BB9F-4596-9447-090C1296BD4B}"/>
    <cellStyle name="Normal 4 5 4 3 4 2" xfId="35164" xr:uid="{25A65FE5-4E17-4393-AB67-6FF0DDB9BB9F}"/>
    <cellStyle name="Normal 4 5 4 3 4 3" xfId="50048" xr:uid="{433AE710-B198-47EA-8395-8F170786CA78}"/>
    <cellStyle name="Normal 4 5 4 3 5" xfId="14628" xr:uid="{12B993C7-56B2-4B92-9BF8-F612CED9E5AF}"/>
    <cellStyle name="Normal 4 5 4 3 6" xfId="28318" xr:uid="{A5CE5D37-B0E4-429F-81CB-7606013303EB}"/>
    <cellStyle name="Normal 4 5 4 3 7" xfId="43202" xr:uid="{8C0D8224-C88E-4E16-B4D1-7AECED101A31}"/>
    <cellStyle name="Normal 4 5 4 4" xfId="7783" xr:uid="{92F63E2D-C20B-418D-B9E2-D9D79B211CCD}"/>
    <cellStyle name="Normal 4 5 4 4 2" xfId="9495" xr:uid="{5661F83A-2B68-4800-BF7C-059595D05D2C}"/>
    <cellStyle name="Normal 4 5 4 4 2 2" xfId="12917" xr:uid="{FE720887-54C2-41D9-B103-ACFB3C8BEA63}"/>
    <cellStyle name="Normal 4 5 4 4 2 2 2" xfId="26607" xr:uid="{52E9C54D-AB1D-40DE-B2EF-22CEA0A89CB9}"/>
    <cellStyle name="Normal 4 5 4 4 2 2 2 2" xfId="40299" xr:uid="{7D7319F0-8843-4DC7-B794-83308298845D}"/>
    <cellStyle name="Normal 4 5 4 4 2 2 2 3" xfId="55183" xr:uid="{F1FD0498-1EE8-47DB-8CA8-65BD58536B52}"/>
    <cellStyle name="Normal 4 5 4 4 2 2 3" xfId="19763" xr:uid="{526394CC-527E-4255-80D6-E5F6C175F487}"/>
    <cellStyle name="Normal 4 5 4 4 2 2 4" xfId="33453" xr:uid="{443FC316-5F45-48CA-A8CB-9AA65F3BB873}"/>
    <cellStyle name="Normal 4 5 4 4 2 2 5" xfId="48337" xr:uid="{58F790B5-E475-4875-9B63-8DF464B544B6}"/>
    <cellStyle name="Normal 4 5 4 4 2 3" xfId="23185" xr:uid="{730535A6-A726-4D39-AFD5-6ED82E63AD3C}"/>
    <cellStyle name="Normal 4 5 4 4 2 3 2" xfId="36877" xr:uid="{B102D6C1-1800-447F-9F36-5F96E3A1C66E}"/>
    <cellStyle name="Normal 4 5 4 4 2 3 3" xfId="51761" xr:uid="{5E7E5BB5-1E8C-4EDA-A398-ED1C16E07737}"/>
    <cellStyle name="Normal 4 5 4 4 2 4" xfId="16341" xr:uid="{952C1A27-825B-4D36-B73C-9FE7DC8852BA}"/>
    <cellStyle name="Normal 4 5 4 4 2 5" xfId="30031" xr:uid="{EB37A183-34A4-45CC-8476-2E3C19282EC3}"/>
    <cellStyle name="Normal 4 5 4 4 2 6" xfId="44915" xr:uid="{426AA4E5-4E1B-4589-8372-35B1AAD04652}"/>
    <cellStyle name="Normal 4 5 4 4 3" xfId="11205" xr:uid="{B395FD5B-2FBC-4766-9F85-BCEECB1697F1}"/>
    <cellStyle name="Normal 4 5 4 4 3 2" xfId="24895" xr:uid="{EA9997EA-CE26-4BB1-8979-44F408445554}"/>
    <cellStyle name="Normal 4 5 4 4 3 2 2" xfId="38587" xr:uid="{42306226-BCA8-4625-A66F-E0B34DC88C8F}"/>
    <cellStyle name="Normal 4 5 4 4 3 2 3" xfId="53471" xr:uid="{7F7A5345-E643-415C-AD9C-22D42415DD3D}"/>
    <cellStyle name="Normal 4 5 4 4 3 3" xfId="18051" xr:uid="{093BD8AC-AB4A-4487-9505-C1532E4BDE71}"/>
    <cellStyle name="Normal 4 5 4 4 3 4" xfId="31741" xr:uid="{1DDE90C6-9EAC-44B4-BC64-3BCC3A7F5098}"/>
    <cellStyle name="Normal 4 5 4 4 3 5" xfId="46625" xr:uid="{832202C2-694E-481E-9198-C4FDD199A761}"/>
    <cellStyle name="Normal 4 5 4 4 4" xfId="21473" xr:uid="{744DBFEA-EB9D-4256-ADA5-A4495608E625}"/>
    <cellStyle name="Normal 4 5 4 4 4 2" xfId="35165" xr:uid="{3CBC0D62-E4F4-4C48-B067-B24016499819}"/>
    <cellStyle name="Normal 4 5 4 4 4 3" xfId="50049" xr:uid="{0B86CE67-003C-4F4B-9FBC-FF26403E80CE}"/>
    <cellStyle name="Normal 4 5 4 4 5" xfId="14629" xr:uid="{07B64DB7-F8F4-47F3-AAEB-A1920A68478E}"/>
    <cellStyle name="Normal 4 5 4 4 6" xfId="28319" xr:uid="{5C8ECF3B-B983-44FC-875B-2DBAF0DC3DEF}"/>
    <cellStyle name="Normal 4 5 4 4 7" xfId="43203" xr:uid="{D2CD8096-2048-4E79-A209-E42CF1AC9D59}"/>
    <cellStyle name="Normal 4 5 4 5" xfId="9491" xr:uid="{07BB6174-54C1-4212-BB1C-C14979E3AC6B}"/>
    <cellStyle name="Normal 4 5 4 5 2" xfId="12913" xr:uid="{D04BC5C5-8200-4F71-90F0-639D0573E093}"/>
    <cellStyle name="Normal 4 5 4 5 2 2" xfId="26603" xr:uid="{79AD549C-3CEB-4326-8E8A-FCFBA4665CFE}"/>
    <cellStyle name="Normal 4 5 4 5 2 2 2" xfId="40295" xr:uid="{CD0F383C-AD29-4C4B-A66D-0C9E067646F9}"/>
    <cellStyle name="Normal 4 5 4 5 2 2 3" xfId="55179" xr:uid="{8AAD66B1-946E-4F6C-859F-039C46A49CEE}"/>
    <cellStyle name="Normal 4 5 4 5 2 3" xfId="19759" xr:uid="{556EE8C4-B757-40B0-A3FC-7DDEDB6D3CEE}"/>
    <cellStyle name="Normal 4 5 4 5 2 4" xfId="33449" xr:uid="{D31EFD98-0925-4BBB-9AF1-E1823A97396B}"/>
    <cellStyle name="Normal 4 5 4 5 2 5" xfId="48333" xr:uid="{2AB87253-A5CC-4E4F-8A50-099330147952}"/>
    <cellStyle name="Normal 4 5 4 5 3" xfId="23181" xr:uid="{5F5FD797-9584-4125-B855-19D96EA34833}"/>
    <cellStyle name="Normal 4 5 4 5 3 2" xfId="36873" xr:uid="{78C8A61D-72EC-49B4-A478-729C699B5BAD}"/>
    <cellStyle name="Normal 4 5 4 5 3 3" xfId="51757" xr:uid="{D824A5B7-85D4-4A27-9392-D9AA87D91C02}"/>
    <cellStyle name="Normal 4 5 4 5 4" xfId="16337" xr:uid="{1E2C94B6-35F8-4FC9-B8ED-9F9F7E9D0DAB}"/>
    <cellStyle name="Normal 4 5 4 5 5" xfId="30027" xr:uid="{E89C1837-A9F2-4B69-8A72-33988D8CABB4}"/>
    <cellStyle name="Normal 4 5 4 5 6" xfId="44911" xr:uid="{5A5B1A01-5D72-4CCA-A50A-B8995C717439}"/>
    <cellStyle name="Normal 4 5 4 6" xfId="11201" xr:uid="{9A61B966-E7C6-4550-B7E0-AB0E593DDD6D}"/>
    <cellStyle name="Normal 4 5 4 6 2" xfId="24891" xr:uid="{E9C3A4B6-C4DA-425D-94C4-F4FB51AB346A}"/>
    <cellStyle name="Normal 4 5 4 6 2 2" xfId="38583" xr:uid="{E85BE528-D64B-4420-9765-A0B114048370}"/>
    <cellStyle name="Normal 4 5 4 6 2 3" xfId="53467" xr:uid="{7BBF96A7-923B-4D18-929B-F061A1A020C5}"/>
    <cellStyle name="Normal 4 5 4 6 3" xfId="18047" xr:uid="{8BF3D84C-A4FD-4171-B464-93DF5592CE48}"/>
    <cellStyle name="Normal 4 5 4 6 4" xfId="31737" xr:uid="{48F35CC6-3069-45B1-A5E7-C57B073B2E70}"/>
    <cellStyle name="Normal 4 5 4 6 5" xfId="46621" xr:uid="{3EF8329F-C96C-481C-B6C0-829CB28C173D}"/>
    <cellStyle name="Normal 4 5 4 7" xfId="21469" xr:uid="{43B016CF-D9EB-4549-A5D5-9C4FF7B0CF6F}"/>
    <cellStyle name="Normal 4 5 4 7 2" xfId="35161" xr:uid="{8558485D-1AD0-431A-BE44-54D0FA80EAB5}"/>
    <cellStyle name="Normal 4 5 4 7 3" xfId="50045" xr:uid="{8E34FC8F-CE03-44FF-8AE7-2A430D3EE2CD}"/>
    <cellStyle name="Normal 4 5 4 8" xfId="14625" xr:uid="{561809F8-2C73-4487-8E34-5E7B72137DA6}"/>
    <cellStyle name="Normal 4 5 4 9" xfId="28315" xr:uid="{6EC4A6E9-BABB-4F66-BC11-BB727D916D36}"/>
    <cellStyle name="Normal 4 5 5" xfId="7784" xr:uid="{9F17DFDC-42AC-4CC5-8F8D-188F0F92599E}"/>
    <cellStyle name="Normal 4 5 5 2" xfId="7785" xr:uid="{35721DCD-07FC-4AD6-B7DA-23D9A9ED6569}"/>
    <cellStyle name="Normal 4 5 5 2 2" xfId="9497" xr:uid="{99A3D532-942C-4BDC-A5FC-4F955F092CEC}"/>
    <cellStyle name="Normal 4 5 5 2 2 2" xfId="12919" xr:uid="{E49823D4-14F8-4EB5-B9D4-C45780999776}"/>
    <cellStyle name="Normal 4 5 5 2 2 2 2" xfId="26609" xr:uid="{A907A6DE-1082-4760-B5B8-0BA6B1EE4DFA}"/>
    <cellStyle name="Normal 4 5 5 2 2 2 2 2" xfId="40301" xr:uid="{3BA7088A-0508-40AE-8550-A4263CB4E3C4}"/>
    <cellStyle name="Normal 4 5 5 2 2 2 2 3" xfId="55185" xr:uid="{679E522D-EF74-4D87-A82A-DECB23C19433}"/>
    <cellStyle name="Normal 4 5 5 2 2 2 3" xfId="19765" xr:uid="{D0C4654E-1C93-479E-A46E-4EC95D44F15C}"/>
    <cellStyle name="Normal 4 5 5 2 2 2 4" xfId="33455" xr:uid="{4CF1A48D-0E6E-42FB-B8A1-D2A2B4BD3204}"/>
    <cellStyle name="Normal 4 5 5 2 2 2 5" xfId="48339" xr:uid="{F3B72EDE-3F1D-4D9A-ACAC-E7689D766053}"/>
    <cellStyle name="Normal 4 5 5 2 2 3" xfId="23187" xr:uid="{17B63254-4CEB-484D-ACD9-66C7AA8AB165}"/>
    <cellStyle name="Normal 4 5 5 2 2 3 2" xfId="36879" xr:uid="{0D9E698C-3C89-4093-8D59-E62356BCEC0B}"/>
    <cellStyle name="Normal 4 5 5 2 2 3 3" xfId="51763" xr:uid="{5CEF44B2-911F-41D2-B13F-0A3DC02CCC17}"/>
    <cellStyle name="Normal 4 5 5 2 2 4" xfId="16343" xr:uid="{42DFF37B-A4B3-420E-B40C-9F198A38E386}"/>
    <cellStyle name="Normal 4 5 5 2 2 5" xfId="30033" xr:uid="{CCCE3A00-4CE0-440A-86FF-52E10315991D}"/>
    <cellStyle name="Normal 4 5 5 2 2 6" xfId="44917" xr:uid="{4C265A27-C4A1-4CEA-A79C-0037862D50E7}"/>
    <cellStyle name="Normal 4 5 5 2 3" xfId="11207" xr:uid="{1C18C338-8098-4E15-B835-339289578D62}"/>
    <cellStyle name="Normal 4 5 5 2 3 2" xfId="24897" xr:uid="{1C204781-9D5F-418C-9D92-1D3D35746F2E}"/>
    <cellStyle name="Normal 4 5 5 2 3 2 2" xfId="38589" xr:uid="{B848BE5C-967E-46E6-81AD-E1BA8D5F3E4F}"/>
    <cellStyle name="Normal 4 5 5 2 3 2 3" xfId="53473" xr:uid="{49143242-4254-4B1C-B227-1E983A4C76C1}"/>
    <cellStyle name="Normal 4 5 5 2 3 3" xfId="18053" xr:uid="{092FDB93-A5BC-4931-8AF7-B72F56E2463B}"/>
    <cellStyle name="Normal 4 5 5 2 3 4" xfId="31743" xr:uid="{1B52CDF0-5EB7-45BE-9E9F-767C5C9BEA3F}"/>
    <cellStyle name="Normal 4 5 5 2 3 5" xfId="46627" xr:uid="{93FFC37A-D53A-480D-8DAF-E6E793112E72}"/>
    <cellStyle name="Normal 4 5 5 2 4" xfId="21475" xr:uid="{1C3BE58E-9258-4CF7-83A6-7D6D1C6C59F9}"/>
    <cellStyle name="Normal 4 5 5 2 4 2" xfId="35167" xr:uid="{D0B57612-3910-470F-8C7D-AD9317F770DE}"/>
    <cellStyle name="Normal 4 5 5 2 4 3" xfId="50051" xr:uid="{05BEBF18-5CC8-4E4A-9AAB-3E371E063A88}"/>
    <cellStyle name="Normal 4 5 5 2 5" xfId="14631" xr:uid="{2B15F023-28C6-4107-BBAD-440D001886FE}"/>
    <cellStyle name="Normal 4 5 5 2 6" xfId="28321" xr:uid="{9D3EB5FD-E626-49F2-8D01-65F7F7977FA8}"/>
    <cellStyle name="Normal 4 5 5 2 7" xfId="43205" xr:uid="{922E3BB6-9217-466C-972D-1849AE1385B7}"/>
    <cellStyle name="Normal 4 5 5 3" xfId="9496" xr:uid="{0949BBC4-C91A-49BE-9E44-F2AAAF532F31}"/>
    <cellStyle name="Normal 4 5 5 3 2" xfId="12918" xr:uid="{48FA0415-C1F0-412A-A1C9-F69A9289714D}"/>
    <cellStyle name="Normal 4 5 5 3 2 2" xfId="26608" xr:uid="{B4C0C0CF-6991-4282-ADE0-AC50BB39302D}"/>
    <cellStyle name="Normal 4 5 5 3 2 2 2" xfId="40300" xr:uid="{A2EAF2F1-1E95-44FD-83E6-693AA6F5CE4F}"/>
    <cellStyle name="Normal 4 5 5 3 2 2 3" xfId="55184" xr:uid="{0F3F8D93-4B16-41F5-8061-BD8758FE27B4}"/>
    <cellStyle name="Normal 4 5 5 3 2 3" xfId="19764" xr:uid="{BC0C5526-F86B-4AD7-AE3C-33FF7F90C33A}"/>
    <cellStyle name="Normal 4 5 5 3 2 4" xfId="33454" xr:uid="{B2F05E2A-950F-4F2A-8BBC-1D63781EBA57}"/>
    <cellStyle name="Normal 4 5 5 3 2 5" xfId="48338" xr:uid="{87C0493B-E81C-4B70-A5B0-381DA0115F58}"/>
    <cellStyle name="Normal 4 5 5 3 3" xfId="23186" xr:uid="{9861CE23-BABE-415A-BE3C-F5DD99B2A235}"/>
    <cellStyle name="Normal 4 5 5 3 3 2" xfId="36878" xr:uid="{4CAB63CB-6089-4576-AA32-9F75748BABA2}"/>
    <cellStyle name="Normal 4 5 5 3 3 3" xfId="51762" xr:uid="{76700EF8-8AEA-419D-9EF2-0DAAE87CCE93}"/>
    <cellStyle name="Normal 4 5 5 3 4" xfId="16342" xr:uid="{DDB0043C-094B-4241-A39B-114656947876}"/>
    <cellStyle name="Normal 4 5 5 3 5" xfId="30032" xr:uid="{5024AA81-9988-41DB-8110-C71E90ADD126}"/>
    <cellStyle name="Normal 4 5 5 3 6" xfId="44916" xr:uid="{E2B0CD77-8C17-4A1A-98D6-23227F8AF1D3}"/>
    <cellStyle name="Normal 4 5 5 4" xfId="11206" xr:uid="{75B7DC35-B546-45B9-B97E-3138281B93AF}"/>
    <cellStyle name="Normal 4 5 5 4 2" xfId="24896" xr:uid="{3C2F30E2-DC3A-4468-A970-57CE69AC47B3}"/>
    <cellStyle name="Normal 4 5 5 4 2 2" xfId="38588" xr:uid="{3EC22217-E476-4D70-9384-32946B36D57D}"/>
    <cellStyle name="Normal 4 5 5 4 2 3" xfId="53472" xr:uid="{8C2D7597-CF6A-492A-82F0-848BFAE1A93A}"/>
    <cellStyle name="Normal 4 5 5 4 3" xfId="18052" xr:uid="{14C79CB1-4DA9-4BD8-A4A7-9A37EBA5DC11}"/>
    <cellStyle name="Normal 4 5 5 4 4" xfId="31742" xr:uid="{C9EFB3BE-744A-4C07-BD8B-32F6D80A5AF7}"/>
    <cellStyle name="Normal 4 5 5 4 5" xfId="46626" xr:uid="{E4508C51-AC03-4F28-8535-99433C1EA9D7}"/>
    <cellStyle name="Normal 4 5 5 5" xfId="21474" xr:uid="{2A7546B3-EA08-4892-A601-481BE7B30D86}"/>
    <cellStyle name="Normal 4 5 5 5 2" xfId="35166" xr:uid="{A1A490BF-FF77-4170-A491-4E480BA03CEB}"/>
    <cellStyle name="Normal 4 5 5 5 3" xfId="50050" xr:uid="{C0E41E48-5406-4C42-B5E1-8430DC459755}"/>
    <cellStyle name="Normal 4 5 5 6" xfId="14630" xr:uid="{B4E5089B-14C8-4130-95B2-1B1B04F482C5}"/>
    <cellStyle name="Normal 4 5 5 7" xfId="28320" xr:uid="{D692287B-4018-4863-806C-6383BD1133DE}"/>
    <cellStyle name="Normal 4 5 5 8" xfId="43204" xr:uid="{551F4F73-EAE8-420C-BA45-F21B388B9836}"/>
    <cellStyle name="Normal 4 5 6" xfId="7786" xr:uid="{0FFDCF9B-C225-403C-8688-D5AF18B830D3}"/>
    <cellStyle name="Normal 4 5 6 2" xfId="9498" xr:uid="{04F41EDE-338C-4F30-B13B-C11D810CE200}"/>
    <cellStyle name="Normal 4 5 6 2 2" xfId="12920" xr:uid="{9EC59F7F-8135-4E78-BAFA-AEA8746D2151}"/>
    <cellStyle name="Normal 4 5 6 2 2 2" xfId="26610" xr:uid="{8C45B5CC-EE0C-4C2F-97BC-E31FE7D70937}"/>
    <cellStyle name="Normal 4 5 6 2 2 2 2" xfId="40302" xr:uid="{92539C14-4A69-4D96-BC93-16FBE55EDFB5}"/>
    <cellStyle name="Normal 4 5 6 2 2 2 3" xfId="55186" xr:uid="{63F8CE56-8CA8-4E27-8E74-2717CEACB82E}"/>
    <cellStyle name="Normal 4 5 6 2 2 3" xfId="19766" xr:uid="{4B8E65FC-A136-4B77-8CB9-5C098560E94E}"/>
    <cellStyle name="Normal 4 5 6 2 2 4" xfId="33456" xr:uid="{28651B9A-8C25-4175-B002-F615DB04352C}"/>
    <cellStyle name="Normal 4 5 6 2 2 5" xfId="48340" xr:uid="{8406C4AC-E3AB-4BE7-AA3F-C8103E213FE0}"/>
    <cellStyle name="Normal 4 5 6 2 3" xfId="23188" xr:uid="{69C19769-EAFE-4AF2-BA38-70C2FCBBA2E2}"/>
    <cellStyle name="Normal 4 5 6 2 3 2" xfId="36880" xr:uid="{34EACF03-3F93-4639-9EBD-51E50A626A01}"/>
    <cellStyle name="Normal 4 5 6 2 3 3" xfId="51764" xr:uid="{7F30EFE6-9A89-483E-A28D-F8BB52588EA6}"/>
    <cellStyle name="Normal 4 5 6 2 4" xfId="16344" xr:uid="{F32A44D4-1897-4ECD-8102-14B0187BF40A}"/>
    <cellStyle name="Normal 4 5 6 2 5" xfId="30034" xr:uid="{B3665560-8660-4176-96BE-ABD138DEA246}"/>
    <cellStyle name="Normal 4 5 6 2 6" xfId="44918" xr:uid="{036E2783-8C1E-4905-9979-AF53A1AB475A}"/>
    <cellStyle name="Normal 4 5 6 3" xfId="11208" xr:uid="{12FBEE28-DDC4-4766-A72C-13B209BC8E8E}"/>
    <cellStyle name="Normal 4 5 6 3 2" xfId="24898" xr:uid="{5D4496DA-9828-4AD9-8371-47245D5456A1}"/>
    <cellStyle name="Normal 4 5 6 3 2 2" xfId="38590" xr:uid="{E3B198CC-03B7-4D8D-94FE-CDBBD4EDB844}"/>
    <cellStyle name="Normal 4 5 6 3 2 3" xfId="53474" xr:uid="{16E5B54A-BA4E-4625-91F7-8E3A1210BCC6}"/>
    <cellStyle name="Normal 4 5 6 3 3" xfId="18054" xr:uid="{D662FFFC-B2FD-4E37-A7E5-911B228E03FA}"/>
    <cellStyle name="Normal 4 5 6 3 4" xfId="31744" xr:uid="{358C964A-DB72-4DF8-B058-2C6ADF33DF12}"/>
    <cellStyle name="Normal 4 5 6 3 5" xfId="46628" xr:uid="{EAB61C1E-3B1E-4881-A604-BC5B287D9018}"/>
    <cellStyle name="Normal 4 5 6 4" xfId="21476" xr:uid="{7EC56CBB-67DE-4868-94D3-EB7D58154EC5}"/>
    <cellStyle name="Normal 4 5 6 4 2" xfId="35168" xr:uid="{1F260F20-593C-4679-A153-C7F74E0949C8}"/>
    <cellStyle name="Normal 4 5 6 4 3" xfId="50052" xr:uid="{B757DF89-7DEC-4577-8BD7-BEBFB5AA23BE}"/>
    <cellStyle name="Normal 4 5 6 5" xfId="14632" xr:uid="{3BEEB962-5DE1-410D-8399-0E068FC4961D}"/>
    <cellStyle name="Normal 4 5 6 6" xfId="28322" xr:uid="{BEE478FA-D09D-493F-9844-C0D631F5EA22}"/>
    <cellStyle name="Normal 4 5 6 7" xfId="43206" xr:uid="{C12CF62A-5ADA-4363-9D2B-DC7F487B8280}"/>
    <cellStyle name="Normal 4 5 7" xfId="7787" xr:uid="{B574D9F7-258A-4F20-B025-B22EED08FD0B}"/>
    <cellStyle name="Normal 4 5 7 2" xfId="9499" xr:uid="{969AA7DD-848C-46D6-81BF-C66FFC28AC5F}"/>
    <cellStyle name="Normal 4 5 7 2 2" xfId="12921" xr:uid="{74601795-7701-450D-A4D0-528203FA279F}"/>
    <cellStyle name="Normal 4 5 7 2 2 2" xfId="26611" xr:uid="{F21EA5CC-FE4F-4721-A612-F96681A67EE3}"/>
    <cellStyle name="Normal 4 5 7 2 2 2 2" xfId="40303" xr:uid="{E98B9151-45B8-46E0-B507-E20FA93D5820}"/>
    <cellStyle name="Normal 4 5 7 2 2 2 3" xfId="55187" xr:uid="{F044ED13-AA74-4E17-A926-839FBEE11A89}"/>
    <cellStyle name="Normal 4 5 7 2 2 3" xfId="19767" xr:uid="{90389C94-0728-41F4-B0F9-068776134DB1}"/>
    <cellStyle name="Normal 4 5 7 2 2 4" xfId="33457" xr:uid="{5D727005-7084-4DC7-A149-AC232ACA8EEF}"/>
    <cellStyle name="Normal 4 5 7 2 2 5" xfId="48341" xr:uid="{1517462A-6A63-4B33-B2DF-800FF1E5E660}"/>
    <cellStyle name="Normal 4 5 7 2 3" xfId="23189" xr:uid="{DDE490D6-11CF-42BF-9C18-CA7AD816328D}"/>
    <cellStyle name="Normal 4 5 7 2 3 2" xfId="36881" xr:uid="{EEE5E562-ED60-4FC3-B640-65D827607017}"/>
    <cellStyle name="Normal 4 5 7 2 3 3" xfId="51765" xr:uid="{144AFE67-5AFF-495B-B0DE-A55EE294C037}"/>
    <cellStyle name="Normal 4 5 7 2 4" xfId="16345" xr:uid="{A4054F43-06BD-437D-8984-EE47534E3936}"/>
    <cellStyle name="Normal 4 5 7 2 5" xfId="30035" xr:uid="{986FDF5F-D83A-465F-993D-2C97AD01D056}"/>
    <cellStyle name="Normal 4 5 7 2 6" xfId="44919" xr:uid="{F5E37552-EF7D-4577-A63F-DA1EA9A9A2D4}"/>
    <cellStyle name="Normal 4 5 7 3" xfId="11209" xr:uid="{93DC1604-5935-4E0D-A25F-660A7AE6C25C}"/>
    <cellStyle name="Normal 4 5 7 3 2" xfId="24899" xr:uid="{22D2568B-8288-4461-BC03-E6913C6BD2A0}"/>
    <cellStyle name="Normal 4 5 7 3 2 2" xfId="38591" xr:uid="{D1B66A8E-CFA6-43FB-93F3-8B7D7F72E04E}"/>
    <cellStyle name="Normal 4 5 7 3 2 3" xfId="53475" xr:uid="{70101520-5079-42D7-99D0-2FD72661D493}"/>
    <cellStyle name="Normal 4 5 7 3 3" xfId="18055" xr:uid="{EDA2F567-C25D-44FC-90F1-76F4458CAA2C}"/>
    <cellStyle name="Normal 4 5 7 3 4" xfId="31745" xr:uid="{F02D0B43-DA59-49BD-B73D-EDD1A1E14168}"/>
    <cellStyle name="Normal 4 5 7 3 5" xfId="46629" xr:uid="{23E80C35-00FF-4370-8F1C-D569D5D38C6F}"/>
    <cellStyle name="Normal 4 5 7 4" xfId="21477" xr:uid="{C139F0B2-120E-43C1-BF3D-7E73403F98F4}"/>
    <cellStyle name="Normal 4 5 7 4 2" xfId="35169" xr:uid="{4D33D322-2AEE-48D3-99CC-7EBB63B60A54}"/>
    <cellStyle name="Normal 4 5 7 4 3" xfId="50053" xr:uid="{A3F8522F-B7C9-433E-8773-E38BBA8CB95D}"/>
    <cellStyle name="Normal 4 5 7 5" xfId="14633" xr:uid="{670477F4-745D-48BD-B48D-8E6C06662FDB}"/>
    <cellStyle name="Normal 4 5 7 6" xfId="28323" xr:uid="{9B4A9C24-BC5C-4356-9A08-D719DFA14CE5}"/>
    <cellStyle name="Normal 4 5 7 7" xfId="43207" xr:uid="{4F162268-C9F3-4211-8D9C-6A1AAE00CD7D}"/>
    <cellStyle name="Normal 4 5 8" xfId="9470" xr:uid="{1DDBB804-5836-42EE-9675-C8FA5137328C}"/>
    <cellStyle name="Normal 4 5 8 2" xfId="12892" xr:uid="{437B5470-89BA-41EE-A90F-C1628B1E291B}"/>
    <cellStyle name="Normal 4 5 8 2 2" xfId="26582" xr:uid="{297B0E12-8005-43A6-81B5-43A6460D271B}"/>
    <cellStyle name="Normal 4 5 8 2 2 2" xfId="40274" xr:uid="{6CFF46F9-1AE6-40A8-B808-90C10541CC1F}"/>
    <cellStyle name="Normal 4 5 8 2 2 3" xfId="55158" xr:uid="{65C5E8E7-6583-4318-864C-F22E4C2DE478}"/>
    <cellStyle name="Normal 4 5 8 2 3" xfId="19738" xr:uid="{664C2154-2379-4C93-8AD7-1CF6617FAC7E}"/>
    <cellStyle name="Normal 4 5 8 2 4" xfId="33428" xr:uid="{43159BE2-308C-4669-B2B0-594DB5779BFE}"/>
    <cellStyle name="Normal 4 5 8 2 5" xfId="48312" xr:uid="{6BCE95F9-D520-4C4F-8B68-49E2F92FD000}"/>
    <cellStyle name="Normal 4 5 8 3" xfId="23160" xr:uid="{0AD2A53C-49AB-4811-8E06-744A7FDA6968}"/>
    <cellStyle name="Normal 4 5 8 3 2" xfId="36852" xr:uid="{B2AF9C51-E3F1-4E84-905A-133E01B1BA31}"/>
    <cellStyle name="Normal 4 5 8 3 3" xfId="51736" xr:uid="{AA4FDD07-F8A2-4E13-82A2-BCC1C6E3850C}"/>
    <cellStyle name="Normal 4 5 8 4" xfId="16316" xr:uid="{8CD2AA07-AA1A-4F5E-A64E-70DA65E9B5BD}"/>
    <cellStyle name="Normal 4 5 8 5" xfId="30006" xr:uid="{29A4D0C7-5C48-4737-8670-B19189495052}"/>
    <cellStyle name="Normal 4 5 8 6" xfId="44890" xr:uid="{3FE6CF8F-51A4-4BC0-A2F9-719EF3B33515}"/>
    <cellStyle name="Normal 4 5 9" xfId="11180" xr:uid="{CD8169D5-CAA7-440E-85C4-7F44337A33B1}"/>
    <cellStyle name="Normal 4 5 9 2" xfId="24870" xr:uid="{71A50C27-FA17-45BD-95BE-1D067629E8CA}"/>
    <cellStyle name="Normal 4 5 9 2 2" xfId="38562" xr:uid="{432CF33E-94D8-472A-9DA9-97898AF4A6C9}"/>
    <cellStyle name="Normal 4 5 9 2 3" xfId="53446" xr:uid="{1D9A3400-F340-4FF9-BFD1-CB014802C643}"/>
    <cellStyle name="Normal 4 5 9 3" xfId="18026" xr:uid="{C8E36E6A-50A0-44D9-A7BC-86389FB48194}"/>
    <cellStyle name="Normal 4 5 9 4" xfId="31716" xr:uid="{CFFB67F9-A46A-4A97-BC69-0750690213C5}"/>
    <cellStyle name="Normal 4 5 9 5" xfId="46600" xr:uid="{6B31BA5C-566F-4BC1-813A-09BF0AE78AA0}"/>
    <cellStyle name="Normal 4 6" xfId="2501" xr:uid="{FF6FF1DE-9475-4CD9-B8F1-BA7188BA50A4}"/>
    <cellStyle name="Normal 4 6 10" xfId="14634" xr:uid="{465E43D1-A094-4BEC-86D0-829514AF8A85}"/>
    <cellStyle name="Normal 4 6 10 2" xfId="41115" xr:uid="{4C0D0C40-45C3-4E54-9A69-C724C54AA86B}"/>
    <cellStyle name="Normal 4 6 11" xfId="28324" xr:uid="{9BD711EC-5E2E-4BC1-B11A-BE8E89B6BB7C}"/>
    <cellStyle name="Normal 4 6 12" xfId="43208" xr:uid="{48678408-64E2-48AB-972C-2D8F7E1DCF52}"/>
    <cellStyle name="Normal 4 6 13" xfId="7788" xr:uid="{F9BC2A89-8B30-4CA1-BBBE-EB57546D421B}"/>
    <cellStyle name="Normal 4 6 2" xfId="7789" xr:uid="{A376D622-0CE6-43F7-A363-6BF60B882926}"/>
    <cellStyle name="Normal 4 6 2 10" xfId="43209" xr:uid="{477B570C-2A19-4B52-84C6-8FFB6E5B1667}"/>
    <cellStyle name="Normal 4 6 2 2" xfId="7790" xr:uid="{04CD5B32-0802-4053-8693-F0F528BF1BD6}"/>
    <cellStyle name="Normal 4 6 2 2 2" xfId="7791" xr:uid="{7A3AF801-CB62-4EDC-AC86-C87B795774A6}"/>
    <cellStyle name="Normal 4 6 2 2 2 2" xfId="9503" xr:uid="{A63FF529-1CB3-46E1-A087-EA705D789FA6}"/>
    <cellStyle name="Normal 4 6 2 2 2 2 2" xfId="12925" xr:uid="{CEF06FD1-EC82-416D-BD9D-5C5C2FBF232C}"/>
    <cellStyle name="Normal 4 6 2 2 2 2 2 2" xfId="26615" xr:uid="{76801794-15D9-4648-8C76-F129B3491D0C}"/>
    <cellStyle name="Normal 4 6 2 2 2 2 2 2 2" xfId="40307" xr:uid="{CEE632B8-8AB5-44FB-8793-2DEF2C200ADE}"/>
    <cellStyle name="Normal 4 6 2 2 2 2 2 2 3" xfId="55191" xr:uid="{5B654026-A106-4234-88DB-D7B307D0712E}"/>
    <cellStyle name="Normal 4 6 2 2 2 2 2 3" xfId="19771" xr:uid="{1E9F75CA-46A8-45A5-A28A-4ED8CC4E3091}"/>
    <cellStyle name="Normal 4 6 2 2 2 2 2 4" xfId="33461" xr:uid="{FA80C1C6-3879-4CF9-A39E-98CCAFEDBD9C}"/>
    <cellStyle name="Normal 4 6 2 2 2 2 2 5" xfId="48345" xr:uid="{11DEBFD0-D8DB-4C38-B12E-0EFB63FFF8EE}"/>
    <cellStyle name="Normal 4 6 2 2 2 2 3" xfId="23193" xr:uid="{714841FA-709D-499D-9081-B977BFF145E4}"/>
    <cellStyle name="Normal 4 6 2 2 2 2 3 2" xfId="36885" xr:uid="{726C337E-E0CB-43EA-B808-AB2053D005E7}"/>
    <cellStyle name="Normal 4 6 2 2 2 2 3 3" xfId="51769" xr:uid="{78029D30-D0CE-4FF1-AB57-56C6F631498F}"/>
    <cellStyle name="Normal 4 6 2 2 2 2 4" xfId="16349" xr:uid="{FE3D1235-D1F4-4F24-A9F1-4DCC70BF8BAC}"/>
    <cellStyle name="Normal 4 6 2 2 2 2 5" xfId="30039" xr:uid="{85019D59-09E9-4357-9F94-5C78830011FA}"/>
    <cellStyle name="Normal 4 6 2 2 2 2 6" xfId="44923" xr:uid="{809EE5E6-60C0-42FE-8300-A8B3FCDA44CA}"/>
    <cellStyle name="Normal 4 6 2 2 2 3" xfId="11213" xr:uid="{F28EC97D-3444-4F93-970A-630B94536380}"/>
    <cellStyle name="Normal 4 6 2 2 2 3 2" xfId="24903" xr:uid="{3AE10F22-7B10-477C-BE85-4B9CBEFF69FC}"/>
    <cellStyle name="Normal 4 6 2 2 2 3 2 2" xfId="38595" xr:uid="{434EBDE7-3A90-473B-8399-ADF018843D21}"/>
    <cellStyle name="Normal 4 6 2 2 2 3 2 3" xfId="53479" xr:uid="{1FED1663-FAF1-46BE-BE71-288B756E4AEA}"/>
    <cellStyle name="Normal 4 6 2 2 2 3 3" xfId="18059" xr:uid="{DFC0BA3D-E027-4EA1-857A-42F00AF6319B}"/>
    <cellStyle name="Normal 4 6 2 2 2 3 4" xfId="31749" xr:uid="{8F6408C3-434E-49B5-BFC8-4847CE373FDF}"/>
    <cellStyle name="Normal 4 6 2 2 2 3 5" xfId="46633" xr:uid="{035B63E4-A349-4791-AC7D-BC3662046DD4}"/>
    <cellStyle name="Normal 4 6 2 2 2 4" xfId="21481" xr:uid="{531F2478-1160-460A-8C21-73698A29A740}"/>
    <cellStyle name="Normal 4 6 2 2 2 4 2" xfId="35173" xr:uid="{B7DA55D0-45D7-4938-86C0-5931045028F4}"/>
    <cellStyle name="Normal 4 6 2 2 2 4 3" xfId="50057" xr:uid="{93E77789-4E57-45FC-8563-F6382AAD1DA3}"/>
    <cellStyle name="Normal 4 6 2 2 2 5" xfId="14637" xr:uid="{E14DDED7-1D45-4195-9901-E268E7996026}"/>
    <cellStyle name="Normal 4 6 2 2 2 6" xfId="28327" xr:uid="{29F2187C-1A01-4F72-B064-046DBB041C71}"/>
    <cellStyle name="Normal 4 6 2 2 2 7" xfId="43211" xr:uid="{DDA4BD21-4C3C-473C-A620-F1D7DBD3A0A6}"/>
    <cellStyle name="Normal 4 6 2 2 3" xfId="9502" xr:uid="{5092F59B-0980-470A-986F-358266476E0F}"/>
    <cellStyle name="Normal 4 6 2 2 3 2" xfId="12924" xr:uid="{AF720EE2-9447-4F03-8BED-DA487B90607E}"/>
    <cellStyle name="Normal 4 6 2 2 3 2 2" xfId="26614" xr:uid="{B402CC29-ECBD-41C0-B11E-CC27424D8D54}"/>
    <cellStyle name="Normal 4 6 2 2 3 2 2 2" xfId="40306" xr:uid="{3B279293-8CC5-49E2-A457-CB3AAD1DE988}"/>
    <cellStyle name="Normal 4 6 2 2 3 2 2 3" xfId="55190" xr:uid="{578CC67F-53F7-41D3-96B0-16BEFC37330C}"/>
    <cellStyle name="Normal 4 6 2 2 3 2 3" xfId="19770" xr:uid="{ACB92E2D-0DFA-4448-9557-B7BD46616A55}"/>
    <cellStyle name="Normal 4 6 2 2 3 2 4" xfId="33460" xr:uid="{794D0E3B-934E-4A4A-BB41-719BC528E08B}"/>
    <cellStyle name="Normal 4 6 2 2 3 2 5" xfId="48344" xr:uid="{AFC35E82-F3E7-4EC3-9D7B-3B0BD3077C3A}"/>
    <cellStyle name="Normal 4 6 2 2 3 3" xfId="23192" xr:uid="{7ABCA16A-EF6C-4B9D-8627-1D6009703DF4}"/>
    <cellStyle name="Normal 4 6 2 2 3 3 2" xfId="36884" xr:uid="{5EE7173D-4F01-46C0-A1F2-1C18A920E1A2}"/>
    <cellStyle name="Normal 4 6 2 2 3 3 3" xfId="51768" xr:uid="{32BE1792-D7F3-4177-805C-61A4763BDE14}"/>
    <cellStyle name="Normal 4 6 2 2 3 4" xfId="16348" xr:uid="{1B99DDA6-D044-48BE-AB38-A2CE05BAAAF5}"/>
    <cellStyle name="Normal 4 6 2 2 3 5" xfId="30038" xr:uid="{667FEA42-7418-4651-9D0E-A1FAC38B35E5}"/>
    <cellStyle name="Normal 4 6 2 2 3 6" xfId="44922" xr:uid="{89CE89F3-BC29-4A85-AFC9-F2162B78DCF7}"/>
    <cellStyle name="Normal 4 6 2 2 4" xfId="11212" xr:uid="{7567E79C-4A91-4A48-B9A3-F392DE6C6F59}"/>
    <cellStyle name="Normal 4 6 2 2 4 2" xfId="24902" xr:uid="{FE9F3FEB-9639-4402-A92F-9223FED72535}"/>
    <cellStyle name="Normal 4 6 2 2 4 2 2" xfId="38594" xr:uid="{9098180E-188B-49A9-AD99-2AB7692A2264}"/>
    <cellStyle name="Normal 4 6 2 2 4 2 3" xfId="53478" xr:uid="{D00C492F-59D6-4A3D-B572-A58C604041DA}"/>
    <cellStyle name="Normal 4 6 2 2 4 3" xfId="18058" xr:uid="{48483454-14D7-4D76-BAAE-0A92E971A055}"/>
    <cellStyle name="Normal 4 6 2 2 4 4" xfId="31748" xr:uid="{D7AF1D57-898C-4B07-8D34-84F01FEC8033}"/>
    <cellStyle name="Normal 4 6 2 2 4 5" xfId="46632" xr:uid="{4DDCD217-89EB-4E0D-960D-ED807749226E}"/>
    <cellStyle name="Normal 4 6 2 2 5" xfId="21480" xr:uid="{6C51C09C-C365-4443-8DE6-968FF43B0E55}"/>
    <cellStyle name="Normal 4 6 2 2 5 2" xfId="35172" xr:uid="{AF5381A8-9BC9-4F4A-8825-6ED239DCEC8B}"/>
    <cellStyle name="Normal 4 6 2 2 5 3" xfId="50056" xr:uid="{24B17016-8A81-4321-A052-9145A06323A1}"/>
    <cellStyle name="Normal 4 6 2 2 6" xfId="14636" xr:uid="{FE815528-EF64-4670-86E5-BB1A1D021BE2}"/>
    <cellStyle name="Normal 4 6 2 2 7" xfId="28326" xr:uid="{1B5E8977-5123-4563-915F-911BB00F1C45}"/>
    <cellStyle name="Normal 4 6 2 2 8" xfId="43210" xr:uid="{A1CD4B82-5895-44CC-9051-2ABCF5BE9E67}"/>
    <cellStyle name="Normal 4 6 2 3" xfId="7792" xr:uid="{B963646F-82DC-49D6-8AFA-FBDBE18DCDCF}"/>
    <cellStyle name="Normal 4 6 2 3 2" xfId="9504" xr:uid="{E4FA5C37-61A8-44DC-A570-CDF6B13EA352}"/>
    <cellStyle name="Normal 4 6 2 3 2 2" xfId="12926" xr:uid="{A3B9DEAB-519D-4306-A7D5-37747C93F3F2}"/>
    <cellStyle name="Normal 4 6 2 3 2 2 2" xfId="26616" xr:uid="{DE486254-510D-4E6D-8698-8CC8E4CA00EB}"/>
    <cellStyle name="Normal 4 6 2 3 2 2 2 2" xfId="40308" xr:uid="{4DAA5443-1938-45BD-90EE-B961BD0778C0}"/>
    <cellStyle name="Normal 4 6 2 3 2 2 2 3" xfId="55192" xr:uid="{8CB3DD6E-4AFA-4C30-A123-F20C10D82769}"/>
    <cellStyle name="Normal 4 6 2 3 2 2 3" xfId="19772" xr:uid="{D757DDC9-3AB4-48C4-B1C4-59E2F3414DC4}"/>
    <cellStyle name="Normal 4 6 2 3 2 2 4" xfId="33462" xr:uid="{DA7C3803-B8E8-4F57-84E2-BBF8EC2C238A}"/>
    <cellStyle name="Normal 4 6 2 3 2 2 5" xfId="48346" xr:uid="{E02333F4-FB83-44A8-9AAF-06E865D15B5C}"/>
    <cellStyle name="Normal 4 6 2 3 2 3" xfId="23194" xr:uid="{D59D464D-D182-49E5-956E-6B54ABDF9343}"/>
    <cellStyle name="Normal 4 6 2 3 2 3 2" xfId="36886" xr:uid="{85EBB448-82F4-48CF-A87F-4EA024DD4932}"/>
    <cellStyle name="Normal 4 6 2 3 2 3 3" xfId="51770" xr:uid="{F7A78F78-D2A3-401F-8506-7C61AE9BE103}"/>
    <cellStyle name="Normal 4 6 2 3 2 4" xfId="16350" xr:uid="{661E52F3-A07E-4E1B-BD4E-ADB70441DBFD}"/>
    <cellStyle name="Normal 4 6 2 3 2 5" xfId="30040" xr:uid="{2EA56D3D-1381-4505-9BCF-E0ECD47F0D2B}"/>
    <cellStyle name="Normal 4 6 2 3 2 6" xfId="44924" xr:uid="{2FC03F68-173C-480C-8AF0-96BB05843B4F}"/>
    <cellStyle name="Normal 4 6 2 3 3" xfId="11214" xr:uid="{F6CD8471-CF6F-4087-BFC0-24B5BEBF067E}"/>
    <cellStyle name="Normal 4 6 2 3 3 2" xfId="24904" xr:uid="{26154838-AF8A-42E6-AD30-D7F28F28D6A1}"/>
    <cellStyle name="Normal 4 6 2 3 3 2 2" xfId="38596" xr:uid="{B01D9146-A9BD-4926-89B0-107562BA5E78}"/>
    <cellStyle name="Normal 4 6 2 3 3 2 3" xfId="53480" xr:uid="{90812259-2B6F-4F08-964E-3BEAE4E36E96}"/>
    <cellStyle name="Normal 4 6 2 3 3 3" xfId="18060" xr:uid="{552128B5-BE15-4AD6-B275-BB070C9E0FD0}"/>
    <cellStyle name="Normal 4 6 2 3 3 4" xfId="31750" xr:uid="{9B00C669-CC8A-47C8-BB95-0BB1FDEA4524}"/>
    <cellStyle name="Normal 4 6 2 3 3 5" xfId="46634" xr:uid="{9F42336E-8B6F-4223-A862-F350D4026962}"/>
    <cellStyle name="Normal 4 6 2 3 4" xfId="21482" xr:uid="{A3556FD1-12DC-4ED6-BCB4-00458FDF1E14}"/>
    <cellStyle name="Normal 4 6 2 3 4 2" xfId="35174" xr:uid="{56799EDE-78CD-4D77-A17B-F4D494623859}"/>
    <cellStyle name="Normal 4 6 2 3 4 3" xfId="50058" xr:uid="{BCFE5689-817D-4328-B737-6E5B71EE6D8A}"/>
    <cellStyle name="Normal 4 6 2 3 5" xfId="14638" xr:uid="{937231CA-C26D-4ACC-B295-A164CAEF0F07}"/>
    <cellStyle name="Normal 4 6 2 3 6" xfId="28328" xr:uid="{0754FA48-A3D5-45A9-A21E-C8C8A2575CB6}"/>
    <cellStyle name="Normal 4 6 2 3 7" xfId="43212" xr:uid="{AEF857E4-2D18-4BE5-905C-221D416E608C}"/>
    <cellStyle name="Normal 4 6 2 4" xfId="7793" xr:uid="{4E052DD9-3AC8-48D5-9E5E-7C4296EBB70A}"/>
    <cellStyle name="Normal 4 6 2 4 2" xfId="9505" xr:uid="{60B55CC0-DED4-4F9D-B41D-99E9DD4163F8}"/>
    <cellStyle name="Normal 4 6 2 4 2 2" xfId="12927" xr:uid="{BB07C61F-3A05-4870-9FD5-E7CE56FCC656}"/>
    <cellStyle name="Normal 4 6 2 4 2 2 2" xfId="26617" xr:uid="{AF483236-59AB-4D0F-B042-F134B3D6BD69}"/>
    <cellStyle name="Normal 4 6 2 4 2 2 2 2" xfId="40309" xr:uid="{21CDD2D0-781A-4D78-8395-5204A4EE0B62}"/>
    <cellStyle name="Normal 4 6 2 4 2 2 2 3" xfId="55193" xr:uid="{C26DB8C3-438C-40F3-8C67-F5535D0608AD}"/>
    <cellStyle name="Normal 4 6 2 4 2 2 3" xfId="19773" xr:uid="{1F25150C-54E7-4B4C-8D76-599D2D7858C5}"/>
    <cellStyle name="Normal 4 6 2 4 2 2 4" xfId="33463" xr:uid="{24CFB6FC-ED08-4766-BA51-44057FDBBEB3}"/>
    <cellStyle name="Normal 4 6 2 4 2 2 5" xfId="48347" xr:uid="{E1B428C9-8D2A-4219-BF6D-456751041C23}"/>
    <cellStyle name="Normal 4 6 2 4 2 3" xfId="23195" xr:uid="{26F1F74C-6E74-4ECE-BF3E-6A9980F9F26F}"/>
    <cellStyle name="Normal 4 6 2 4 2 3 2" xfId="36887" xr:uid="{8D129C58-5E06-4E09-AABD-63BB963C848B}"/>
    <cellStyle name="Normal 4 6 2 4 2 3 3" xfId="51771" xr:uid="{CE371348-0F15-45E2-BAB7-DDF14A2D7054}"/>
    <cellStyle name="Normal 4 6 2 4 2 4" xfId="16351" xr:uid="{45ED799C-0859-4622-A9FF-2C3C2F404E3B}"/>
    <cellStyle name="Normal 4 6 2 4 2 5" xfId="30041" xr:uid="{D1103F00-9A9A-4EAE-9CB4-E488BAACC43C}"/>
    <cellStyle name="Normal 4 6 2 4 2 6" xfId="44925" xr:uid="{E4F3AA84-08EC-4511-80B4-CC589B5E187B}"/>
    <cellStyle name="Normal 4 6 2 4 3" xfId="11215" xr:uid="{7CBFF08F-9211-4417-BBA5-77CD956948A8}"/>
    <cellStyle name="Normal 4 6 2 4 3 2" xfId="24905" xr:uid="{C135790F-BB8C-42AA-8477-BEB38ECD0D82}"/>
    <cellStyle name="Normal 4 6 2 4 3 2 2" xfId="38597" xr:uid="{E74972DC-8868-468A-8B5A-4D8D3D5AE14A}"/>
    <cellStyle name="Normal 4 6 2 4 3 2 3" xfId="53481" xr:uid="{C9A01EF7-DD70-4727-9360-0E06EB23D631}"/>
    <cellStyle name="Normal 4 6 2 4 3 3" xfId="18061" xr:uid="{802259AD-A266-4FA7-8E58-CF40A8A66A03}"/>
    <cellStyle name="Normal 4 6 2 4 3 4" xfId="31751" xr:uid="{8D584AAC-2CC6-457B-AEF5-1A1703EC3423}"/>
    <cellStyle name="Normal 4 6 2 4 3 5" xfId="46635" xr:uid="{22ADFA13-E984-45ED-9CE6-D5AB8A69498A}"/>
    <cellStyle name="Normal 4 6 2 4 4" xfId="21483" xr:uid="{9944F3F6-E43F-438F-8AA2-F275541C4C61}"/>
    <cellStyle name="Normal 4 6 2 4 4 2" xfId="35175" xr:uid="{237DA455-6D07-4586-98A1-9C47AB4720CE}"/>
    <cellStyle name="Normal 4 6 2 4 4 3" xfId="50059" xr:uid="{C036AC4A-5C3D-470A-BDE7-4F1E9096C61C}"/>
    <cellStyle name="Normal 4 6 2 4 5" xfId="14639" xr:uid="{E91DB353-0C79-4FAB-9F3E-E0559F70CC4F}"/>
    <cellStyle name="Normal 4 6 2 4 6" xfId="28329" xr:uid="{1F731D50-21C0-4B3B-8F8F-C6166AACBC80}"/>
    <cellStyle name="Normal 4 6 2 4 7" xfId="43213" xr:uid="{6346A424-AE4E-40ED-AECC-5E28222AF169}"/>
    <cellStyle name="Normal 4 6 2 5" xfId="9501" xr:uid="{5B935F7E-860C-467B-A5EE-2F9D66219B35}"/>
    <cellStyle name="Normal 4 6 2 5 2" xfId="12923" xr:uid="{6F9A9963-6159-41B2-89E4-DE8387FEE7BF}"/>
    <cellStyle name="Normal 4 6 2 5 2 2" xfId="26613" xr:uid="{A7A37046-F08B-4618-B055-C8025D02B761}"/>
    <cellStyle name="Normal 4 6 2 5 2 2 2" xfId="40305" xr:uid="{6F8DA094-5F4E-4E52-AFB4-AFDB134E5C05}"/>
    <cellStyle name="Normal 4 6 2 5 2 2 3" xfId="55189" xr:uid="{B3763459-0ACE-40C8-98AD-579D46AA64A9}"/>
    <cellStyle name="Normal 4 6 2 5 2 3" xfId="19769" xr:uid="{AF01F677-A01C-41E4-B4B5-89767F913C8C}"/>
    <cellStyle name="Normal 4 6 2 5 2 4" xfId="33459" xr:uid="{E0DB70E2-3EE7-4522-9B6C-B766CDAC7D4A}"/>
    <cellStyle name="Normal 4 6 2 5 2 5" xfId="48343" xr:uid="{2F184BDC-F8A9-4378-8C0E-1315D92E99AE}"/>
    <cellStyle name="Normal 4 6 2 5 3" xfId="23191" xr:uid="{C9A7D1D3-1CF2-410E-91FD-DFCCF903C553}"/>
    <cellStyle name="Normal 4 6 2 5 3 2" xfId="36883" xr:uid="{672D30E0-F350-43D6-BE8D-02834D4AF41C}"/>
    <cellStyle name="Normal 4 6 2 5 3 3" xfId="51767" xr:uid="{6D6AAEA3-F6CC-489D-9BAC-00D11C8467A6}"/>
    <cellStyle name="Normal 4 6 2 5 4" xfId="16347" xr:uid="{7FBC91E3-D990-4544-A83B-A4A37DCBF347}"/>
    <cellStyle name="Normal 4 6 2 5 5" xfId="30037" xr:uid="{32868E49-70CA-4E30-ABD5-EA1E899BE7FC}"/>
    <cellStyle name="Normal 4 6 2 5 6" xfId="44921" xr:uid="{6A92FF4F-F241-4F5D-A6EC-C7DF59DEC817}"/>
    <cellStyle name="Normal 4 6 2 6" xfId="11211" xr:uid="{6423AA2D-2A7E-4D4E-A859-A90A34EA9BC2}"/>
    <cellStyle name="Normal 4 6 2 6 2" xfId="24901" xr:uid="{F801847C-7870-4EFA-AACB-B7972DB3067E}"/>
    <cellStyle name="Normal 4 6 2 6 2 2" xfId="38593" xr:uid="{BF08ADB8-ECCF-4739-BB55-3DD2268EABBD}"/>
    <cellStyle name="Normal 4 6 2 6 2 3" xfId="53477" xr:uid="{8E9DB43D-68E9-487E-811B-2E56ECFEBC35}"/>
    <cellStyle name="Normal 4 6 2 6 3" xfId="18057" xr:uid="{69617F8D-F94F-4CBD-8BEA-FE07CA9CB339}"/>
    <cellStyle name="Normal 4 6 2 6 4" xfId="31747" xr:uid="{6C3E4A98-EB99-439D-A8FF-8D9D2AD86B60}"/>
    <cellStyle name="Normal 4 6 2 6 5" xfId="46631" xr:uid="{6393CA35-3915-48A0-8BE4-51CACC474B68}"/>
    <cellStyle name="Normal 4 6 2 7" xfId="21479" xr:uid="{1735FD60-193B-4403-B9E0-0E67141D11F4}"/>
    <cellStyle name="Normal 4 6 2 7 2" xfId="35171" xr:uid="{CC39688E-FE39-473F-A3F2-1BC43B6ED66E}"/>
    <cellStyle name="Normal 4 6 2 7 3" xfId="50055" xr:uid="{16C6E228-7FE5-4CDA-B040-51090B48D4C6}"/>
    <cellStyle name="Normal 4 6 2 8" xfId="14635" xr:uid="{EDCDA7DA-F0FF-4043-A619-4F1E77D8C5BB}"/>
    <cellStyle name="Normal 4 6 2 9" xfId="28325" xr:uid="{68132765-F9F1-44E3-A996-AE9A8960AC53}"/>
    <cellStyle name="Normal 4 6 3" xfId="7794" xr:uid="{35D545A8-E12A-43E4-BBAF-7EE31753E21E}"/>
    <cellStyle name="Normal 4 6 3 10" xfId="43214" xr:uid="{56CF74AC-6BE9-4F69-9B65-2669E88DFED2}"/>
    <cellStyle name="Normal 4 6 3 2" xfId="7795" xr:uid="{071BE055-451C-4C7F-82AE-D84FFA3B4180}"/>
    <cellStyle name="Normal 4 6 3 2 2" xfId="7796" xr:uid="{29E54B43-4060-4E1F-8741-D12131890094}"/>
    <cellStyle name="Normal 4 6 3 2 2 2" xfId="9508" xr:uid="{EEDE5828-70C3-4062-9743-625B9A577A60}"/>
    <cellStyle name="Normal 4 6 3 2 2 2 2" xfId="12930" xr:uid="{CDDAB0A4-BB86-4D24-A156-20EC2CB3AC1F}"/>
    <cellStyle name="Normal 4 6 3 2 2 2 2 2" xfId="26620" xr:uid="{F4B112C5-38A6-4CBB-80B4-0FC376F8582F}"/>
    <cellStyle name="Normal 4 6 3 2 2 2 2 2 2" xfId="40312" xr:uid="{D1529BEA-6012-4187-9374-1472332EFF1B}"/>
    <cellStyle name="Normal 4 6 3 2 2 2 2 2 3" xfId="55196" xr:uid="{316EBD18-1194-4271-B510-717122D1B0D9}"/>
    <cellStyle name="Normal 4 6 3 2 2 2 2 3" xfId="19776" xr:uid="{67488615-6F2C-485D-97FC-EABCAA2DF41A}"/>
    <cellStyle name="Normal 4 6 3 2 2 2 2 4" xfId="33466" xr:uid="{D43BBFE4-86D5-4D44-A53E-D3EC18933C3E}"/>
    <cellStyle name="Normal 4 6 3 2 2 2 2 5" xfId="48350" xr:uid="{6DFC8190-7B76-45A4-8F5C-3CD344371FB8}"/>
    <cellStyle name="Normal 4 6 3 2 2 2 3" xfId="23198" xr:uid="{4C393981-56F5-44C7-982C-A3DB3A7C7003}"/>
    <cellStyle name="Normal 4 6 3 2 2 2 3 2" xfId="36890" xr:uid="{B7193AA5-4F45-43D9-9C03-B0A36B957A3D}"/>
    <cellStyle name="Normal 4 6 3 2 2 2 3 3" xfId="51774" xr:uid="{53F9E2B3-C55D-49C5-8B53-5E77920E140D}"/>
    <cellStyle name="Normal 4 6 3 2 2 2 4" xfId="16354" xr:uid="{37419037-4081-47A4-AA0F-02714FDADA68}"/>
    <cellStyle name="Normal 4 6 3 2 2 2 5" xfId="30044" xr:uid="{CB5B78F7-9346-439B-AEAE-2267C8FBADE5}"/>
    <cellStyle name="Normal 4 6 3 2 2 2 6" xfId="44928" xr:uid="{02CB40EA-724A-4BB3-8EA5-1649769E2291}"/>
    <cellStyle name="Normal 4 6 3 2 2 3" xfId="11218" xr:uid="{FB89AD30-9FA0-4F89-9C86-AF9C1F3F60F3}"/>
    <cellStyle name="Normal 4 6 3 2 2 3 2" xfId="24908" xr:uid="{931D3A82-35B3-47EF-B43D-7D9BC8419EA1}"/>
    <cellStyle name="Normal 4 6 3 2 2 3 2 2" xfId="38600" xr:uid="{DE584482-34F4-4709-9D79-F6F07CD18F0F}"/>
    <cellStyle name="Normal 4 6 3 2 2 3 2 3" xfId="53484" xr:uid="{B846D2FA-61CD-43E4-B785-56237E97F80A}"/>
    <cellStyle name="Normal 4 6 3 2 2 3 3" xfId="18064" xr:uid="{7A307D15-4A82-41B4-A4C7-20CA79CC652D}"/>
    <cellStyle name="Normal 4 6 3 2 2 3 4" xfId="31754" xr:uid="{EE781FCA-3544-477B-8B9D-6047E9C9191F}"/>
    <cellStyle name="Normal 4 6 3 2 2 3 5" xfId="46638" xr:uid="{29D57C7D-B659-4978-89D8-0C6201320314}"/>
    <cellStyle name="Normal 4 6 3 2 2 4" xfId="21486" xr:uid="{1D933756-05AC-43C4-AAAB-45A9EDF958E9}"/>
    <cellStyle name="Normal 4 6 3 2 2 4 2" xfId="35178" xr:uid="{B8C099BB-373E-4983-A586-A4C15F7E90DC}"/>
    <cellStyle name="Normal 4 6 3 2 2 4 3" xfId="50062" xr:uid="{CDBDFB3C-9213-431E-9072-E52C4E9DBD58}"/>
    <cellStyle name="Normal 4 6 3 2 2 5" xfId="14642" xr:uid="{99AA87F2-F511-4C0A-BF85-16F207E33C95}"/>
    <cellStyle name="Normal 4 6 3 2 2 6" xfId="28332" xr:uid="{F7DE4573-846C-4838-9EF7-97641802366F}"/>
    <cellStyle name="Normal 4 6 3 2 2 7" xfId="43216" xr:uid="{F4689AA9-CF97-4691-9A53-5EA90F185029}"/>
    <cellStyle name="Normal 4 6 3 2 3" xfId="9507" xr:uid="{CEECC8C8-569B-4099-8593-BE7D5F252A22}"/>
    <cellStyle name="Normal 4 6 3 2 3 2" xfId="12929" xr:uid="{2A037AB9-2663-44E3-BDE2-5018C450D506}"/>
    <cellStyle name="Normal 4 6 3 2 3 2 2" xfId="26619" xr:uid="{52BAB4C7-913C-4326-9205-6BE56500FD04}"/>
    <cellStyle name="Normal 4 6 3 2 3 2 2 2" xfId="40311" xr:uid="{7C55EBDE-D8AC-4BA8-83F2-2B1B7A8E8E29}"/>
    <cellStyle name="Normal 4 6 3 2 3 2 2 3" xfId="55195" xr:uid="{FE94AE98-7066-4652-8F1C-A4CA461CE454}"/>
    <cellStyle name="Normal 4 6 3 2 3 2 3" xfId="19775" xr:uid="{E0D72AE1-4700-4835-84A7-EBB29045D9DE}"/>
    <cellStyle name="Normal 4 6 3 2 3 2 4" xfId="33465" xr:uid="{AD71B441-6576-4C16-9C65-7921EC0F2F08}"/>
    <cellStyle name="Normal 4 6 3 2 3 2 5" xfId="48349" xr:uid="{8C0EE5F0-90F0-4630-9D3F-A5AE72607466}"/>
    <cellStyle name="Normal 4 6 3 2 3 3" xfId="23197" xr:uid="{D4AFA36A-8CE0-4114-B38D-5BC0DC2D1D68}"/>
    <cellStyle name="Normal 4 6 3 2 3 3 2" xfId="36889" xr:uid="{78A8A488-905B-41A7-9DF0-AA02D193ACE3}"/>
    <cellStyle name="Normal 4 6 3 2 3 3 3" xfId="51773" xr:uid="{929EE9BF-ABEB-4E2E-8879-0B3E071E4726}"/>
    <cellStyle name="Normal 4 6 3 2 3 4" xfId="16353" xr:uid="{3EC9B424-54AA-4F95-AB59-9AB9AC93DCDB}"/>
    <cellStyle name="Normal 4 6 3 2 3 5" xfId="30043" xr:uid="{A65D1E9A-0A1C-4B66-BD69-0D8CCEC57E97}"/>
    <cellStyle name="Normal 4 6 3 2 3 6" xfId="44927" xr:uid="{C3CD0BD7-5EF6-4F4E-9529-E2D9864278C6}"/>
    <cellStyle name="Normal 4 6 3 2 4" xfId="11217" xr:uid="{02BDAF06-B731-4ACD-8D51-23F8AF1FA942}"/>
    <cellStyle name="Normal 4 6 3 2 4 2" xfId="24907" xr:uid="{90A63402-71B5-448F-A5B4-A5F251C43E77}"/>
    <cellStyle name="Normal 4 6 3 2 4 2 2" xfId="38599" xr:uid="{4B0A225E-EE56-4BC9-8955-EE0FC6233C7D}"/>
    <cellStyle name="Normal 4 6 3 2 4 2 3" xfId="53483" xr:uid="{38C484F6-4779-4FF0-9CA4-6532A91C83B7}"/>
    <cellStyle name="Normal 4 6 3 2 4 3" xfId="18063" xr:uid="{3705632F-1F5E-468E-A08E-13A8C73E811C}"/>
    <cellStyle name="Normal 4 6 3 2 4 4" xfId="31753" xr:uid="{ADB5ACA4-7747-44B7-AB5A-B4E811358105}"/>
    <cellStyle name="Normal 4 6 3 2 4 5" xfId="46637" xr:uid="{48292F32-95FF-4DED-9FA8-99FD0AC41F06}"/>
    <cellStyle name="Normal 4 6 3 2 5" xfId="21485" xr:uid="{92E9A4C9-7B3B-40B3-99A7-E3D9EE081126}"/>
    <cellStyle name="Normal 4 6 3 2 5 2" xfId="35177" xr:uid="{7CF648CF-0088-4099-814B-5C5520D7270B}"/>
    <cellStyle name="Normal 4 6 3 2 5 3" xfId="50061" xr:uid="{E0E326EE-D7A3-4835-AF6E-A5E2E3EF4961}"/>
    <cellStyle name="Normal 4 6 3 2 6" xfId="14641" xr:uid="{CD9BCB89-20AB-4491-AFF2-7FD8E2FD074A}"/>
    <cellStyle name="Normal 4 6 3 2 7" xfId="28331" xr:uid="{E7D6D92E-70AE-4EDD-B8DA-0305FCE5495D}"/>
    <cellStyle name="Normal 4 6 3 2 8" xfId="43215" xr:uid="{9EAB85EB-FC6A-4675-8394-29A662C7E991}"/>
    <cellStyle name="Normal 4 6 3 3" xfId="7797" xr:uid="{C4C8F349-A119-4403-98D2-CB75C3A8F53A}"/>
    <cellStyle name="Normal 4 6 3 3 2" xfId="9509" xr:uid="{802A83B2-6E00-4B77-9C81-FFAF2F9CE1D9}"/>
    <cellStyle name="Normal 4 6 3 3 2 2" xfId="12931" xr:uid="{C6A7955F-B6CD-4934-993D-180874538938}"/>
    <cellStyle name="Normal 4 6 3 3 2 2 2" xfId="26621" xr:uid="{8BFC177D-314B-4BE5-A5E6-942277DCC65D}"/>
    <cellStyle name="Normal 4 6 3 3 2 2 2 2" xfId="40313" xr:uid="{9CFD1979-7A82-4BB3-B27C-CB331BB46F88}"/>
    <cellStyle name="Normal 4 6 3 3 2 2 2 3" xfId="55197" xr:uid="{3E493428-6365-4AAD-9C6F-423558C9E861}"/>
    <cellStyle name="Normal 4 6 3 3 2 2 3" xfId="19777" xr:uid="{570A2342-54AA-4ACA-AF58-B63369F2A6FA}"/>
    <cellStyle name="Normal 4 6 3 3 2 2 4" xfId="33467" xr:uid="{1DAEA401-24A0-4AED-BE24-CFED7140D5F9}"/>
    <cellStyle name="Normal 4 6 3 3 2 2 5" xfId="48351" xr:uid="{CEA609BA-F498-407D-9B93-1DFBCC3645BD}"/>
    <cellStyle name="Normal 4 6 3 3 2 3" xfId="23199" xr:uid="{A574F3C0-9F97-480E-9FCB-84FBA29806D6}"/>
    <cellStyle name="Normal 4 6 3 3 2 3 2" xfId="36891" xr:uid="{2E166600-B940-412E-B85C-A12E0CB9A3D4}"/>
    <cellStyle name="Normal 4 6 3 3 2 3 3" xfId="51775" xr:uid="{5DD24EF8-91A3-4584-AFFD-576BE28F32F5}"/>
    <cellStyle name="Normal 4 6 3 3 2 4" xfId="16355" xr:uid="{82A254DC-3551-4EFB-8710-55D5D829D3D8}"/>
    <cellStyle name="Normal 4 6 3 3 2 5" xfId="30045" xr:uid="{CDCFF61F-06A5-4E28-945A-E0EF85BEA118}"/>
    <cellStyle name="Normal 4 6 3 3 2 6" xfId="44929" xr:uid="{42FC0973-47C0-4B5E-BE92-578B485B0AE1}"/>
    <cellStyle name="Normal 4 6 3 3 3" xfId="11219" xr:uid="{E8DB5A5C-39FE-4AED-AC60-8E72BB0A4175}"/>
    <cellStyle name="Normal 4 6 3 3 3 2" xfId="24909" xr:uid="{DBCD681B-59F4-4397-8BBB-65CC9ED978B4}"/>
    <cellStyle name="Normal 4 6 3 3 3 2 2" xfId="38601" xr:uid="{501DE82D-BDB3-43BB-8775-5C735DB1D022}"/>
    <cellStyle name="Normal 4 6 3 3 3 2 3" xfId="53485" xr:uid="{3A7D1F93-C3BB-433C-A4F4-CB6450379F0F}"/>
    <cellStyle name="Normal 4 6 3 3 3 3" xfId="18065" xr:uid="{8DD0EA08-6286-4D1E-9B09-D020DC93F12E}"/>
    <cellStyle name="Normal 4 6 3 3 3 4" xfId="31755" xr:uid="{A3F31DD2-C88E-4CBB-B166-09AA8B1B50C0}"/>
    <cellStyle name="Normal 4 6 3 3 3 5" xfId="46639" xr:uid="{9089DEB8-7A73-4EA7-8005-8A1F7D66E1C7}"/>
    <cellStyle name="Normal 4 6 3 3 4" xfId="21487" xr:uid="{AA13E608-8FBE-4863-A8C9-D3F66274012D}"/>
    <cellStyle name="Normal 4 6 3 3 4 2" xfId="35179" xr:uid="{70343492-8516-42A1-B8A2-434E14307BFE}"/>
    <cellStyle name="Normal 4 6 3 3 4 3" xfId="50063" xr:uid="{397E0AC0-74E6-4D36-A2FD-F1C47815144A}"/>
    <cellStyle name="Normal 4 6 3 3 5" xfId="14643" xr:uid="{A6EC1121-89E2-4E8F-8F70-54A92E8DDB41}"/>
    <cellStyle name="Normal 4 6 3 3 6" xfId="28333" xr:uid="{4C3B0211-5E11-4E54-BA81-F0C29C8E1768}"/>
    <cellStyle name="Normal 4 6 3 3 7" xfId="43217" xr:uid="{61D9FC66-0B07-4D50-AEDC-FEDF6E35D37F}"/>
    <cellStyle name="Normal 4 6 3 4" xfId="7798" xr:uid="{652979B2-C5C6-4B4F-8A51-A83CA4F17ECD}"/>
    <cellStyle name="Normal 4 6 3 4 2" xfId="9510" xr:uid="{5971CECE-1F09-448D-84AF-00B2B3EE928B}"/>
    <cellStyle name="Normal 4 6 3 4 2 2" xfId="12932" xr:uid="{BE217BAE-02CF-426C-B35B-4C525920B5D0}"/>
    <cellStyle name="Normal 4 6 3 4 2 2 2" xfId="26622" xr:uid="{DB3A50BD-D557-49E6-9CE1-8BE8166DF288}"/>
    <cellStyle name="Normal 4 6 3 4 2 2 2 2" xfId="40314" xr:uid="{2BC16625-0BD0-4F3A-AF94-FBCC41E00CC2}"/>
    <cellStyle name="Normal 4 6 3 4 2 2 2 3" xfId="55198" xr:uid="{C87C641F-9CCB-4F39-A820-08EF4B2136D1}"/>
    <cellStyle name="Normal 4 6 3 4 2 2 3" xfId="19778" xr:uid="{E73DD9B0-D8BD-4CDE-B114-EDE3554B4178}"/>
    <cellStyle name="Normal 4 6 3 4 2 2 4" xfId="33468" xr:uid="{8E53F234-0119-4325-91FE-7B6EF696B5C8}"/>
    <cellStyle name="Normal 4 6 3 4 2 2 5" xfId="48352" xr:uid="{913885D4-AA4D-443E-95BE-DF602BD99D5C}"/>
    <cellStyle name="Normal 4 6 3 4 2 3" xfId="23200" xr:uid="{8A6C138E-5464-408F-89A8-108F5AB2AF62}"/>
    <cellStyle name="Normal 4 6 3 4 2 3 2" xfId="36892" xr:uid="{D5F90B74-E322-4E57-9918-85CFCF23940C}"/>
    <cellStyle name="Normal 4 6 3 4 2 3 3" xfId="51776" xr:uid="{6E86BC29-7C74-4D9C-8ED8-365E9D891A99}"/>
    <cellStyle name="Normal 4 6 3 4 2 4" xfId="16356" xr:uid="{BEAD3E46-AD5B-4F7B-A0E9-2BD63C0ADEEA}"/>
    <cellStyle name="Normal 4 6 3 4 2 5" xfId="30046" xr:uid="{7EB2D732-428E-4BD0-9506-B80A23395A6E}"/>
    <cellStyle name="Normal 4 6 3 4 2 6" xfId="44930" xr:uid="{6AC303A7-9CC0-4E37-8214-F660531677D9}"/>
    <cellStyle name="Normal 4 6 3 4 3" xfId="11220" xr:uid="{D8C91809-925F-4F4E-BA65-3C82DE6C6816}"/>
    <cellStyle name="Normal 4 6 3 4 3 2" xfId="24910" xr:uid="{CD9F0158-0AAE-4A74-8B86-3DCE81B2E9CB}"/>
    <cellStyle name="Normal 4 6 3 4 3 2 2" xfId="38602" xr:uid="{1E2A0734-3EE8-417F-AAE6-02A623F3E053}"/>
    <cellStyle name="Normal 4 6 3 4 3 2 3" xfId="53486" xr:uid="{8CC30638-5AF6-449B-80B2-DC748991C521}"/>
    <cellStyle name="Normal 4 6 3 4 3 3" xfId="18066" xr:uid="{8E6FB0AF-29A9-448A-9A95-2657ADA4FD19}"/>
    <cellStyle name="Normal 4 6 3 4 3 4" xfId="31756" xr:uid="{3B0D3F7A-A840-4EE8-B3B6-889C87237156}"/>
    <cellStyle name="Normal 4 6 3 4 3 5" xfId="46640" xr:uid="{11FB9982-916C-4A01-A4A5-20A6840027C5}"/>
    <cellStyle name="Normal 4 6 3 4 4" xfId="21488" xr:uid="{EFB8CBCE-428D-4982-A3F1-C6E042C19B1C}"/>
    <cellStyle name="Normal 4 6 3 4 4 2" xfId="35180" xr:uid="{1B15B9BC-8D58-4B54-9B27-01DFCE2C40D4}"/>
    <cellStyle name="Normal 4 6 3 4 4 3" xfId="50064" xr:uid="{38E20D46-9154-4D03-9527-8250D697464A}"/>
    <cellStyle name="Normal 4 6 3 4 5" xfId="14644" xr:uid="{46079D9F-F911-409C-A461-113DF916C0CF}"/>
    <cellStyle name="Normal 4 6 3 4 6" xfId="28334" xr:uid="{B4623A22-66A9-442A-ACB9-94AC1A36902D}"/>
    <cellStyle name="Normal 4 6 3 4 7" xfId="43218" xr:uid="{B2236953-A74D-493E-BD27-FE623565D137}"/>
    <cellStyle name="Normal 4 6 3 5" xfId="9506" xr:uid="{D0B227B8-8C88-476E-AF04-F198A1CC9C92}"/>
    <cellStyle name="Normal 4 6 3 5 2" xfId="12928" xr:uid="{CF3FDD33-1BC4-4B72-AE9C-261D518CD945}"/>
    <cellStyle name="Normal 4 6 3 5 2 2" xfId="26618" xr:uid="{968AC7EB-DC50-452C-ADD1-972E024CBA7B}"/>
    <cellStyle name="Normal 4 6 3 5 2 2 2" xfId="40310" xr:uid="{3A62D4B7-413D-411C-B363-4E2AEC747AA1}"/>
    <cellStyle name="Normal 4 6 3 5 2 2 3" xfId="55194" xr:uid="{2A8E9C03-2A9D-476F-8624-CF190DA0ADCF}"/>
    <cellStyle name="Normal 4 6 3 5 2 3" xfId="19774" xr:uid="{2D3E112C-3D00-49A1-A73D-412B9C3F48FB}"/>
    <cellStyle name="Normal 4 6 3 5 2 4" xfId="33464" xr:uid="{BC393F5A-C9ED-496D-83F1-9A89BC65C7BB}"/>
    <cellStyle name="Normal 4 6 3 5 2 5" xfId="48348" xr:uid="{CD12EC81-7021-43A4-958F-965090F92AEF}"/>
    <cellStyle name="Normal 4 6 3 5 3" xfId="23196" xr:uid="{1F236D9E-D325-4153-979D-9795586DF38B}"/>
    <cellStyle name="Normal 4 6 3 5 3 2" xfId="36888" xr:uid="{89997FEF-DE59-4B05-9286-BDE9F3213399}"/>
    <cellStyle name="Normal 4 6 3 5 3 3" xfId="51772" xr:uid="{6A96C7D6-184F-4E46-ACCE-326ABEEAF53F}"/>
    <cellStyle name="Normal 4 6 3 5 4" xfId="16352" xr:uid="{5BFFB878-A609-4765-9848-A5F49B3CCFCA}"/>
    <cellStyle name="Normal 4 6 3 5 5" xfId="30042" xr:uid="{0823DF51-CBC0-4897-B323-A090AC73A934}"/>
    <cellStyle name="Normal 4 6 3 5 6" xfId="44926" xr:uid="{2FE3FCEA-5630-447C-B8D0-7BB5032E10A2}"/>
    <cellStyle name="Normal 4 6 3 6" xfId="11216" xr:uid="{613BE703-D14D-4836-BD14-ACFD7B7AAA1E}"/>
    <cellStyle name="Normal 4 6 3 6 2" xfId="24906" xr:uid="{3CCAB659-D4AF-4306-9B54-AE7BB26D56DA}"/>
    <cellStyle name="Normal 4 6 3 6 2 2" xfId="38598" xr:uid="{0078DA31-99BE-4B7A-9E2C-858DB60C8868}"/>
    <cellStyle name="Normal 4 6 3 6 2 3" xfId="53482" xr:uid="{D07BD9B5-058F-4BA9-952C-2C7D17CCA380}"/>
    <cellStyle name="Normal 4 6 3 6 3" xfId="18062" xr:uid="{8FA674D2-AFE9-4322-BDE5-C9D1FE81E74C}"/>
    <cellStyle name="Normal 4 6 3 6 4" xfId="31752" xr:uid="{5A89E926-0BD7-4153-A3CD-3F498D488D16}"/>
    <cellStyle name="Normal 4 6 3 6 5" xfId="46636" xr:uid="{BE1AE749-8798-48E1-9E4D-1805A90D9652}"/>
    <cellStyle name="Normal 4 6 3 7" xfId="21484" xr:uid="{7D0D810F-F091-4F04-9386-92C3D6D3AE46}"/>
    <cellStyle name="Normal 4 6 3 7 2" xfId="35176" xr:uid="{E1F70DFD-9119-4669-8730-AAE0A37E4E75}"/>
    <cellStyle name="Normal 4 6 3 7 3" xfId="50060" xr:uid="{D1ECD1EC-B242-401B-8DB4-E8EE7DEAC4A8}"/>
    <cellStyle name="Normal 4 6 3 8" xfId="14640" xr:uid="{70DCB6CD-9E58-4A71-BC38-1A5BC2F82A41}"/>
    <cellStyle name="Normal 4 6 3 9" xfId="28330" xr:uid="{96C1ED9F-F55A-43FD-90ED-4BEB9BCA0BEE}"/>
    <cellStyle name="Normal 4 6 4" xfId="7799" xr:uid="{9406A729-F431-4409-8343-22F591014E82}"/>
    <cellStyle name="Normal 4 6 4 2" xfId="7800" xr:uid="{BADEC61F-22C2-4F6A-A68A-7963E6F64E57}"/>
    <cellStyle name="Normal 4 6 4 2 2" xfId="9512" xr:uid="{C417666A-8C00-4BEC-BAB8-7BDA1DDA18B6}"/>
    <cellStyle name="Normal 4 6 4 2 2 2" xfId="12934" xr:uid="{FBECCEC9-4866-49C7-B199-9337C0CD6F2F}"/>
    <cellStyle name="Normal 4 6 4 2 2 2 2" xfId="26624" xr:uid="{E1AE81D1-A874-4E74-B7C2-F97D290B3FFE}"/>
    <cellStyle name="Normal 4 6 4 2 2 2 2 2" xfId="40316" xr:uid="{59598B53-C21A-4DAE-A125-7273C39D588C}"/>
    <cellStyle name="Normal 4 6 4 2 2 2 2 3" xfId="55200" xr:uid="{1AEF4D5C-8011-4C64-A20B-1F3D38EEB3EF}"/>
    <cellStyle name="Normal 4 6 4 2 2 2 3" xfId="19780" xr:uid="{5C0820EF-A3B0-49EB-A9FA-E2CF6F2F24DA}"/>
    <cellStyle name="Normal 4 6 4 2 2 2 4" xfId="33470" xr:uid="{D79A337E-14CB-460F-8B81-A174FD8BE107}"/>
    <cellStyle name="Normal 4 6 4 2 2 2 5" xfId="48354" xr:uid="{90C088A4-B5EB-46B4-8904-B9642A890396}"/>
    <cellStyle name="Normal 4 6 4 2 2 3" xfId="23202" xr:uid="{ABE330D1-DED6-4C70-88CB-C8B604629673}"/>
    <cellStyle name="Normal 4 6 4 2 2 3 2" xfId="36894" xr:uid="{E7586BA5-4875-4CA7-944B-367C14A48A4C}"/>
    <cellStyle name="Normal 4 6 4 2 2 3 3" xfId="51778" xr:uid="{A15D83C8-ED2E-4572-A14C-33F192C494AE}"/>
    <cellStyle name="Normal 4 6 4 2 2 4" xfId="16358" xr:uid="{31F03EAC-E11A-48AB-9FA7-01D4089D02D1}"/>
    <cellStyle name="Normal 4 6 4 2 2 5" xfId="30048" xr:uid="{36CF50EC-DC30-47DF-A855-690E266FC076}"/>
    <cellStyle name="Normal 4 6 4 2 2 6" xfId="44932" xr:uid="{93B11D24-25C3-4DE0-B2A4-B362D61A374F}"/>
    <cellStyle name="Normal 4 6 4 2 3" xfId="11222" xr:uid="{10E1C859-17D7-411A-8BC2-40EDF5519F5F}"/>
    <cellStyle name="Normal 4 6 4 2 3 2" xfId="24912" xr:uid="{4F611B03-E1C3-45EB-A11D-30DEFC3736F3}"/>
    <cellStyle name="Normal 4 6 4 2 3 2 2" xfId="38604" xr:uid="{28031AA1-FDFE-42DA-89A5-998158C3220B}"/>
    <cellStyle name="Normal 4 6 4 2 3 2 3" xfId="53488" xr:uid="{87117074-9E1C-4CD4-91AC-40B1641D79CF}"/>
    <cellStyle name="Normal 4 6 4 2 3 3" xfId="18068" xr:uid="{2D49A817-EBA4-4515-80C1-1778D040DFEC}"/>
    <cellStyle name="Normal 4 6 4 2 3 4" xfId="31758" xr:uid="{6D07EC65-F54E-4B5C-B231-1EB1421A40BC}"/>
    <cellStyle name="Normal 4 6 4 2 3 5" xfId="46642" xr:uid="{A85C3BC4-50E5-4A8C-8239-7BD2E0D60FC7}"/>
    <cellStyle name="Normal 4 6 4 2 4" xfId="21490" xr:uid="{79EB550F-0A9D-40B2-A604-2A74F4F7B84B}"/>
    <cellStyle name="Normal 4 6 4 2 4 2" xfId="35182" xr:uid="{7B2A9D72-E739-4B40-9F13-D21800A0F042}"/>
    <cellStyle name="Normal 4 6 4 2 4 3" xfId="50066" xr:uid="{4F54556C-3BC8-4ACC-825B-7778C5CE4C06}"/>
    <cellStyle name="Normal 4 6 4 2 5" xfId="14646" xr:uid="{D9F0DD59-159F-4588-9BAD-7C34B0701960}"/>
    <cellStyle name="Normal 4 6 4 2 6" xfId="28336" xr:uid="{FA3A3548-CF5D-4966-878D-18EECA85DB15}"/>
    <cellStyle name="Normal 4 6 4 2 7" xfId="43220" xr:uid="{DFA4022A-2F6D-4C81-9BEF-ED560E41C210}"/>
    <cellStyle name="Normal 4 6 4 3" xfId="9511" xr:uid="{BC27C344-7DDB-43A7-B131-EAC9EE7582D3}"/>
    <cellStyle name="Normal 4 6 4 3 2" xfId="12933" xr:uid="{A8B03247-BC90-4785-812A-85B48132E2FD}"/>
    <cellStyle name="Normal 4 6 4 3 2 2" xfId="26623" xr:uid="{7B0C8C49-9060-4C66-9B73-7BB2E67A7FF8}"/>
    <cellStyle name="Normal 4 6 4 3 2 2 2" xfId="40315" xr:uid="{832955CB-23AD-40E7-A4A7-19CCD7DAE5FF}"/>
    <cellStyle name="Normal 4 6 4 3 2 2 3" xfId="55199" xr:uid="{FD3C716A-4E8B-4CD0-9D19-F9168BC083E9}"/>
    <cellStyle name="Normal 4 6 4 3 2 3" xfId="19779" xr:uid="{C6AA6040-AF8B-4EED-84B5-CAE829A8941D}"/>
    <cellStyle name="Normal 4 6 4 3 2 4" xfId="33469" xr:uid="{61745A55-F92F-4A88-B7E2-C337D8F205F5}"/>
    <cellStyle name="Normal 4 6 4 3 2 5" xfId="48353" xr:uid="{C75B9C24-DB58-4FCD-AB19-35CFE28A4E66}"/>
    <cellStyle name="Normal 4 6 4 3 3" xfId="23201" xr:uid="{57FD232A-F394-4F7A-BFD6-F8BE463942E2}"/>
    <cellStyle name="Normal 4 6 4 3 3 2" xfId="36893" xr:uid="{AD88B333-117F-4DB8-BD38-987CA5E95252}"/>
    <cellStyle name="Normal 4 6 4 3 3 3" xfId="51777" xr:uid="{1F3B535C-3434-47E2-9832-E4CCACAC4F2C}"/>
    <cellStyle name="Normal 4 6 4 3 4" xfId="16357" xr:uid="{7747D4E4-DA79-4445-A8DA-66317D1748C9}"/>
    <cellStyle name="Normal 4 6 4 3 5" xfId="30047" xr:uid="{9ABE1D0D-E738-4FED-892E-F4F28CD457D7}"/>
    <cellStyle name="Normal 4 6 4 3 6" xfId="44931" xr:uid="{8AEA6F2E-C205-4488-8756-876A28D3FA91}"/>
    <cellStyle name="Normal 4 6 4 4" xfId="11221" xr:uid="{DC18C7BA-F05A-4542-B67B-D414F568744D}"/>
    <cellStyle name="Normal 4 6 4 4 2" xfId="24911" xr:uid="{5C9B507B-7F67-44B9-99C3-E777068613F8}"/>
    <cellStyle name="Normal 4 6 4 4 2 2" xfId="38603" xr:uid="{BE4B6538-FAFE-42A3-B090-20657DD5D094}"/>
    <cellStyle name="Normal 4 6 4 4 2 3" xfId="53487" xr:uid="{735944BC-0601-4F75-8256-FB7233846553}"/>
    <cellStyle name="Normal 4 6 4 4 3" xfId="18067" xr:uid="{D41878CA-0B03-46F6-B5F3-00231548D08B}"/>
    <cellStyle name="Normal 4 6 4 4 4" xfId="31757" xr:uid="{C1D6548D-2E26-4457-A6AC-A0D542EAF17B}"/>
    <cellStyle name="Normal 4 6 4 4 5" xfId="46641" xr:uid="{C337E296-0C2C-4570-AFC1-A9CC06279B4E}"/>
    <cellStyle name="Normal 4 6 4 5" xfId="21489" xr:uid="{20BFC0EA-47EB-491C-86A8-F0CDFE425299}"/>
    <cellStyle name="Normal 4 6 4 5 2" xfId="35181" xr:uid="{F784E65B-958F-4ED3-9A90-F9D9ED543840}"/>
    <cellStyle name="Normal 4 6 4 5 3" xfId="50065" xr:uid="{940F0A60-447C-428B-AAD7-8B4D7636EDF7}"/>
    <cellStyle name="Normal 4 6 4 6" xfId="14645" xr:uid="{A4F0AFC7-BCF1-44E1-8009-69CC957ED067}"/>
    <cellStyle name="Normal 4 6 4 7" xfId="28335" xr:uid="{0BFB1D9C-F25A-48B3-A450-1BF700EDDE3A}"/>
    <cellStyle name="Normal 4 6 4 8" xfId="43219" xr:uid="{61D3BE4E-0901-47B5-AC33-59608E763D3E}"/>
    <cellStyle name="Normal 4 6 5" xfId="7801" xr:uid="{03B41237-CD1A-47B3-B331-36113F5FDD87}"/>
    <cellStyle name="Normal 4 6 5 2" xfId="9513" xr:uid="{58D39C28-264A-4934-A69A-5AFE2685C580}"/>
    <cellStyle name="Normal 4 6 5 2 2" xfId="12935" xr:uid="{CE17FACA-32B8-4CA0-ACB4-FAF04F3981E8}"/>
    <cellStyle name="Normal 4 6 5 2 2 2" xfId="26625" xr:uid="{0E98E810-5D7C-4955-806D-A729C34D4B85}"/>
    <cellStyle name="Normal 4 6 5 2 2 2 2" xfId="40317" xr:uid="{4A4C83A3-1DD0-477A-A331-E1170AB496FE}"/>
    <cellStyle name="Normal 4 6 5 2 2 2 3" xfId="55201" xr:uid="{6CDB1D8F-6BD1-425F-A743-DC7E99B28DE7}"/>
    <cellStyle name="Normal 4 6 5 2 2 3" xfId="19781" xr:uid="{20B2C705-DABC-4444-898D-885064560BC2}"/>
    <cellStyle name="Normal 4 6 5 2 2 4" xfId="33471" xr:uid="{2EC5918C-D57F-4F54-BCB0-A6F9AB5A472A}"/>
    <cellStyle name="Normal 4 6 5 2 2 5" xfId="48355" xr:uid="{08CAB4A8-F009-4A9F-B23B-895C05493A74}"/>
    <cellStyle name="Normal 4 6 5 2 3" xfId="23203" xr:uid="{878B15AF-DA43-4FA0-AF45-101C95D59FAD}"/>
    <cellStyle name="Normal 4 6 5 2 3 2" xfId="36895" xr:uid="{0FAB877F-C474-4A75-8792-00B2413F07A4}"/>
    <cellStyle name="Normal 4 6 5 2 3 3" xfId="51779" xr:uid="{06CFA546-C9AE-43B0-91A6-84AEA7D586EF}"/>
    <cellStyle name="Normal 4 6 5 2 4" xfId="16359" xr:uid="{113065BB-BAC0-4EEF-B5E5-DE18007093C2}"/>
    <cellStyle name="Normal 4 6 5 2 5" xfId="30049" xr:uid="{732EEBD9-22E5-4BBA-9A83-0B69EE5B14F6}"/>
    <cellStyle name="Normal 4 6 5 2 6" xfId="44933" xr:uid="{2FF1D9A2-E002-40E6-9648-FF7613DB2F5F}"/>
    <cellStyle name="Normal 4 6 5 3" xfId="11223" xr:uid="{F69EC2EC-D908-47C1-BC3A-453C991E1032}"/>
    <cellStyle name="Normal 4 6 5 3 2" xfId="24913" xr:uid="{157A6F42-A0E6-46AD-9D68-4B31A443F58C}"/>
    <cellStyle name="Normal 4 6 5 3 2 2" xfId="38605" xr:uid="{0EFCC4BD-6753-4257-BABB-F574432154AB}"/>
    <cellStyle name="Normal 4 6 5 3 2 3" xfId="53489" xr:uid="{3CA3D3F3-C057-4A53-AC6F-2D2900AA1402}"/>
    <cellStyle name="Normal 4 6 5 3 3" xfId="18069" xr:uid="{858C2322-738F-47B7-82AE-985BD83C9CEC}"/>
    <cellStyle name="Normal 4 6 5 3 4" xfId="31759" xr:uid="{0583D621-96DF-47EB-9558-D9A2AD1CACDE}"/>
    <cellStyle name="Normal 4 6 5 3 5" xfId="46643" xr:uid="{F2363331-A289-4E2B-84CD-54E104B3F0D4}"/>
    <cellStyle name="Normal 4 6 5 4" xfId="21491" xr:uid="{4CA62FEB-4401-4AB7-A49A-B927840F9C68}"/>
    <cellStyle name="Normal 4 6 5 4 2" xfId="35183" xr:uid="{694D5829-99C1-498D-A8DA-3BB64E27B0F2}"/>
    <cellStyle name="Normal 4 6 5 4 3" xfId="50067" xr:uid="{0FF2E8D9-48BE-4680-9ADB-1B187D3FDFF8}"/>
    <cellStyle name="Normal 4 6 5 5" xfId="14647" xr:uid="{D4151144-FB02-49B5-9F5A-F22DC52EF626}"/>
    <cellStyle name="Normal 4 6 5 6" xfId="28337" xr:uid="{E4D37DFD-5E71-4B95-B986-92C2861869CE}"/>
    <cellStyle name="Normal 4 6 5 7" xfId="43221" xr:uid="{594EE7BF-436D-4EB8-AF88-B919976039CB}"/>
    <cellStyle name="Normal 4 6 6" xfId="7802" xr:uid="{E147D26F-0804-4F0C-B799-F8E9065E18FE}"/>
    <cellStyle name="Normal 4 6 6 2" xfId="9514" xr:uid="{748B85EB-C792-4D3E-93CC-D3610A25DBF8}"/>
    <cellStyle name="Normal 4 6 6 2 2" xfId="12936" xr:uid="{C588CF51-3A1A-40A9-8EE6-5A0B29B2E5FB}"/>
    <cellStyle name="Normal 4 6 6 2 2 2" xfId="26626" xr:uid="{A910126E-C25F-4080-AD8F-AF06693DEB39}"/>
    <cellStyle name="Normal 4 6 6 2 2 2 2" xfId="40318" xr:uid="{CD510DC8-23B0-46EF-82C0-F614A1B85302}"/>
    <cellStyle name="Normal 4 6 6 2 2 2 3" xfId="55202" xr:uid="{A7B5672F-EA69-4F84-8427-FFF04368B8EE}"/>
    <cellStyle name="Normal 4 6 6 2 2 3" xfId="19782" xr:uid="{3F0C61A0-DEE7-4A10-84DE-0214008B844D}"/>
    <cellStyle name="Normal 4 6 6 2 2 4" xfId="33472" xr:uid="{38307323-EB59-4D58-A4E9-65D7FC5CF088}"/>
    <cellStyle name="Normal 4 6 6 2 2 5" xfId="48356" xr:uid="{3072D686-C666-4B81-A5D8-665120B70C2A}"/>
    <cellStyle name="Normal 4 6 6 2 3" xfId="23204" xr:uid="{910622E1-7F75-4CEE-B613-7F56C892FBE0}"/>
    <cellStyle name="Normal 4 6 6 2 3 2" xfId="36896" xr:uid="{E48E033C-7408-41D8-864F-E99328EEB00A}"/>
    <cellStyle name="Normal 4 6 6 2 3 3" xfId="51780" xr:uid="{0DF1283B-DABC-4715-8C1E-04830EBB5928}"/>
    <cellStyle name="Normal 4 6 6 2 4" xfId="16360" xr:uid="{B8B6E0CC-143B-4E47-8997-3A8C17BD5B32}"/>
    <cellStyle name="Normal 4 6 6 2 5" xfId="30050" xr:uid="{B3C1DF94-8783-4FE2-B8D0-4B6663E32B52}"/>
    <cellStyle name="Normal 4 6 6 2 6" xfId="44934" xr:uid="{B613E847-7C11-475E-A4EC-A454F3A08923}"/>
    <cellStyle name="Normal 4 6 6 3" xfId="11224" xr:uid="{D390C04F-A376-4C2A-8636-21B0B36D0EFC}"/>
    <cellStyle name="Normal 4 6 6 3 2" xfId="24914" xr:uid="{B5E6FC7E-5772-41D2-8446-9A88FE5EF7B4}"/>
    <cellStyle name="Normal 4 6 6 3 2 2" xfId="38606" xr:uid="{FCF96B49-FDF4-40CF-BB0E-B23A876B45AC}"/>
    <cellStyle name="Normal 4 6 6 3 2 3" xfId="53490" xr:uid="{0F0DB34E-35F0-4DC1-8761-86410957004C}"/>
    <cellStyle name="Normal 4 6 6 3 3" xfId="18070" xr:uid="{5D1484A9-97A1-4E37-8C3E-EFEDFC0E2E90}"/>
    <cellStyle name="Normal 4 6 6 3 4" xfId="31760" xr:uid="{0FE76CEF-4E6F-426C-83F1-BCE1912A8A3D}"/>
    <cellStyle name="Normal 4 6 6 3 5" xfId="46644" xr:uid="{1A9669C3-B83C-4C6B-9272-C487263328F1}"/>
    <cellStyle name="Normal 4 6 6 4" xfId="21492" xr:uid="{87C39B55-28D6-4E41-ACC5-3E0E190E2AF7}"/>
    <cellStyle name="Normal 4 6 6 4 2" xfId="35184" xr:uid="{36CC322C-8A82-4AB8-AC52-B4DF9B79D522}"/>
    <cellStyle name="Normal 4 6 6 4 3" xfId="50068" xr:uid="{38155C01-6848-478B-91D2-6E9CC907387F}"/>
    <cellStyle name="Normal 4 6 6 5" xfId="14648" xr:uid="{31694B05-138B-4AAD-B651-CEF3909E4965}"/>
    <cellStyle name="Normal 4 6 6 6" xfId="28338" xr:uid="{638FF897-524C-41EB-BAA2-3349C335EECF}"/>
    <cellStyle name="Normal 4 6 6 7" xfId="43222" xr:uid="{6C85D2D8-CD30-4AD7-B84E-D8ADA92C963A}"/>
    <cellStyle name="Normal 4 6 7" xfId="9500" xr:uid="{FE26586D-5B15-4933-BD1F-E54DF2BE603D}"/>
    <cellStyle name="Normal 4 6 7 2" xfId="12922" xr:uid="{10B896CD-C942-448B-B06D-C87A250347FE}"/>
    <cellStyle name="Normal 4 6 7 2 2" xfId="26612" xr:uid="{141FDB43-67BF-4033-8A0D-289A7E84CCE8}"/>
    <cellStyle name="Normal 4 6 7 2 2 2" xfId="40304" xr:uid="{540CC23E-A92A-47C2-BAE7-7EA2BC22763D}"/>
    <cellStyle name="Normal 4 6 7 2 2 3" xfId="55188" xr:uid="{3D0CC555-B743-40B7-B498-6E493F53428B}"/>
    <cellStyle name="Normal 4 6 7 2 3" xfId="19768" xr:uid="{6F6F3E09-9619-4B19-9E59-40ADA83BADA8}"/>
    <cellStyle name="Normal 4 6 7 2 4" xfId="33458" xr:uid="{323A735B-8C38-4783-9A3F-EC4855F403CA}"/>
    <cellStyle name="Normal 4 6 7 2 5" xfId="48342" xr:uid="{79FA57E2-B351-4E2B-943A-BFF50E98592D}"/>
    <cellStyle name="Normal 4 6 7 3" xfId="23190" xr:uid="{247B4696-BA38-41A0-926E-4C432781D11B}"/>
    <cellStyle name="Normal 4 6 7 3 2" xfId="36882" xr:uid="{34DF6BB7-697E-4974-985D-9DCCAF3AD97E}"/>
    <cellStyle name="Normal 4 6 7 3 3" xfId="51766" xr:uid="{CD6880C7-6277-4941-8ED4-707C0A55BF71}"/>
    <cellStyle name="Normal 4 6 7 4" xfId="16346" xr:uid="{DDCD0CEF-321D-46ED-993D-F5878FCA5C38}"/>
    <cellStyle name="Normal 4 6 7 5" xfId="30036" xr:uid="{D5DA210D-67A5-4156-989C-C4BF35B245F6}"/>
    <cellStyle name="Normal 4 6 7 6" xfId="44920" xr:uid="{1459B53E-55E3-4672-81E1-12B9BB2D5F45}"/>
    <cellStyle name="Normal 4 6 8" xfId="11210" xr:uid="{E6CC9318-92FE-4072-819F-7416EC1BA6DB}"/>
    <cellStyle name="Normal 4 6 8 2" xfId="24900" xr:uid="{5758E13A-70A2-4AB0-A2A4-9CFBE5CF612F}"/>
    <cellStyle name="Normal 4 6 8 2 2" xfId="38592" xr:uid="{886BEDC4-A694-4F12-AB41-30294BBFDC1B}"/>
    <cellStyle name="Normal 4 6 8 2 3" xfId="53476" xr:uid="{70211B63-0C60-4E72-A764-9F1CEA371A04}"/>
    <cellStyle name="Normal 4 6 8 3" xfId="18056" xr:uid="{58C67B1D-C0F9-4862-B571-D102751E0F2B}"/>
    <cellStyle name="Normal 4 6 8 4" xfId="31746" xr:uid="{0C4A700A-2D0D-456E-A5CE-5C4A2CA734D0}"/>
    <cellStyle name="Normal 4 6 8 5" xfId="46630" xr:uid="{800D4858-3C0F-4D3F-83C6-A0D4F64F1A78}"/>
    <cellStyle name="Normal 4 6 9" xfId="21478" xr:uid="{744C8389-A2CC-484D-A133-2133FA10184D}"/>
    <cellStyle name="Normal 4 6 9 2" xfId="35170" xr:uid="{71B08A63-3BF8-40D7-8F46-3372AADDF904}"/>
    <cellStyle name="Normal 4 6 9 3" xfId="50054" xr:uid="{BB0C18F3-E821-4E93-83AC-351813E1C23B}"/>
    <cellStyle name="Normal 4 7" xfId="904" xr:uid="{4C5BC534-A902-4633-98AF-8019577EE7AA}"/>
    <cellStyle name="Normal 4 7 10" xfId="14649" xr:uid="{8590D49A-8F81-47A1-83D1-1DA5C1C59834}"/>
    <cellStyle name="Normal 4 7 10 2" xfId="40872" xr:uid="{6AC1B413-C222-4B05-8761-DDD49493C9A7}"/>
    <cellStyle name="Normal 4 7 11" xfId="28339" xr:uid="{4857D784-20C3-4158-B32A-641C01C84A44}"/>
    <cellStyle name="Normal 4 7 12" xfId="43223" xr:uid="{9F6663BC-EFEE-4656-A6A1-EE772A0E9CBD}"/>
    <cellStyle name="Normal 4 7 13" xfId="7803" xr:uid="{4B8F2CA4-7D17-48EE-ADA8-F23A334A8A72}"/>
    <cellStyle name="Normal 4 7 14" xfId="5940" xr:uid="{7291C705-4891-4F88-AB37-D2229B515E61}"/>
    <cellStyle name="Normal 4 7 15" xfId="5348" xr:uid="{834E0C1D-4A1E-45DD-971D-44D9085FB62C}"/>
    <cellStyle name="Normal 4 7 2" xfId="7804" xr:uid="{889E826D-D064-4EB0-AAD0-642B7D5744CC}"/>
    <cellStyle name="Normal 4 7 2 10" xfId="43224" xr:uid="{B316A66E-5B4D-4DEF-92EC-8CB8E13181CC}"/>
    <cellStyle name="Normal 4 7 2 2" xfId="7805" xr:uid="{E3D01E3B-4D01-4EB4-8F22-5FCB57D76F9C}"/>
    <cellStyle name="Normal 4 7 2 2 2" xfId="7806" xr:uid="{F0FFB2E8-07CE-4E4A-B652-88218416C7EE}"/>
    <cellStyle name="Normal 4 7 2 2 2 2" xfId="9518" xr:uid="{C9D2F4D1-17B4-42F5-BE63-05EF046AE16B}"/>
    <cellStyle name="Normal 4 7 2 2 2 2 2" xfId="12940" xr:uid="{EDA6885F-D47C-488F-B143-62F63AB3957B}"/>
    <cellStyle name="Normal 4 7 2 2 2 2 2 2" xfId="26630" xr:uid="{F86EEEF7-051A-41E0-A5F2-8CA85DFF313C}"/>
    <cellStyle name="Normal 4 7 2 2 2 2 2 2 2" xfId="40322" xr:uid="{8F036C8D-3434-422A-9D7A-6D360B1BC091}"/>
    <cellStyle name="Normal 4 7 2 2 2 2 2 2 3" xfId="55206" xr:uid="{2CFFC45D-5503-44DB-9254-AB51CE3C6569}"/>
    <cellStyle name="Normal 4 7 2 2 2 2 2 3" xfId="19786" xr:uid="{76EB9E3E-1032-4462-A651-578DC14391BB}"/>
    <cellStyle name="Normal 4 7 2 2 2 2 2 4" xfId="33476" xr:uid="{1FA01208-37B0-448F-AFDD-2CF59D9E34BD}"/>
    <cellStyle name="Normal 4 7 2 2 2 2 2 5" xfId="48360" xr:uid="{3B5FF69D-4CEA-49EE-8803-834D3471239F}"/>
    <cellStyle name="Normal 4 7 2 2 2 2 3" xfId="23208" xr:uid="{8145DD6B-60D1-4F1A-BE0D-C8863387DBFE}"/>
    <cellStyle name="Normal 4 7 2 2 2 2 3 2" xfId="36900" xr:uid="{BF04132F-A011-41B8-9A3D-B8CE8F25C3C5}"/>
    <cellStyle name="Normal 4 7 2 2 2 2 3 3" xfId="51784" xr:uid="{E940BC31-5973-4286-B51A-310FA3ED8EAD}"/>
    <cellStyle name="Normal 4 7 2 2 2 2 4" xfId="16364" xr:uid="{E558A985-5C69-40FB-8C1F-D4E23CD9E906}"/>
    <cellStyle name="Normal 4 7 2 2 2 2 5" xfId="30054" xr:uid="{04EF4A87-4AAD-4D89-9F66-94A740B304E8}"/>
    <cellStyle name="Normal 4 7 2 2 2 2 6" xfId="44938" xr:uid="{18814EEF-3B39-4D1B-8A2E-04B4EB84D499}"/>
    <cellStyle name="Normal 4 7 2 2 2 3" xfId="11228" xr:uid="{8C6C597E-D19F-42EF-B085-C5DA86DB8A23}"/>
    <cellStyle name="Normal 4 7 2 2 2 3 2" xfId="24918" xr:uid="{D698EA99-FD65-4103-B290-FEA0EC53BC8F}"/>
    <cellStyle name="Normal 4 7 2 2 2 3 2 2" xfId="38610" xr:uid="{2839E25F-FEFD-4EDA-8B01-B4DC36A3E0CD}"/>
    <cellStyle name="Normal 4 7 2 2 2 3 2 3" xfId="53494" xr:uid="{36C16FA5-6082-4E0B-9519-49F1B8F2E69D}"/>
    <cellStyle name="Normal 4 7 2 2 2 3 3" xfId="18074" xr:uid="{B00923FF-AA57-4957-8F10-A650AE853780}"/>
    <cellStyle name="Normal 4 7 2 2 2 3 4" xfId="31764" xr:uid="{9960FD5B-5120-432C-9B80-67EEC44C0938}"/>
    <cellStyle name="Normal 4 7 2 2 2 3 5" xfId="46648" xr:uid="{016FB5B7-16C3-4A3D-A0D8-562E880E3B1B}"/>
    <cellStyle name="Normal 4 7 2 2 2 4" xfId="21496" xr:uid="{F0ECEC06-5AA2-4F02-B415-51B105F269FA}"/>
    <cellStyle name="Normal 4 7 2 2 2 4 2" xfId="35188" xr:uid="{8099180C-C47D-4EF1-84B7-6758E0D53023}"/>
    <cellStyle name="Normal 4 7 2 2 2 4 3" xfId="50072" xr:uid="{5E8054DE-5F64-47AD-96E8-6834A92C218F}"/>
    <cellStyle name="Normal 4 7 2 2 2 5" xfId="14652" xr:uid="{310D5462-8F91-4E2E-A045-F3C72C9F01BB}"/>
    <cellStyle name="Normal 4 7 2 2 2 6" xfId="28342" xr:uid="{36A15EE1-BD1F-4716-A1D4-7F8E9081061E}"/>
    <cellStyle name="Normal 4 7 2 2 2 7" xfId="43226" xr:uid="{A3845590-11F3-47F5-9330-27CB63A16DAF}"/>
    <cellStyle name="Normal 4 7 2 2 3" xfId="9517" xr:uid="{BE952413-9A59-48F2-B0E8-95D1FA77027D}"/>
    <cellStyle name="Normal 4 7 2 2 3 2" xfId="12939" xr:uid="{15D219C1-0EB1-4737-99EC-1E3FFCEDBE22}"/>
    <cellStyle name="Normal 4 7 2 2 3 2 2" xfId="26629" xr:uid="{D6923587-F0B6-4E4F-9BC7-F79F9A2FA02D}"/>
    <cellStyle name="Normal 4 7 2 2 3 2 2 2" xfId="40321" xr:uid="{5D60FF8D-6B8C-4371-9506-45143B116453}"/>
    <cellStyle name="Normal 4 7 2 2 3 2 2 3" xfId="55205" xr:uid="{87B0BA76-5177-473F-9AA7-31C4CF228BDE}"/>
    <cellStyle name="Normal 4 7 2 2 3 2 3" xfId="19785" xr:uid="{0000FFB3-8076-4F1A-9806-D988610ED2E5}"/>
    <cellStyle name="Normal 4 7 2 2 3 2 4" xfId="33475" xr:uid="{15DA08A4-88A1-4316-A6BC-6B92E8442B16}"/>
    <cellStyle name="Normal 4 7 2 2 3 2 5" xfId="48359" xr:uid="{2B005F29-24B1-47E1-B8C6-8722E6A993C5}"/>
    <cellStyle name="Normal 4 7 2 2 3 3" xfId="23207" xr:uid="{153CD037-EAF9-46B2-97DE-EB3569B3009D}"/>
    <cellStyle name="Normal 4 7 2 2 3 3 2" xfId="36899" xr:uid="{59F1383A-2F32-44FE-9502-8596ACBE8719}"/>
    <cellStyle name="Normal 4 7 2 2 3 3 3" xfId="51783" xr:uid="{F9F1974A-C64C-43BB-8EBC-0CB33FA9D181}"/>
    <cellStyle name="Normal 4 7 2 2 3 4" xfId="16363" xr:uid="{E8E0EB81-034A-474F-BF57-DD1C52476430}"/>
    <cellStyle name="Normal 4 7 2 2 3 5" xfId="30053" xr:uid="{4FADC3A2-54DC-4502-8BC5-8B6FD1C7D997}"/>
    <cellStyle name="Normal 4 7 2 2 3 6" xfId="44937" xr:uid="{2A10CDE6-7FB8-45C9-9C7C-B8D6D8757FED}"/>
    <cellStyle name="Normal 4 7 2 2 4" xfId="11227" xr:uid="{037ECEC0-D27D-42A2-8259-E0D18FD11660}"/>
    <cellStyle name="Normal 4 7 2 2 4 2" xfId="24917" xr:uid="{F2029477-49CF-4D0A-947E-57C18C286DD5}"/>
    <cellStyle name="Normal 4 7 2 2 4 2 2" xfId="38609" xr:uid="{54E4C0BF-1EB0-436E-8861-B465B7755668}"/>
    <cellStyle name="Normal 4 7 2 2 4 2 3" xfId="53493" xr:uid="{6BC35ECC-6109-410B-9F9A-A570D7EC67FA}"/>
    <cellStyle name="Normal 4 7 2 2 4 3" xfId="18073" xr:uid="{07E87A5B-ACCD-45A0-8BDF-E2536D2966B3}"/>
    <cellStyle name="Normal 4 7 2 2 4 4" xfId="31763" xr:uid="{7B9E54A0-A2F4-4C08-B22F-09E3744436C5}"/>
    <cellStyle name="Normal 4 7 2 2 4 5" xfId="46647" xr:uid="{ACFFA15E-2E23-4193-B4B5-785F495E98E2}"/>
    <cellStyle name="Normal 4 7 2 2 5" xfId="21495" xr:uid="{283EA1A3-0F79-4A89-80AF-9EF745552D41}"/>
    <cellStyle name="Normal 4 7 2 2 5 2" xfId="35187" xr:uid="{DE002A7C-EF6A-4989-8C60-41DDCE1AA6A1}"/>
    <cellStyle name="Normal 4 7 2 2 5 3" xfId="50071" xr:uid="{09DE554A-1174-464E-8DEF-7C0FD8F5F86D}"/>
    <cellStyle name="Normal 4 7 2 2 6" xfId="14651" xr:uid="{783012CB-F714-4748-8400-775AA829BA8C}"/>
    <cellStyle name="Normal 4 7 2 2 7" xfId="28341" xr:uid="{1530D44D-6B3E-4011-99B2-543EB1FB6A29}"/>
    <cellStyle name="Normal 4 7 2 2 8" xfId="43225" xr:uid="{11FBCB21-4D1D-49C3-84A5-E893A767F7F0}"/>
    <cellStyle name="Normal 4 7 2 3" xfId="7807" xr:uid="{7F946BBF-EAA6-4192-8CD2-749BCBE98F99}"/>
    <cellStyle name="Normal 4 7 2 3 2" xfId="9519" xr:uid="{E8BDF817-5454-412B-A7FE-9DC4B4C54E85}"/>
    <cellStyle name="Normal 4 7 2 3 2 2" xfId="12941" xr:uid="{BBC71FF1-5F52-4D17-9D7F-2F4B2ADD51E0}"/>
    <cellStyle name="Normal 4 7 2 3 2 2 2" xfId="26631" xr:uid="{9ABD18A6-A535-4F58-9CF1-DB90C41ABD37}"/>
    <cellStyle name="Normal 4 7 2 3 2 2 2 2" xfId="40323" xr:uid="{F4DB23C3-FF8C-49BB-965C-D9DC0D49055D}"/>
    <cellStyle name="Normal 4 7 2 3 2 2 2 3" xfId="55207" xr:uid="{6A29FFFA-4064-4A3F-A873-93364E60FC01}"/>
    <cellStyle name="Normal 4 7 2 3 2 2 3" xfId="19787" xr:uid="{66FFA519-47CB-4C96-A78D-559569838358}"/>
    <cellStyle name="Normal 4 7 2 3 2 2 4" xfId="33477" xr:uid="{A30454F4-D0D3-4915-A31F-FC499BE44E31}"/>
    <cellStyle name="Normal 4 7 2 3 2 2 5" xfId="48361" xr:uid="{CB8E13DA-4A6C-4F65-BEF8-21F36A2CAEF0}"/>
    <cellStyle name="Normal 4 7 2 3 2 3" xfId="23209" xr:uid="{9C01F169-ABF9-41AD-9F92-6B2F6D3CCECC}"/>
    <cellStyle name="Normal 4 7 2 3 2 3 2" xfId="36901" xr:uid="{55DF71B7-EA4C-4906-9170-3F82726BB56C}"/>
    <cellStyle name="Normal 4 7 2 3 2 3 3" xfId="51785" xr:uid="{27988C0C-7EEA-4BDF-9907-BCB2F48DCEC8}"/>
    <cellStyle name="Normal 4 7 2 3 2 4" xfId="16365" xr:uid="{EADBCEDD-EE15-4F4B-9C2B-8770E182B185}"/>
    <cellStyle name="Normal 4 7 2 3 2 5" xfId="30055" xr:uid="{6815E83D-6318-497F-B5BE-A572F1C09096}"/>
    <cellStyle name="Normal 4 7 2 3 2 6" xfId="44939" xr:uid="{CE4FD306-A1E1-40C6-B085-8CD4DB16C271}"/>
    <cellStyle name="Normal 4 7 2 3 3" xfId="11229" xr:uid="{2CAEFE17-A304-4CAE-9D24-C05EE733C63C}"/>
    <cellStyle name="Normal 4 7 2 3 3 2" xfId="24919" xr:uid="{E1AA87CF-7B4D-4507-B3AD-5C63F630B8A6}"/>
    <cellStyle name="Normal 4 7 2 3 3 2 2" xfId="38611" xr:uid="{4AC1CE61-FAD3-4426-8D13-0D490EF7837C}"/>
    <cellStyle name="Normal 4 7 2 3 3 2 3" xfId="53495" xr:uid="{1A0BCCB6-5341-4549-9797-55340A574DE5}"/>
    <cellStyle name="Normal 4 7 2 3 3 3" xfId="18075" xr:uid="{95D812B6-1A32-4652-BD97-04CB78F300F5}"/>
    <cellStyle name="Normal 4 7 2 3 3 4" xfId="31765" xr:uid="{8941E839-E702-4D96-A8F4-0FB03396F2E7}"/>
    <cellStyle name="Normal 4 7 2 3 3 5" xfId="46649" xr:uid="{AF6BCC98-950D-4801-A899-D233AE5C4023}"/>
    <cellStyle name="Normal 4 7 2 3 4" xfId="21497" xr:uid="{0BEFE38B-FF32-45A4-A3C5-F0DC40C9C298}"/>
    <cellStyle name="Normal 4 7 2 3 4 2" xfId="35189" xr:uid="{924F4EDD-F54C-4C00-96F5-D5C252974DB7}"/>
    <cellStyle name="Normal 4 7 2 3 4 3" xfId="50073" xr:uid="{8BF25F0E-51F1-43EA-AED7-F7391E83F4FF}"/>
    <cellStyle name="Normal 4 7 2 3 5" xfId="14653" xr:uid="{10AA20D8-5726-4907-928C-BB53E5654078}"/>
    <cellStyle name="Normal 4 7 2 3 6" xfId="28343" xr:uid="{7C65D998-8BB7-438B-80FE-3C0EEBA72C6E}"/>
    <cellStyle name="Normal 4 7 2 3 7" xfId="43227" xr:uid="{8F6D3004-404B-4BBB-9B8E-9D214CE54049}"/>
    <cellStyle name="Normal 4 7 2 4" xfId="7808" xr:uid="{177F909F-36EA-46AB-819F-C7C519F4FC4C}"/>
    <cellStyle name="Normal 4 7 2 4 2" xfId="9520" xr:uid="{5783D5D6-00A5-4D14-9AD8-8B790F5F4774}"/>
    <cellStyle name="Normal 4 7 2 4 2 2" xfId="12942" xr:uid="{B27751BF-05DF-4D9D-9D6D-ADED9A7CDA0B}"/>
    <cellStyle name="Normal 4 7 2 4 2 2 2" xfId="26632" xr:uid="{14493428-9CEC-40CD-BC98-CAE767747EF5}"/>
    <cellStyle name="Normal 4 7 2 4 2 2 2 2" xfId="40324" xr:uid="{C0D61590-0D46-44CB-B004-6780AA5EEF55}"/>
    <cellStyle name="Normal 4 7 2 4 2 2 2 3" xfId="55208" xr:uid="{186A3B30-C18C-4413-9D6B-89071FE8F130}"/>
    <cellStyle name="Normal 4 7 2 4 2 2 3" xfId="19788" xr:uid="{61C2CFD3-F1B5-4D1C-BF0B-0CC2627377A6}"/>
    <cellStyle name="Normal 4 7 2 4 2 2 4" xfId="33478" xr:uid="{F81D3882-2EA6-4D48-B80D-ECEA07AFBCC5}"/>
    <cellStyle name="Normal 4 7 2 4 2 2 5" xfId="48362" xr:uid="{4D6A0060-FDAE-443D-B5CA-6AB90945B0C0}"/>
    <cellStyle name="Normal 4 7 2 4 2 3" xfId="23210" xr:uid="{8C4B29D8-A666-415D-9E2D-974FEF1B1B74}"/>
    <cellStyle name="Normal 4 7 2 4 2 3 2" xfId="36902" xr:uid="{C67F52ED-1243-4B5E-880B-0AF4E9800420}"/>
    <cellStyle name="Normal 4 7 2 4 2 3 3" xfId="51786" xr:uid="{5A31161F-0F56-45A7-8819-C0EA34013EA2}"/>
    <cellStyle name="Normal 4 7 2 4 2 4" xfId="16366" xr:uid="{051D261C-0D63-4E6B-AACF-60162F4A55ED}"/>
    <cellStyle name="Normal 4 7 2 4 2 5" xfId="30056" xr:uid="{179B1F67-8146-4241-AC77-FCE0992FA7CB}"/>
    <cellStyle name="Normal 4 7 2 4 2 6" xfId="44940" xr:uid="{270D22EA-7B5F-4D92-8889-AEAA61E96BE1}"/>
    <cellStyle name="Normal 4 7 2 4 3" xfId="11230" xr:uid="{DB4C8A59-6900-4311-9AAE-89C2B1624F29}"/>
    <cellStyle name="Normal 4 7 2 4 3 2" xfId="24920" xr:uid="{9ACC77B2-B841-4A67-8753-5E4F83781E16}"/>
    <cellStyle name="Normal 4 7 2 4 3 2 2" xfId="38612" xr:uid="{3B7D0415-59DD-491E-84DC-79DB355262ED}"/>
    <cellStyle name="Normal 4 7 2 4 3 2 3" xfId="53496" xr:uid="{B4415123-855F-4040-8CBF-F2216C66D5F0}"/>
    <cellStyle name="Normal 4 7 2 4 3 3" xfId="18076" xr:uid="{B5AA89FE-2C91-4D04-8D63-ABB82BDBC356}"/>
    <cellStyle name="Normal 4 7 2 4 3 4" xfId="31766" xr:uid="{98FCBF82-3A3F-4254-8A49-6807C71DB1AD}"/>
    <cellStyle name="Normal 4 7 2 4 3 5" xfId="46650" xr:uid="{4A3AA053-E4CC-4A7B-A42F-EFD6A58D3540}"/>
    <cellStyle name="Normal 4 7 2 4 4" xfId="21498" xr:uid="{AECDCBD0-D4D6-4C35-841A-F4EB8A347417}"/>
    <cellStyle name="Normal 4 7 2 4 4 2" xfId="35190" xr:uid="{394244AB-8905-4D54-8737-028702EE606B}"/>
    <cellStyle name="Normal 4 7 2 4 4 3" xfId="50074" xr:uid="{314EF245-37B5-4421-99CA-C65D455896E1}"/>
    <cellStyle name="Normal 4 7 2 4 5" xfId="14654" xr:uid="{563B9DD3-E1DB-44AC-9C81-0C8E88D7B1F9}"/>
    <cellStyle name="Normal 4 7 2 4 6" xfId="28344" xr:uid="{C744CDDB-75B5-4514-A9F4-DD6AD9F13980}"/>
    <cellStyle name="Normal 4 7 2 4 7" xfId="43228" xr:uid="{6DC5C5DB-D8AB-4160-AE1C-21CCF5E2121E}"/>
    <cellStyle name="Normal 4 7 2 5" xfId="9516" xr:uid="{83E34E9F-98A0-42D1-A5C0-ECA4DD64432C}"/>
    <cellStyle name="Normal 4 7 2 5 2" xfId="12938" xr:uid="{9BC7A95C-F72C-41A7-9ADA-49CDEE2CA171}"/>
    <cellStyle name="Normal 4 7 2 5 2 2" xfId="26628" xr:uid="{699BF45F-48D3-46D0-9372-80290BA74699}"/>
    <cellStyle name="Normal 4 7 2 5 2 2 2" xfId="40320" xr:uid="{04964F85-AEC1-4C7C-B54D-30D62BF989BD}"/>
    <cellStyle name="Normal 4 7 2 5 2 2 3" xfId="55204" xr:uid="{B8EC9C01-8809-46AF-8051-8F6C9013D37A}"/>
    <cellStyle name="Normal 4 7 2 5 2 3" xfId="19784" xr:uid="{736F35B4-9E38-4CC5-876E-338BF19CA8C7}"/>
    <cellStyle name="Normal 4 7 2 5 2 4" xfId="33474" xr:uid="{EDF3B396-2FA6-4EB2-9EBE-D7CF7F5B8104}"/>
    <cellStyle name="Normal 4 7 2 5 2 5" xfId="48358" xr:uid="{6A139035-3AEB-4A54-B9EC-AD8FAF9D7E54}"/>
    <cellStyle name="Normal 4 7 2 5 3" xfId="23206" xr:uid="{865DAE30-651B-40DA-B5A3-DB3A20CA1332}"/>
    <cellStyle name="Normal 4 7 2 5 3 2" xfId="36898" xr:uid="{BA0D9225-4FA1-43EE-9076-5C79AA11E1C3}"/>
    <cellStyle name="Normal 4 7 2 5 3 3" xfId="51782" xr:uid="{876ED9B3-09B7-4B25-B9AC-A484E4D8326C}"/>
    <cellStyle name="Normal 4 7 2 5 4" xfId="16362" xr:uid="{EAC594F6-E2C4-4AF4-8FF7-246275507F13}"/>
    <cellStyle name="Normal 4 7 2 5 5" xfId="30052" xr:uid="{2ABA3440-0B49-4A1A-BC7C-8C0AF7C1C79D}"/>
    <cellStyle name="Normal 4 7 2 5 6" xfId="44936" xr:uid="{990EA5BB-95AC-413B-9267-F49D9EC63F48}"/>
    <cellStyle name="Normal 4 7 2 6" xfId="11226" xr:uid="{FBAE6609-52F3-4D17-B6B8-07964417F3C6}"/>
    <cellStyle name="Normal 4 7 2 6 2" xfId="24916" xr:uid="{3F0FC591-5F9E-45C0-B5AC-494309426A72}"/>
    <cellStyle name="Normal 4 7 2 6 2 2" xfId="38608" xr:uid="{B6DCAD1F-D575-4D9F-A724-C77BD20112C8}"/>
    <cellStyle name="Normal 4 7 2 6 2 3" xfId="53492" xr:uid="{8E79AE2E-4D97-49CF-B121-6763CCF06AEC}"/>
    <cellStyle name="Normal 4 7 2 6 3" xfId="18072" xr:uid="{57EF9D08-7CBA-4450-8876-D2A8E2B2DC4A}"/>
    <cellStyle name="Normal 4 7 2 6 4" xfId="31762" xr:uid="{DBCB1992-1BB9-4A77-B900-F9F435BE5800}"/>
    <cellStyle name="Normal 4 7 2 6 5" xfId="46646" xr:uid="{DEB48310-A4F1-46EA-92E8-94DAC32E7699}"/>
    <cellStyle name="Normal 4 7 2 7" xfId="21494" xr:uid="{F8FE0037-69C7-4F83-81E3-734E89006926}"/>
    <cellStyle name="Normal 4 7 2 7 2" xfId="35186" xr:uid="{25942584-6772-45FF-8C68-ADE0A0C0BBC1}"/>
    <cellStyle name="Normal 4 7 2 7 3" xfId="50070" xr:uid="{AC389C70-E6AF-49F3-99F3-613160FD354A}"/>
    <cellStyle name="Normal 4 7 2 8" xfId="14650" xr:uid="{86037F8A-7464-412A-B609-66EF5B8313AB}"/>
    <cellStyle name="Normal 4 7 2 9" xfId="28340" xr:uid="{76FD3CB7-E96E-4F27-8E35-9756F1BE298B}"/>
    <cellStyle name="Normal 4 7 3" xfId="7809" xr:uid="{5A7B8F91-1AF8-4CA4-A2E2-AF173D4A5558}"/>
    <cellStyle name="Normal 4 7 3 10" xfId="43229" xr:uid="{500DB432-F2AA-4D13-AA53-EAF5578CDC1F}"/>
    <cellStyle name="Normal 4 7 3 2" xfId="7810" xr:uid="{F9C5D5CF-3300-42B4-95D7-6A591520648D}"/>
    <cellStyle name="Normal 4 7 3 2 2" xfId="7811" xr:uid="{2D0D21FD-F819-4D70-BEC5-FA8B17E52D64}"/>
    <cellStyle name="Normal 4 7 3 2 2 2" xfId="9523" xr:uid="{A687673D-E14A-4446-BE47-45FAA36A0FF6}"/>
    <cellStyle name="Normal 4 7 3 2 2 2 2" xfId="12945" xr:uid="{A6E1EB01-90B0-4037-B2B3-62FF855F84F3}"/>
    <cellStyle name="Normal 4 7 3 2 2 2 2 2" xfId="26635" xr:uid="{89AD1ADE-7CF9-4916-815E-BA6B7F4CF978}"/>
    <cellStyle name="Normal 4 7 3 2 2 2 2 2 2" xfId="40327" xr:uid="{BCB5DD7C-F93B-4194-AB87-564E54A48DFD}"/>
    <cellStyle name="Normal 4 7 3 2 2 2 2 2 3" xfId="55211" xr:uid="{EC7F2283-3EE2-4E57-8E7A-F3E6785E6B11}"/>
    <cellStyle name="Normal 4 7 3 2 2 2 2 3" xfId="19791" xr:uid="{9FAF8A02-2950-4FF9-8BC1-3ADEC0B0A4C5}"/>
    <cellStyle name="Normal 4 7 3 2 2 2 2 4" xfId="33481" xr:uid="{4E677A06-7213-4BCD-9E38-AEF0F1296603}"/>
    <cellStyle name="Normal 4 7 3 2 2 2 2 5" xfId="48365" xr:uid="{C389EB43-FAB4-4529-97F9-7B64D2120B2E}"/>
    <cellStyle name="Normal 4 7 3 2 2 2 3" xfId="23213" xr:uid="{2B0CBF29-9836-4AAD-892A-AEB30C23300E}"/>
    <cellStyle name="Normal 4 7 3 2 2 2 3 2" xfId="36905" xr:uid="{E167EA57-50FE-4B64-9749-6D64014E91FC}"/>
    <cellStyle name="Normal 4 7 3 2 2 2 3 3" xfId="51789" xr:uid="{A2A6BDB5-0857-4C17-83B5-06DF081EA470}"/>
    <cellStyle name="Normal 4 7 3 2 2 2 4" xfId="16369" xr:uid="{88B186B7-85CE-4220-8FAE-8708C9BC2E6A}"/>
    <cellStyle name="Normal 4 7 3 2 2 2 5" xfId="30059" xr:uid="{A6BFAF44-107D-4964-8F9F-045956D87F45}"/>
    <cellStyle name="Normal 4 7 3 2 2 2 6" xfId="44943" xr:uid="{9FB4BDC6-93AC-4C70-937B-69E3599C8E81}"/>
    <cellStyle name="Normal 4 7 3 2 2 3" xfId="11233" xr:uid="{964ABEF5-7276-4C1A-81F2-1F56AB8AA45A}"/>
    <cellStyle name="Normal 4 7 3 2 2 3 2" xfId="24923" xr:uid="{2778AF25-C2ED-4C90-A2F9-424B51CA881D}"/>
    <cellStyle name="Normal 4 7 3 2 2 3 2 2" xfId="38615" xr:uid="{39CE1574-FB20-4A82-9763-BB3F5889597A}"/>
    <cellStyle name="Normal 4 7 3 2 2 3 2 3" xfId="53499" xr:uid="{3366D4E6-7E25-4C00-91A4-5719B9A06384}"/>
    <cellStyle name="Normal 4 7 3 2 2 3 3" xfId="18079" xr:uid="{F9DC61B9-9B61-444A-B581-2C9F94C71A92}"/>
    <cellStyle name="Normal 4 7 3 2 2 3 4" xfId="31769" xr:uid="{013416A9-FFBE-452F-9380-7191AFCABC6F}"/>
    <cellStyle name="Normal 4 7 3 2 2 3 5" xfId="46653" xr:uid="{91A39A6D-A232-4CB5-8667-3D59E1AD3E93}"/>
    <cellStyle name="Normal 4 7 3 2 2 4" xfId="21501" xr:uid="{46CCB502-1BE6-48C8-A29A-B5065BE4F280}"/>
    <cellStyle name="Normal 4 7 3 2 2 4 2" xfId="35193" xr:uid="{3FBE1D8F-AA44-49D1-BB1E-1A661B83BF24}"/>
    <cellStyle name="Normal 4 7 3 2 2 4 3" xfId="50077" xr:uid="{6C99135E-8463-4532-AFA0-007405CC5F75}"/>
    <cellStyle name="Normal 4 7 3 2 2 5" xfId="14657" xr:uid="{2E4752CB-C213-4638-B827-6A9212F2045C}"/>
    <cellStyle name="Normal 4 7 3 2 2 6" xfId="28347" xr:uid="{26D6A6E3-51C7-40AC-B308-A75B59D22A81}"/>
    <cellStyle name="Normal 4 7 3 2 2 7" xfId="43231" xr:uid="{76EAD060-4129-4670-97E8-ABBCE671BD74}"/>
    <cellStyle name="Normal 4 7 3 2 3" xfId="9522" xr:uid="{19B72E63-9580-48F3-936C-F0AFB98049B5}"/>
    <cellStyle name="Normal 4 7 3 2 3 2" xfId="12944" xr:uid="{F36B225B-ABDE-47F3-A54C-920858D9EF36}"/>
    <cellStyle name="Normal 4 7 3 2 3 2 2" xfId="26634" xr:uid="{602488AE-1B85-4B32-A79C-ABBEAB8BE153}"/>
    <cellStyle name="Normal 4 7 3 2 3 2 2 2" xfId="40326" xr:uid="{411332F0-DBDC-4249-85E1-3FE9086D3724}"/>
    <cellStyle name="Normal 4 7 3 2 3 2 2 3" xfId="55210" xr:uid="{7968B290-6B5C-4276-9C14-1847118365C3}"/>
    <cellStyle name="Normal 4 7 3 2 3 2 3" xfId="19790" xr:uid="{E768EA92-9CAF-4122-8DF5-CA9FED0ED257}"/>
    <cellStyle name="Normal 4 7 3 2 3 2 4" xfId="33480" xr:uid="{B943599B-A71E-4E22-980B-0E9516F125B5}"/>
    <cellStyle name="Normal 4 7 3 2 3 2 5" xfId="48364" xr:uid="{D6253AD7-9931-4BA3-9AFE-EEC2CC21CE9A}"/>
    <cellStyle name="Normal 4 7 3 2 3 3" xfId="23212" xr:uid="{14DC8106-D2DB-467A-BC11-9DF5C34C41BB}"/>
    <cellStyle name="Normal 4 7 3 2 3 3 2" xfId="36904" xr:uid="{24D2E1C6-0BEC-4559-87A3-07853D77D95F}"/>
    <cellStyle name="Normal 4 7 3 2 3 3 3" xfId="51788" xr:uid="{8E3DF599-BB3E-4F2C-8578-84A56B6CCED9}"/>
    <cellStyle name="Normal 4 7 3 2 3 4" xfId="16368" xr:uid="{A8111176-CFC9-49C2-B1B6-2BFBCDBBA9FD}"/>
    <cellStyle name="Normal 4 7 3 2 3 5" xfId="30058" xr:uid="{E382CA78-0A2F-4E9B-8138-036B923FD1CA}"/>
    <cellStyle name="Normal 4 7 3 2 3 6" xfId="44942" xr:uid="{650DDF18-F1B3-4C40-B64E-D33C6804B1B4}"/>
    <cellStyle name="Normal 4 7 3 2 4" xfId="11232" xr:uid="{B49F4804-8FA2-4DFF-85FF-36353A577ED8}"/>
    <cellStyle name="Normal 4 7 3 2 4 2" xfId="24922" xr:uid="{9EA49177-9848-4A6B-81BD-D9AA00726CF3}"/>
    <cellStyle name="Normal 4 7 3 2 4 2 2" xfId="38614" xr:uid="{5A270CA6-CDC9-4AB7-A9AB-914F83E536B9}"/>
    <cellStyle name="Normal 4 7 3 2 4 2 3" xfId="53498" xr:uid="{ACD5C017-4CAF-4DD0-872C-563443BA2683}"/>
    <cellStyle name="Normal 4 7 3 2 4 3" xfId="18078" xr:uid="{87BD597F-E237-4C8A-86BB-B81C1AAE38B0}"/>
    <cellStyle name="Normal 4 7 3 2 4 4" xfId="31768" xr:uid="{5051F52C-0448-4C14-9042-BC0292261C86}"/>
    <cellStyle name="Normal 4 7 3 2 4 5" xfId="46652" xr:uid="{5B2E48C7-030E-4C9E-8A4C-54435705A9F2}"/>
    <cellStyle name="Normal 4 7 3 2 5" xfId="21500" xr:uid="{437A49FE-CB77-4F0C-B7C8-DA566BACC813}"/>
    <cellStyle name="Normal 4 7 3 2 5 2" xfId="35192" xr:uid="{B525F2E4-78E8-4FA8-A1DE-17F9FC532CEE}"/>
    <cellStyle name="Normal 4 7 3 2 5 3" xfId="50076" xr:uid="{E2480129-84D1-4E1F-AC99-9D6F92BA437A}"/>
    <cellStyle name="Normal 4 7 3 2 6" xfId="14656" xr:uid="{EBD62C1E-8F9A-4F1D-B694-4EDE3F6AD840}"/>
    <cellStyle name="Normal 4 7 3 2 7" xfId="28346" xr:uid="{ABA42B3C-2490-4693-B0D9-669B55480234}"/>
    <cellStyle name="Normal 4 7 3 2 8" xfId="43230" xr:uid="{35ED8783-E9B8-4C69-BF3F-592B48F55AFF}"/>
    <cellStyle name="Normal 4 7 3 3" xfId="7812" xr:uid="{4636F88F-9DDD-452E-B063-C503E7FDF9EC}"/>
    <cellStyle name="Normal 4 7 3 3 2" xfId="9524" xr:uid="{A50213D0-A6F1-40EA-A1A5-01F2AEA8FF46}"/>
    <cellStyle name="Normal 4 7 3 3 2 2" xfId="12946" xr:uid="{17B91435-2F58-4820-9C2C-635E6F14AC35}"/>
    <cellStyle name="Normal 4 7 3 3 2 2 2" xfId="26636" xr:uid="{013A1653-D32F-48B6-B742-744DF5E5B295}"/>
    <cellStyle name="Normal 4 7 3 3 2 2 2 2" xfId="40328" xr:uid="{8CF24048-2EFC-4E5A-AA01-B945B2913FC7}"/>
    <cellStyle name="Normal 4 7 3 3 2 2 2 3" xfId="55212" xr:uid="{2DBCB321-3556-47D8-B4D2-F571396BAE84}"/>
    <cellStyle name="Normal 4 7 3 3 2 2 3" xfId="19792" xr:uid="{12374F8A-66A6-4A5B-B5B7-FE2A3A35EB97}"/>
    <cellStyle name="Normal 4 7 3 3 2 2 4" xfId="33482" xr:uid="{E6AF43D6-2377-4725-88DF-6DFF144073E8}"/>
    <cellStyle name="Normal 4 7 3 3 2 2 5" xfId="48366" xr:uid="{37AE456C-73A7-40A6-A854-7BE324373BE4}"/>
    <cellStyle name="Normal 4 7 3 3 2 3" xfId="23214" xr:uid="{977E3429-30EB-4454-95E9-80B2C50095CC}"/>
    <cellStyle name="Normal 4 7 3 3 2 3 2" xfId="36906" xr:uid="{E3B460DB-8201-4046-A604-DE5DA59871C8}"/>
    <cellStyle name="Normal 4 7 3 3 2 3 3" xfId="51790" xr:uid="{88827DF3-57CD-499C-9668-982E6E0E9E73}"/>
    <cellStyle name="Normal 4 7 3 3 2 4" xfId="16370" xr:uid="{81405DEA-0FAE-4F39-B834-F0A47901FDCD}"/>
    <cellStyle name="Normal 4 7 3 3 2 5" xfId="30060" xr:uid="{A741AB03-9AB8-474E-905D-2C2AE779AA9D}"/>
    <cellStyle name="Normal 4 7 3 3 2 6" xfId="44944" xr:uid="{2785D173-CBDD-4CED-A264-2C3D39FE761F}"/>
    <cellStyle name="Normal 4 7 3 3 3" xfId="11234" xr:uid="{715F2E92-A4C2-422F-B7D4-844FE9089625}"/>
    <cellStyle name="Normal 4 7 3 3 3 2" xfId="24924" xr:uid="{9BB03622-FDA7-4238-BE7B-D03BDC2B6D9E}"/>
    <cellStyle name="Normal 4 7 3 3 3 2 2" xfId="38616" xr:uid="{06E20FA5-02DF-47EA-814A-097E1EA1B20A}"/>
    <cellStyle name="Normal 4 7 3 3 3 2 3" xfId="53500" xr:uid="{3E71798E-11B4-4977-9AC3-D3F7DAA617C1}"/>
    <cellStyle name="Normal 4 7 3 3 3 3" xfId="18080" xr:uid="{1FA866FA-92B0-4CB9-AAF8-4D502EA9826F}"/>
    <cellStyle name="Normal 4 7 3 3 3 4" xfId="31770" xr:uid="{E0B84E47-03DB-4E6D-BF96-5691FA4CAE39}"/>
    <cellStyle name="Normal 4 7 3 3 3 5" xfId="46654" xr:uid="{2638A1B6-A74C-430F-AC17-FB6081DC2CC3}"/>
    <cellStyle name="Normal 4 7 3 3 4" xfId="21502" xr:uid="{D629C38B-AF33-438E-893A-F88F7CC50F99}"/>
    <cellStyle name="Normal 4 7 3 3 4 2" xfId="35194" xr:uid="{179DF30E-EE6C-47EB-8170-1E1BFE9BE7D2}"/>
    <cellStyle name="Normal 4 7 3 3 4 3" xfId="50078" xr:uid="{A283EE31-B663-4EB6-B2DB-B512FA990DDF}"/>
    <cellStyle name="Normal 4 7 3 3 5" xfId="14658" xr:uid="{465566C5-E3A8-43E1-9B46-E38E9DFE17AD}"/>
    <cellStyle name="Normal 4 7 3 3 6" xfId="28348" xr:uid="{40C04468-E115-4515-A740-1243F2BDAB60}"/>
    <cellStyle name="Normal 4 7 3 3 7" xfId="43232" xr:uid="{6F4D5214-C860-400E-9CA8-3246679517FA}"/>
    <cellStyle name="Normal 4 7 3 4" xfId="7813" xr:uid="{D8796C66-2658-49A0-A2FC-A923BBD50404}"/>
    <cellStyle name="Normal 4 7 3 4 2" xfId="9525" xr:uid="{AFC43BE5-C15E-4050-B7DE-797AC559CD8B}"/>
    <cellStyle name="Normal 4 7 3 4 2 2" xfId="12947" xr:uid="{D11CB901-4E25-41F7-AE23-EF1FD889165F}"/>
    <cellStyle name="Normal 4 7 3 4 2 2 2" xfId="26637" xr:uid="{2BCBBC10-2B87-4C9D-8AE0-3A0E02361884}"/>
    <cellStyle name="Normal 4 7 3 4 2 2 2 2" xfId="40329" xr:uid="{F6ABDE4F-C82B-4E88-A5F5-FFB345716B6D}"/>
    <cellStyle name="Normal 4 7 3 4 2 2 2 3" xfId="55213" xr:uid="{59974647-F066-4AD7-BD09-4E478064F888}"/>
    <cellStyle name="Normal 4 7 3 4 2 2 3" xfId="19793" xr:uid="{C96381C6-D459-42C9-A67B-93F7D68804C3}"/>
    <cellStyle name="Normal 4 7 3 4 2 2 4" xfId="33483" xr:uid="{9F7F212B-2EB2-4661-A4FE-EA2961BC32F1}"/>
    <cellStyle name="Normal 4 7 3 4 2 2 5" xfId="48367" xr:uid="{C28F045A-A821-45BD-B59C-71CB5F8655BA}"/>
    <cellStyle name="Normal 4 7 3 4 2 3" xfId="23215" xr:uid="{D42A6668-E6FC-4D61-99D4-286A2A0C6CEC}"/>
    <cellStyle name="Normal 4 7 3 4 2 3 2" xfId="36907" xr:uid="{61358CDD-BC03-419F-B38D-CB593BBDBA31}"/>
    <cellStyle name="Normal 4 7 3 4 2 3 3" xfId="51791" xr:uid="{30E7F155-FCF3-47B8-92C4-2FA6165AAABF}"/>
    <cellStyle name="Normal 4 7 3 4 2 4" xfId="16371" xr:uid="{EC51AE50-0548-4AD2-B5EC-8EFBE58A5295}"/>
    <cellStyle name="Normal 4 7 3 4 2 5" xfId="30061" xr:uid="{B6017C51-B882-4118-9A96-F548CBC89622}"/>
    <cellStyle name="Normal 4 7 3 4 2 6" xfId="44945" xr:uid="{FF94895E-29D8-4226-BBD1-A6C500B3EE80}"/>
    <cellStyle name="Normal 4 7 3 4 3" xfId="11235" xr:uid="{15C01092-6469-4347-A09D-15B3CA662965}"/>
    <cellStyle name="Normal 4 7 3 4 3 2" xfId="24925" xr:uid="{EA63EF7A-CC9C-4602-ABF8-CD57C1786A0C}"/>
    <cellStyle name="Normal 4 7 3 4 3 2 2" xfId="38617" xr:uid="{3AC8A7EB-115A-43B4-A284-417407F65B6F}"/>
    <cellStyle name="Normal 4 7 3 4 3 2 3" xfId="53501" xr:uid="{8996F1AD-325B-494B-907B-B3DD10E72187}"/>
    <cellStyle name="Normal 4 7 3 4 3 3" xfId="18081" xr:uid="{70507078-5D81-4D46-ADD5-839A4B6D8183}"/>
    <cellStyle name="Normal 4 7 3 4 3 4" xfId="31771" xr:uid="{DCF1F7CE-56A2-44A4-8D3D-32ED57715F19}"/>
    <cellStyle name="Normal 4 7 3 4 3 5" xfId="46655" xr:uid="{DC4BC152-1C17-4399-8E44-39F8712A68CE}"/>
    <cellStyle name="Normal 4 7 3 4 4" xfId="21503" xr:uid="{1A8F8271-44CA-4230-8847-AE6F248D5B39}"/>
    <cellStyle name="Normal 4 7 3 4 4 2" xfId="35195" xr:uid="{CD3D6A5F-C9E5-4FB3-80CF-976EEFF8ADD3}"/>
    <cellStyle name="Normal 4 7 3 4 4 3" xfId="50079" xr:uid="{C350F5E0-1FB2-4D2C-B042-801A2B460B1C}"/>
    <cellStyle name="Normal 4 7 3 4 5" xfId="14659" xr:uid="{6A1F9BE0-AAB7-40FB-9284-9522063CC911}"/>
    <cellStyle name="Normal 4 7 3 4 6" xfId="28349" xr:uid="{06AFACE5-5BE7-436B-8A5D-CB7B48FA90DA}"/>
    <cellStyle name="Normal 4 7 3 4 7" xfId="43233" xr:uid="{D79D6481-1885-41B9-8E71-94C1EA654872}"/>
    <cellStyle name="Normal 4 7 3 5" xfId="9521" xr:uid="{486749D7-30FA-4DD1-A656-50B19D9BAF8D}"/>
    <cellStyle name="Normal 4 7 3 5 2" xfId="12943" xr:uid="{D827F513-106E-4449-918F-30502D93A02E}"/>
    <cellStyle name="Normal 4 7 3 5 2 2" xfId="26633" xr:uid="{57BBB434-1F84-46A2-A18C-8E6889D55826}"/>
    <cellStyle name="Normal 4 7 3 5 2 2 2" xfId="40325" xr:uid="{35E09C08-83F3-4CF5-84A8-62B2014E92E7}"/>
    <cellStyle name="Normal 4 7 3 5 2 2 3" xfId="55209" xr:uid="{DB5148A6-0F87-4E2A-AF9D-EDC7B241ACA1}"/>
    <cellStyle name="Normal 4 7 3 5 2 3" xfId="19789" xr:uid="{7274E583-C449-4B75-AB6F-69DD3749D11E}"/>
    <cellStyle name="Normal 4 7 3 5 2 4" xfId="33479" xr:uid="{E7958FBA-303F-46CF-90E1-FD2029065188}"/>
    <cellStyle name="Normal 4 7 3 5 2 5" xfId="48363" xr:uid="{0D7BF267-8661-46FA-99E0-2331D5972782}"/>
    <cellStyle name="Normal 4 7 3 5 3" xfId="23211" xr:uid="{355BC977-F0B6-445A-8749-14F013451DE9}"/>
    <cellStyle name="Normal 4 7 3 5 3 2" xfId="36903" xr:uid="{F84B73B5-9DA2-4BBD-AC3A-57C6ABA988F2}"/>
    <cellStyle name="Normal 4 7 3 5 3 3" xfId="51787" xr:uid="{ED617B63-3C53-4A4C-91E6-55ED568A5DA1}"/>
    <cellStyle name="Normal 4 7 3 5 4" xfId="16367" xr:uid="{661A1A85-184F-4404-8563-A646E8208A36}"/>
    <cellStyle name="Normal 4 7 3 5 5" xfId="30057" xr:uid="{1A57722F-5822-4C4C-91BF-1364E24D5511}"/>
    <cellStyle name="Normal 4 7 3 5 6" xfId="44941" xr:uid="{E19E9429-EA21-4C89-A852-587E081B8CA9}"/>
    <cellStyle name="Normal 4 7 3 6" xfId="11231" xr:uid="{4925E377-D55B-45AC-9760-9CDA2E3A6CA8}"/>
    <cellStyle name="Normal 4 7 3 6 2" xfId="24921" xr:uid="{D0020964-2238-4CB0-AB15-7E3D09F7024B}"/>
    <cellStyle name="Normal 4 7 3 6 2 2" xfId="38613" xr:uid="{60537851-1A64-4EE0-8584-4EC5F948331D}"/>
    <cellStyle name="Normal 4 7 3 6 2 3" xfId="53497" xr:uid="{2EC0B9EC-31F9-47A6-8B66-14944E9CB371}"/>
    <cellStyle name="Normal 4 7 3 6 3" xfId="18077" xr:uid="{E41C5740-5349-4412-8160-71D9ACEEA5C2}"/>
    <cellStyle name="Normal 4 7 3 6 4" xfId="31767" xr:uid="{BA71C0AA-037A-443F-9BA6-8E9EBDC0FA1F}"/>
    <cellStyle name="Normal 4 7 3 6 5" xfId="46651" xr:uid="{A8DB5B49-FDB5-4DFC-A145-09A2F248A2DF}"/>
    <cellStyle name="Normal 4 7 3 7" xfId="21499" xr:uid="{5A5A42BC-99F4-4C51-8F94-22C1D1D1B4F7}"/>
    <cellStyle name="Normal 4 7 3 7 2" xfId="35191" xr:uid="{025B1094-E9ED-49B1-A239-D98DBD7F0C06}"/>
    <cellStyle name="Normal 4 7 3 7 3" xfId="50075" xr:uid="{9FEEB920-D8D0-4694-B4A7-E0FF90B38225}"/>
    <cellStyle name="Normal 4 7 3 8" xfId="14655" xr:uid="{ED8B3CEA-DDBE-4FD4-BF90-2230E3AC0E6A}"/>
    <cellStyle name="Normal 4 7 3 9" xfId="28345" xr:uid="{93C55BA6-2B8A-4205-8D07-5F2F7E7327B2}"/>
    <cellStyle name="Normal 4 7 4" xfId="7814" xr:uid="{1B4125BC-3474-458F-9C01-E0D17FC1CE1F}"/>
    <cellStyle name="Normal 4 7 4 2" xfId="7815" xr:uid="{346996D6-4D52-4CA5-A4BE-63147341F0AC}"/>
    <cellStyle name="Normal 4 7 4 2 2" xfId="9527" xr:uid="{F9B613C6-4248-4CA0-B963-F247B33F6B6F}"/>
    <cellStyle name="Normal 4 7 4 2 2 2" xfId="12949" xr:uid="{9EE8F66D-7B74-46BF-8117-FA2C2F3887E7}"/>
    <cellStyle name="Normal 4 7 4 2 2 2 2" xfId="26639" xr:uid="{17ED6698-E474-43A2-802F-2B510E1CD226}"/>
    <cellStyle name="Normal 4 7 4 2 2 2 2 2" xfId="40331" xr:uid="{526136EC-81D5-40A7-B3BC-5BD7B07B2A0C}"/>
    <cellStyle name="Normal 4 7 4 2 2 2 2 3" xfId="55215" xr:uid="{04020C0D-AF49-436F-90E3-4D6CD79100FF}"/>
    <cellStyle name="Normal 4 7 4 2 2 2 3" xfId="19795" xr:uid="{B90B56B0-25B0-4649-89F7-92A6681D1612}"/>
    <cellStyle name="Normal 4 7 4 2 2 2 4" xfId="33485" xr:uid="{9CD35967-15DA-4BF3-9760-7E20EBF7B324}"/>
    <cellStyle name="Normal 4 7 4 2 2 2 5" xfId="48369" xr:uid="{4D84378B-C315-4A6C-A051-693E45337D54}"/>
    <cellStyle name="Normal 4 7 4 2 2 3" xfId="23217" xr:uid="{084C9596-0C7B-4888-A8CE-64F4E39D79D8}"/>
    <cellStyle name="Normal 4 7 4 2 2 3 2" xfId="36909" xr:uid="{CAB6B720-B5F8-469D-A623-77A5CD094F43}"/>
    <cellStyle name="Normal 4 7 4 2 2 3 3" xfId="51793" xr:uid="{5523883C-7D1A-4FA8-A07E-227337BCAE44}"/>
    <cellStyle name="Normal 4 7 4 2 2 4" xfId="16373" xr:uid="{ED50141F-7DA6-4B30-A141-0A8247DA4591}"/>
    <cellStyle name="Normal 4 7 4 2 2 5" xfId="30063" xr:uid="{7DEC8A37-E468-4CDA-AB43-1F63AF5752A4}"/>
    <cellStyle name="Normal 4 7 4 2 2 6" xfId="44947" xr:uid="{33F9981E-D1C1-4B96-B8F7-C39ED1D9BB24}"/>
    <cellStyle name="Normal 4 7 4 2 3" xfId="11237" xr:uid="{74EB7EF7-0AF6-4B6C-9D02-6B7783A86074}"/>
    <cellStyle name="Normal 4 7 4 2 3 2" xfId="24927" xr:uid="{124B0FBB-E00B-4C34-9CB5-1D06601092D8}"/>
    <cellStyle name="Normal 4 7 4 2 3 2 2" xfId="38619" xr:uid="{FED50CDD-414E-444B-845F-CD61A7E8B909}"/>
    <cellStyle name="Normal 4 7 4 2 3 2 3" xfId="53503" xr:uid="{9BE9EED1-C8F5-40C3-9550-93E3E3C174A9}"/>
    <cellStyle name="Normal 4 7 4 2 3 3" xfId="18083" xr:uid="{9A1E8229-CC19-4C41-8937-F9693E1353DD}"/>
    <cellStyle name="Normal 4 7 4 2 3 4" xfId="31773" xr:uid="{AF27F9BD-03E2-4ABF-8BE5-13B2810CA3E7}"/>
    <cellStyle name="Normal 4 7 4 2 3 5" xfId="46657" xr:uid="{09586C4B-B3B0-4241-9C5A-87234FD06462}"/>
    <cellStyle name="Normal 4 7 4 2 4" xfId="21505" xr:uid="{EF161EED-E656-40AD-8CDC-DC2D9E9C0951}"/>
    <cellStyle name="Normal 4 7 4 2 4 2" xfId="35197" xr:uid="{A0AC0C9D-437D-4306-8454-182499E2DF42}"/>
    <cellStyle name="Normal 4 7 4 2 4 3" xfId="50081" xr:uid="{BF96E158-4F1B-414F-82F7-B15CCE47BF03}"/>
    <cellStyle name="Normal 4 7 4 2 5" xfId="14661" xr:uid="{6E92A446-B938-494C-BB89-3B87651A81C5}"/>
    <cellStyle name="Normal 4 7 4 2 6" xfId="28351" xr:uid="{5DFE25E5-3CDD-4286-80D7-AA9C4D43A40C}"/>
    <cellStyle name="Normal 4 7 4 2 7" xfId="43235" xr:uid="{0DA345D3-57D0-4888-8C29-3BFF59582088}"/>
    <cellStyle name="Normal 4 7 4 3" xfId="9526" xr:uid="{2B3E1D43-BEA4-4198-9CDE-12BD5E1A6E3F}"/>
    <cellStyle name="Normal 4 7 4 3 2" xfId="12948" xr:uid="{E33DE6CB-4BDC-4499-91B1-45B3FE3D649C}"/>
    <cellStyle name="Normal 4 7 4 3 2 2" xfId="26638" xr:uid="{8CC330BB-D254-4B75-8452-9264C47974E1}"/>
    <cellStyle name="Normal 4 7 4 3 2 2 2" xfId="40330" xr:uid="{C28C4E34-A263-40EC-85D8-F31AEF73048C}"/>
    <cellStyle name="Normal 4 7 4 3 2 2 3" xfId="55214" xr:uid="{1D13AC8C-27E2-4219-9617-DB78E01F2E3E}"/>
    <cellStyle name="Normal 4 7 4 3 2 3" xfId="19794" xr:uid="{CBB9F481-0B69-49DF-AEC4-5C7E00404D05}"/>
    <cellStyle name="Normal 4 7 4 3 2 4" xfId="33484" xr:uid="{324BC676-A48F-4353-9465-552A4B8A1613}"/>
    <cellStyle name="Normal 4 7 4 3 2 5" xfId="48368" xr:uid="{5B8C25A0-7EF6-4DDB-BBB8-BD869EF01F9C}"/>
    <cellStyle name="Normal 4 7 4 3 3" xfId="23216" xr:uid="{5E771312-B553-4750-B7BA-D7ADB4FABD57}"/>
    <cellStyle name="Normal 4 7 4 3 3 2" xfId="36908" xr:uid="{C61C1B7E-9120-4BCB-B8E8-4EFC7EE9CC79}"/>
    <cellStyle name="Normal 4 7 4 3 3 3" xfId="51792" xr:uid="{0FC9ED0E-EC26-4A1E-A35B-8AFAC26B8F94}"/>
    <cellStyle name="Normal 4 7 4 3 4" xfId="16372" xr:uid="{3F12C9F6-EF8A-4460-AD10-130623BE301C}"/>
    <cellStyle name="Normal 4 7 4 3 5" xfId="30062" xr:uid="{5C5A763A-9DF1-4374-A10F-D4F9FBA356E3}"/>
    <cellStyle name="Normal 4 7 4 3 6" xfId="44946" xr:uid="{5AD16CE0-9CF6-41BB-AFF2-95C0A7B41487}"/>
    <cellStyle name="Normal 4 7 4 4" xfId="11236" xr:uid="{231827EB-0847-42B0-8A23-F36AF698707D}"/>
    <cellStyle name="Normal 4 7 4 4 2" xfId="24926" xr:uid="{1DF02BAF-0593-4CCC-9FD5-10EFF2BE3ECA}"/>
    <cellStyle name="Normal 4 7 4 4 2 2" xfId="38618" xr:uid="{2B987BD7-5D4B-4EA8-B72C-71A57680149F}"/>
    <cellStyle name="Normal 4 7 4 4 2 3" xfId="53502" xr:uid="{EEDD9933-288F-4D43-A139-D0EF5E3C9AA6}"/>
    <cellStyle name="Normal 4 7 4 4 3" xfId="18082" xr:uid="{6C364D04-8F42-4784-88F0-2AA4CA7CC12F}"/>
    <cellStyle name="Normal 4 7 4 4 4" xfId="31772" xr:uid="{1B2A9D70-77D7-496E-A04E-7E25034266CD}"/>
    <cellStyle name="Normal 4 7 4 4 5" xfId="46656" xr:uid="{551F2D4B-B29A-4143-B351-E768D4F25BA6}"/>
    <cellStyle name="Normal 4 7 4 5" xfId="21504" xr:uid="{8624342B-DC16-4999-B9C9-E225A7A34033}"/>
    <cellStyle name="Normal 4 7 4 5 2" xfId="35196" xr:uid="{EC8AE24F-875E-4242-8AB5-0C40EE72129E}"/>
    <cellStyle name="Normal 4 7 4 5 3" xfId="50080" xr:uid="{1F02E45C-8B90-4693-83DB-EEE4E8470E0B}"/>
    <cellStyle name="Normal 4 7 4 6" xfId="14660" xr:uid="{D5CC9A4A-3682-411D-804E-50F6B41DC369}"/>
    <cellStyle name="Normal 4 7 4 7" xfId="28350" xr:uid="{CE060511-B060-438A-AB50-848BE5EAFD4C}"/>
    <cellStyle name="Normal 4 7 4 8" xfId="43234" xr:uid="{2CCF6463-47A6-46D7-BCA2-8054EBC8DAF0}"/>
    <cellStyle name="Normal 4 7 5" xfId="7816" xr:uid="{DD1F1E5B-3B97-4E12-92B3-53A2A0B37A15}"/>
    <cellStyle name="Normal 4 7 5 2" xfId="9528" xr:uid="{620D78BF-F68E-4671-968C-B1C7D310E1E7}"/>
    <cellStyle name="Normal 4 7 5 2 2" xfId="12950" xr:uid="{A4F631E8-B2A9-4D3D-9B05-0F2B22CA5382}"/>
    <cellStyle name="Normal 4 7 5 2 2 2" xfId="26640" xr:uid="{D0E6BB44-B78D-4743-88C6-BBAE44653004}"/>
    <cellStyle name="Normal 4 7 5 2 2 2 2" xfId="40332" xr:uid="{71F12347-2EAD-46C8-8077-013A0A03C67D}"/>
    <cellStyle name="Normal 4 7 5 2 2 2 3" xfId="55216" xr:uid="{8B969FF0-6EC2-4C46-B956-D800F2C303DD}"/>
    <cellStyle name="Normal 4 7 5 2 2 3" xfId="19796" xr:uid="{461B3D08-83D9-4CBE-B3D5-A3B6523B937D}"/>
    <cellStyle name="Normal 4 7 5 2 2 4" xfId="33486" xr:uid="{FAF783C8-77A7-46C1-BE03-A4307A7324DA}"/>
    <cellStyle name="Normal 4 7 5 2 2 5" xfId="48370" xr:uid="{0861B953-AEBF-4DFA-9F48-C4B5384A4B77}"/>
    <cellStyle name="Normal 4 7 5 2 3" xfId="23218" xr:uid="{FA4B7589-AB9E-408C-97EC-369052292B4C}"/>
    <cellStyle name="Normal 4 7 5 2 3 2" xfId="36910" xr:uid="{9FC3E91B-2CA4-49B7-9D59-F87E367AEC5D}"/>
    <cellStyle name="Normal 4 7 5 2 3 3" xfId="51794" xr:uid="{31182C5F-02F2-4A11-AA6A-DBA6DB6A39F8}"/>
    <cellStyle name="Normal 4 7 5 2 4" xfId="16374" xr:uid="{912E0ED0-B714-4701-9C60-47FA4BE35813}"/>
    <cellStyle name="Normal 4 7 5 2 5" xfId="30064" xr:uid="{6EE9A285-A379-4289-B87C-D17D78B48F5C}"/>
    <cellStyle name="Normal 4 7 5 2 6" xfId="44948" xr:uid="{7D4B7858-C9B0-49BE-BBA3-6E64CA5F589A}"/>
    <cellStyle name="Normal 4 7 5 3" xfId="11238" xr:uid="{769B4E01-8AF2-4C9B-B0D5-F1FED74CFA97}"/>
    <cellStyle name="Normal 4 7 5 3 2" xfId="24928" xr:uid="{2A491F90-F48A-438D-B6C6-8BB03B89AC98}"/>
    <cellStyle name="Normal 4 7 5 3 2 2" xfId="38620" xr:uid="{2A01C274-1849-4B6E-B856-7583A80D9A29}"/>
    <cellStyle name="Normal 4 7 5 3 2 3" xfId="53504" xr:uid="{A9BF5703-4134-451B-AD06-E487A2ED2D7B}"/>
    <cellStyle name="Normal 4 7 5 3 3" xfId="18084" xr:uid="{A3A40C41-FA8E-450B-A7E3-26BDAE04F06A}"/>
    <cellStyle name="Normal 4 7 5 3 4" xfId="31774" xr:uid="{A7D4D489-3C86-426F-BBC3-61E37ACCAD58}"/>
    <cellStyle name="Normal 4 7 5 3 5" xfId="46658" xr:uid="{CB9168ED-7BB7-4CF5-9FFD-24AFC233F1A0}"/>
    <cellStyle name="Normal 4 7 5 4" xfId="21506" xr:uid="{160392C7-EC60-4C21-8ADC-BE064F0B0059}"/>
    <cellStyle name="Normal 4 7 5 4 2" xfId="35198" xr:uid="{5D043DFE-B88C-4C99-8733-43D2DE6A12C5}"/>
    <cellStyle name="Normal 4 7 5 4 3" xfId="50082" xr:uid="{D915CBB4-8120-4023-BA9B-FAEF623FEBED}"/>
    <cellStyle name="Normal 4 7 5 5" xfId="14662" xr:uid="{C1D2319A-AF4D-47F7-B6FB-89C7C53A8A31}"/>
    <cellStyle name="Normal 4 7 5 6" xfId="28352" xr:uid="{69FBBCAD-0623-4EA5-BAD4-D9A21989C54C}"/>
    <cellStyle name="Normal 4 7 5 7" xfId="43236" xr:uid="{583D5AD3-8BA4-4075-8E4D-BE7CFA64A45D}"/>
    <cellStyle name="Normal 4 7 6" xfId="7817" xr:uid="{9FF6DA47-860C-4890-B162-089B1E7B01A6}"/>
    <cellStyle name="Normal 4 7 6 2" xfId="9529" xr:uid="{F757EA2E-0780-4948-A65F-725474D7C65A}"/>
    <cellStyle name="Normal 4 7 6 2 2" xfId="12951" xr:uid="{CE4CEA00-B22B-4857-8B58-E74F9AAD12A8}"/>
    <cellStyle name="Normal 4 7 6 2 2 2" xfId="26641" xr:uid="{2A81FCFF-FEFA-444C-94BB-DCE65EFCE458}"/>
    <cellStyle name="Normal 4 7 6 2 2 2 2" xfId="40333" xr:uid="{19C8D40B-B472-42B7-9761-834BDE7E860D}"/>
    <cellStyle name="Normal 4 7 6 2 2 2 3" xfId="55217" xr:uid="{87196CF6-A44D-45DF-84E0-8BBE2F876002}"/>
    <cellStyle name="Normal 4 7 6 2 2 3" xfId="19797" xr:uid="{11E2F9AE-E6FD-4134-8A5D-1AAD28E33453}"/>
    <cellStyle name="Normal 4 7 6 2 2 4" xfId="33487" xr:uid="{2BF85C20-BBC9-4B71-88B4-2DA909DF3FF3}"/>
    <cellStyle name="Normal 4 7 6 2 2 5" xfId="48371" xr:uid="{F8448220-8BB8-47FA-BDE3-DFFA66BDF140}"/>
    <cellStyle name="Normal 4 7 6 2 3" xfId="23219" xr:uid="{49541F3E-0074-4EF8-AD32-4534C30C7CE3}"/>
    <cellStyle name="Normal 4 7 6 2 3 2" xfId="36911" xr:uid="{0F176E8B-8706-4147-B2FA-DBD060FEFE65}"/>
    <cellStyle name="Normal 4 7 6 2 3 3" xfId="51795" xr:uid="{DF2CDCFC-1883-4242-9A66-8FD1243328AC}"/>
    <cellStyle name="Normal 4 7 6 2 4" xfId="16375" xr:uid="{14F9E7B3-F909-40DD-8B2B-C8CF2FF84F45}"/>
    <cellStyle name="Normal 4 7 6 2 5" xfId="30065" xr:uid="{866BA269-F6D3-4893-A5C7-94F01A42AD1F}"/>
    <cellStyle name="Normal 4 7 6 2 6" xfId="44949" xr:uid="{FF689FD7-F616-4E59-B75A-3F0D3A403638}"/>
    <cellStyle name="Normal 4 7 6 3" xfId="11239" xr:uid="{CF1E6105-2E35-4CBC-BD1D-9F0A273865FD}"/>
    <cellStyle name="Normal 4 7 6 3 2" xfId="24929" xr:uid="{0F81420C-6A13-46FE-A042-2C43266AFE71}"/>
    <cellStyle name="Normal 4 7 6 3 2 2" xfId="38621" xr:uid="{9D2E3421-B8C2-4B93-A2ED-FEBAC0E9BD3B}"/>
    <cellStyle name="Normal 4 7 6 3 2 3" xfId="53505" xr:uid="{59BC20BA-7BCA-4585-8CC4-9D4BC2CFE552}"/>
    <cellStyle name="Normal 4 7 6 3 3" xfId="18085" xr:uid="{E23F5D1D-2AA0-43BD-8B33-B32D0139635E}"/>
    <cellStyle name="Normal 4 7 6 3 4" xfId="31775" xr:uid="{B3831A25-BA5A-43B5-885E-B961BFF1A6E9}"/>
    <cellStyle name="Normal 4 7 6 3 5" xfId="46659" xr:uid="{92D77802-4FD8-4EF9-AF4D-8C80A0E33735}"/>
    <cellStyle name="Normal 4 7 6 4" xfId="21507" xr:uid="{9AB22683-2F34-46F1-9E34-7038E2296619}"/>
    <cellStyle name="Normal 4 7 6 4 2" xfId="35199" xr:uid="{02C57379-AF1F-449A-94F8-6F83FF4775B4}"/>
    <cellStyle name="Normal 4 7 6 4 3" xfId="50083" xr:uid="{32F1A0B4-A620-4496-B940-E1ED6F5E0B03}"/>
    <cellStyle name="Normal 4 7 6 5" xfId="14663" xr:uid="{28A5938A-9ACC-400C-8AEB-4B101C22ADFB}"/>
    <cellStyle name="Normal 4 7 6 6" xfId="28353" xr:uid="{1708F306-2F0A-4FBA-ADD9-136F9D3C79DE}"/>
    <cellStyle name="Normal 4 7 6 7" xfId="43237" xr:uid="{456C6ABE-0CC7-484C-BBE9-B363CA934CC6}"/>
    <cellStyle name="Normal 4 7 7" xfId="9515" xr:uid="{9F150DB0-2420-4E17-BEFD-58AF5B0BA808}"/>
    <cellStyle name="Normal 4 7 7 2" xfId="12937" xr:uid="{F5745D65-6ABE-40B3-B87A-4F409D4BBA32}"/>
    <cellStyle name="Normal 4 7 7 2 2" xfId="26627" xr:uid="{C4DF5770-856E-4A53-A14F-A19B54062473}"/>
    <cellStyle name="Normal 4 7 7 2 2 2" xfId="40319" xr:uid="{2D579AA8-7A86-42FD-A327-05FDE7D1755E}"/>
    <cellStyle name="Normal 4 7 7 2 2 3" xfId="55203" xr:uid="{B196EBF5-644F-4143-9705-DCB59F7D3C15}"/>
    <cellStyle name="Normal 4 7 7 2 3" xfId="19783" xr:uid="{B74A7DC4-0D88-428B-A10D-458D204BC858}"/>
    <cellStyle name="Normal 4 7 7 2 4" xfId="33473" xr:uid="{73EAF1E3-BA65-4D8C-886C-CD92C77EFB0A}"/>
    <cellStyle name="Normal 4 7 7 2 5" xfId="48357" xr:uid="{3FAE4DA5-DA9F-4316-86CE-AC73C3CB32C5}"/>
    <cellStyle name="Normal 4 7 7 3" xfId="23205" xr:uid="{0CE9A51D-505C-447E-A544-4A69BD509AA5}"/>
    <cellStyle name="Normal 4 7 7 3 2" xfId="36897" xr:uid="{1A5EE74C-79B6-4876-AB97-1D93DC52DDB2}"/>
    <cellStyle name="Normal 4 7 7 3 3" xfId="51781" xr:uid="{CBD51E6B-67B9-4724-8274-D06FE6799631}"/>
    <cellStyle name="Normal 4 7 7 4" xfId="16361" xr:uid="{60A794F4-A032-4C3B-8FBC-DE109F2900A3}"/>
    <cellStyle name="Normal 4 7 7 5" xfId="30051" xr:uid="{C0BCE644-93A6-44E0-B093-680E6FB47E80}"/>
    <cellStyle name="Normal 4 7 7 6" xfId="44935" xr:uid="{B06E3BF4-A56E-4948-8798-F56C95FF5B76}"/>
    <cellStyle name="Normal 4 7 8" xfId="11225" xr:uid="{B32ADF71-192E-4EFE-B7D8-06135C722EA3}"/>
    <cellStyle name="Normal 4 7 8 2" xfId="24915" xr:uid="{B68C64EB-4B40-4B87-BB5C-9BB138209C09}"/>
    <cellStyle name="Normal 4 7 8 2 2" xfId="38607" xr:uid="{DA560AE4-5653-40B7-A924-B305AEB94CE7}"/>
    <cellStyle name="Normal 4 7 8 2 3" xfId="53491" xr:uid="{D5D65A89-55BB-493A-AD34-D489173355AD}"/>
    <cellStyle name="Normal 4 7 8 3" xfId="18071" xr:uid="{BC7C49BD-C3DB-4A22-9A01-1276586402DF}"/>
    <cellStyle name="Normal 4 7 8 4" xfId="31761" xr:uid="{39D4E47D-39C2-47E8-A83E-9644CEAE6858}"/>
    <cellStyle name="Normal 4 7 8 5" xfId="46645" xr:uid="{90A5CCC7-F43A-451D-9E74-90B67C79F057}"/>
    <cellStyle name="Normal 4 7 9" xfId="21493" xr:uid="{C0310149-53D5-44E3-9B57-A9866257AF75}"/>
    <cellStyle name="Normal 4 7 9 2" xfId="35185" xr:uid="{D4EE969F-77EA-4E26-A745-25F271ED3C4E}"/>
    <cellStyle name="Normal 4 7 9 3" xfId="50069" xr:uid="{0E4C812E-E0A4-42AA-B735-6692149E2E7D}"/>
    <cellStyle name="Normal 4 8" xfId="7818" xr:uid="{D4AA8203-FEF2-40FF-9E21-60758160C854}"/>
    <cellStyle name="Normal 4 8 10" xfId="43238" xr:uid="{6FCDCE69-2464-48FA-B806-8D8F7F1DC455}"/>
    <cellStyle name="Normal 4 8 2" xfId="7819" xr:uid="{BF69D2B9-32C4-425E-B870-C450DB0A861E}"/>
    <cellStyle name="Normal 4 8 2 2" xfId="7820" xr:uid="{C70995B9-1AB0-42F8-BB7D-5E83163F63CE}"/>
    <cellStyle name="Normal 4 8 2 2 2" xfId="9532" xr:uid="{B0B85EA8-466C-4CDA-8DE5-13F4AED96A43}"/>
    <cellStyle name="Normal 4 8 2 2 2 2" xfId="12954" xr:uid="{05C843D2-9D6A-431A-B13C-16BD734CFD2C}"/>
    <cellStyle name="Normal 4 8 2 2 2 2 2" xfId="26644" xr:uid="{FBD0AF9F-2880-4735-91C4-3BDD8ECF6D72}"/>
    <cellStyle name="Normal 4 8 2 2 2 2 2 2" xfId="40336" xr:uid="{1CE16B59-85EE-4E5C-A5C9-F55473E92C61}"/>
    <cellStyle name="Normal 4 8 2 2 2 2 2 3" xfId="55220" xr:uid="{72EB0DD2-F707-482D-8573-9C13939E9416}"/>
    <cellStyle name="Normal 4 8 2 2 2 2 3" xfId="19800" xr:uid="{6B8E7451-ECD3-4336-ABE6-E66132797E06}"/>
    <cellStyle name="Normal 4 8 2 2 2 2 4" xfId="33490" xr:uid="{B560D6A5-7D73-4890-8263-027644CA91C2}"/>
    <cellStyle name="Normal 4 8 2 2 2 2 5" xfId="48374" xr:uid="{9C593406-8D11-4B3F-BBF6-45959972E825}"/>
    <cellStyle name="Normal 4 8 2 2 2 3" xfId="23222" xr:uid="{7789F4BE-2C13-4982-9DB1-8825C02F8795}"/>
    <cellStyle name="Normal 4 8 2 2 2 3 2" xfId="36914" xr:uid="{372B457E-F66A-4735-BDA6-2F941924C2AC}"/>
    <cellStyle name="Normal 4 8 2 2 2 3 3" xfId="51798" xr:uid="{B4D3CB80-7671-4E9F-BACA-E2EFA0585297}"/>
    <cellStyle name="Normal 4 8 2 2 2 4" xfId="16378" xr:uid="{FA973709-7DD9-449D-A05A-CDA52CCD2137}"/>
    <cellStyle name="Normal 4 8 2 2 2 5" xfId="30068" xr:uid="{0DD992C6-2021-41C1-BEAB-D171E860F612}"/>
    <cellStyle name="Normal 4 8 2 2 2 6" xfId="44952" xr:uid="{35F03F8E-3665-4AA2-91C0-BE3CF7747C3D}"/>
    <cellStyle name="Normal 4 8 2 2 3" xfId="11242" xr:uid="{30D9CC8A-8BE0-4A16-96B7-11B88CBC5F0C}"/>
    <cellStyle name="Normal 4 8 2 2 3 2" xfId="24932" xr:uid="{F0AE410C-3E68-40A9-9667-DFBC1ECD4F13}"/>
    <cellStyle name="Normal 4 8 2 2 3 2 2" xfId="38624" xr:uid="{E2EC6006-3CBF-441B-8AFD-F4618767DD48}"/>
    <cellStyle name="Normal 4 8 2 2 3 2 3" xfId="53508" xr:uid="{9857DCCF-DD84-466B-AA9A-C4A9DE638D00}"/>
    <cellStyle name="Normal 4 8 2 2 3 3" xfId="18088" xr:uid="{F96C7A04-ACEE-440E-8E8F-A1CCCE966D60}"/>
    <cellStyle name="Normal 4 8 2 2 3 4" xfId="31778" xr:uid="{06EB293E-D9A8-4395-AD06-19451691CD8A}"/>
    <cellStyle name="Normal 4 8 2 2 3 5" xfId="46662" xr:uid="{84E9743A-DEAC-4A35-B158-913F78694383}"/>
    <cellStyle name="Normal 4 8 2 2 4" xfId="21510" xr:uid="{B8F3FB83-B710-4ADB-AFA9-0936D16BAD63}"/>
    <cellStyle name="Normal 4 8 2 2 4 2" xfId="35202" xr:uid="{FFB650C1-57B8-4FF5-AF62-DB65AA1AE6E1}"/>
    <cellStyle name="Normal 4 8 2 2 4 3" xfId="50086" xr:uid="{242C452C-16D9-49F0-A9EE-9ED7BAE738EE}"/>
    <cellStyle name="Normal 4 8 2 2 5" xfId="14666" xr:uid="{B2317B2B-58B0-4EB2-A7D3-A0935A26CD3C}"/>
    <cellStyle name="Normal 4 8 2 2 6" xfId="28356" xr:uid="{8B70B4EB-183B-4F65-BC60-A8BC0A405EBE}"/>
    <cellStyle name="Normal 4 8 2 2 7" xfId="43240" xr:uid="{2C7810CE-6A85-4CA8-8ECD-E7CB813C0E69}"/>
    <cellStyle name="Normal 4 8 2 3" xfId="9531" xr:uid="{43326120-06F6-424D-91F6-44280CD5E9DE}"/>
    <cellStyle name="Normal 4 8 2 3 2" xfId="12953" xr:uid="{07E38E71-5C2E-4939-9339-CD3931834C10}"/>
    <cellStyle name="Normal 4 8 2 3 2 2" xfId="26643" xr:uid="{5945FDA5-EBA0-458A-A4B0-C81BC1B2B627}"/>
    <cellStyle name="Normal 4 8 2 3 2 2 2" xfId="40335" xr:uid="{F592A1DF-0D5A-4978-89D2-626A2D857CED}"/>
    <cellStyle name="Normal 4 8 2 3 2 2 3" xfId="55219" xr:uid="{4802F74D-62C3-4D3F-9A86-BAEAC95B356B}"/>
    <cellStyle name="Normal 4 8 2 3 2 3" xfId="19799" xr:uid="{FA53388A-FF1A-44D6-8D48-F2035E7A6B21}"/>
    <cellStyle name="Normal 4 8 2 3 2 4" xfId="33489" xr:uid="{64FA14C5-61EA-4C5B-8936-A6B14EDA621F}"/>
    <cellStyle name="Normal 4 8 2 3 2 5" xfId="48373" xr:uid="{8F60AB21-00E9-42EB-AF70-3AB627986A71}"/>
    <cellStyle name="Normal 4 8 2 3 3" xfId="23221" xr:uid="{B515474A-B5B0-4C93-BA3C-6460D4246410}"/>
    <cellStyle name="Normal 4 8 2 3 3 2" xfId="36913" xr:uid="{CC113BFB-56E6-49E4-A8C7-9F33870B3BB6}"/>
    <cellStyle name="Normal 4 8 2 3 3 3" xfId="51797" xr:uid="{9B4BC0EB-1F41-4232-8142-D47C42914B42}"/>
    <cellStyle name="Normal 4 8 2 3 4" xfId="16377" xr:uid="{C437502C-3949-4783-AF32-C832477A87CE}"/>
    <cellStyle name="Normal 4 8 2 3 5" xfId="30067" xr:uid="{12C546DB-B411-48EF-9978-605681FED185}"/>
    <cellStyle name="Normal 4 8 2 3 6" xfId="44951" xr:uid="{4A791ED0-C010-4717-A5A6-2FE3FB80C7CE}"/>
    <cellStyle name="Normal 4 8 2 4" xfId="11241" xr:uid="{28EBE07F-64E4-401D-8B35-F0DAE88B088F}"/>
    <cellStyle name="Normal 4 8 2 4 2" xfId="24931" xr:uid="{C191DB18-E67D-44F1-93A7-3996573E8173}"/>
    <cellStyle name="Normal 4 8 2 4 2 2" xfId="38623" xr:uid="{A65ED490-E1A1-49D1-B401-8C143DB2C253}"/>
    <cellStyle name="Normal 4 8 2 4 2 3" xfId="53507" xr:uid="{084B3A8C-301F-4275-8262-82DDD4111BF1}"/>
    <cellStyle name="Normal 4 8 2 4 3" xfId="18087" xr:uid="{C1D7A5D3-C24E-432A-B103-C47C6D41725D}"/>
    <cellStyle name="Normal 4 8 2 4 4" xfId="31777" xr:uid="{B19ED1A7-2FF8-4F00-8A67-5E2A9DE86A90}"/>
    <cellStyle name="Normal 4 8 2 4 5" xfId="46661" xr:uid="{027B8807-DD68-43C6-9895-83B02584C45F}"/>
    <cellStyle name="Normal 4 8 2 5" xfId="21509" xr:uid="{A37BE31C-CBD1-4B8B-A39F-49DC000049E9}"/>
    <cellStyle name="Normal 4 8 2 5 2" xfId="35201" xr:uid="{0E2D4A68-06B2-4689-9434-ED5DE30F265A}"/>
    <cellStyle name="Normal 4 8 2 5 3" xfId="50085" xr:uid="{761E78D8-A404-443B-8AF2-86346C92F02B}"/>
    <cellStyle name="Normal 4 8 2 6" xfId="14665" xr:uid="{E3047957-AF53-401F-84C8-E9B04934CC28}"/>
    <cellStyle name="Normal 4 8 2 7" xfId="28355" xr:uid="{BE5C7B1C-1F63-4DC1-95C1-39E68AB3E660}"/>
    <cellStyle name="Normal 4 8 2 8" xfId="43239" xr:uid="{FE7AA467-5DC5-406C-AB14-AA5C578F9D27}"/>
    <cellStyle name="Normal 4 8 3" xfId="7821" xr:uid="{E312913D-9CB1-4134-9679-90102297851B}"/>
    <cellStyle name="Normal 4 8 3 2" xfId="9533" xr:uid="{4F393735-D900-4E60-89C1-641F5643C79F}"/>
    <cellStyle name="Normal 4 8 3 2 2" xfId="12955" xr:uid="{07897F3D-7C42-4530-8C78-5B2C8D2B58AB}"/>
    <cellStyle name="Normal 4 8 3 2 2 2" xfId="26645" xr:uid="{B69A63FE-3E7E-4BBD-929A-929CC9C8414A}"/>
    <cellStyle name="Normal 4 8 3 2 2 2 2" xfId="40337" xr:uid="{21C7494D-7536-460E-B41B-014E1948E580}"/>
    <cellStyle name="Normal 4 8 3 2 2 2 3" xfId="55221" xr:uid="{E210A739-5D54-4AEC-B23F-AF939AF3B8C1}"/>
    <cellStyle name="Normal 4 8 3 2 2 3" xfId="19801" xr:uid="{FB15093D-A155-4E08-9469-79C660646D72}"/>
    <cellStyle name="Normal 4 8 3 2 2 4" xfId="33491" xr:uid="{3270C798-20C8-4E54-800D-6960AB5E05A0}"/>
    <cellStyle name="Normal 4 8 3 2 2 5" xfId="48375" xr:uid="{22876E5C-FA84-4297-BBA4-E8C2427AAD83}"/>
    <cellStyle name="Normal 4 8 3 2 3" xfId="23223" xr:uid="{E08CC55A-F4BE-4961-95AA-D2B707384ACC}"/>
    <cellStyle name="Normal 4 8 3 2 3 2" xfId="36915" xr:uid="{678D5AEF-26C5-485C-828D-B02E95F8CA02}"/>
    <cellStyle name="Normal 4 8 3 2 3 3" xfId="51799" xr:uid="{4C673B42-CF8C-49BB-BCB5-32336354676A}"/>
    <cellStyle name="Normal 4 8 3 2 4" xfId="16379" xr:uid="{6701084F-42DE-4931-A306-6603692B5228}"/>
    <cellStyle name="Normal 4 8 3 2 5" xfId="30069" xr:uid="{DF6E8026-8E4B-4B2C-97E3-DA86D628F990}"/>
    <cellStyle name="Normal 4 8 3 2 6" xfId="44953" xr:uid="{E588EF29-7970-4250-89D2-31496B733E7F}"/>
    <cellStyle name="Normal 4 8 3 3" xfId="11243" xr:uid="{A9AF2796-1244-4459-96EB-5F332A8DB526}"/>
    <cellStyle name="Normal 4 8 3 3 2" xfId="24933" xr:uid="{97ADC36F-DA5D-4698-B020-1A6BC0AA1E59}"/>
    <cellStyle name="Normal 4 8 3 3 2 2" xfId="38625" xr:uid="{E6502A80-6BCD-44E3-8810-D991908726C2}"/>
    <cellStyle name="Normal 4 8 3 3 2 3" xfId="53509" xr:uid="{5828752B-E404-4217-9BC4-A7DF38AC49A5}"/>
    <cellStyle name="Normal 4 8 3 3 3" xfId="18089" xr:uid="{DB074CB3-E7BD-4F44-8F40-A2612AFC6006}"/>
    <cellStyle name="Normal 4 8 3 3 4" xfId="31779" xr:uid="{1D2114EE-A5E9-4811-9DB6-520AF86EAC3F}"/>
    <cellStyle name="Normal 4 8 3 3 5" xfId="46663" xr:uid="{D321E08E-C57B-43FD-B739-E3282BD827BB}"/>
    <cellStyle name="Normal 4 8 3 4" xfId="21511" xr:uid="{87F464A0-2AEF-4B4D-A796-2189DE114C7F}"/>
    <cellStyle name="Normal 4 8 3 4 2" xfId="35203" xr:uid="{BF50CD3F-1AAD-4D17-AF8D-57963F9EE7AC}"/>
    <cellStyle name="Normal 4 8 3 4 3" xfId="50087" xr:uid="{9BB6B55D-24A5-4E4E-B69C-73F1EF0233C7}"/>
    <cellStyle name="Normal 4 8 3 5" xfId="14667" xr:uid="{99755F50-4844-4D26-A6F3-E3F307BF859D}"/>
    <cellStyle name="Normal 4 8 3 6" xfId="28357" xr:uid="{FB133A93-78C4-410C-9D92-317A2481BEDA}"/>
    <cellStyle name="Normal 4 8 3 7" xfId="43241" xr:uid="{CB249875-1FA9-4895-A7FF-2818C697F223}"/>
    <cellStyle name="Normal 4 8 4" xfId="7822" xr:uid="{FD1D0B91-0940-457A-BAA3-F5246ADAC6B4}"/>
    <cellStyle name="Normal 4 8 4 2" xfId="9534" xr:uid="{6DCB02C4-DFCD-4B4B-87D3-3F41AB1964AB}"/>
    <cellStyle name="Normal 4 8 4 2 2" xfId="12956" xr:uid="{60DD1918-FB68-4E35-8DEC-29A66EF6BA3A}"/>
    <cellStyle name="Normal 4 8 4 2 2 2" xfId="26646" xr:uid="{4558C813-2F56-4902-8719-0E50840A0012}"/>
    <cellStyle name="Normal 4 8 4 2 2 2 2" xfId="40338" xr:uid="{F3B49443-897C-4479-8C9A-582C0E84980F}"/>
    <cellStyle name="Normal 4 8 4 2 2 2 3" xfId="55222" xr:uid="{B1416716-94B6-4ABE-AB3F-145EA58A837C}"/>
    <cellStyle name="Normal 4 8 4 2 2 3" xfId="19802" xr:uid="{73CB4EDD-619D-40AC-8171-A5B9E234039E}"/>
    <cellStyle name="Normal 4 8 4 2 2 4" xfId="33492" xr:uid="{4E319172-9821-4CF6-B7F5-1ECF9B0A46E0}"/>
    <cellStyle name="Normal 4 8 4 2 2 5" xfId="48376" xr:uid="{4791AAEB-56E3-4C82-812A-D453A8792D8C}"/>
    <cellStyle name="Normal 4 8 4 2 3" xfId="23224" xr:uid="{FEDC5CBA-E731-4686-A519-0CBC80EBAFF5}"/>
    <cellStyle name="Normal 4 8 4 2 3 2" xfId="36916" xr:uid="{804BE741-3D9D-4AE9-B006-0DC3E09B0A3C}"/>
    <cellStyle name="Normal 4 8 4 2 3 3" xfId="51800" xr:uid="{D8F24354-C834-4133-98F5-A9B124FF5D06}"/>
    <cellStyle name="Normal 4 8 4 2 4" xfId="16380" xr:uid="{FDCD2A5F-E1ED-48F1-BF11-14C90E126925}"/>
    <cellStyle name="Normal 4 8 4 2 5" xfId="30070" xr:uid="{86D1DA14-258F-426C-A89C-FEE1375DF46E}"/>
    <cellStyle name="Normal 4 8 4 2 6" xfId="44954" xr:uid="{341D4803-D7B9-483E-B665-109581B01781}"/>
    <cellStyle name="Normal 4 8 4 3" xfId="11244" xr:uid="{3852E5A3-5750-4A1F-BF3F-C807D8F9E886}"/>
    <cellStyle name="Normal 4 8 4 3 2" xfId="24934" xr:uid="{597BAB12-3AE3-40D6-8CC1-C13711D66EA3}"/>
    <cellStyle name="Normal 4 8 4 3 2 2" xfId="38626" xr:uid="{2BD74A7D-20F2-4906-ACD9-7FACB85475E6}"/>
    <cellStyle name="Normal 4 8 4 3 2 3" xfId="53510" xr:uid="{92D7CE7D-0855-4397-BC84-20EC7402500A}"/>
    <cellStyle name="Normal 4 8 4 3 3" xfId="18090" xr:uid="{470F16E6-2951-4598-8527-D71E54A3004D}"/>
    <cellStyle name="Normal 4 8 4 3 4" xfId="31780" xr:uid="{0EA20873-AA55-4E0C-863E-6FA2AF62D14B}"/>
    <cellStyle name="Normal 4 8 4 3 5" xfId="46664" xr:uid="{93DEC15E-F689-408C-B399-C8DAB465CB3B}"/>
    <cellStyle name="Normal 4 8 4 4" xfId="21512" xr:uid="{6AFDCA90-416C-43DA-917E-2D4C89F47022}"/>
    <cellStyle name="Normal 4 8 4 4 2" xfId="35204" xr:uid="{3AFA7412-D324-4054-936D-8FD94BA75195}"/>
    <cellStyle name="Normal 4 8 4 4 3" xfId="50088" xr:uid="{D21E22C2-2B2D-4057-9378-C4FB06433691}"/>
    <cellStyle name="Normal 4 8 4 5" xfId="14668" xr:uid="{5EABB2FE-2E5D-461A-B37D-E06B43EF3FC7}"/>
    <cellStyle name="Normal 4 8 4 6" xfId="28358" xr:uid="{C1D018DD-A788-44E4-8373-CF3E9432E8BD}"/>
    <cellStyle name="Normal 4 8 4 7" xfId="43242" xr:uid="{30A3B573-5ED5-4AAF-B85D-BFBF08D3913D}"/>
    <cellStyle name="Normal 4 8 5" xfId="9530" xr:uid="{39A6A7D6-4090-44FC-BA38-6858836688A5}"/>
    <cellStyle name="Normal 4 8 5 2" xfId="12952" xr:uid="{5056B21F-40A7-471C-96B5-B3448B9D83B9}"/>
    <cellStyle name="Normal 4 8 5 2 2" xfId="26642" xr:uid="{4B6781B1-E395-4BA8-841F-F9C91D32D34D}"/>
    <cellStyle name="Normal 4 8 5 2 2 2" xfId="40334" xr:uid="{D8D19259-41A7-4BA2-BC66-A28A9DBC4EF3}"/>
    <cellStyle name="Normal 4 8 5 2 2 3" xfId="55218" xr:uid="{4C21D814-7821-492D-82B4-82AA6009E65C}"/>
    <cellStyle name="Normal 4 8 5 2 3" xfId="19798" xr:uid="{6C4159D4-ADD3-4E1F-BAAE-9ABA74DF4B64}"/>
    <cellStyle name="Normal 4 8 5 2 4" xfId="33488" xr:uid="{E0CAE6F6-A933-4F98-A97F-A184B394B6F8}"/>
    <cellStyle name="Normal 4 8 5 2 5" xfId="48372" xr:uid="{CD99EA76-2C90-4E52-8B18-230D8613ADB5}"/>
    <cellStyle name="Normal 4 8 5 3" xfId="23220" xr:uid="{FC19EEE2-A4E3-4207-BDF2-7D21DD3C9784}"/>
    <cellStyle name="Normal 4 8 5 3 2" xfId="36912" xr:uid="{F878132D-4FB2-4782-A204-04CEC015AC3C}"/>
    <cellStyle name="Normal 4 8 5 3 3" xfId="51796" xr:uid="{25CB03EF-B66D-4322-9563-28F7F73FD03E}"/>
    <cellStyle name="Normal 4 8 5 4" xfId="16376" xr:uid="{92174D69-81EE-46E5-BCB8-8364C33420E8}"/>
    <cellStyle name="Normal 4 8 5 5" xfId="30066" xr:uid="{6A33B568-71BF-4677-86C6-B1B6AC580714}"/>
    <cellStyle name="Normal 4 8 5 6" xfId="44950" xr:uid="{7E8BB778-B123-46B2-A662-D627E0762306}"/>
    <cellStyle name="Normal 4 8 6" xfId="11240" xr:uid="{37D87539-22F9-4C15-BB3E-25ED4A671FD2}"/>
    <cellStyle name="Normal 4 8 6 2" xfId="24930" xr:uid="{BB9C905A-8E0F-4AF1-B842-7A3C5DC014BF}"/>
    <cellStyle name="Normal 4 8 6 2 2" xfId="38622" xr:uid="{45782E95-087F-4F16-84CC-9F91797A28F1}"/>
    <cellStyle name="Normal 4 8 6 2 3" xfId="53506" xr:uid="{B5EA2893-EDF5-4E0F-B814-04DC900E8E94}"/>
    <cellStyle name="Normal 4 8 6 3" xfId="18086" xr:uid="{A0204401-09A0-4EC0-8233-341F2C6EBE94}"/>
    <cellStyle name="Normal 4 8 6 4" xfId="31776" xr:uid="{0E5052C0-FDFE-472D-8F27-D67C053FEF49}"/>
    <cellStyle name="Normal 4 8 6 5" xfId="46660" xr:uid="{6A985528-C6FA-4ABD-80B5-BC9C75B25038}"/>
    <cellStyle name="Normal 4 8 7" xfId="21508" xr:uid="{F1D428AC-E307-4C62-89C7-FB31AB0F74F8}"/>
    <cellStyle name="Normal 4 8 7 2" xfId="35200" xr:uid="{D9B9537A-6013-460C-8527-75CB47A5ABCA}"/>
    <cellStyle name="Normal 4 8 7 3" xfId="50084" xr:uid="{9B213092-7C04-4537-B6B8-272211EA10E3}"/>
    <cellStyle name="Normal 4 8 8" xfId="14664" xr:uid="{A7D595D0-3C1A-4170-B4C2-EFEA1C1EC7CB}"/>
    <cellStyle name="Normal 4 8 9" xfId="28354" xr:uid="{4F84C00B-A851-480D-A1EF-67420F326B6E}"/>
    <cellStyle name="Normal 4 9" xfId="7823" xr:uid="{BBF9BB53-13FF-46E9-9C78-238DD00E0459}"/>
    <cellStyle name="Normal 4 9 10" xfId="43243" xr:uid="{84DA6715-2FCA-493F-B57E-5A348317454F}"/>
    <cellStyle name="Normal 4 9 2" xfId="7824" xr:uid="{9CEB395D-27EC-440A-8AD8-0201D47073E0}"/>
    <cellStyle name="Normal 4 9 2 2" xfId="7825" xr:uid="{C72D952B-37ED-4F77-A0A9-7532A80E1ED0}"/>
    <cellStyle name="Normal 4 9 2 2 2" xfId="9537" xr:uid="{EED4F684-C673-4962-ADB5-4555BCDE41DD}"/>
    <cellStyle name="Normal 4 9 2 2 2 2" xfId="12959" xr:uid="{07704B4E-CC07-4AE9-99E3-CFA696080BF3}"/>
    <cellStyle name="Normal 4 9 2 2 2 2 2" xfId="26649" xr:uid="{938E3FE2-86F5-4DEF-A693-E323CEE47DC8}"/>
    <cellStyle name="Normal 4 9 2 2 2 2 2 2" xfId="40341" xr:uid="{9263B08D-BFDC-4B58-BB37-EAF0558B2BA8}"/>
    <cellStyle name="Normal 4 9 2 2 2 2 2 3" xfId="55225" xr:uid="{8513343E-0940-4F7C-86F9-9AD87A5D2EF1}"/>
    <cellStyle name="Normal 4 9 2 2 2 2 3" xfId="19805" xr:uid="{D85A5569-80A8-48F3-8607-24C9AC4AFCB1}"/>
    <cellStyle name="Normal 4 9 2 2 2 2 4" xfId="33495" xr:uid="{18C49C16-90E2-4A49-8493-F4AEEA399AD6}"/>
    <cellStyle name="Normal 4 9 2 2 2 2 5" xfId="48379" xr:uid="{1F32F0A9-9AA4-45D2-8B48-F1D1330F05B3}"/>
    <cellStyle name="Normal 4 9 2 2 2 3" xfId="23227" xr:uid="{595CF4CE-46C6-4127-9333-7F96AC056009}"/>
    <cellStyle name="Normal 4 9 2 2 2 3 2" xfId="36919" xr:uid="{64866B0A-8338-40E7-A056-FF8549FA69DB}"/>
    <cellStyle name="Normal 4 9 2 2 2 3 3" xfId="51803" xr:uid="{D77092E6-1DBF-496F-ACF8-6CA1A9808F88}"/>
    <cellStyle name="Normal 4 9 2 2 2 4" xfId="16383" xr:uid="{396BAEB0-A15C-488F-A7B5-7B6D0E65EFFA}"/>
    <cellStyle name="Normal 4 9 2 2 2 5" xfId="30073" xr:uid="{65150FE0-4E4E-4F86-8EE0-8548B53AD9A3}"/>
    <cellStyle name="Normal 4 9 2 2 2 6" xfId="44957" xr:uid="{9D2C82D0-C27E-40D1-8527-323142F641C1}"/>
    <cellStyle name="Normal 4 9 2 2 3" xfId="11247" xr:uid="{789FB511-F32D-4059-A1B8-E8A314CA2C24}"/>
    <cellStyle name="Normal 4 9 2 2 3 2" xfId="24937" xr:uid="{F834994B-CA2B-400C-9D02-D09D13A27C52}"/>
    <cellStyle name="Normal 4 9 2 2 3 2 2" xfId="38629" xr:uid="{33987326-F270-4B4F-A3FF-0822E9B0D606}"/>
    <cellStyle name="Normal 4 9 2 2 3 2 3" xfId="53513" xr:uid="{3E5F2789-95DD-4BA6-8479-C95149162F45}"/>
    <cellStyle name="Normal 4 9 2 2 3 3" xfId="18093" xr:uid="{E0CC8F5A-91C0-419E-B2B4-C48D93EA24F8}"/>
    <cellStyle name="Normal 4 9 2 2 3 4" xfId="31783" xr:uid="{AE607388-4D5B-4400-9A64-330E3076B258}"/>
    <cellStyle name="Normal 4 9 2 2 3 5" xfId="46667" xr:uid="{B777392B-D605-47D8-9BAB-1B553BD8AE51}"/>
    <cellStyle name="Normal 4 9 2 2 4" xfId="21515" xr:uid="{27EF572B-16F4-424A-85B1-726F32FB3E85}"/>
    <cellStyle name="Normal 4 9 2 2 4 2" xfId="35207" xr:uid="{83897404-4C15-469E-B675-EB89999FC4AF}"/>
    <cellStyle name="Normal 4 9 2 2 4 3" xfId="50091" xr:uid="{C657E0F8-FE96-4D02-8FE6-73836DAAB3ED}"/>
    <cellStyle name="Normal 4 9 2 2 5" xfId="14671" xr:uid="{5B7B041B-4F08-49B7-91FD-A18421E0254B}"/>
    <cellStyle name="Normal 4 9 2 2 6" xfId="28361" xr:uid="{4D94B423-AF6F-4BBC-9993-29FF1BBFCE36}"/>
    <cellStyle name="Normal 4 9 2 2 7" xfId="43245" xr:uid="{F39EB70F-180B-438E-8838-9EE923041FBA}"/>
    <cellStyle name="Normal 4 9 2 3" xfId="9536" xr:uid="{0B912313-89A4-4864-9F37-9EEB5DDD1C99}"/>
    <cellStyle name="Normal 4 9 2 3 2" xfId="12958" xr:uid="{E63954FC-4F2A-4776-95D6-DA6FC5200860}"/>
    <cellStyle name="Normal 4 9 2 3 2 2" xfId="26648" xr:uid="{DC2475C2-FD8D-40F7-9AB9-6FD9150C9660}"/>
    <cellStyle name="Normal 4 9 2 3 2 2 2" xfId="40340" xr:uid="{A4F2705E-3358-4B67-A7F7-F5D546DEB4D3}"/>
    <cellStyle name="Normal 4 9 2 3 2 2 3" xfId="55224" xr:uid="{BE4A0E3A-8EDD-4235-8289-F3AA2A721C68}"/>
    <cellStyle name="Normal 4 9 2 3 2 3" xfId="19804" xr:uid="{7EC51FBE-6AE8-4560-ACBB-74BA90FEEBE7}"/>
    <cellStyle name="Normal 4 9 2 3 2 4" xfId="33494" xr:uid="{952456DB-2DB4-4A81-9DE2-12CB2551A55F}"/>
    <cellStyle name="Normal 4 9 2 3 2 5" xfId="48378" xr:uid="{9202C2F8-64BB-4E6D-AEA4-3E6FB02C8898}"/>
    <cellStyle name="Normal 4 9 2 3 3" xfId="23226" xr:uid="{8B8352E5-3C71-4A90-92EE-8AED26CE16A4}"/>
    <cellStyle name="Normal 4 9 2 3 3 2" xfId="36918" xr:uid="{162F782E-7512-46CD-98CB-58F81158FA20}"/>
    <cellStyle name="Normal 4 9 2 3 3 3" xfId="51802" xr:uid="{722204B1-3EDA-4A49-8AEC-78A801E6BBC5}"/>
    <cellStyle name="Normal 4 9 2 3 4" xfId="16382" xr:uid="{EEBA5BDF-02B2-4728-850A-274862B7D1E0}"/>
    <cellStyle name="Normal 4 9 2 3 5" xfId="30072" xr:uid="{0DC0FF02-0691-405A-B346-A236BD73B571}"/>
    <cellStyle name="Normal 4 9 2 3 6" xfId="44956" xr:uid="{FB32B136-71E6-45BB-96ED-96CB63542950}"/>
    <cellStyle name="Normal 4 9 2 4" xfId="11246" xr:uid="{76EC3788-B6F5-4C3D-9148-2A21FE59A987}"/>
    <cellStyle name="Normal 4 9 2 4 2" xfId="24936" xr:uid="{49AE0AF9-A2AD-4F3B-B884-990B27B96036}"/>
    <cellStyle name="Normal 4 9 2 4 2 2" xfId="38628" xr:uid="{F7F1DFF7-BCFA-455E-94C3-8DD1C3897B4D}"/>
    <cellStyle name="Normal 4 9 2 4 2 3" xfId="53512" xr:uid="{C33486A5-46E6-4B11-8B9A-9656FC44EFDF}"/>
    <cellStyle name="Normal 4 9 2 4 3" xfId="18092" xr:uid="{D881FEA2-0C8B-4D10-B808-7B12DBBAB49C}"/>
    <cellStyle name="Normal 4 9 2 4 4" xfId="31782" xr:uid="{43EE6067-1994-4B28-81CA-330A51584825}"/>
    <cellStyle name="Normal 4 9 2 4 5" xfId="46666" xr:uid="{75AC3890-04A3-43D9-AB2A-B479E9D35534}"/>
    <cellStyle name="Normal 4 9 2 5" xfId="21514" xr:uid="{07C6E7DD-30A4-471F-AA9C-BF49209311A9}"/>
    <cellStyle name="Normal 4 9 2 5 2" xfId="35206" xr:uid="{30EBA23A-84FC-4D59-99E7-22C1CFA349D2}"/>
    <cellStyle name="Normal 4 9 2 5 3" xfId="50090" xr:uid="{9B7528F0-E162-4F5E-A74F-FEB262C9F7AD}"/>
    <cellStyle name="Normal 4 9 2 6" xfId="14670" xr:uid="{46FFFB8C-0A66-49C2-8358-7C913D1984E3}"/>
    <cellStyle name="Normal 4 9 2 7" xfId="28360" xr:uid="{8F6320F1-7B4D-4721-BED4-C2A50B89F63F}"/>
    <cellStyle name="Normal 4 9 2 8" xfId="43244" xr:uid="{F8F03491-A3EA-4415-B1C7-1FE17FC8E777}"/>
    <cellStyle name="Normal 4 9 3" xfId="7826" xr:uid="{B5FC190C-E5CC-4059-B5A1-B383F3DC5571}"/>
    <cellStyle name="Normal 4 9 3 2" xfId="9538" xr:uid="{53E91702-36D8-425E-84B9-201CA951C3C8}"/>
    <cellStyle name="Normal 4 9 3 2 2" xfId="12960" xr:uid="{8F966B80-0A6F-4353-9083-11471F48AEB2}"/>
    <cellStyle name="Normal 4 9 3 2 2 2" xfId="26650" xr:uid="{C5F808CD-7C36-4ED0-B0EC-D78AF74FDD05}"/>
    <cellStyle name="Normal 4 9 3 2 2 2 2" xfId="40342" xr:uid="{F1FAE476-6AF4-4065-A6CA-B2921A669940}"/>
    <cellStyle name="Normal 4 9 3 2 2 2 3" xfId="55226" xr:uid="{A75C5271-FFE4-412D-9FE7-E6963D0685E9}"/>
    <cellStyle name="Normal 4 9 3 2 2 3" xfId="19806" xr:uid="{F10A3F6B-6F13-434D-A957-CF535835728E}"/>
    <cellStyle name="Normal 4 9 3 2 2 4" xfId="33496" xr:uid="{DA1888D6-7FA9-422F-97DE-FB074DF20455}"/>
    <cellStyle name="Normal 4 9 3 2 2 5" xfId="48380" xr:uid="{507C34AA-967F-4154-AB04-D1FAB8B1B63E}"/>
    <cellStyle name="Normal 4 9 3 2 3" xfId="23228" xr:uid="{B4C9C7D9-ADED-44F2-BF8A-DB22402563AC}"/>
    <cellStyle name="Normal 4 9 3 2 3 2" xfId="36920" xr:uid="{FB437E9B-92CB-422D-B83C-4773F8D53FD5}"/>
    <cellStyle name="Normal 4 9 3 2 3 3" xfId="51804" xr:uid="{A430D103-83C2-4677-94E9-7AD6F9533A4A}"/>
    <cellStyle name="Normal 4 9 3 2 4" xfId="16384" xr:uid="{684CA354-CD0E-4A3C-A199-AC863B4D3889}"/>
    <cellStyle name="Normal 4 9 3 2 5" xfId="30074" xr:uid="{87689136-74F0-4BC9-BE8C-AED194BBAC53}"/>
    <cellStyle name="Normal 4 9 3 2 6" xfId="44958" xr:uid="{20226509-8929-4E6C-98E7-606D6B2725B6}"/>
    <cellStyle name="Normal 4 9 3 3" xfId="11248" xr:uid="{2160BA67-FF6F-4568-9114-52EB20185153}"/>
    <cellStyle name="Normal 4 9 3 3 2" xfId="24938" xr:uid="{61961AF2-AF8B-4A57-B521-6024DBFE835F}"/>
    <cellStyle name="Normal 4 9 3 3 2 2" xfId="38630" xr:uid="{04FF39D7-4A1C-4151-9AA7-3EAD3BD54010}"/>
    <cellStyle name="Normal 4 9 3 3 2 3" xfId="53514" xr:uid="{8B4DEBAA-3A21-45AF-91D5-9F8CE54538E8}"/>
    <cellStyle name="Normal 4 9 3 3 3" xfId="18094" xr:uid="{6CD33552-61D2-49DA-BDC0-4C47340C569B}"/>
    <cellStyle name="Normal 4 9 3 3 4" xfId="31784" xr:uid="{C1B0364D-206E-42A0-98DD-38E819C49ABA}"/>
    <cellStyle name="Normal 4 9 3 3 5" xfId="46668" xr:uid="{C3231601-5740-4542-9656-12E161E9D1F3}"/>
    <cellStyle name="Normal 4 9 3 4" xfId="21516" xr:uid="{0AFB7416-968A-43C6-9CFC-60CA5244A78F}"/>
    <cellStyle name="Normal 4 9 3 4 2" xfId="35208" xr:uid="{E3036E6F-68F3-4805-BB9B-34247588A38F}"/>
    <cellStyle name="Normal 4 9 3 4 3" xfId="50092" xr:uid="{B457568A-6385-4FDF-BDE2-04E4BB94F024}"/>
    <cellStyle name="Normal 4 9 3 5" xfId="14672" xr:uid="{300CFF26-2F95-48C3-9853-79D3AE87A3D2}"/>
    <cellStyle name="Normal 4 9 3 6" xfId="28362" xr:uid="{C648E966-5A59-4DD5-8663-B4DA14954D9A}"/>
    <cellStyle name="Normal 4 9 3 7" xfId="43246" xr:uid="{90084C4F-ED27-44A3-AEB6-41BC44EBD3AE}"/>
    <cellStyle name="Normal 4 9 4" xfId="7827" xr:uid="{81A5E3F6-E4E3-4AD6-BF13-A18F8108F6C8}"/>
    <cellStyle name="Normal 4 9 4 2" xfId="9539" xr:uid="{4DB285B8-FDB8-4068-B13B-F228D700E4CE}"/>
    <cellStyle name="Normal 4 9 4 2 2" xfId="12961" xr:uid="{536C57A0-701F-496D-BDCF-CFA0E5AEF873}"/>
    <cellStyle name="Normal 4 9 4 2 2 2" xfId="26651" xr:uid="{53FF65C9-0E44-4CDE-98B3-A04CD1810F0C}"/>
    <cellStyle name="Normal 4 9 4 2 2 2 2" xfId="40343" xr:uid="{6B263B5E-6A52-4CFD-8FC1-916342F0E774}"/>
    <cellStyle name="Normal 4 9 4 2 2 2 3" xfId="55227" xr:uid="{C767F08C-5A61-4FA6-8993-496914713B82}"/>
    <cellStyle name="Normal 4 9 4 2 2 3" xfId="19807" xr:uid="{00D25A07-8362-448A-B9C1-032C37D8C90C}"/>
    <cellStyle name="Normal 4 9 4 2 2 4" xfId="33497" xr:uid="{6D148BD6-B64D-4951-ACC4-42181172EE3B}"/>
    <cellStyle name="Normal 4 9 4 2 2 5" xfId="48381" xr:uid="{A23F30FD-3EEE-41F8-AC29-79C4F3E8D74F}"/>
    <cellStyle name="Normal 4 9 4 2 3" xfId="23229" xr:uid="{9D480486-8DEB-4D8B-8F8F-9261128C2136}"/>
    <cellStyle name="Normal 4 9 4 2 3 2" xfId="36921" xr:uid="{5B59B333-92DB-4E0B-BD45-3DC02D42FDCF}"/>
    <cellStyle name="Normal 4 9 4 2 3 3" xfId="51805" xr:uid="{D8010C1D-D883-4BB1-BB23-EAFCFDB41A3B}"/>
    <cellStyle name="Normal 4 9 4 2 4" xfId="16385" xr:uid="{B5CAD697-7CBB-4367-AE6C-5E6A5699F2D7}"/>
    <cellStyle name="Normal 4 9 4 2 5" xfId="30075" xr:uid="{EA146BA2-5AB9-4CFE-BFD6-C71ABE812DA7}"/>
    <cellStyle name="Normal 4 9 4 2 6" xfId="44959" xr:uid="{C93580F4-280D-49BF-B6DE-97A43346E76D}"/>
    <cellStyle name="Normal 4 9 4 3" xfId="11249" xr:uid="{E70FF000-F534-4102-9B6C-C15A1B627EE9}"/>
    <cellStyle name="Normal 4 9 4 3 2" xfId="24939" xr:uid="{62C552CD-5FA1-480B-8017-08B1BB0C99EE}"/>
    <cellStyle name="Normal 4 9 4 3 2 2" xfId="38631" xr:uid="{EB1DED6D-FE97-4CAC-AE9B-B27D62E0BBCC}"/>
    <cellStyle name="Normal 4 9 4 3 2 3" xfId="53515" xr:uid="{12DDBE7D-E822-4CC8-B23D-FEA4F450995F}"/>
    <cellStyle name="Normal 4 9 4 3 3" xfId="18095" xr:uid="{007AA64C-B55E-43A1-BE84-E1E48CF995A6}"/>
    <cellStyle name="Normal 4 9 4 3 4" xfId="31785" xr:uid="{C1564B10-EB3F-4CF5-9D50-573EE3E40CDF}"/>
    <cellStyle name="Normal 4 9 4 3 5" xfId="46669" xr:uid="{197940F7-400F-4CEB-ABDE-6446B1EF0FD7}"/>
    <cellStyle name="Normal 4 9 4 4" xfId="21517" xr:uid="{C547DD26-0CEE-4EDE-AFA2-64DBE1655FC6}"/>
    <cellStyle name="Normal 4 9 4 4 2" xfId="35209" xr:uid="{BA906739-2FDA-48C8-9D27-1074ACC80540}"/>
    <cellStyle name="Normal 4 9 4 4 3" xfId="50093" xr:uid="{93887183-F459-4015-8B61-A5707BC8AD1E}"/>
    <cellStyle name="Normal 4 9 4 5" xfId="14673" xr:uid="{1EE6585D-1AB4-4AC2-96F3-19DCED75E70A}"/>
    <cellStyle name="Normal 4 9 4 6" xfId="28363" xr:uid="{082B9D57-8671-44CA-B408-F5746CE7C4D9}"/>
    <cellStyle name="Normal 4 9 4 7" xfId="43247" xr:uid="{518C9383-570E-4FA9-BE77-E2101BF74AAE}"/>
    <cellStyle name="Normal 4 9 5" xfId="9535" xr:uid="{41367D56-5D77-48C9-993C-E55340B399EA}"/>
    <cellStyle name="Normal 4 9 5 2" xfId="12957" xr:uid="{15BAA41D-53EF-4AE1-BF6A-BFEFA4815B98}"/>
    <cellStyle name="Normal 4 9 5 2 2" xfId="26647" xr:uid="{66DCFF99-A5C5-4F1B-9CEC-5E472E1129B5}"/>
    <cellStyle name="Normal 4 9 5 2 2 2" xfId="40339" xr:uid="{FD698338-0829-4F34-B5FD-F6F6B9B051DA}"/>
    <cellStyle name="Normal 4 9 5 2 2 3" xfId="55223" xr:uid="{FB420117-A30B-4B77-AC3F-AFF0CB0E08D9}"/>
    <cellStyle name="Normal 4 9 5 2 3" xfId="19803" xr:uid="{4C1A7980-8E6A-4CB4-AA9A-80401E2F0D7F}"/>
    <cellStyle name="Normal 4 9 5 2 4" xfId="33493" xr:uid="{DD1DB4F4-C8FF-4F5C-B0B9-DCB1C28C5401}"/>
    <cellStyle name="Normal 4 9 5 2 5" xfId="48377" xr:uid="{F6837446-3171-44F9-8DEB-26BFDD181B32}"/>
    <cellStyle name="Normal 4 9 5 3" xfId="23225" xr:uid="{2A167DD8-7325-4A45-B414-52148CAF730C}"/>
    <cellStyle name="Normal 4 9 5 3 2" xfId="36917" xr:uid="{4DBB00E5-B976-4EA1-BBB7-BE94392F5229}"/>
    <cellStyle name="Normal 4 9 5 3 3" xfId="51801" xr:uid="{D6FFDC7C-3950-41D9-8B45-618A775C8CAD}"/>
    <cellStyle name="Normal 4 9 5 4" xfId="16381" xr:uid="{2C30D50D-219A-4206-9457-0D5AE8475E41}"/>
    <cellStyle name="Normal 4 9 5 5" xfId="30071" xr:uid="{B38D37C1-2D03-473C-8AD6-42D1414385D7}"/>
    <cellStyle name="Normal 4 9 5 6" xfId="44955" xr:uid="{19DAEDB5-177E-42C7-A503-DC2A72ECBE58}"/>
    <cellStyle name="Normal 4 9 6" xfId="11245" xr:uid="{B11367BC-7A44-41BB-930F-70EF35E84EDD}"/>
    <cellStyle name="Normal 4 9 6 2" xfId="24935" xr:uid="{8132E226-0396-415D-ABE5-D9B7700BC686}"/>
    <cellStyle name="Normal 4 9 6 2 2" xfId="38627" xr:uid="{0EB6F5FF-7722-40B6-8C7B-94048B26B21A}"/>
    <cellStyle name="Normal 4 9 6 2 3" xfId="53511" xr:uid="{0FB4F459-7B47-4669-8695-9E0954366C6D}"/>
    <cellStyle name="Normal 4 9 6 3" xfId="18091" xr:uid="{03EA556B-91A6-4FD1-AA67-5D000B72291D}"/>
    <cellStyle name="Normal 4 9 6 4" xfId="31781" xr:uid="{3E5C621C-166E-4535-AC08-2CFF3BA33DAA}"/>
    <cellStyle name="Normal 4 9 6 5" xfId="46665" xr:uid="{01ADC747-DB4A-4E7B-B435-C39D35B7097C}"/>
    <cellStyle name="Normal 4 9 7" xfId="21513" xr:uid="{D848CC5B-4C26-4265-9FC1-52149B8A10A2}"/>
    <cellStyle name="Normal 4 9 7 2" xfId="35205" xr:uid="{21916687-05A6-4AED-8198-84A396D784C9}"/>
    <cellStyle name="Normal 4 9 7 3" xfId="50089" xr:uid="{274D2661-4E9F-4CFA-857B-E6C6CCC57F26}"/>
    <cellStyle name="Normal 4 9 8" xfId="14669" xr:uid="{0D03E856-CB34-4EC1-A2EB-F156F7AF6084}"/>
    <cellStyle name="Normal 4 9 9" xfId="28359" xr:uid="{C781EE5C-D934-477F-9207-20A3CB8096AF}"/>
    <cellStyle name="Normal 40" xfId="4396" xr:uid="{84EB0809-1E53-4FEE-A83B-81C251BB006F}"/>
    <cellStyle name="Normal 40 2" xfId="4397" xr:uid="{4D588220-6438-4FE3-A550-441208D6ECB3}"/>
    <cellStyle name="Normal 40 2 2" xfId="4398" xr:uid="{19A30B03-1056-41F8-B4DB-4CFE46D89DA5}"/>
    <cellStyle name="Normal 40 3" xfId="4399" xr:uid="{B455B578-FB18-4554-B4A5-8FFE31040370}"/>
    <cellStyle name="Normal 41" xfId="4400" xr:uid="{769BA164-9301-4219-95DF-E33771E9E67A}"/>
    <cellStyle name="Normal 41 2" xfId="4401" xr:uid="{5AF3222F-35D6-4832-9119-1AACFE3B8217}"/>
    <cellStyle name="Normal 42" xfId="4402" xr:uid="{CFFF7F8B-2254-46C9-B9CF-4C92D83D0666}"/>
    <cellStyle name="Normal 42 2" xfId="4403" xr:uid="{5458CA09-87A3-4711-99BD-86858F217A87}"/>
    <cellStyle name="Normal 43" xfId="4404" xr:uid="{C9DD4B31-5447-4504-B31F-C5209E67F316}"/>
    <cellStyle name="Normal 43 2" xfId="4405" xr:uid="{CC83153B-6B5A-4EEF-9F4C-78A373ED70C9}"/>
    <cellStyle name="Normal 44" xfId="4415" xr:uid="{F4EA5457-16C8-4513-A557-3E1C0A8018FB}"/>
    <cellStyle name="Normal 44 2" xfId="4416" xr:uid="{4E54B77C-38DA-4046-B00A-2717FEA6AF6E}"/>
    <cellStyle name="Normal 45" xfId="4677" xr:uid="{D0945F07-8C2A-4DDA-BC5E-2C9923B44CE1}"/>
    <cellStyle name="Normal 45 2" xfId="5327" xr:uid="{7F1E9276-759F-405F-9026-13EA1A06E494}"/>
    <cellStyle name="Normal 45 3" xfId="5326" xr:uid="{3BE91FAB-7C18-4D68-8162-06E4C93754B4}"/>
    <cellStyle name="Normal 45 4" xfId="5336" xr:uid="{306578C7-5E3C-410B-A3E5-77C8BA441129}"/>
    <cellStyle name="Normal 45 4 2" xfId="6520" xr:uid="{F97541F9-E9C2-41D5-9F18-070791C1ED45}"/>
    <cellStyle name="Normal 45 4 3" xfId="5928" xr:uid="{ED0C8358-199A-42D6-8999-334647C1833C}"/>
    <cellStyle name="Normal 46" xfId="5" xr:uid="{4FB291AA-AEB5-4131-A040-408616AEE9CF}"/>
    <cellStyle name="Normal 46 2" xfId="40751" xr:uid="{677E1B55-6CC4-4861-A076-B592FACD4614}"/>
    <cellStyle name="Normal 46 3" xfId="5929" xr:uid="{8B300B29-123A-447E-AE4F-1A0ECC7D4D8F}"/>
    <cellStyle name="Normal 46 4" xfId="5337" xr:uid="{802388CF-527D-4BD6-A324-78A7D75FDB15}"/>
    <cellStyle name="Normal 5" xfId="93" xr:uid="{C5966E22-5A6A-4136-B2B0-DF26C895B6C3}"/>
    <cellStyle name="Normal 5 10" xfId="295" xr:uid="{C81A8FC2-41E4-4AA2-8548-7A67171F1A4D}"/>
    <cellStyle name="Normal 5 10 2" xfId="533" xr:uid="{2DB15D26-AB30-4E62-93F2-F1F75F0D7FC3}"/>
    <cellStyle name="Normal 5 10 2 2" xfId="1177" xr:uid="{A389E9BC-B6A0-4974-9E89-8E332EC45371}"/>
    <cellStyle name="Normal 5 10 2 3" xfId="2821" xr:uid="{33967D61-D857-45BC-B5B0-ACF8085FB06C}"/>
    <cellStyle name="Normal 5 10 2 4" xfId="2822" xr:uid="{317A7C1B-F801-4837-9104-27EA7AEA4C84}"/>
    <cellStyle name="Normal 5 10 3" xfId="1178" xr:uid="{5D0CA3D0-1450-4CE3-9417-590D317BF139}"/>
    <cellStyle name="Normal 5 10 3 2" xfId="2823" xr:uid="{957F7807-C242-43EB-9A85-C9147FFDC792}"/>
    <cellStyle name="Normal 5 10 3 3" xfId="2824" xr:uid="{9163FCBE-AB01-4381-8E84-5F4935659D08}"/>
    <cellStyle name="Normal 5 10 3 4" xfId="2825" xr:uid="{2986D2AD-4B83-4BEF-9B81-9F7071D57869}"/>
    <cellStyle name="Normal 5 10 4" xfId="2826" xr:uid="{929D8915-E9F9-4384-87BB-070C45C8799B}"/>
    <cellStyle name="Normal 5 10 5" xfId="2827" xr:uid="{30D579BE-6700-4AD1-9ADD-E69FEF342CF1}"/>
    <cellStyle name="Normal 5 10 6" xfId="2828" xr:uid="{70A3E0F6-4BC9-4EA6-915F-E569BCC4403D}"/>
    <cellStyle name="Normal 5 11" xfId="296" xr:uid="{B8A6BA65-3CAC-4754-99B5-F660265E78CE}"/>
    <cellStyle name="Normal 5 11 2" xfId="1179" xr:uid="{99403CC0-EF8D-4071-BBE9-BDFF1C1094B6}"/>
    <cellStyle name="Normal 5 11 2 2" xfId="2829" xr:uid="{1401FC8B-44B4-4FAC-906B-8AD5833FCB17}"/>
    <cellStyle name="Normal 5 11 2 2 2" xfId="4406" xr:uid="{321379EB-DED3-4400-AEAC-84360FE64B5C}"/>
    <cellStyle name="Normal 5 11 2 2 3" xfId="4684" xr:uid="{017A424F-CD27-4EC6-B8AC-6E3214D3EF36}"/>
    <cellStyle name="Normal 5 11 2 3" xfId="2830" xr:uid="{DF8ECC3F-B0AC-47DC-AA7E-ECD0220E3426}"/>
    <cellStyle name="Normal 5 11 2 4" xfId="2831" xr:uid="{B880FE9D-C6B6-48A7-84FB-E62C95304EB4}"/>
    <cellStyle name="Normal 5 11 3" xfId="2832" xr:uid="{EA8E89EA-8611-4DC4-80DE-4BEE5D058EB1}"/>
    <cellStyle name="Normal 5 11 4" xfId="2833" xr:uid="{A04656BE-174F-455C-BAA9-0F8C5395A825}"/>
    <cellStyle name="Normal 5 11 4 2" xfId="4580" xr:uid="{4B910A90-B3D5-4AC5-9ECD-A03A419CC5E6}"/>
    <cellStyle name="Normal 5 11 4 3" xfId="4685" xr:uid="{932CD25E-1CEA-404D-8B0A-29C53FFB28DB}"/>
    <cellStyle name="Normal 5 11 4 4" xfId="4609" xr:uid="{621BDCD3-1341-4276-B920-29F7B106EFBE}"/>
    <cellStyle name="Normal 5 11 5" xfId="2834" xr:uid="{E061ADEF-B8FE-4144-8295-7C8F00F2FB66}"/>
    <cellStyle name="Normal 5 12" xfId="1180" xr:uid="{AA246977-EC85-43DA-BCB9-5ED23B7CC9C5}"/>
    <cellStyle name="Normal 5 12 2" xfId="2835" xr:uid="{B0FAFC09-AD47-4B5E-942F-45A1A325A11E}"/>
    <cellStyle name="Normal 5 12 3" xfId="2836" xr:uid="{BF6072B4-AFF5-471D-A202-2776AE3AAD93}"/>
    <cellStyle name="Normal 5 12 4" xfId="2837" xr:uid="{343AE503-0854-4A52-ABFB-B75E049F429A}"/>
    <cellStyle name="Normal 5 13" xfId="905" xr:uid="{A1CD0796-8217-4068-8280-07AF6E9C4565}"/>
    <cellStyle name="Normal 5 13 2" xfId="2838" xr:uid="{D64A11B3-2F3B-4591-94E5-B8468F9A0025}"/>
    <cellStyle name="Normal 5 13 3" xfId="2839" xr:uid="{FCFC8445-AA32-46BC-8276-3A0C1D6592B9}"/>
    <cellStyle name="Normal 5 13 4" xfId="2840" xr:uid="{1135987B-3DEB-4BA0-B109-93CCE48104E4}"/>
    <cellStyle name="Normal 5 14" xfId="2841" xr:uid="{A99F0014-94BD-4130-840F-E4220E5A292F}"/>
    <cellStyle name="Normal 5 14 2" xfId="2842" xr:uid="{5F34F6CA-8BE0-4D3A-9B08-D276B43206D6}"/>
    <cellStyle name="Normal 5 15" xfId="2843" xr:uid="{323C9BD3-A393-42F8-A382-C792A21BCEC5}"/>
    <cellStyle name="Normal 5 16" xfId="2844" xr:uid="{DB229E4B-3EB4-487D-BF13-0051FBF4B89B}"/>
    <cellStyle name="Normal 5 17" xfId="2845" xr:uid="{55EB0ABA-83ED-41BA-A357-408334C4F1A7}"/>
    <cellStyle name="Normal 5 2" xfId="94" xr:uid="{1003916D-1BA2-4C47-A983-C688C35ECDBD}"/>
    <cellStyle name="Normal 5 2 2" xfId="191" xr:uid="{1ADA66AC-EB36-4FB3-B153-1CAACEC2DF4F}"/>
    <cellStyle name="Normal 5 2 2 2" xfId="192" xr:uid="{09167BF5-8EFF-46AF-8DE5-417C6500596F}"/>
    <cellStyle name="Normal 5 2 2 2 2" xfId="193" xr:uid="{0DD287EA-EF75-4D92-AB89-A85673DB031D}"/>
    <cellStyle name="Normal 5 2 2 2 2 2" xfId="194" xr:uid="{CEE74CE5-9981-42E8-8229-8AF075E5BB97}"/>
    <cellStyle name="Normal 5 2 2 2 3" xfId="195" xr:uid="{79F78F51-6A8D-4A63-A2E1-63E7D85F6213}"/>
    <cellStyle name="Normal 5 2 2 2 4" xfId="4673" xr:uid="{8830FF7E-B691-4AC0-B4CC-AB8B4A0BC7DC}"/>
    <cellStyle name="Normal 5 2 2 2 5" xfId="5303" xr:uid="{F6065439-31AA-4AAA-B739-525050F62073}"/>
    <cellStyle name="Normal 5 2 2 3" xfId="196" xr:uid="{0CC501BB-AA27-466A-A57F-594044652183}"/>
    <cellStyle name="Normal 5 2 2 3 2" xfId="197" xr:uid="{C7A46820-00D9-49AB-8128-EC3394E7492E}"/>
    <cellStyle name="Normal 5 2 2 4" xfId="198" xr:uid="{DBD2692B-86B8-4204-AA4E-1B403F3C053A}"/>
    <cellStyle name="Normal 5 2 2 5" xfId="297" xr:uid="{445E7954-59C8-4E4E-BECF-67079739EFFC}"/>
    <cellStyle name="Normal 5 2 2 6" xfId="4599" xr:uid="{A41840FB-2A42-4493-AD97-84752BFD7C79}"/>
    <cellStyle name="Normal 5 2 2 7" xfId="5332" xr:uid="{AD7FF123-0745-46F3-8352-7ABDB3D8EC9A}"/>
    <cellStyle name="Normal 5 2 3" xfId="199" xr:uid="{4BD796E1-F6CF-42F4-A370-D78E9241AEBC}"/>
    <cellStyle name="Normal 5 2 3 2" xfId="200" xr:uid="{D3A2FE97-763B-4D45-9F5F-F278B126C3FA}"/>
    <cellStyle name="Normal 5 2 3 2 2" xfId="201" xr:uid="{305CCE46-13C2-4092-A1DE-7DE166CC9F73}"/>
    <cellStyle name="Normal 5 2 3 2 3" xfId="4562" xr:uid="{BC71B457-CAE8-491B-B6F8-AC8C4C0DEB4B}"/>
    <cellStyle name="Normal 5 2 3 2 4" xfId="5304" xr:uid="{8AFD8AA4-2060-404B-9DCA-84066AFC5858}"/>
    <cellStyle name="Normal 5 2 3 3" xfId="202" xr:uid="{BB0302E7-9650-4F70-A6E8-030EECFAF6B8}"/>
    <cellStyle name="Normal 5 2 3 3 2" xfId="4745" xr:uid="{6CA375FC-BFAB-40F3-B247-70A87D698311}"/>
    <cellStyle name="Normal 5 2 3 4" xfId="4407" xr:uid="{3060AB87-7196-49DB-9EE6-1745338FBF64}"/>
    <cellStyle name="Normal 5 2 3 4 2" xfId="4718" xr:uid="{97221131-283E-4E07-A490-30765326077F}"/>
    <cellStyle name="Normal 5 2 3 5" xfId="4600" xr:uid="{24E98B7C-4DAF-43E2-BB1B-46C8A1CB85F3}"/>
    <cellStyle name="Normal 5 2 3 6" xfId="5324" xr:uid="{38B99217-523F-48B0-B511-14A3BE779B89}"/>
    <cellStyle name="Normal 5 2 3 7" xfId="5333" xr:uid="{13B484E9-B0A6-4E68-8196-736088681518}"/>
    <cellStyle name="Normal 5 2 4" xfId="203" xr:uid="{4602EFF7-334D-4049-955A-D2E188E5EE7D}"/>
    <cellStyle name="Normal 5 2 4 2" xfId="204" xr:uid="{39C9AB2C-3821-4F8C-AFF1-5DDBB8B26C80}"/>
    <cellStyle name="Normal 5 2 5" xfId="205" xr:uid="{F6049421-15B4-489B-820D-3A445E5CE6C5}"/>
    <cellStyle name="Normal 5 2 6" xfId="190" xr:uid="{41926989-33C8-4544-9303-15B100DD7266}"/>
    <cellStyle name="Normal 5 3" xfId="95" xr:uid="{8B7B30F0-C571-4399-8CF3-3D6D1F183E42}"/>
    <cellStyle name="Normal 5 3 2" xfId="4409" xr:uid="{05D1A5B5-2B22-4C7B-BF94-20909F0DA2D5}"/>
    <cellStyle name="Normal 5 3 3" xfId="4408" xr:uid="{971B8CB5-A246-4724-B959-25BF455DCBA0}"/>
    <cellStyle name="Normal 5 4" xfId="96" xr:uid="{0D1353F7-8B3C-4298-8E1B-5F48E50A85D9}"/>
    <cellStyle name="Normal 5 4 10" xfId="2846" xr:uid="{5A10CD05-296A-41CB-97FB-9B775838C7A8}"/>
    <cellStyle name="Normal 5 4 10 2" xfId="9541" xr:uid="{D78FE020-A8C8-41E4-851B-5DD1CF604D39}"/>
    <cellStyle name="Normal 5 4 10 2 2" xfId="12963" xr:uid="{D2A72FC2-F02B-4194-935D-4BC893E8A6B5}"/>
    <cellStyle name="Normal 5 4 10 2 2 2" xfId="26653" xr:uid="{729C9796-6F8F-45D0-891D-8F1EB1281DA0}"/>
    <cellStyle name="Normal 5 4 10 2 2 2 2" xfId="40345" xr:uid="{3DA841BD-1643-4E7B-940F-CB71649C193C}"/>
    <cellStyle name="Normal 5 4 10 2 2 2 3" xfId="55229" xr:uid="{24B1148E-A743-4813-B30E-00DAE21F36D5}"/>
    <cellStyle name="Normal 5 4 10 2 2 3" xfId="19809" xr:uid="{8BF4171A-1218-4D86-86FE-C57FC7A66EE9}"/>
    <cellStyle name="Normal 5 4 10 2 2 4" xfId="33499" xr:uid="{D9E0CDAC-2E6B-4D03-A171-185D373127C4}"/>
    <cellStyle name="Normal 5 4 10 2 2 5" xfId="48383" xr:uid="{3B01A471-6694-48AA-A4CA-4916CEE17D89}"/>
    <cellStyle name="Normal 5 4 10 2 3" xfId="23231" xr:uid="{BB834CAF-97F6-4942-9BBD-74B0E2531B03}"/>
    <cellStyle name="Normal 5 4 10 2 3 2" xfId="36923" xr:uid="{A7A91983-898B-42A6-9479-4B078DDDD77B}"/>
    <cellStyle name="Normal 5 4 10 2 3 3" xfId="51807" xr:uid="{FE860978-EFE6-4755-81D2-F08870E81BA1}"/>
    <cellStyle name="Normal 5 4 10 2 4" xfId="16387" xr:uid="{8221DFCC-7DEF-46F8-A299-31B975398227}"/>
    <cellStyle name="Normal 5 4 10 2 5" xfId="30077" xr:uid="{290A90C5-E4B1-465B-8BE2-AE7F715DDA57}"/>
    <cellStyle name="Normal 5 4 10 2 6" xfId="44961" xr:uid="{E4EA9729-7C90-4608-9AFD-C114770F48FC}"/>
    <cellStyle name="Normal 5 4 10 3" xfId="11251" xr:uid="{018D5ABD-05FA-47BD-8789-DD5D1F1E8575}"/>
    <cellStyle name="Normal 5 4 10 3 2" xfId="24941" xr:uid="{C445995A-A811-4D77-A53E-17AA50A5536B}"/>
    <cellStyle name="Normal 5 4 10 3 2 2" xfId="38633" xr:uid="{AB8FC0CC-7B99-4418-89F3-9E448D888E60}"/>
    <cellStyle name="Normal 5 4 10 3 2 3" xfId="53517" xr:uid="{6283AC63-E52E-4E07-8ECA-1ADC274C4D3D}"/>
    <cellStyle name="Normal 5 4 10 3 3" xfId="18097" xr:uid="{A17F28AE-6C7E-497D-9629-E682FFBEC265}"/>
    <cellStyle name="Normal 5 4 10 3 4" xfId="31787" xr:uid="{9EDE00B2-0FAC-4656-9284-B50E2CA9D80C}"/>
    <cellStyle name="Normal 5 4 10 3 5" xfId="46671" xr:uid="{35813146-38FB-45AA-A4CD-993906744D3A}"/>
    <cellStyle name="Normal 5 4 10 4" xfId="21519" xr:uid="{437550DC-1A40-4BC0-90F6-59B2333B1200}"/>
    <cellStyle name="Normal 5 4 10 4 2" xfId="35211" xr:uid="{E44BEB52-10D6-4214-B2C5-0228AD096A10}"/>
    <cellStyle name="Normal 5 4 10 4 3" xfId="50095" xr:uid="{F40E92A6-5477-432F-B476-D1CEEA30E75C}"/>
    <cellStyle name="Normal 5 4 10 5" xfId="14675" xr:uid="{59C14841-0DB3-4FA1-BB6C-2F2F57EB4A46}"/>
    <cellStyle name="Normal 5 4 10 5 2" xfId="41121" xr:uid="{00FF1855-A7A9-4FDB-972A-22FB97E01182}"/>
    <cellStyle name="Normal 5 4 10 6" xfId="28365" xr:uid="{D1F5A8D7-6ABB-4503-9D96-DE308FD89613}"/>
    <cellStyle name="Normal 5 4 10 7" xfId="43249" xr:uid="{474CDD64-9A49-45FE-B740-3914DE9AE2AA}"/>
    <cellStyle name="Normal 5 4 10 8" xfId="7829" xr:uid="{9522149B-EBFD-4DB3-BE83-5896407EFC25}"/>
    <cellStyle name="Normal 5 4 11" xfId="2847" xr:uid="{070EC88C-5CBD-4E9C-A5B2-903070379322}"/>
    <cellStyle name="Normal 5 4 11 2" xfId="12962" xr:uid="{D0CB53BF-1FCE-4863-BFD4-58CE6B679F72}"/>
    <cellStyle name="Normal 5 4 11 2 2" xfId="26652" xr:uid="{C0FAD4ED-BD51-406E-8DFE-935AC5F5215A}"/>
    <cellStyle name="Normal 5 4 11 2 2 2" xfId="40344" xr:uid="{0F1A90DB-4E5F-4E29-B52F-8668C7104D67}"/>
    <cellStyle name="Normal 5 4 11 2 2 3" xfId="55228" xr:uid="{5123CB32-1CBC-4727-8F3F-7FB536D88E6F}"/>
    <cellStyle name="Normal 5 4 11 2 3" xfId="19808" xr:uid="{9BBEA784-4C4B-46BA-8AFC-24FB097B48DD}"/>
    <cellStyle name="Normal 5 4 11 2 4" xfId="33498" xr:uid="{9C081754-3267-49B4-B7C7-E2E13813F8CF}"/>
    <cellStyle name="Normal 5 4 11 2 5" xfId="48382" xr:uid="{1DACF2CE-E671-467D-91E7-F166A7755ECD}"/>
    <cellStyle name="Normal 5 4 11 3" xfId="23230" xr:uid="{CCAE9156-7C2D-4CAE-8AC8-D252149B3255}"/>
    <cellStyle name="Normal 5 4 11 3 2" xfId="36922" xr:uid="{2B64B7AE-8806-4AA8-B8EC-26055DE8872D}"/>
    <cellStyle name="Normal 5 4 11 3 3" xfId="51806" xr:uid="{F3C492F4-125B-439C-A841-66EA2A3E75FD}"/>
    <cellStyle name="Normal 5 4 11 4" xfId="16386" xr:uid="{B31A300C-274A-476E-8B67-7789E09CD913}"/>
    <cellStyle name="Normal 5 4 11 4 2" xfId="41122" xr:uid="{6E7F72FA-BB17-44C0-B07E-88EF1159C8CC}"/>
    <cellStyle name="Normal 5 4 11 5" xfId="30076" xr:uid="{586C6EC2-34A9-4290-A170-1F2DB08D9ED4}"/>
    <cellStyle name="Normal 5 4 11 6" xfId="44960" xr:uid="{E32FE2B8-0537-475C-8FA3-F1F7DD816A54}"/>
    <cellStyle name="Normal 5 4 11 7" xfId="9540" xr:uid="{1C9E50BC-E9DF-4EA6-9E30-3C661EDD63AC}"/>
    <cellStyle name="Normal 5 4 12" xfId="11250" xr:uid="{6332B500-C62D-4744-8DFB-5D6293427ADD}"/>
    <cellStyle name="Normal 5 4 12 2" xfId="24940" xr:uid="{C2B77AC5-23E8-48B9-98D1-CB06A144F5F3}"/>
    <cellStyle name="Normal 5 4 12 2 2" xfId="38632" xr:uid="{7EA8CB1C-8042-4BCF-9C17-97D6988404AC}"/>
    <cellStyle name="Normal 5 4 12 2 3" xfId="53516" xr:uid="{61576D37-F938-4CB8-BFFF-8CBEEAA8BCD3}"/>
    <cellStyle name="Normal 5 4 12 3" xfId="18096" xr:uid="{A0B5ECA3-B85D-4630-B67D-0402B53B4944}"/>
    <cellStyle name="Normal 5 4 12 4" xfId="31786" xr:uid="{F5419861-DF9F-420A-AC65-D087FB3AE951}"/>
    <cellStyle name="Normal 5 4 12 5" xfId="46670" xr:uid="{7B8CBEE1-EC31-45C8-A236-E7E96012E96C}"/>
    <cellStyle name="Normal 5 4 13" xfId="21518" xr:uid="{399E15DD-B8B9-4A6C-ABAF-D678D0A6491F}"/>
    <cellStyle name="Normal 5 4 13 2" xfId="35210" xr:uid="{72B4F641-794F-4D8A-9F6C-9378FCD02952}"/>
    <cellStyle name="Normal 5 4 13 3" xfId="50094" xr:uid="{85DA2AFB-7FE7-4C34-9CCF-B51433AD9CE3}"/>
    <cellStyle name="Normal 5 4 14" xfId="14674" xr:uid="{E6B7CB6E-2C60-498E-9CB2-CD4C2722FB7C}"/>
    <cellStyle name="Normal 5 4 14 2" xfId="40761" xr:uid="{74399CA4-C880-4919-B1E8-E061483B4DF0}"/>
    <cellStyle name="Normal 5 4 15" xfId="28364" xr:uid="{2CDAC106-1DF6-41DF-B1F6-BC3260F2E156}"/>
    <cellStyle name="Normal 5 4 16" xfId="43248" xr:uid="{B00192F5-5364-4454-8D00-1342C36617CD}"/>
    <cellStyle name="Normal 5 4 17" xfId="7828" xr:uid="{B8DC3E65-AF45-4A08-B83F-F2D3207D6E42}"/>
    <cellStyle name="Normal 5 4 2" xfId="97" xr:uid="{C7D00330-24C4-4F65-BBAA-738DD02A9202}"/>
    <cellStyle name="Normal 5 4 2 10" xfId="9542" xr:uid="{C8E27367-8A9C-4799-ACF4-9FEFC59F6CC8}"/>
    <cellStyle name="Normal 5 4 2 10 2" xfId="12964" xr:uid="{A3F2BF85-874E-4490-BB3C-095EB73800A2}"/>
    <cellStyle name="Normal 5 4 2 10 2 2" xfId="26654" xr:uid="{91D6C4DB-A0F0-4B26-B981-80BFC2AD1923}"/>
    <cellStyle name="Normal 5 4 2 10 2 2 2" xfId="40346" xr:uid="{842534AB-4ACD-4179-8118-63512BB4C190}"/>
    <cellStyle name="Normal 5 4 2 10 2 2 3" xfId="55230" xr:uid="{39BBFB9A-83B5-4C2D-A108-028B42445768}"/>
    <cellStyle name="Normal 5 4 2 10 2 3" xfId="19810" xr:uid="{E4168D08-E888-44D1-9311-7D87AC375CA8}"/>
    <cellStyle name="Normal 5 4 2 10 2 4" xfId="33500" xr:uid="{32DABD01-CD78-4E7B-87CE-5E7A279B3DA7}"/>
    <cellStyle name="Normal 5 4 2 10 2 5" xfId="48384" xr:uid="{C068AC8F-7E27-4189-9F5B-B7BA05A7DCDD}"/>
    <cellStyle name="Normal 5 4 2 10 3" xfId="23232" xr:uid="{41202C8F-24BE-4B89-BA05-8154C736C5F0}"/>
    <cellStyle name="Normal 5 4 2 10 3 2" xfId="36924" xr:uid="{7D58283D-D093-4C00-A166-5662163D32C2}"/>
    <cellStyle name="Normal 5 4 2 10 3 3" xfId="51808" xr:uid="{B9D4EC5D-D24B-47C8-BBC4-84E23996E91D}"/>
    <cellStyle name="Normal 5 4 2 10 4" xfId="16388" xr:uid="{EAAB4910-AC02-4FDA-8502-2398C636A463}"/>
    <cellStyle name="Normal 5 4 2 10 5" xfId="30078" xr:uid="{BE915577-7B9B-4FFB-8182-37DB394882EE}"/>
    <cellStyle name="Normal 5 4 2 10 6" xfId="44962" xr:uid="{EDD99827-05BD-4099-ABBC-202D8946F38E}"/>
    <cellStyle name="Normal 5 4 2 11" xfId="11252" xr:uid="{120A7F36-2D23-4085-B5B1-17295808B4F9}"/>
    <cellStyle name="Normal 5 4 2 11 2" xfId="24942" xr:uid="{794F87B1-2C68-4CC4-9E25-3C2E3E30AEA7}"/>
    <cellStyle name="Normal 5 4 2 11 2 2" xfId="38634" xr:uid="{012BC727-D518-4F6E-A867-46A589EC4FAA}"/>
    <cellStyle name="Normal 5 4 2 11 2 3" xfId="53518" xr:uid="{90DB3C90-F237-4B37-A5C2-5AF55215B185}"/>
    <cellStyle name="Normal 5 4 2 11 3" xfId="18098" xr:uid="{2774AD98-0647-4A29-B7B3-41F917314707}"/>
    <cellStyle name="Normal 5 4 2 11 4" xfId="31788" xr:uid="{85C27771-7D16-4819-8DA3-FD69BE5C2E0B}"/>
    <cellStyle name="Normal 5 4 2 11 5" xfId="46672" xr:uid="{C1469876-FD6C-4621-8B96-CD22ECFD1FC5}"/>
    <cellStyle name="Normal 5 4 2 12" xfId="21520" xr:uid="{2C244246-8D71-45A5-B994-DE0706B87B46}"/>
    <cellStyle name="Normal 5 4 2 12 2" xfId="35212" xr:uid="{0C404928-B523-49C0-B79A-8F99B6C4D182}"/>
    <cellStyle name="Normal 5 4 2 12 3" xfId="50096" xr:uid="{8292BC6F-03B7-4E8F-BAD9-6BD13E2F274E}"/>
    <cellStyle name="Normal 5 4 2 13" xfId="14676" xr:uid="{B740203D-1CCA-4179-A5AD-9BE529899C76}"/>
    <cellStyle name="Normal 5 4 2 13 2" xfId="40762" xr:uid="{7ED9E4F7-DC0A-4013-A7FD-4CB85F6E1D92}"/>
    <cellStyle name="Normal 5 4 2 14" xfId="28366" xr:uid="{2DB2DF06-FA29-4FE0-A8D1-A7507FD86CD8}"/>
    <cellStyle name="Normal 5 4 2 15" xfId="43250" xr:uid="{9934ECAB-4061-49F6-8C10-C34566AAEC78}"/>
    <cellStyle name="Normal 5 4 2 16" xfId="7830" xr:uid="{B42ADA91-94A0-4E12-8FF1-101B77BCC1EC}"/>
    <cellStyle name="Normal 5 4 2 2" xfId="98" xr:uid="{8A34E3DE-F339-4D92-AE11-8C3775C39ECB}"/>
    <cellStyle name="Normal 5 4 2 2 10" xfId="21521" xr:uid="{72321101-03C5-4581-9EEE-57185618381B}"/>
    <cellStyle name="Normal 5 4 2 2 10 2" xfId="35213" xr:uid="{7986D39C-0563-417E-95A5-BFD201DD0A95}"/>
    <cellStyle name="Normal 5 4 2 2 10 3" xfId="50097" xr:uid="{FB0D2AF4-CE21-436F-B7F6-08F8FED6AF14}"/>
    <cellStyle name="Normal 5 4 2 2 11" xfId="14677" xr:uid="{630AF41B-52B9-4EAF-B940-3B7DB4948896}"/>
    <cellStyle name="Normal 5 4 2 2 11 2" xfId="40763" xr:uid="{1D6DBC79-6D52-455A-866E-F0319C03A369}"/>
    <cellStyle name="Normal 5 4 2 2 12" xfId="28367" xr:uid="{EB8B1F76-95D8-4057-A0E2-CF50A2B64FC9}"/>
    <cellStyle name="Normal 5 4 2 2 13" xfId="43251" xr:uid="{1001CC0C-A852-41CF-8C86-6F8F38E4DB4A}"/>
    <cellStyle name="Normal 5 4 2 2 14" xfId="7831" xr:uid="{75AA4784-7509-4620-A917-23AE0A2FBE5D}"/>
    <cellStyle name="Normal 5 4 2 2 2" xfId="298" xr:uid="{9E4CC678-9673-4DE4-9136-C2C2981A2CD3}"/>
    <cellStyle name="Normal 5 4 2 2 2 10" xfId="14678" xr:uid="{267F4BF7-4D4D-4B1E-9064-F1CB3B2198E7}"/>
    <cellStyle name="Normal 5 4 2 2 2 10 2" xfId="40779" xr:uid="{9EC49EF9-E813-46C6-A590-E24CF15F7BDA}"/>
    <cellStyle name="Normal 5 4 2 2 2 11" xfId="28368" xr:uid="{82FC63B5-0D8D-4245-A632-A3BAA44FB76C}"/>
    <cellStyle name="Normal 5 4 2 2 2 12" xfId="43252" xr:uid="{7051331B-56CD-44F3-8881-1A3C82F0C8F1}"/>
    <cellStyle name="Normal 5 4 2 2 2 13" xfId="7832" xr:uid="{933A00B3-18AC-42E1-B410-CD3B968AFFAE}"/>
    <cellStyle name="Normal 5 4 2 2 2 2" xfId="534" xr:uid="{79DB3A7C-4238-4BB1-9CB6-DFD1E2B3BBE5}"/>
    <cellStyle name="Normal 5 4 2 2 2 2 10" xfId="43253" xr:uid="{6BE39422-A84F-417D-92DA-631EAD996DA6}"/>
    <cellStyle name="Normal 5 4 2 2 2 2 11" xfId="7833" xr:uid="{29D958EE-A4B6-4265-8345-47D4F61A28EF}"/>
    <cellStyle name="Normal 5 4 2 2 2 2 2" xfId="535" xr:uid="{020C3724-B09A-401C-99FC-B8409682DC26}"/>
    <cellStyle name="Normal 5 4 2 2 2 2 2 2" xfId="1181" xr:uid="{0EA6A2DC-3BA4-4509-A9A8-DE7B0C1405B5}"/>
    <cellStyle name="Normal 5 4 2 2 2 2 2 2 2" xfId="1182" xr:uid="{45A96268-5D87-4042-81BB-867AAF913E58}"/>
    <cellStyle name="Normal 5 4 2 2 2 2 2 2 2 2" xfId="12969" xr:uid="{82A036EF-2410-4102-AB94-DDDB131D43C6}"/>
    <cellStyle name="Normal 5 4 2 2 2 2 2 2 2 2 2" xfId="26659" xr:uid="{364ADDA6-28F7-4B47-BA74-52EF8920D24A}"/>
    <cellStyle name="Normal 5 4 2 2 2 2 2 2 2 2 2 2" xfId="40351" xr:uid="{D774466E-B34E-4C93-B796-CB49ED5A4A26}"/>
    <cellStyle name="Normal 5 4 2 2 2 2 2 2 2 2 2 3" xfId="55235" xr:uid="{124D8680-60B4-4F4E-9F4C-412070661B5F}"/>
    <cellStyle name="Normal 5 4 2 2 2 2 2 2 2 2 3" xfId="19815" xr:uid="{24AA3B16-E46E-44A9-84FA-7EC7F739D835}"/>
    <cellStyle name="Normal 5 4 2 2 2 2 2 2 2 2 4" xfId="33505" xr:uid="{5D53B399-CC36-468E-A984-077C0D819637}"/>
    <cellStyle name="Normal 5 4 2 2 2 2 2 2 2 2 5" xfId="48389" xr:uid="{00155963-1793-49E7-9B45-E472E564090B}"/>
    <cellStyle name="Normal 5 4 2 2 2 2 2 2 2 3" xfId="23237" xr:uid="{53CDE63D-71E0-4227-ABC5-FA9754A26E5C}"/>
    <cellStyle name="Normal 5 4 2 2 2 2 2 2 2 3 2" xfId="36929" xr:uid="{FF3B84D6-7BC0-4F67-B5A0-458986CC4322}"/>
    <cellStyle name="Normal 5 4 2 2 2 2 2 2 2 3 3" xfId="51813" xr:uid="{BBB4AFD4-24AE-4A56-BEC8-89C3783BFFC1}"/>
    <cellStyle name="Normal 5 4 2 2 2 2 2 2 2 4" xfId="16393" xr:uid="{74682F89-25CF-44BE-904C-DB4F90DEB314}"/>
    <cellStyle name="Normal 5 4 2 2 2 2 2 2 2 4 2" xfId="40874" xr:uid="{F8A0EBE6-214B-437A-A863-79C39BBFD05B}"/>
    <cellStyle name="Normal 5 4 2 2 2 2 2 2 2 5" xfId="30083" xr:uid="{44835C16-E3E3-478E-834A-2910006CB8D0}"/>
    <cellStyle name="Normal 5 4 2 2 2 2 2 2 2 6" xfId="44967" xr:uid="{6C2553ED-B8CC-40AE-852B-9C547E6EEC3B}"/>
    <cellStyle name="Normal 5 4 2 2 2 2 2 2 2 7" xfId="9547" xr:uid="{3200EDAD-F1F7-4B12-A827-05B2180D0954}"/>
    <cellStyle name="Normal 5 4 2 2 2 2 2 2 3" xfId="11257" xr:uid="{C5DBAE85-90FE-4BE2-8BD2-BE98911AB435}"/>
    <cellStyle name="Normal 5 4 2 2 2 2 2 2 3 2" xfId="24947" xr:uid="{7740F296-43D8-47B8-8924-EFD87067C6D4}"/>
    <cellStyle name="Normal 5 4 2 2 2 2 2 2 3 2 2" xfId="38639" xr:uid="{FF60E68D-556E-4F8F-80EC-0AF9B8BDC5DF}"/>
    <cellStyle name="Normal 5 4 2 2 2 2 2 2 3 2 3" xfId="53523" xr:uid="{2C1CDCD9-D203-4233-AD7C-BDF68ACF5484}"/>
    <cellStyle name="Normal 5 4 2 2 2 2 2 2 3 3" xfId="18103" xr:uid="{BC8655B7-27F8-4034-851F-B02FB8560067}"/>
    <cellStyle name="Normal 5 4 2 2 2 2 2 2 3 4" xfId="31793" xr:uid="{2DACC1C8-8D4A-48AE-9923-4156F0E1AB93}"/>
    <cellStyle name="Normal 5 4 2 2 2 2 2 2 3 5" xfId="46677" xr:uid="{24DA81F4-2C2D-4D47-B741-8ECE8DBA9519}"/>
    <cellStyle name="Normal 5 4 2 2 2 2 2 2 4" xfId="21525" xr:uid="{F3BD1D95-F497-444C-B0E4-58761D729964}"/>
    <cellStyle name="Normal 5 4 2 2 2 2 2 2 4 2" xfId="35217" xr:uid="{B873E795-2096-4C25-ABF6-A12AA685F307}"/>
    <cellStyle name="Normal 5 4 2 2 2 2 2 2 4 3" xfId="50101" xr:uid="{61D5802C-1D93-47B2-93E6-520B95D4F1C1}"/>
    <cellStyle name="Normal 5 4 2 2 2 2 2 2 5" xfId="14681" xr:uid="{A018009F-4D77-4405-9AA8-34A941826EF3}"/>
    <cellStyle name="Normal 5 4 2 2 2 2 2 2 5 2" xfId="40873" xr:uid="{6218AFD0-7B59-44DB-AEB9-7DF5EBEB1DE3}"/>
    <cellStyle name="Normal 5 4 2 2 2 2 2 2 6" xfId="28371" xr:uid="{2E8DD3EF-2E5B-4613-8B9A-6D2CFA32A6D5}"/>
    <cellStyle name="Normal 5 4 2 2 2 2 2 2 7" xfId="43255" xr:uid="{C20B6301-C7FE-46F8-89E6-4F75A7B98F30}"/>
    <cellStyle name="Normal 5 4 2 2 2 2 2 2 8" xfId="7835" xr:uid="{0D86D216-07CB-4418-BEDE-911CF5FBF803}"/>
    <cellStyle name="Normal 5 4 2 2 2 2 2 3" xfId="1183" xr:uid="{9CAE86B5-BEFF-4CD0-946D-821069E1F708}"/>
    <cellStyle name="Normal 5 4 2 2 2 2 2 3 2" xfId="12968" xr:uid="{FD73B671-15DA-4F5A-9C5A-ACDD5359F5F3}"/>
    <cellStyle name="Normal 5 4 2 2 2 2 2 3 2 2" xfId="26658" xr:uid="{658270BE-A94D-4DD3-A398-308B62E12197}"/>
    <cellStyle name="Normal 5 4 2 2 2 2 2 3 2 2 2" xfId="40350" xr:uid="{CFB9E59D-25EA-462A-846F-ADC32F3ECE1C}"/>
    <cellStyle name="Normal 5 4 2 2 2 2 2 3 2 2 3" xfId="55234" xr:uid="{A0CB1C9B-123F-46C4-95B3-3CE800D53B53}"/>
    <cellStyle name="Normal 5 4 2 2 2 2 2 3 2 3" xfId="19814" xr:uid="{D6F0ADE5-C6BE-4D7C-9891-9BA9E534B3F4}"/>
    <cellStyle name="Normal 5 4 2 2 2 2 2 3 2 4" xfId="33504" xr:uid="{37BECF17-E821-4B21-BF9C-5857686D3CA3}"/>
    <cellStyle name="Normal 5 4 2 2 2 2 2 3 2 5" xfId="48388" xr:uid="{AFE78953-FF24-44B2-A7A6-FEA36FF3498E}"/>
    <cellStyle name="Normal 5 4 2 2 2 2 2 3 3" xfId="23236" xr:uid="{9A1D25AC-7858-4DC6-972C-680AF2630343}"/>
    <cellStyle name="Normal 5 4 2 2 2 2 2 3 3 2" xfId="36928" xr:uid="{7F59CC8D-D354-4224-A9EF-6958C857B85C}"/>
    <cellStyle name="Normal 5 4 2 2 2 2 2 3 3 3" xfId="51812" xr:uid="{CB86CBE8-C4FA-4490-A5E3-F7A1076CB743}"/>
    <cellStyle name="Normal 5 4 2 2 2 2 2 3 4" xfId="16392" xr:uid="{9D2937BD-2521-4062-BEF0-7DCC61F9D8B5}"/>
    <cellStyle name="Normal 5 4 2 2 2 2 2 3 4 2" xfId="40875" xr:uid="{527DEE4B-4B0B-4BE2-A230-013C328104AD}"/>
    <cellStyle name="Normal 5 4 2 2 2 2 2 3 5" xfId="30082" xr:uid="{C429A6AA-4B74-46BD-8DB5-9DAD9C5590F0}"/>
    <cellStyle name="Normal 5 4 2 2 2 2 2 3 6" xfId="44966" xr:uid="{F743FD31-2A0F-4E0F-809F-B2CA5411B013}"/>
    <cellStyle name="Normal 5 4 2 2 2 2 2 3 7" xfId="9546" xr:uid="{95BB26CA-61B7-4520-8EAA-46184440587E}"/>
    <cellStyle name="Normal 5 4 2 2 2 2 2 4" xfId="11256" xr:uid="{728F5E7F-DF8F-47A0-A313-9FBCF75765BF}"/>
    <cellStyle name="Normal 5 4 2 2 2 2 2 4 2" xfId="24946" xr:uid="{F74BF26D-B821-404D-A4B0-9BC9F93A7B18}"/>
    <cellStyle name="Normal 5 4 2 2 2 2 2 4 2 2" xfId="38638" xr:uid="{EDD8E76E-61BC-4BAD-AE4E-060449A0AD25}"/>
    <cellStyle name="Normal 5 4 2 2 2 2 2 4 2 3" xfId="53522" xr:uid="{B21BDAE3-ED53-4541-911A-75B19019CB28}"/>
    <cellStyle name="Normal 5 4 2 2 2 2 2 4 3" xfId="18102" xr:uid="{7DDFD5DA-DEF6-4B44-80B3-24D58D2D7F17}"/>
    <cellStyle name="Normal 5 4 2 2 2 2 2 4 4" xfId="31792" xr:uid="{C287A1B3-3F19-4D6F-81A3-8355FA2C7829}"/>
    <cellStyle name="Normal 5 4 2 2 2 2 2 4 5" xfId="46676" xr:uid="{DB3EFE67-118C-4C65-818E-1A0FB6062CC8}"/>
    <cellStyle name="Normal 5 4 2 2 2 2 2 5" xfId="21524" xr:uid="{B8AE7136-56F8-4DA5-B17B-EAF85AA186C5}"/>
    <cellStyle name="Normal 5 4 2 2 2 2 2 5 2" xfId="35216" xr:uid="{C35A49F8-5398-4E19-9CA7-54DC6252757C}"/>
    <cellStyle name="Normal 5 4 2 2 2 2 2 5 3" xfId="50100" xr:uid="{521A34EF-5382-474F-8ED8-E3441B5324EE}"/>
    <cellStyle name="Normal 5 4 2 2 2 2 2 6" xfId="14680" xr:uid="{75593A6A-B88F-4313-9E2F-5505E6FB7A5E}"/>
    <cellStyle name="Normal 5 4 2 2 2 2 2 6 2" xfId="40811" xr:uid="{F2A36F7F-2741-4A99-B1AB-56B684A883BE}"/>
    <cellStyle name="Normal 5 4 2 2 2 2 2 7" xfId="28370" xr:uid="{A57B5B5C-8971-40C4-9F36-57D987E352B5}"/>
    <cellStyle name="Normal 5 4 2 2 2 2 2 8" xfId="43254" xr:uid="{08D0E4CB-5879-439E-BFF5-FE4E81C647B2}"/>
    <cellStyle name="Normal 5 4 2 2 2 2 2 9" xfId="7834" xr:uid="{940B2138-E7FA-4F13-859F-34740428A928}"/>
    <cellStyle name="Normal 5 4 2 2 2 2 3" xfId="1184" xr:uid="{5F439E47-CD09-40CC-A430-C6DBDB468424}"/>
    <cellStyle name="Normal 5 4 2 2 2 2 3 2" xfId="1185" xr:uid="{E263C864-D458-4F08-BFA9-20B4D1D8E1FB}"/>
    <cellStyle name="Normal 5 4 2 2 2 2 3 2 2" xfId="12970" xr:uid="{5D0DCACA-251B-4592-B75C-0447FA510900}"/>
    <cellStyle name="Normal 5 4 2 2 2 2 3 2 2 2" xfId="26660" xr:uid="{03BFE771-BA75-41C9-AAB6-2614A521156B}"/>
    <cellStyle name="Normal 5 4 2 2 2 2 3 2 2 2 2" xfId="40352" xr:uid="{753D63EF-0ADA-4CD4-93F1-4DF0030D6846}"/>
    <cellStyle name="Normal 5 4 2 2 2 2 3 2 2 2 3" xfId="55236" xr:uid="{D7CA3675-1544-46C0-A320-B5FB89027B09}"/>
    <cellStyle name="Normal 5 4 2 2 2 2 3 2 2 3" xfId="19816" xr:uid="{8EEDDC6F-F250-4147-B9F2-51269B0BE318}"/>
    <cellStyle name="Normal 5 4 2 2 2 2 3 2 2 4" xfId="33506" xr:uid="{957ACD26-35FD-498B-8597-094D2CAAB668}"/>
    <cellStyle name="Normal 5 4 2 2 2 2 3 2 2 5" xfId="48390" xr:uid="{C1E54D1D-1370-43C2-8EBD-45C3829AB9FB}"/>
    <cellStyle name="Normal 5 4 2 2 2 2 3 2 3" xfId="23238" xr:uid="{64C7F9F8-14F2-46D4-B0B1-872291EADAF2}"/>
    <cellStyle name="Normal 5 4 2 2 2 2 3 2 3 2" xfId="36930" xr:uid="{D87F2203-9690-4A7F-86BD-9069497756F1}"/>
    <cellStyle name="Normal 5 4 2 2 2 2 3 2 3 3" xfId="51814" xr:uid="{8BD65079-CC78-4921-912D-45B659E8FB4B}"/>
    <cellStyle name="Normal 5 4 2 2 2 2 3 2 4" xfId="16394" xr:uid="{C669951F-9418-4151-8F9B-A2D3789B265F}"/>
    <cellStyle name="Normal 5 4 2 2 2 2 3 2 4 2" xfId="40877" xr:uid="{0AA441AF-D0DB-42D1-971A-B6677FA23317}"/>
    <cellStyle name="Normal 5 4 2 2 2 2 3 2 5" xfId="30084" xr:uid="{1BB3B2FC-72AC-436D-B708-98AD285B1984}"/>
    <cellStyle name="Normal 5 4 2 2 2 2 3 2 6" xfId="44968" xr:uid="{B198AC73-6C65-4571-A0A1-29241779E215}"/>
    <cellStyle name="Normal 5 4 2 2 2 2 3 2 7" xfId="9548" xr:uid="{CA4B26B5-AFE5-4D64-B0C1-CF69CB9E0A12}"/>
    <cellStyle name="Normal 5 4 2 2 2 2 3 3" xfId="11258" xr:uid="{A4B08C21-5182-436D-91B7-99B319FB9FED}"/>
    <cellStyle name="Normal 5 4 2 2 2 2 3 3 2" xfId="24948" xr:uid="{046F46E2-F870-49F7-AC7D-63442226ED56}"/>
    <cellStyle name="Normal 5 4 2 2 2 2 3 3 2 2" xfId="38640" xr:uid="{8203AB54-B475-43F9-8D38-E8228A6D719B}"/>
    <cellStyle name="Normal 5 4 2 2 2 2 3 3 2 3" xfId="53524" xr:uid="{B437B8C1-DE94-406E-889A-338633E14F35}"/>
    <cellStyle name="Normal 5 4 2 2 2 2 3 3 3" xfId="18104" xr:uid="{22AB7F87-1237-4C31-ADAD-5DE14B290533}"/>
    <cellStyle name="Normal 5 4 2 2 2 2 3 3 4" xfId="31794" xr:uid="{C0A2F265-1024-4751-B937-437C6D611FD3}"/>
    <cellStyle name="Normal 5 4 2 2 2 2 3 3 5" xfId="46678" xr:uid="{600546FB-5D31-4704-A742-FAD95153FEDF}"/>
    <cellStyle name="Normal 5 4 2 2 2 2 3 4" xfId="21526" xr:uid="{025A0CF8-70DC-4955-8658-42F930151939}"/>
    <cellStyle name="Normal 5 4 2 2 2 2 3 4 2" xfId="35218" xr:uid="{FDC1EF3D-3A91-4263-A2FA-03276B78DCD4}"/>
    <cellStyle name="Normal 5 4 2 2 2 2 3 4 3" xfId="50102" xr:uid="{11090E08-EC98-47E6-8E35-FB08B98EAB0D}"/>
    <cellStyle name="Normal 5 4 2 2 2 2 3 5" xfId="14682" xr:uid="{33AB2609-AAB9-43DB-B822-404F69A1E251}"/>
    <cellStyle name="Normal 5 4 2 2 2 2 3 5 2" xfId="40876" xr:uid="{98DEFBD0-81F5-4F41-B1F0-414F2E3A47D7}"/>
    <cellStyle name="Normal 5 4 2 2 2 2 3 6" xfId="28372" xr:uid="{80571524-E6E1-4498-925C-E72C31F17B68}"/>
    <cellStyle name="Normal 5 4 2 2 2 2 3 7" xfId="43256" xr:uid="{8023B4E1-06CE-4D8B-8E66-B557B188C72B}"/>
    <cellStyle name="Normal 5 4 2 2 2 2 3 8" xfId="7836" xr:uid="{5565E0BB-5075-46DF-AE25-3BE521FA4C46}"/>
    <cellStyle name="Normal 5 4 2 2 2 2 4" xfId="1186" xr:uid="{C01E9D38-FFF6-4D60-B48F-D7FA3AFA6E60}"/>
    <cellStyle name="Normal 5 4 2 2 2 2 4 2" xfId="9549" xr:uid="{EB75ABDF-8E9E-42EC-AEA9-A87ABC262816}"/>
    <cellStyle name="Normal 5 4 2 2 2 2 4 2 2" xfId="12971" xr:uid="{9C1E83F6-DC90-4283-B9B3-A46B65512E86}"/>
    <cellStyle name="Normal 5 4 2 2 2 2 4 2 2 2" xfId="26661" xr:uid="{0CA30DCF-7CFD-40BE-84D3-426CF626F3AA}"/>
    <cellStyle name="Normal 5 4 2 2 2 2 4 2 2 2 2" xfId="40353" xr:uid="{7B48CAC2-E4F1-480D-B376-471052E1B198}"/>
    <cellStyle name="Normal 5 4 2 2 2 2 4 2 2 2 3" xfId="55237" xr:uid="{A04834ED-7C71-43E4-B721-83085204E60E}"/>
    <cellStyle name="Normal 5 4 2 2 2 2 4 2 2 3" xfId="19817" xr:uid="{45471FCB-F799-4E68-8FE6-8D47840FD299}"/>
    <cellStyle name="Normal 5 4 2 2 2 2 4 2 2 4" xfId="33507" xr:uid="{B7738F9C-9C1D-4E56-B377-8F8EAAF54FF1}"/>
    <cellStyle name="Normal 5 4 2 2 2 2 4 2 2 5" xfId="48391" xr:uid="{27C85C32-AD9E-44A9-9201-845116AD2E94}"/>
    <cellStyle name="Normal 5 4 2 2 2 2 4 2 3" xfId="23239" xr:uid="{46ACCAA2-7CBF-4DEC-8BBF-A45AAB994656}"/>
    <cellStyle name="Normal 5 4 2 2 2 2 4 2 3 2" xfId="36931" xr:uid="{B1430065-60DB-425A-9B2B-86D302486A48}"/>
    <cellStyle name="Normal 5 4 2 2 2 2 4 2 3 3" xfId="51815" xr:uid="{3B1CC240-2173-49B5-9BA5-0B9044FA235A}"/>
    <cellStyle name="Normal 5 4 2 2 2 2 4 2 4" xfId="16395" xr:uid="{0FEBDE50-95B8-4A0F-98C0-D39BC0765889}"/>
    <cellStyle name="Normal 5 4 2 2 2 2 4 2 5" xfId="30085" xr:uid="{1B179067-037F-4E8E-AFAE-A1F340613F1C}"/>
    <cellStyle name="Normal 5 4 2 2 2 2 4 2 6" xfId="44969" xr:uid="{67CBE7FC-C346-47AC-9966-9FD4781D0866}"/>
    <cellStyle name="Normal 5 4 2 2 2 2 4 3" xfId="11259" xr:uid="{AEE1D6D5-B45B-459C-A2CA-561D9E03809E}"/>
    <cellStyle name="Normal 5 4 2 2 2 2 4 3 2" xfId="24949" xr:uid="{97B33466-70A2-4D3A-987C-F5D4E2EE2706}"/>
    <cellStyle name="Normal 5 4 2 2 2 2 4 3 2 2" xfId="38641" xr:uid="{93F74C9D-5CEF-40E2-881F-78C77249A4A1}"/>
    <cellStyle name="Normal 5 4 2 2 2 2 4 3 2 3" xfId="53525" xr:uid="{F677727C-2082-4B3F-82C0-5AB7DD782361}"/>
    <cellStyle name="Normal 5 4 2 2 2 2 4 3 3" xfId="18105" xr:uid="{90E94CCB-185A-4CBF-A894-CD32A652B577}"/>
    <cellStyle name="Normal 5 4 2 2 2 2 4 3 4" xfId="31795" xr:uid="{B98C1FB3-0595-4433-A4AE-EEBD2F744278}"/>
    <cellStyle name="Normal 5 4 2 2 2 2 4 3 5" xfId="46679" xr:uid="{10521370-69BA-4FA1-BB64-23018C1BAB3F}"/>
    <cellStyle name="Normal 5 4 2 2 2 2 4 4" xfId="21527" xr:uid="{08D8EB16-B8B9-4062-8D6A-7B25F160778D}"/>
    <cellStyle name="Normal 5 4 2 2 2 2 4 4 2" xfId="35219" xr:uid="{8760D8F0-DC17-46E3-861C-0BF55B7367B8}"/>
    <cellStyle name="Normal 5 4 2 2 2 2 4 4 3" xfId="50103" xr:uid="{F6B6C67C-8DA3-4929-8630-0B933A11EDB8}"/>
    <cellStyle name="Normal 5 4 2 2 2 2 4 5" xfId="14683" xr:uid="{8EB53B74-D674-4B00-8032-A281FC0A1ED9}"/>
    <cellStyle name="Normal 5 4 2 2 2 2 4 5 2" xfId="40878" xr:uid="{5FC7C750-A712-4CA1-AD50-15C63B5C739E}"/>
    <cellStyle name="Normal 5 4 2 2 2 2 4 6" xfId="28373" xr:uid="{261E13C6-8918-4CD5-BE3F-13B6C7544BAD}"/>
    <cellStyle name="Normal 5 4 2 2 2 2 4 7" xfId="43257" xr:uid="{8C79A78C-FDCB-47D2-A5B1-FE6FE6DF8267}"/>
    <cellStyle name="Normal 5 4 2 2 2 2 4 8" xfId="7837" xr:uid="{BBCD5922-B079-468F-B1B7-99C98EE7E4F6}"/>
    <cellStyle name="Normal 5 4 2 2 2 2 5" xfId="9545" xr:uid="{143C4646-AC51-4592-923B-CDD9EB3CF555}"/>
    <cellStyle name="Normal 5 4 2 2 2 2 5 2" xfId="12967" xr:uid="{86113985-EA21-4AF6-99B6-916092DE8A7A}"/>
    <cellStyle name="Normal 5 4 2 2 2 2 5 2 2" xfId="26657" xr:uid="{7B0DACCC-087D-46E2-B2EC-0BD259C5A1C9}"/>
    <cellStyle name="Normal 5 4 2 2 2 2 5 2 2 2" xfId="40349" xr:uid="{0BD6B00D-4814-4A4E-BA7A-0586BE306FE4}"/>
    <cellStyle name="Normal 5 4 2 2 2 2 5 2 2 3" xfId="55233" xr:uid="{CEB086A7-ADC3-4EF1-BCC6-73329CE8F33C}"/>
    <cellStyle name="Normal 5 4 2 2 2 2 5 2 3" xfId="19813" xr:uid="{4DD937B2-2E4A-4BC3-B81E-8581E58E94FF}"/>
    <cellStyle name="Normal 5 4 2 2 2 2 5 2 4" xfId="33503" xr:uid="{CE62CD62-4C5E-45AD-9E34-050E5C698123}"/>
    <cellStyle name="Normal 5 4 2 2 2 2 5 2 5" xfId="48387" xr:uid="{BF040FAC-894E-4975-8E24-F03529272750}"/>
    <cellStyle name="Normal 5 4 2 2 2 2 5 3" xfId="23235" xr:uid="{8752F8B4-A77F-42AA-9732-0FF78E8F59D6}"/>
    <cellStyle name="Normal 5 4 2 2 2 2 5 3 2" xfId="36927" xr:uid="{0726FE2E-3D0D-42F5-AA06-86C7F8456973}"/>
    <cellStyle name="Normal 5 4 2 2 2 2 5 3 3" xfId="51811" xr:uid="{BAA24F8D-F2FF-495C-8BCE-D093971E1A3D}"/>
    <cellStyle name="Normal 5 4 2 2 2 2 5 4" xfId="16391" xr:uid="{FB11C245-233C-4560-9F06-63683E222536}"/>
    <cellStyle name="Normal 5 4 2 2 2 2 5 5" xfId="30081" xr:uid="{7E9EAD87-CF38-4B74-8E88-34E1BC573295}"/>
    <cellStyle name="Normal 5 4 2 2 2 2 5 6" xfId="44965" xr:uid="{A2A8A77E-7E82-44AF-AD53-0D337213CF07}"/>
    <cellStyle name="Normal 5 4 2 2 2 2 6" xfId="11255" xr:uid="{39FCF867-54E3-41C6-8C41-B95B7AA31CB3}"/>
    <cellStyle name="Normal 5 4 2 2 2 2 6 2" xfId="24945" xr:uid="{E6505C4A-7F4C-45F0-A097-222CB9633E18}"/>
    <cellStyle name="Normal 5 4 2 2 2 2 6 2 2" xfId="38637" xr:uid="{E383B97F-3353-4FC4-BCCB-000610D76722}"/>
    <cellStyle name="Normal 5 4 2 2 2 2 6 2 3" xfId="53521" xr:uid="{0301AEF8-ADA2-4A84-A7DE-C734B831C754}"/>
    <cellStyle name="Normal 5 4 2 2 2 2 6 3" xfId="18101" xr:uid="{05036FED-F5E0-4B65-BDA8-05F6F8B4F7F5}"/>
    <cellStyle name="Normal 5 4 2 2 2 2 6 4" xfId="31791" xr:uid="{D3D339F7-7F4C-4168-B279-5084563D059D}"/>
    <cellStyle name="Normal 5 4 2 2 2 2 6 5" xfId="46675" xr:uid="{D516C20E-1E85-4980-80B4-370DE5448E9C}"/>
    <cellStyle name="Normal 5 4 2 2 2 2 7" xfId="21523" xr:uid="{866B6218-CACD-4E6E-8E64-F4F4FAD5725C}"/>
    <cellStyle name="Normal 5 4 2 2 2 2 7 2" xfId="35215" xr:uid="{EDBD1AEA-F119-428F-9985-28A8A20C2F10}"/>
    <cellStyle name="Normal 5 4 2 2 2 2 7 3" xfId="50099" xr:uid="{F5DD9ED5-3365-4A72-9AFB-CD5FCE36E15A}"/>
    <cellStyle name="Normal 5 4 2 2 2 2 8" xfId="14679" xr:uid="{7585410F-9C91-4351-9CB6-7AAD67DF4577}"/>
    <cellStyle name="Normal 5 4 2 2 2 2 8 2" xfId="40810" xr:uid="{14D082B4-7D93-4D75-B3ED-81A3C567D86D}"/>
    <cellStyle name="Normal 5 4 2 2 2 2 9" xfId="28369" xr:uid="{4C009DF5-C50E-49C9-A566-9C18A5EF6987}"/>
    <cellStyle name="Normal 5 4 2 2 2 3" xfId="536" xr:uid="{813C4338-C399-44BC-A659-9E0AEB8C8262}"/>
    <cellStyle name="Normal 5 4 2 2 2 3 10" xfId="43258" xr:uid="{7E5ED988-468A-46D5-B54C-2131C2438888}"/>
    <cellStyle name="Normal 5 4 2 2 2 3 11" xfId="7838" xr:uid="{77B8213B-673D-480C-890E-039493B31771}"/>
    <cellStyle name="Normal 5 4 2 2 2 3 2" xfId="1187" xr:uid="{07C960E9-ED7A-4358-AAEB-10F81EFC7CE1}"/>
    <cellStyle name="Normal 5 4 2 2 2 3 2 2" xfId="1188" xr:uid="{89683A36-A61F-4D5D-8452-5CFCE3E7F8AA}"/>
    <cellStyle name="Normal 5 4 2 2 2 3 2 2 2" xfId="9552" xr:uid="{4315691C-3701-415E-80A9-7D05391C3546}"/>
    <cellStyle name="Normal 5 4 2 2 2 3 2 2 2 2" xfId="12974" xr:uid="{8684349B-9F23-4C8A-9C4B-9265184F9983}"/>
    <cellStyle name="Normal 5 4 2 2 2 3 2 2 2 2 2" xfId="26664" xr:uid="{28BEB995-EB98-45CA-8624-C58886C5CB26}"/>
    <cellStyle name="Normal 5 4 2 2 2 3 2 2 2 2 2 2" xfId="40356" xr:uid="{C6033C1B-6D45-4B08-857F-178AE5A133C0}"/>
    <cellStyle name="Normal 5 4 2 2 2 3 2 2 2 2 2 3" xfId="55240" xr:uid="{F7B73F33-AFCC-483F-9BFB-BED42B6EB189}"/>
    <cellStyle name="Normal 5 4 2 2 2 3 2 2 2 2 3" xfId="19820" xr:uid="{43B72D93-EF16-4CB3-9D96-49F87A44D161}"/>
    <cellStyle name="Normal 5 4 2 2 2 3 2 2 2 2 4" xfId="33510" xr:uid="{10A44763-E2BE-4FD7-B7FE-AA89E164A68D}"/>
    <cellStyle name="Normal 5 4 2 2 2 3 2 2 2 2 5" xfId="48394" xr:uid="{9496B0DA-0A19-4C22-87B3-D532ADB58BE8}"/>
    <cellStyle name="Normal 5 4 2 2 2 3 2 2 2 3" xfId="23242" xr:uid="{59AAD9FE-8577-4C18-81E5-E9736C88CDFA}"/>
    <cellStyle name="Normal 5 4 2 2 2 3 2 2 2 3 2" xfId="36934" xr:uid="{01AF5B78-2979-4F89-92BA-66ADE2374946}"/>
    <cellStyle name="Normal 5 4 2 2 2 3 2 2 2 3 3" xfId="51818" xr:uid="{D0DCEBEC-82AB-4149-993E-F6A9A582EF19}"/>
    <cellStyle name="Normal 5 4 2 2 2 3 2 2 2 4" xfId="16398" xr:uid="{3F409DD8-D00C-464D-AA09-F78F81AEE8B8}"/>
    <cellStyle name="Normal 5 4 2 2 2 3 2 2 2 5" xfId="30088" xr:uid="{7B17EFA4-7BC5-4975-8514-592ECC6BAE88}"/>
    <cellStyle name="Normal 5 4 2 2 2 3 2 2 2 6" xfId="44972" xr:uid="{03726D5E-9142-47BC-B2DB-C6824A835823}"/>
    <cellStyle name="Normal 5 4 2 2 2 3 2 2 3" xfId="11262" xr:uid="{6E836376-5A89-4536-8B87-368577DC2271}"/>
    <cellStyle name="Normal 5 4 2 2 2 3 2 2 3 2" xfId="24952" xr:uid="{E26EE95E-7C6E-4026-A674-ED19E96622DA}"/>
    <cellStyle name="Normal 5 4 2 2 2 3 2 2 3 2 2" xfId="38644" xr:uid="{35053DA5-BE2A-4B9D-85DE-2DBEB2DF3DC6}"/>
    <cellStyle name="Normal 5 4 2 2 2 3 2 2 3 2 3" xfId="53528" xr:uid="{6B9121AE-2B83-40A2-A3C3-A9E5847F3644}"/>
    <cellStyle name="Normal 5 4 2 2 2 3 2 2 3 3" xfId="18108" xr:uid="{15E31FC0-E822-4388-8CF4-4FAD29CE77F7}"/>
    <cellStyle name="Normal 5 4 2 2 2 3 2 2 3 4" xfId="31798" xr:uid="{D346D4F9-57CA-4ED1-9C95-D17F1BBEC4FE}"/>
    <cellStyle name="Normal 5 4 2 2 2 3 2 2 3 5" xfId="46682" xr:uid="{954F8FE1-1A64-46CE-8354-AEF8A4C16CDC}"/>
    <cellStyle name="Normal 5 4 2 2 2 3 2 2 4" xfId="21530" xr:uid="{A1AB50B4-D126-45AB-9BE9-42CAB9B2545E}"/>
    <cellStyle name="Normal 5 4 2 2 2 3 2 2 4 2" xfId="35222" xr:uid="{DBB959C3-31F2-4DC3-A1C1-6A41E8D395BE}"/>
    <cellStyle name="Normal 5 4 2 2 2 3 2 2 4 3" xfId="50106" xr:uid="{97753D07-10C3-48FB-A430-1E4C3A54BAE7}"/>
    <cellStyle name="Normal 5 4 2 2 2 3 2 2 5" xfId="14686" xr:uid="{6E528B59-0C57-4311-A285-0B15920529D9}"/>
    <cellStyle name="Normal 5 4 2 2 2 3 2 2 5 2" xfId="40880" xr:uid="{024D3BC5-8567-43FA-9E28-188DC3E035B8}"/>
    <cellStyle name="Normal 5 4 2 2 2 3 2 2 6" xfId="28376" xr:uid="{CDC3DC5E-4377-4626-AEE7-DF3EA2A8B01C}"/>
    <cellStyle name="Normal 5 4 2 2 2 3 2 2 7" xfId="43260" xr:uid="{381C7144-A9D4-4EDD-A176-270F6E8C2DCE}"/>
    <cellStyle name="Normal 5 4 2 2 2 3 2 2 8" xfId="7840" xr:uid="{6E2DEF13-C58F-4D80-9227-46E265FCDDC0}"/>
    <cellStyle name="Normal 5 4 2 2 2 3 2 3" xfId="9551" xr:uid="{2FD0CA67-241D-47ED-9BF0-9F248CE965DF}"/>
    <cellStyle name="Normal 5 4 2 2 2 3 2 3 2" xfId="12973" xr:uid="{89C9F5FB-75E9-4B00-AD7E-5C4F8BBE12E1}"/>
    <cellStyle name="Normal 5 4 2 2 2 3 2 3 2 2" xfId="26663" xr:uid="{59874E87-C0CD-4AD4-851B-03F31078EA1F}"/>
    <cellStyle name="Normal 5 4 2 2 2 3 2 3 2 2 2" xfId="40355" xr:uid="{BB7F4177-AD2A-48DF-BF7C-E42CB3598C99}"/>
    <cellStyle name="Normal 5 4 2 2 2 3 2 3 2 2 3" xfId="55239" xr:uid="{AD2E95E3-6B59-4B3A-BBE7-6790B2322206}"/>
    <cellStyle name="Normal 5 4 2 2 2 3 2 3 2 3" xfId="19819" xr:uid="{FB428FDA-922F-4A32-88AC-E573DECA8B8B}"/>
    <cellStyle name="Normal 5 4 2 2 2 3 2 3 2 4" xfId="33509" xr:uid="{A68B8A67-E3B9-4356-BC3D-D9B96B322B7A}"/>
    <cellStyle name="Normal 5 4 2 2 2 3 2 3 2 5" xfId="48393" xr:uid="{DAEE5165-84F3-4762-A94E-F90894A80F2B}"/>
    <cellStyle name="Normal 5 4 2 2 2 3 2 3 3" xfId="23241" xr:uid="{A8BFF362-D7FF-4345-82FC-156162B973AE}"/>
    <cellStyle name="Normal 5 4 2 2 2 3 2 3 3 2" xfId="36933" xr:uid="{E8DA2D07-7A69-4981-92F4-9C81379C179E}"/>
    <cellStyle name="Normal 5 4 2 2 2 3 2 3 3 3" xfId="51817" xr:uid="{5786B861-5050-4B44-9846-70A870C1E8E1}"/>
    <cellStyle name="Normal 5 4 2 2 2 3 2 3 4" xfId="16397" xr:uid="{4A6EA24B-9393-42A4-A4FD-D0B1506EED70}"/>
    <cellStyle name="Normal 5 4 2 2 2 3 2 3 5" xfId="30087" xr:uid="{945F035A-6D93-495A-9A00-FB9247741FF1}"/>
    <cellStyle name="Normal 5 4 2 2 2 3 2 3 6" xfId="44971" xr:uid="{CA811E30-75C9-4A78-AB50-7B5AC51BAB3A}"/>
    <cellStyle name="Normal 5 4 2 2 2 3 2 4" xfId="11261" xr:uid="{15B547DD-381A-4AF3-8EA4-6B269F376919}"/>
    <cellStyle name="Normal 5 4 2 2 2 3 2 4 2" xfId="24951" xr:uid="{9D1512F3-A0B3-4C87-8B8D-02D024FB01F2}"/>
    <cellStyle name="Normal 5 4 2 2 2 3 2 4 2 2" xfId="38643" xr:uid="{A146343E-C3C0-424A-B99B-11E94D479D5E}"/>
    <cellStyle name="Normal 5 4 2 2 2 3 2 4 2 3" xfId="53527" xr:uid="{AF102053-950D-4D03-B7C5-734B0E7ED085}"/>
    <cellStyle name="Normal 5 4 2 2 2 3 2 4 3" xfId="18107" xr:uid="{26DF7DF5-0D2D-4934-94FD-68FD0B9C858F}"/>
    <cellStyle name="Normal 5 4 2 2 2 3 2 4 4" xfId="31797" xr:uid="{C8E1A9BA-CC2E-4B87-BD17-BBC0E1C1B54A}"/>
    <cellStyle name="Normal 5 4 2 2 2 3 2 4 5" xfId="46681" xr:uid="{F0B25834-3596-4AA9-8FC7-0A330401D450}"/>
    <cellStyle name="Normal 5 4 2 2 2 3 2 5" xfId="21529" xr:uid="{275FA131-A0BD-40A8-A6E2-BFCE8CA9E6CB}"/>
    <cellStyle name="Normal 5 4 2 2 2 3 2 5 2" xfId="35221" xr:uid="{31852E4D-38F3-4EC2-A964-7C2D9162D3C2}"/>
    <cellStyle name="Normal 5 4 2 2 2 3 2 5 3" xfId="50105" xr:uid="{9A77BCE3-F09F-4673-B7DC-C6788C2F531F}"/>
    <cellStyle name="Normal 5 4 2 2 2 3 2 6" xfId="14685" xr:uid="{3A877452-69B0-4CF5-A8B3-C3B5BB5778D0}"/>
    <cellStyle name="Normal 5 4 2 2 2 3 2 6 2" xfId="40879" xr:uid="{4A7391F4-41F5-4D1B-8849-DFE32A6A1ED0}"/>
    <cellStyle name="Normal 5 4 2 2 2 3 2 7" xfId="28375" xr:uid="{34B4EDF9-FAC4-4D90-9222-32E5FFD39CF2}"/>
    <cellStyle name="Normal 5 4 2 2 2 3 2 8" xfId="43259" xr:uid="{89CE86B5-630A-45C0-AED2-54F8BFC967DF}"/>
    <cellStyle name="Normal 5 4 2 2 2 3 2 9" xfId="7839" xr:uid="{1D6E41DC-6D14-4BE3-B2B6-572556B4CC85}"/>
    <cellStyle name="Normal 5 4 2 2 2 3 3" xfId="1189" xr:uid="{269F13D9-EEA7-4A9A-833A-8AC97CB73E97}"/>
    <cellStyle name="Normal 5 4 2 2 2 3 3 2" xfId="9553" xr:uid="{1E9F19F0-1A72-4A90-97E1-0C991BE64C79}"/>
    <cellStyle name="Normal 5 4 2 2 2 3 3 2 2" xfId="12975" xr:uid="{FEBF944E-E344-4FD0-9217-071D9DD9382A}"/>
    <cellStyle name="Normal 5 4 2 2 2 3 3 2 2 2" xfId="26665" xr:uid="{AA29039C-6C08-49C8-AF87-9A72B0F3A234}"/>
    <cellStyle name="Normal 5 4 2 2 2 3 3 2 2 2 2" xfId="40357" xr:uid="{4414C55C-5351-43A0-9532-3E2288923797}"/>
    <cellStyle name="Normal 5 4 2 2 2 3 3 2 2 2 3" xfId="55241" xr:uid="{EE401B52-6723-4780-9779-F09EA16FAB2D}"/>
    <cellStyle name="Normal 5 4 2 2 2 3 3 2 2 3" xfId="19821" xr:uid="{9817DD80-3A68-44B9-9DA1-4C4EF81DDAA9}"/>
    <cellStyle name="Normal 5 4 2 2 2 3 3 2 2 4" xfId="33511" xr:uid="{AE6672A1-A647-4AAF-B6EF-3EFA057778D7}"/>
    <cellStyle name="Normal 5 4 2 2 2 3 3 2 2 5" xfId="48395" xr:uid="{40AAE7BD-863F-40AB-870E-E3E208DBEDAF}"/>
    <cellStyle name="Normal 5 4 2 2 2 3 3 2 3" xfId="23243" xr:uid="{A49CD566-A5D4-4EDA-A9EA-C5C84D3EA1B5}"/>
    <cellStyle name="Normal 5 4 2 2 2 3 3 2 3 2" xfId="36935" xr:uid="{95ED705D-FD00-4F82-9120-9C1FA3F5B2DC}"/>
    <cellStyle name="Normal 5 4 2 2 2 3 3 2 3 3" xfId="51819" xr:uid="{F68EAE68-2D41-4111-BFF3-D65817606C80}"/>
    <cellStyle name="Normal 5 4 2 2 2 3 3 2 4" xfId="16399" xr:uid="{F37F320B-DE94-4587-9555-DC369EE5AC1E}"/>
    <cellStyle name="Normal 5 4 2 2 2 3 3 2 5" xfId="30089" xr:uid="{F394E636-668C-4AB3-9EED-BDF6D1590027}"/>
    <cellStyle name="Normal 5 4 2 2 2 3 3 2 6" xfId="44973" xr:uid="{DBEC1D6A-8B2D-47AB-B2F2-06DC0020FE20}"/>
    <cellStyle name="Normal 5 4 2 2 2 3 3 3" xfId="11263" xr:uid="{1F778070-6AAE-4F4D-A189-D5156097585F}"/>
    <cellStyle name="Normal 5 4 2 2 2 3 3 3 2" xfId="24953" xr:uid="{B4B9B079-BF51-46DD-8BF4-F523E185A612}"/>
    <cellStyle name="Normal 5 4 2 2 2 3 3 3 2 2" xfId="38645" xr:uid="{E873792F-66BC-446A-8221-A65570CDDB15}"/>
    <cellStyle name="Normal 5 4 2 2 2 3 3 3 2 3" xfId="53529" xr:uid="{E9BDC9E0-4B2A-4BAC-8BA9-9AEA115C093C}"/>
    <cellStyle name="Normal 5 4 2 2 2 3 3 3 3" xfId="18109" xr:uid="{11B1D05C-3A7E-4BFB-9435-8CD14F4C641A}"/>
    <cellStyle name="Normal 5 4 2 2 2 3 3 3 4" xfId="31799" xr:uid="{F090D50E-93DA-427C-8E47-098796A962A8}"/>
    <cellStyle name="Normal 5 4 2 2 2 3 3 3 5" xfId="46683" xr:uid="{896B4A8A-2FC5-4366-A494-4C4C7B32DC63}"/>
    <cellStyle name="Normal 5 4 2 2 2 3 3 4" xfId="21531" xr:uid="{1F643F3A-D959-42F3-906F-55108F75D4F0}"/>
    <cellStyle name="Normal 5 4 2 2 2 3 3 4 2" xfId="35223" xr:uid="{C508ACF7-5F3D-48E4-8518-562BB5B259E8}"/>
    <cellStyle name="Normal 5 4 2 2 2 3 3 4 3" xfId="50107" xr:uid="{0D1E2639-F904-474C-A143-99AE0AB6F75D}"/>
    <cellStyle name="Normal 5 4 2 2 2 3 3 5" xfId="14687" xr:uid="{CB5E6E25-3B5D-449A-806D-052950840F35}"/>
    <cellStyle name="Normal 5 4 2 2 2 3 3 5 2" xfId="40881" xr:uid="{AEF71325-44F7-4A75-AE24-6ABDDF3BF35F}"/>
    <cellStyle name="Normal 5 4 2 2 2 3 3 6" xfId="28377" xr:uid="{A921154E-584C-4B61-89A0-C0F7EFDA0CE1}"/>
    <cellStyle name="Normal 5 4 2 2 2 3 3 7" xfId="43261" xr:uid="{35A610A5-7912-41C2-A8E4-BE5D77884ED7}"/>
    <cellStyle name="Normal 5 4 2 2 2 3 3 8" xfId="7841" xr:uid="{556EF221-7283-49CA-BA78-F683538018B2}"/>
    <cellStyle name="Normal 5 4 2 2 2 3 4" xfId="2848" xr:uid="{2E9FF6E4-7250-4D6D-95D0-2DE2705594C2}"/>
    <cellStyle name="Normal 5 4 2 2 2 3 4 2" xfId="9554" xr:uid="{5672D784-8CC9-4EC7-91BC-3A37C6787866}"/>
    <cellStyle name="Normal 5 4 2 2 2 3 4 2 2" xfId="12976" xr:uid="{82F97B36-FEBA-40F3-8A30-A54CB53C07AD}"/>
    <cellStyle name="Normal 5 4 2 2 2 3 4 2 2 2" xfId="26666" xr:uid="{8602EBB1-4C98-40C0-B823-C54618857172}"/>
    <cellStyle name="Normal 5 4 2 2 2 3 4 2 2 2 2" xfId="40358" xr:uid="{3FDA5882-C0A6-4837-BA5F-7E04A0D6755F}"/>
    <cellStyle name="Normal 5 4 2 2 2 3 4 2 2 2 3" xfId="55242" xr:uid="{02D6E07B-02F9-493E-BCFA-669C6F57CB12}"/>
    <cellStyle name="Normal 5 4 2 2 2 3 4 2 2 3" xfId="19822" xr:uid="{5DA1BCEE-2F67-413C-A66A-2F7B335D3DD2}"/>
    <cellStyle name="Normal 5 4 2 2 2 3 4 2 2 4" xfId="33512" xr:uid="{74074CC2-88A9-4544-99F0-F1B3C9EDE775}"/>
    <cellStyle name="Normal 5 4 2 2 2 3 4 2 2 5" xfId="48396" xr:uid="{17962800-858A-4B19-8748-B7337745BE5F}"/>
    <cellStyle name="Normal 5 4 2 2 2 3 4 2 3" xfId="23244" xr:uid="{97AF6825-1B11-4453-97DE-4BECE2F135DC}"/>
    <cellStyle name="Normal 5 4 2 2 2 3 4 2 3 2" xfId="36936" xr:uid="{DA5427A8-31EA-4353-A0DD-254DD12DC144}"/>
    <cellStyle name="Normal 5 4 2 2 2 3 4 2 3 3" xfId="51820" xr:uid="{C55E4258-A836-4DFC-ABE9-B5A9F66AE0D8}"/>
    <cellStyle name="Normal 5 4 2 2 2 3 4 2 4" xfId="16400" xr:uid="{CC0C49B8-AEB7-44FD-89E5-AD347A6E01D9}"/>
    <cellStyle name="Normal 5 4 2 2 2 3 4 2 5" xfId="30090" xr:uid="{F9C2D1D4-ADAE-43C8-B32C-1D75C8C11E27}"/>
    <cellStyle name="Normal 5 4 2 2 2 3 4 2 6" xfId="44974" xr:uid="{447FC428-D3E6-48B6-B56F-E28E367EDDE1}"/>
    <cellStyle name="Normal 5 4 2 2 2 3 4 3" xfId="11264" xr:uid="{85A8B003-796E-4C4C-928D-5DB7E3CE541F}"/>
    <cellStyle name="Normal 5 4 2 2 2 3 4 3 2" xfId="24954" xr:uid="{331E1FC0-A90C-4566-BABC-65EEBFB33EA0}"/>
    <cellStyle name="Normal 5 4 2 2 2 3 4 3 2 2" xfId="38646" xr:uid="{7FFCD4C6-C011-4C38-AB9F-5624B64A2B9E}"/>
    <cellStyle name="Normal 5 4 2 2 2 3 4 3 2 3" xfId="53530" xr:uid="{CC57645D-73AB-4DFD-8E9B-AC78D15A1AFC}"/>
    <cellStyle name="Normal 5 4 2 2 2 3 4 3 3" xfId="18110" xr:uid="{1C4714C1-6E49-4715-A7CB-967B21891C76}"/>
    <cellStyle name="Normal 5 4 2 2 2 3 4 3 4" xfId="31800" xr:uid="{25116DCA-A281-4176-AA7B-3A1EF6685B7A}"/>
    <cellStyle name="Normal 5 4 2 2 2 3 4 3 5" xfId="46684" xr:uid="{C29DF84B-3C50-4B20-8140-F640106A0AEB}"/>
    <cellStyle name="Normal 5 4 2 2 2 3 4 4" xfId="21532" xr:uid="{8B33BD84-0857-4A3A-A099-8AC4D44E61CA}"/>
    <cellStyle name="Normal 5 4 2 2 2 3 4 4 2" xfId="35224" xr:uid="{1F27E3B9-CE2B-4729-A7BD-E1AD50A83132}"/>
    <cellStyle name="Normal 5 4 2 2 2 3 4 4 3" xfId="50108" xr:uid="{B920C835-9223-444A-BF05-45408B5B722F}"/>
    <cellStyle name="Normal 5 4 2 2 2 3 4 5" xfId="14688" xr:uid="{E21AE91B-68BA-4F9C-A402-13779A15F274}"/>
    <cellStyle name="Normal 5 4 2 2 2 3 4 5 2" xfId="41123" xr:uid="{7D24D916-8376-43A4-A60A-CD8037A3F170}"/>
    <cellStyle name="Normal 5 4 2 2 2 3 4 6" xfId="28378" xr:uid="{8EE1849B-7A54-49A1-9764-2C94D77F21EA}"/>
    <cellStyle name="Normal 5 4 2 2 2 3 4 7" xfId="43262" xr:uid="{2438C51D-0108-4488-92EA-E3888DB441FB}"/>
    <cellStyle name="Normal 5 4 2 2 2 3 4 8" xfId="7842" xr:uid="{A9DE6903-3067-496F-BB4C-1BEA1030D024}"/>
    <cellStyle name="Normal 5 4 2 2 2 3 5" xfId="9550" xr:uid="{C8C81E06-E903-493A-B23D-C1B3BA094A52}"/>
    <cellStyle name="Normal 5 4 2 2 2 3 5 2" xfId="12972" xr:uid="{BFF1DF6C-546A-4FD8-AD75-C3B34BE32FDE}"/>
    <cellStyle name="Normal 5 4 2 2 2 3 5 2 2" xfId="26662" xr:uid="{2848972A-2A36-4875-AD42-459658B7C7B6}"/>
    <cellStyle name="Normal 5 4 2 2 2 3 5 2 2 2" xfId="40354" xr:uid="{066C5C72-47F7-4F1F-AB45-1998557670AE}"/>
    <cellStyle name="Normal 5 4 2 2 2 3 5 2 2 3" xfId="55238" xr:uid="{D17D4E68-6FF3-4C0F-850F-5C7EDC7B4584}"/>
    <cellStyle name="Normal 5 4 2 2 2 3 5 2 3" xfId="19818" xr:uid="{71FF96DA-2437-4D5D-AE4B-A706C886153E}"/>
    <cellStyle name="Normal 5 4 2 2 2 3 5 2 4" xfId="33508" xr:uid="{98E3B356-1681-4DC6-B4FF-833447DE98C0}"/>
    <cellStyle name="Normal 5 4 2 2 2 3 5 2 5" xfId="48392" xr:uid="{0036AEFA-385F-40C3-BD59-0B2EA43908F0}"/>
    <cellStyle name="Normal 5 4 2 2 2 3 5 3" xfId="23240" xr:uid="{BAEF64BC-6536-415D-B635-8095C6911696}"/>
    <cellStyle name="Normal 5 4 2 2 2 3 5 3 2" xfId="36932" xr:uid="{E8356140-CE46-436A-BEFA-F6CCC1924065}"/>
    <cellStyle name="Normal 5 4 2 2 2 3 5 3 3" xfId="51816" xr:uid="{1B70C918-5360-41C7-A8EF-4C1C605D91F0}"/>
    <cellStyle name="Normal 5 4 2 2 2 3 5 4" xfId="16396" xr:uid="{AD73DE10-1FA4-496F-9E5D-E94A0C00F75F}"/>
    <cellStyle name="Normal 5 4 2 2 2 3 5 5" xfId="30086" xr:uid="{8E1EA106-8610-476A-8130-7CFA90F41989}"/>
    <cellStyle name="Normal 5 4 2 2 2 3 5 6" xfId="44970" xr:uid="{44CFEC27-73B8-4A01-B1EA-CD652738E9D4}"/>
    <cellStyle name="Normal 5 4 2 2 2 3 6" xfId="11260" xr:uid="{957EF370-D400-4E00-B368-736F65A55AD4}"/>
    <cellStyle name="Normal 5 4 2 2 2 3 6 2" xfId="24950" xr:uid="{AED4C0A8-8A7E-43FF-B41A-4AB9A89187ED}"/>
    <cellStyle name="Normal 5 4 2 2 2 3 6 2 2" xfId="38642" xr:uid="{DECD1BA6-7AED-4A38-9F93-F1DC027390A9}"/>
    <cellStyle name="Normal 5 4 2 2 2 3 6 2 3" xfId="53526" xr:uid="{A6B9FEFE-8E95-4CA8-9DF4-6C57FFDC1F93}"/>
    <cellStyle name="Normal 5 4 2 2 2 3 6 3" xfId="18106" xr:uid="{0525B9C7-AD2D-480B-81D3-79E8E5BCE6EE}"/>
    <cellStyle name="Normal 5 4 2 2 2 3 6 4" xfId="31796" xr:uid="{CEC9EBC9-A6E5-4263-A561-B370CA34FFB9}"/>
    <cellStyle name="Normal 5 4 2 2 2 3 6 5" xfId="46680" xr:uid="{FB68FF09-B448-4B31-9744-1FE2969F04BD}"/>
    <cellStyle name="Normal 5 4 2 2 2 3 7" xfId="21528" xr:uid="{9391643B-F51A-45E7-A643-CD011B54ACC7}"/>
    <cellStyle name="Normal 5 4 2 2 2 3 7 2" xfId="35220" xr:uid="{52F28D6A-770C-4A5A-9E72-46AAF3425BE3}"/>
    <cellStyle name="Normal 5 4 2 2 2 3 7 3" xfId="50104" xr:uid="{261AD061-5C31-4D87-81EF-E2E9ED55484D}"/>
    <cellStyle name="Normal 5 4 2 2 2 3 8" xfId="14684" xr:uid="{C9D6BF61-9C5A-4BBD-A799-D429F5B5A46F}"/>
    <cellStyle name="Normal 5 4 2 2 2 3 8 2" xfId="40812" xr:uid="{F8E1D877-F3E8-4A1A-A2CC-3ED710742111}"/>
    <cellStyle name="Normal 5 4 2 2 2 3 9" xfId="28374" xr:uid="{67E42A54-EA00-4964-ADF2-F3395DE87A9C}"/>
    <cellStyle name="Normal 5 4 2 2 2 4" xfId="1190" xr:uid="{4012CB84-FF02-4EC2-A70C-C00BEAE0677D}"/>
    <cellStyle name="Normal 5 4 2 2 2 4 2" xfId="1191" xr:uid="{2874D1D2-BD12-4598-95D7-51B004CB4C5C}"/>
    <cellStyle name="Normal 5 4 2 2 2 4 2 2" xfId="9556" xr:uid="{3EB43CFA-717A-4066-86A9-440C2490E47C}"/>
    <cellStyle name="Normal 5 4 2 2 2 4 2 2 2" xfId="12978" xr:uid="{D2F6FC7B-DFEF-4710-8EE9-5689B383D7A8}"/>
    <cellStyle name="Normal 5 4 2 2 2 4 2 2 2 2" xfId="26668" xr:uid="{5CDB703C-7240-4E52-AC87-9B142820A3FE}"/>
    <cellStyle name="Normal 5 4 2 2 2 4 2 2 2 2 2" xfId="40360" xr:uid="{5374D13F-43A4-4E48-B44F-545EC6914258}"/>
    <cellStyle name="Normal 5 4 2 2 2 4 2 2 2 2 3" xfId="55244" xr:uid="{03C1C17E-30BE-462E-8B02-6E9A7F342B4D}"/>
    <cellStyle name="Normal 5 4 2 2 2 4 2 2 2 3" xfId="19824" xr:uid="{BF3A9C43-69C5-419B-BD40-8D6A34A0645A}"/>
    <cellStyle name="Normal 5 4 2 2 2 4 2 2 2 4" xfId="33514" xr:uid="{FCE26847-92E0-4D34-88EF-38113A862C75}"/>
    <cellStyle name="Normal 5 4 2 2 2 4 2 2 2 5" xfId="48398" xr:uid="{2A0548AD-CCE9-4AFC-A2B2-3AC1171C7E53}"/>
    <cellStyle name="Normal 5 4 2 2 2 4 2 2 3" xfId="23246" xr:uid="{4381C74F-8BE0-4939-ADF0-CCA83B52151C}"/>
    <cellStyle name="Normal 5 4 2 2 2 4 2 2 3 2" xfId="36938" xr:uid="{703D5048-4771-43B8-9047-CAC094FDB338}"/>
    <cellStyle name="Normal 5 4 2 2 2 4 2 2 3 3" xfId="51822" xr:uid="{F97E1D25-8598-4746-8BFE-DD1E4E517EDB}"/>
    <cellStyle name="Normal 5 4 2 2 2 4 2 2 4" xfId="16402" xr:uid="{9039C78E-40BD-4FE1-B2A8-115CAC794372}"/>
    <cellStyle name="Normal 5 4 2 2 2 4 2 2 5" xfId="30092" xr:uid="{20B3956B-276F-421A-B856-198B412488C8}"/>
    <cellStyle name="Normal 5 4 2 2 2 4 2 2 6" xfId="44976" xr:uid="{1B6C5827-C877-4E4E-89A0-77EBF2B9D66E}"/>
    <cellStyle name="Normal 5 4 2 2 2 4 2 3" xfId="11266" xr:uid="{ABF03367-863D-4E42-8B1E-37A5E5F1C326}"/>
    <cellStyle name="Normal 5 4 2 2 2 4 2 3 2" xfId="24956" xr:uid="{4F28DDC3-01BB-492C-9375-BED8D8D89940}"/>
    <cellStyle name="Normal 5 4 2 2 2 4 2 3 2 2" xfId="38648" xr:uid="{2A28A7A9-A622-4D20-A70F-48E455499996}"/>
    <cellStyle name="Normal 5 4 2 2 2 4 2 3 2 3" xfId="53532" xr:uid="{BC15CDF3-3F4C-4862-A7FF-015E6D77CB78}"/>
    <cellStyle name="Normal 5 4 2 2 2 4 2 3 3" xfId="18112" xr:uid="{E281AF14-42B3-4EE5-8D85-15299F0380EE}"/>
    <cellStyle name="Normal 5 4 2 2 2 4 2 3 4" xfId="31802" xr:uid="{919D6494-F1E6-4799-ABA3-695C9849F176}"/>
    <cellStyle name="Normal 5 4 2 2 2 4 2 3 5" xfId="46686" xr:uid="{212A15D2-4F3F-498A-A701-B16A3A6A11A6}"/>
    <cellStyle name="Normal 5 4 2 2 2 4 2 4" xfId="21534" xr:uid="{FD941D0D-4934-4326-A2B6-E5DDEEBCF745}"/>
    <cellStyle name="Normal 5 4 2 2 2 4 2 4 2" xfId="35226" xr:uid="{2CBFB859-7DD6-4156-A5D7-762F21337610}"/>
    <cellStyle name="Normal 5 4 2 2 2 4 2 4 3" xfId="50110" xr:uid="{DEAE6890-170F-46ED-ACDE-A27808E57578}"/>
    <cellStyle name="Normal 5 4 2 2 2 4 2 5" xfId="14690" xr:uid="{DE9292B9-24C5-4AFE-A81F-4964C5CA1C9D}"/>
    <cellStyle name="Normal 5 4 2 2 2 4 2 5 2" xfId="40883" xr:uid="{25143B66-61D2-4DB0-813E-7054297E944A}"/>
    <cellStyle name="Normal 5 4 2 2 2 4 2 6" xfId="28380" xr:uid="{4521617A-754E-4306-91F2-49C3965B7DAB}"/>
    <cellStyle name="Normal 5 4 2 2 2 4 2 7" xfId="43264" xr:uid="{BE3AF172-4878-484D-88FB-44A0D406E822}"/>
    <cellStyle name="Normal 5 4 2 2 2 4 2 8" xfId="7844" xr:uid="{2560BD25-FB01-436F-A879-19C8C55E1D75}"/>
    <cellStyle name="Normal 5 4 2 2 2 4 3" xfId="9555" xr:uid="{1A9C26FA-5B79-4BC6-A886-CD4AF4A5255F}"/>
    <cellStyle name="Normal 5 4 2 2 2 4 3 2" xfId="12977" xr:uid="{CE62230F-7164-44F0-984E-C27609E68AE6}"/>
    <cellStyle name="Normal 5 4 2 2 2 4 3 2 2" xfId="26667" xr:uid="{447B0DBB-D084-431A-9160-517146B01C35}"/>
    <cellStyle name="Normal 5 4 2 2 2 4 3 2 2 2" xfId="40359" xr:uid="{C898EC87-94F4-45C7-A1B0-459975EEAED0}"/>
    <cellStyle name="Normal 5 4 2 2 2 4 3 2 2 3" xfId="55243" xr:uid="{CC634673-33A9-4293-9F6E-E04E75D422DA}"/>
    <cellStyle name="Normal 5 4 2 2 2 4 3 2 3" xfId="19823" xr:uid="{2600732D-BFA0-4BF1-86B8-23178463E64B}"/>
    <cellStyle name="Normal 5 4 2 2 2 4 3 2 4" xfId="33513" xr:uid="{207D895A-7791-44CA-80F3-918FD9F9E02E}"/>
    <cellStyle name="Normal 5 4 2 2 2 4 3 2 5" xfId="48397" xr:uid="{6877793A-0BBF-4713-9E73-22284DAB0007}"/>
    <cellStyle name="Normal 5 4 2 2 2 4 3 3" xfId="23245" xr:uid="{97371B7F-626D-456F-A14D-9980F84071D4}"/>
    <cellStyle name="Normal 5 4 2 2 2 4 3 3 2" xfId="36937" xr:uid="{12222F27-A3FF-48EB-984C-EB54188A5572}"/>
    <cellStyle name="Normal 5 4 2 2 2 4 3 3 3" xfId="51821" xr:uid="{B455AAD2-1F77-4674-A259-EAE5CBCEBD15}"/>
    <cellStyle name="Normal 5 4 2 2 2 4 3 4" xfId="16401" xr:uid="{5A8DC9D5-F275-4800-AC3E-815362A38E3B}"/>
    <cellStyle name="Normal 5 4 2 2 2 4 3 5" xfId="30091" xr:uid="{D68D4F30-94F8-4DA5-9057-451FDB25DF32}"/>
    <cellStyle name="Normal 5 4 2 2 2 4 3 6" xfId="44975" xr:uid="{CA872EE5-367A-4900-82E4-82448A321A1A}"/>
    <cellStyle name="Normal 5 4 2 2 2 4 4" xfId="11265" xr:uid="{75E4D74F-0A6F-4C6E-961A-4C320E11E896}"/>
    <cellStyle name="Normal 5 4 2 2 2 4 4 2" xfId="24955" xr:uid="{BCCF527A-6D53-446F-B551-59BCB2C24885}"/>
    <cellStyle name="Normal 5 4 2 2 2 4 4 2 2" xfId="38647" xr:uid="{F19201CA-995C-4324-91F1-870A13A6F806}"/>
    <cellStyle name="Normal 5 4 2 2 2 4 4 2 3" xfId="53531" xr:uid="{0BB1DE4F-3EC2-48B9-84F3-027A2553CE22}"/>
    <cellStyle name="Normal 5 4 2 2 2 4 4 3" xfId="18111" xr:uid="{8BF4F1B4-6FCE-4C4F-8AE5-07650F9899FB}"/>
    <cellStyle name="Normal 5 4 2 2 2 4 4 4" xfId="31801" xr:uid="{AE3D8E1A-1C52-4A9F-A3FD-A053ABF2BBEA}"/>
    <cellStyle name="Normal 5 4 2 2 2 4 4 5" xfId="46685" xr:uid="{7A424303-2D11-4406-929E-12DD10B846BD}"/>
    <cellStyle name="Normal 5 4 2 2 2 4 5" xfId="21533" xr:uid="{64A64991-07E5-42ED-8EE8-FE72BB77BAF4}"/>
    <cellStyle name="Normal 5 4 2 2 2 4 5 2" xfId="35225" xr:uid="{2C9D3321-499E-4637-8B38-9B92980ED21B}"/>
    <cellStyle name="Normal 5 4 2 2 2 4 5 3" xfId="50109" xr:uid="{262CD9F9-63B6-424A-A528-4E4F2060D2CC}"/>
    <cellStyle name="Normal 5 4 2 2 2 4 6" xfId="14689" xr:uid="{498F682A-7E8A-4DC9-895A-4F9B640DB477}"/>
    <cellStyle name="Normal 5 4 2 2 2 4 6 2" xfId="40882" xr:uid="{B2683D0D-3F61-4F8B-A171-DB9709B42E6B}"/>
    <cellStyle name="Normal 5 4 2 2 2 4 7" xfId="28379" xr:uid="{71985ADB-4720-45AB-B1B3-2208577EBDAA}"/>
    <cellStyle name="Normal 5 4 2 2 2 4 8" xfId="43263" xr:uid="{9107F854-3950-465B-BA84-F90755E8D586}"/>
    <cellStyle name="Normal 5 4 2 2 2 4 9" xfId="7843" xr:uid="{C86C3385-21C3-450B-8EF7-D1E9A17C9176}"/>
    <cellStyle name="Normal 5 4 2 2 2 5" xfId="1192" xr:uid="{D4641C2A-ED65-4A7E-91E3-1B3F48CD611E}"/>
    <cellStyle name="Normal 5 4 2 2 2 5 2" xfId="9557" xr:uid="{BACA2410-28DE-4743-A6C2-41641F59F058}"/>
    <cellStyle name="Normal 5 4 2 2 2 5 2 2" xfId="12979" xr:uid="{D817044F-5B2D-471F-B5DA-A71277587508}"/>
    <cellStyle name="Normal 5 4 2 2 2 5 2 2 2" xfId="26669" xr:uid="{D8809EEC-6B50-452F-A316-417E5B67B03C}"/>
    <cellStyle name="Normal 5 4 2 2 2 5 2 2 2 2" xfId="40361" xr:uid="{3AD268C4-4D6F-412D-8726-640422DBC33B}"/>
    <cellStyle name="Normal 5 4 2 2 2 5 2 2 2 3" xfId="55245" xr:uid="{D035F97B-3ED0-49AD-A60C-9AE0F3FFE408}"/>
    <cellStyle name="Normal 5 4 2 2 2 5 2 2 3" xfId="19825" xr:uid="{948B9E81-9534-424D-83A6-63C770401224}"/>
    <cellStyle name="Normal 5 4 2 2 2 5 2 2 4" xfId="33515" xr:uid="{FD0494BD-8A2C-4595-96D0-0C2ECE4D3ACD}"/>
    <cellStyle name="Normal 5 4 2 2 2 5 2 2 5" xfId="48399" xr:uid="{3865834C-4148-458A-8FC8-9D41D4B5A7D0}"/>
    <cellStyle name="Normal 5 4 2 2 2 5 2 3" xfId="23247" xr:uid="{42DB09B8-E5A3-42F3-8BEC-EAED86B9AA88}"/>
    <cellStyle name="Normal 5 4 2 2 2 5 2 3 2" xfId="36939" xr:uid="{B9C97821-CF49-4D3E-8DAA-9A9BEB1D4E6F}"/>
    <cellStyle name="Normal 5 4 2 2 2 5 2 3 3" xfId="51823" xr:uid="{21E6DD7C-F092-4C06-BC18-31E7E5408C8E}"/>
    <cellStyle name="Normal 5 4 2 2 2 5 2 4" xfId="16403" xr:uid="{587C3547-80BD-469F-A40A-8983D7B20FA3}"/>
    <cellStyle name="Normal 5 4 2 2 2 5 2 5" xfId="30093" xr:uid="{FA4C3D6A-AFE5-4560-9752-EE72422B7517}"/>
    <cellStyle name="Normal 5 4 2 2 2 5 2 6" xfId="44977" xr:uid="{6AD592F3-EB9D-4A9B-8838-99C8EC1C8069}"/>
    <cellStyle name="Normal 5 4 2 2 2 5 3" xfId="11267" xr:uid="{4DCC227C-5D7B-4FC0-A9CF-E69C99ED4840}"/>
    <cellStyle name="Normal 5 4 2 2 2 5 3 2" xfId="24957" xr:uid="{F09D706A-4E09-4CAF-A0EE-3F54B2C50BE6}"/>
    <cellStyle name="Normal 5 4 2 2 2 5 3 2 2" xfId="38649" xr:uid="{2D7382BE-9FEA-4B91-8740-1B6A98A2AF11}"/>
    <cellStyle name="Normal 5 4 2 2 2 5 3 2 3" xfId="53533" xr:uid="{3E4EE7E0-7193-4AD4-924D-AE72D38C92B5}"/>
    <cellStyle name="Normal 5 4 2 2 2 5 3 3" xfId="18113" xr:uid="{A15DAC6C-84A7-4EF1-ABBF-7BECE019FC77}"/>
    <cellStyle name="Normal 5 4 2 2 2 5 3 4" xfId="31803" xr:uid="{9918DF59-8097-4818-A6D1-D0FE8C229628}"/>
    <cellStyle name="Normal 5 4 2 2 2 5 3 5" xfId="46687" xr:uid="{6E6188B1-54AE-4A31-85FB-E9305C79547E}"/>
    <cellStyle name="Normal 5 4 2 2 2 5 4" xfId="21535" xr:uid="{317417B4-1FC4-472B-AFC4-E93D46D20445}"/>
    <cellStyle name="Normal 5 4 2 2 2 5 4 2" xfId="35227" xr:uid="{166B43E8-01A3-4866-BC99-FBD4CE0C214A}"/>
    <cellStyle name="Normal 5 4 2 2 2 5 4 3" xfId="50111" xr:uid="{FDBC3199-0507-47FE-B215-96AC3BB9A421}"/>
    <cellStyle name="Normal 5 4 2 2 2 5 5" xfId="14691" xr:uid="{FC5B336B-A75E-4A6F-844A-4195167AE91A}"/>
    <cellStyle name="Normal 5 4 2 2 2 5 5 2" xfId="40884" xr:uid="{755E6B14-9FCB-497C-B02F-4F355D4B6DBB}"/>
    <cellStyle name="Normal 5 4 2 2 2 5 6" xfId="28381" xr:uid="{391A8056-589D-4999-B41E-976CBCA15FEB}"/>
    <cellStyle name="Normal 5 4 2 2 2 5 7" xfId="43265" xr:uid="{832372F7-4EB8-436D-8B3E-7B2F87FA8D66}"/>
    <cellStyle name="Normal 5 4 2 2 2 5 8" xfId="7845" xr:uid="{59495F04-9A2F-4DE5-BB1D-3AAF8DE5B4A0}"/>
    <cellStyle name="Normal 5 4 2 2 2 6" xfId="2849" xr:uid="{878F3AA2-4E68-489C-93CD-0DADD866C621}"/>
    <cellStyle name="Normal 5 4 2 2 2 6 2" xfId="9558" xr:uid="{8845F2AE-E4BA-4980-832D-443E37BE0DC4}"/>
    <cellStyle name="Normal 5 4 2 2 2 6 2 2" xfId="12980" xr:uid="{8E2E806D-10BD-4009-A64C-26133F903996}"/>
    <cellStyle name="Normal 5 4 2 2 2 6 2 2 2" xfId="26670" xr:uid="{78715880-4B4D-478E-8AAE-91084EF756D3}"/>
    <cellStyle name="Normal 5 4 2 2 2 6 2 2 2 2" xfId="40362" xr:uid="{438C0934-E0FB-4ABD-8C5B-A6E4860554BF}"/>
    <cellStyle name="Normal 5 4 2 2 2 6 2 2 2 3" xfId="55246" xr:uid="{4FA16601-6A3A-4928-AFCD-D150B5B107D5}"/>
    <cellStyle name="Normal 5 4 2 2 2 6 2 2 3" xfId="19826" xr:uid="{9A22E08B-D9A9-47CC-8DC3-57336CABF4FD}"/>
    <cellStyle name="Normal 5 4 2 2 2 6 2 2 4" xfId="33516" xr:uid="{3C5CC0BB-7FD0-4014-B9BD-7AF232C975DE}"/>
    <cellStyle name="Normal 5 4 2 2 2 6 2 2 5" xfId="48400" xr:uid="{7FDCA2F8-6A49-45D2-BCC4-C9534C511EBD}"/>
    <cellStyle name="Normal 5 4 2 2 2 6 2 3" xfId="23248" xr:uid="{71AEEEC8-449B-4E50-97AE-784A4D97696B}"/>
    <cellStyle name="Normal 5 4 2 2 2 6 2 3 2" xfId="36940" xr:uid="{65A719E2-F0EF-485F-8E58-63EF5AEBB95D}"/>
    <cellStyle name="Normal 5 4 2 2 2 6 2 3 3" xfId="51824" xr:uid="{E502D03B-C0AA-43ED-B236-16D30A98425C}"/>
    <cellStyle name="Normal 5 4 2 2 2 6 2 4" xfId="16404" xr:uid="{15F81762-2AE1-4CB7-927B-0CE98C8A85F3}"/>
    <cellStyle name="Normal 5 4 2 2 2 6 2 5" xfId="30094" xr:uid="{313388E8-754C-4917-A9A0-B49912FBB972}"/>
    <cellStyle name="Normal 5 4 2 2 2 6 2 6" xfId="44978" xr:uid="{C18AD498-D6D5-4109-B22B-C0B190F5F1D0}"/>
    <cellStyle name="Normal 5 4 2 2 2 6 3" xfId="11268" xr:uid="{75292961-D909-4D3E-AF74-96BA1E958E60}"/>
    <cellStyle name="Normal 5 4 2 2 2 6 3 2" xfId="24958" xr:uid="{F83165CB-5707-4F62-89E4-C5CEC94CAF1E}"/>
    <cellStyle name="Normal 5 4 2 2 2 6 3 2 2" xfId="38650" xr:uid="{C1D8AA2A-ED1A-4FC8-BAAA-24E77D3EE94C}"/>
    <cellStyle name="Normal 5 4 2 2 2 6 3 2 3" xfId="53534" xr:uid="{73D3F373-8878-452B-A1AC-413FE6B215BF}"/>
    <cellStyle name="Normal 5 4 2 2 2 6 3 3" xfId="18114" xr:uid="{611E8445-EA50-4589-87AC-64D68E564493}"/>
    <cellStyle name="Normal 5 4 2 2 2 6 3 4" xfId="31804" xr:uid="{E86DEF52-15D6-4A9B-875C-EDBFE05A1AE2}"/>
    <cellStyle name="Normal 5 4 2 2 2 6 3 5" xfId="46688" xr:uid="{C0FDFD62-68CE-418F-A78F-5799E4005752}"/>
    <cellStyle name="Normal 5 4 2 2 2 6 4" xfId="21536" xr:uid="{8F5BECF7-F20F-4376-8092-FF11D4999525}"/>
    <cellStyle name="Normal 5 4 2 2 2 6 4 2" xfId="35228" xr:uid="{DBAC9FDF-3313-448F-8C44-295A6F1D703A}"/>
    <cellStyle name="Normal 5 4 2 2 2 6 4 3" xfId="50112" xr:uid="{DFD47F21-F0A9-460B-95D6-FAD52C3CAB91}"/>
    <cellStyle name="Normal 5 4 2 2 2 6 5" xfId="14692" xr:uid="{9646B3A8-65AA-44D6-9D49-1E24CDB62472}"/>
    <cellStyle name="Normal 5 4 2 2 2 6 5 2" xfId="41124" xr:uid="{74A57050-CD61-444A-84EA-A5DF50F52E6C}"/>
    <cellStyle name="Normal 5 4 2 2 2 6 6" xfId="28382" xr:uid="{72348A09-3AA0-4AF0-9ED1-1B702BDDA9F6}"/>
    <cellStyle name="Normal 5 4 2 2 2 6 7" xfId="43266" xr:uid="{2186CECB-3929-4F93-A8FA-B49AB8A4214F}"/>
    <cellStyle name="Normal 5 4 2 2 2 6 8" xfId="7846" xr:uid="{F03B3807-0579-460D-A04A-A3464004232F}"/>
    <cellStyle name="Normal 5 4 2 2 2 7" xfId="9544" xr:uid="{41FCBD30-4247-4124-9CEE-B6E624B61FB8}"/>
    <cellStyle name="Normal 5 4 2 2 2 7 2" xfId="12966" xr:uid="{3418646D-F17C-402A-8978-AC61383E912C}"/>
    <cellStyle name="Normal 5 4 2 2 2 7 2 2" xfId="26656" xr:uid="{21C8C1FF-14E1-4C72-9201-12EF3B4CDDB3}"/>
    <cellStyle name="Normal 5 4 2 2 2 7 2 2 2" xfId="40348" xr:uid="{FDD9E36D-41E6-4648-84F2-F3E5481DF403}"/>
    <cellStyle name="Normal 5 4 2 2 2 7 2 2 3" xfId="55232" xr:uid="{799ADE1B-74DC-498F-87BA-196FB7AF709F}"/>
    <cellStyle name="Normal 5 4 2 2 2 7 2 3" xfId="19812" xr:uid="{EF4560B2-BAF2-47AA-9B37-F6E808B8FF4D}"/>
    <cellStyle name="Normal 5 4 2 2 2 7 2 4" xfId="33502" xr:uid="{601FF352-7CBE-4D14-8012-A676E4DCD71E}"/>
    <cellStyle name="Normal 5 4 2 2 2 7 2 5" xfId="48386" xr:uid="{BA5D8332-70B4-42AF-BA32-E9D5470BB1CB}"/>
    <cellStyle name="Normal 5 4 2 2 2 7 3" xfId="23234" xr:uid="{189E5910-4DAC-4695-9F5D-BBA25B58A5F0}"/>
    <cellStyle name="Normal 5 4 2 2 2 7 3 2" xfId="36926" xr:uid="{161C0E46-00F8-4397-83BC-BBFB4F5B7656}"/>
    <cellStyle name="Normal 5 4 2 2 2 7 3 3" xfId="51810" xr:uid="{42B00B97-0AF7-4387-B5BB-A4ADFC1DC3A3}"/>
    <cellStyle name="Normal 5 4 2 2 2 7 4" xfId="16390" xr:uid="{860B6157-AC6F-4A86-B0DA-C542DEF9FAA7}"/>
    <cellStyle name="Normal 5 4 2 2 2 7 5" xfId="30080" xr:uid="{BC132918-5471-4AA0-9487-AC45F74E10B8}"/>
    <cellStyle name="Normal 5 4 2 2 2 7 6" xfId="44964" xr:uid="{FB7D0B63-2EFC-43A5-AE96-AA4BA36AC9DA}"/>
    <cellStyle name="Normal 5 4 2 2 2 8" xfId="11254" xr:uid="{AA4EB8EE-B6D2-4DAE-B233-B35846998186}"/>
    <cellStyle name="Normal 5 4 2 2 2 8 2" xfId="24944" xr:uid="{692BC8DB-5AFA-4772-A077-5032818D32DF}"/>
    <cellStyle name="Normal 5 4 2 2 2 8 2 2" xfId="38636" xr:uid="{9A371DD6-CD0A-4F55-BC5A-3F6D78ACA3FF}"/>
    <cellStyle name="Normal 5 4 2 2 2 8 2 3" xfId="53520" xr:uid="{91B0B934-9719-461C-B6B8-989C161B44C6}"/>
    <cellStyle name="Normal 5 4 2 2 2 8 3" xfId="18100" xr:uid="{EE8EE062-79EF-45A1-A65B-747FB6EA0F0D}"/>
    <cellStyle name="Normal 5 4 2 2 2 8 4" xfId="31790" xr:uid="{C7C4907A-652B-456F-962C-296CCD1D840E}"/>
    <cellStyle name="Normal 5 4 2 2 2 8 5" xfId="46674" xr:uid="{9E973FA8-AAF4-431B-AEB3-3C6021DFBD4C}"/>
    <cellStyle name="Normal 5 4 2 2 2 9" xfId="21522" xr:uid="{1055BE35-4B94-4708-97E4-6CD6DA56D97D}"/>
    <cellStyle name="Normal 5 4 2 2 2 9 2" xfId="35214" xr:uid="{EDD4BB03-7DD7-4ECC-92FF-11A636703327}"/>
    <cellStyle name="Normal 5 4 2 2 2 9 3" xfId="50098" xr:uid="{C50CCD20-EA39-468A-B819-7DD81B03E816}"/>
    <cellStyle name="Normal 5 4 2 2 3" xfId="299" xr:uid="{8BE5A0F5-1791-4061-8793-4AF5D3186BB7}"/>
    <cellStyle name="Normal 5 4 2 2 3 10" xfId="43267" xr:uid="{7AD324F2-C2D6-4824-88A8-3DF1FD1CF1CA}"/>
    <cellStyle name="Normal 5 4 2 2 3 11" xfId="7847" xr:uid="{3D7B06D5-7DF6-466F-A5B9-11F707C8F662}"/>
    <cellStyle name="Normal 5 4 2 2 3 2" xfId="537" xr:uid="{F30264C1-D5F8-4129-8B71-EA1BEAE5D0E8}"/>
    <cellStyle name="Normal 5 4 2 2 3 2 2" xfId="538" xr:uid="{760B2332-53D9-44EA-908B-496E80946CC9}"/>
    <cellStyle name="Normal 5 4 2 2 3 2 2 2" xfId="1193" xr:uid="{616F2B0F-E417-4D8F-B40D-570E1B3FAA1B}"/>
    <cellStyle name="Normal 5 4 2 2 3 2 2 2 2" xfId="1194" xr:uid="{A3A6DC94-51C0-4A3F-802C-3BD862FE9FE9}"/>
    <cellStyle name="Normal 5 4 2 2 3 2 2 2 2 2" xfId="26673" xr:uid="{E2111B68-75F2-41FC-BD36-D253779C9D5E}"/>
    <cellStyle name="Normal 5 4 2 2 3 2 2 2 2 2 2" xfId="40365" xr:uid="{5EB28381-52DC-432C-9215-E6450CD9E9DA}"/>
    <cellStyle name="Normal 5 4 2 2 3 2 2 2 2 2 3" xfId="55249" xr:uid="{7F5BA2F9-7D2A-4B35-8C6D-CF6D349F65EF}"/>
    <cellStyle name="Normal 5 4 2 2 3 2 2 2 2 3" xfId="19829" xr:uid="{A58B263E-9BD7-451F-A2A6-BF3106167173}"/>
    <cellStyle name="Normal 5 4 2 2 3 2 2 2 2 3 2" xfId="40886" xr:uid="{8145ABA4-2513-4189-BA72-2282EB2E506B}"/>
    <cellStyle name="Normal 5 4 2 2 3 2 2 2 2 4" xfId="33519" xr:uid="{3AF08F79-4DD5-481F-9AAF-4831372B7917}"/>
    <cellStyle name="Normal 5 4 2 2 3 2 2 2 2 5" xfId="48403" xr:uid="{81DE6FDA-8FBE-4054-B668-311D5873DBFA}"/>
    <cellStyle name="Normal 5 4 2 2 3 2 2 2 2 6" xfId="12983" xr:uid="{479F9111-9CD8-4304-8CB5-71C06EAD2E49}"/>
    <cellStyle name="Normal 5 4 2 2 3 2 2 2 3" xfId="23251" xr:uid="{955C153F-5A13-4C06-89E8-3BD402B5AB19}"/>
    <cellStyle name="Normal 5 4 2 2 3 2 2 2 3 2" xfId="36943" xr:uid="{3C2407CB-BFBE-42AE-840C-A1059588B7F7}"/>
    <cellStyle name="Normal 5 4 2 2 3 2 2 2 3 3" xfId="51827" xr:uid="{89EBA800-8D2B-49EC-9043-3E5BD48B1F97}"/>
    <cellStyle name="Normal 5 4 2 2 3 2 2 2 4" xfId="16407" xr:uid="{01A02B25-0AED-4878-82F4-ABB315C7F353}"/>
    <cellStyle name="Normal 5 4 2 2 3 2 2 2 4 2" xfId="40885" xr:uid="{268F3F9F-07EF-4F0A-B825-8923ABC615A6}"/>
    <cellStyle name="Normal 5 4 2 2 3 2 2 2 5" xfId="30097" xr:uid="{2F75D33B-F552-4932-BB67-96C6ECBCCF8D}"/>
    <cellStyle name="Normal 5 4 2 2 3 2 2 2 6" xfId="44981" xr:uid="{4BE7AEEB-4322-4287-9A3F-3B1EBD6912E6}"/>
    <cellStyle name="Normal 5 4 2 2 3 2 2 2 7" xfId="9561" xr:uid="{21D03143-F0D1-4026-8EB0-1715DF63CD68}"/>
    <cellStyle name="Normal 5 4 2 2 3 2 2 3" xfId="1195" xr:uid="{AB888CC1-AAF3-4676-B285-FAC6D0C9CC98}"/>
    <cellStyle name="Normal 5 4 2 2 3 2 2 3 2" xfId="24961" xr:uid="{152415F7-9797-4311-89A1-DB1084591767}"/>
    <cellStyle name="Normal 5 4 2 2 3 2 2 3 2 2" xfId="38653" xr:uid="{A573136D-CDEB-4C34-864C-82C6A662508E}"/>
    <cellStyle name="Normal 5 4 2 2 3 2 2 3 2 3" xfId="53537" xr:uid="{037586D6-ED34-4C85-90F6-5A759884CB57}"/>
    <cellStyle name="Normal 5 4 2 2 3 2 2 3 3" xfId="18117" xr:uid="{C01BB680-7FD7-45B9-A479-F52A152CDDF4}"/>
    <cellStyle name="Normal 5 4 2 2 3 2 2 3 3 2" xfId="40887" xr:uid="{E0965C7D-388C-4932-B095-4597009F1EF9}"/>
    <cellStyle name="Normal 5 4 2 2 3 2 2 3 4" xfId="31807" xr:uid="{209EAA77-5460-4C97-8B71-F7D02B0D431A}"/>
    <cellStyle name="Normal 5 4 2 2 3 2 2 3 5" xfId="46691" xr:uid="{2F38B834-BEBF-4879-935A-2C5BFE1320C5}"/>
    <cellStyle name="Normal 5 4 2 2 3 2 2 3 6" xfId="11271" xr:uid="{1330C779-AE72-480B-9AEA-C53700CA07AB}"/>
    <cellStyle name="Normal 5 4 2 2 3 2 2 4" xfId="21539" xr:uid="{6D604BFA-9422-4F6D-8282-44D4B39C7046}"/>
    <cellStyle name="Normal 5 4 2 2 3 2 2 4 2" xfId="35231" xr:uid="{C6C6F026-7203-4093-BB3A-D2523BE82111}"/>
    <cellStyle name="Normal 5 4 2 2 3 2 2 4 3" xfId="50115" xr:uid="{D7DCA823-85C8-48ED-A5BA-6D8601C9543C}"/>
    <cellStyle name="Normal 5 4 2 2 3 2 2 5" xfId="14695" xr:uid="{83B491CA-E77F-4B8C-AD3E-CDC6EA68DDDA}"/>
    <cellStyle name="Normal 5 4 2 2 3 2 2 5 2" xfId="40814" xr:uid="{B8D9239D-C58C-47DA-BBD0-666EC25DB65B}"/>
    <cellStyle name="Normal 5 4 2 2 3 2 2 6" xfId="28385" xr:uid="{0435ED17-E4DC-4303-A46F-BB4DF7809DFA}"/>
    <cellStyle name="Normal 5 4 2 2 3 2 2 7" xfId="43269" xr:uid="{37FBD467-71A9-488E-A1FE-07010FE7471F}"/>
    <cellStyle name="Normal 5 4 2 2 3 2 2 8" xfId="7849" xr:uid="{D36CA97D-26BE-44D9-BBDB-5ADA3672E5F7}"/>
    <cellStyle name="Normal 5 4 2 2 3 2 3" xfId="1196" xr:uid="{1C0CE475-E111-4AC4-BABC-5BDF6484A39C}"/>
    <cellStyle name="Normal 5 4 2 2 3 2 3 2" xfId="1197" xr:uid="{941F92A6-8FFF-4E54-8794-32A024A36790}"/>
    <cellStyle name="Normal 5 4 2 2 3 2 3 2 2" xfId="26672" xr:uid="{7A1BD333-25F2-4A14-8941-729FC1A17EC1}"/>
    <cellStyle name="Normal 5 4 2 2 3 2 3 2 2 2" xfId="40364" xr:uid="{B86C48F5-00F4-4396-BB3C-6E292CEF8499}"/>
    <cellStyle name="Normal 5 4 2 2 3 2 3 2 2 3" xfId="55248" xr:uid="{77C886C4-1A75-4003-B5CE-D85601C257E2}"/>
    <cellStyle name="Normal 5 4 2 2 3 2 3 2 3" xfId="19828" xr:uid="{9BFCB8CC-DA84-4A3C-AD2C-5304E0907680}"/>
    <cellStyle name="Normal 5 4 2 2 3 2 3 2 3 2" xfId="40889" xr:uid="{6D21649C-5191-47F8-A7AF-BF20B3B3AA2C}"/>
    <cellStyle name="Normal 5 4 2 2 3 2 3 2 4" xfId="33518" xr:uid="{7AAC2E71-C54C-4559-940D-AAB85372BB13}"/>
    <cellStyle name="Normal 5 4 2 2 3 2 3 2 5" xfId="48402" xr:uid="{324B1AE6-FE74-4544-B6AB-A7D8D53F18FF}"/>
    <cellStyle name="Normal 5 4 2 2 3 2 3 2 6" xfId="12982" xr:uid="{9C20123B-A4A0-4DAD-8418-8663BDF7AD48}"/>
    <cellStyle name="Normal 5 4 2 2 3 2 3 3" xfId="23250" xr:uid="{F3F966FC-A4C8-4F5C-82F5-58A203B52B27}"/>
    <cellStyle name="Normal 5 4 2 2 3 2 3 3 2" xfId="36942" xr:uid="{E255E557-63F9-4198-9C14-F58136506094}"/>
    <cellStyle name="Normal 5 4 2 2 3 2 3 3 3" xfId="51826" xr:uid="{B4F5392A-4D52-48F5-AFB8-63046C54F101}"/>
    <cellStyle name="Normal 5 4 2 2 3 2 3 4" xfId="16406" xr:uid="{7A113975-CFF7-4C10-B1FD-9CE9E751199D}"/>
    <cellStyle name="Normal 5 4 2 2 3 2 3 4 2" xfId="40888" xr:uid="{51E1D894-514B-485D-A599-7D33202F0182}"/>
    <cellStyle name="Normal 5 4 2 2 3 2 3 5" xfId="30096" xr:uid="{A9022BC2-3783-4D70-A29E-28BECA07005C}"/>
    <cellStyle name="Normal 5 4 2 2 3 2 3 6" xfId="44980" xr:uid="{40FF3A27-890C-4AC0-B1CA-91C7677709F3}"/>
    <cellStyle name="Normal 5 4 2 2 3 2 3 7" xfId="9560" xr:uid="{C4E2FFC9-FF87-4ADF-B6D6-052D974C52E6}"/>
    <cellStyle name="Normal 5 4 2 2 3 2 4" xfId="1198" xr:uid="{A039B88E-212A-497E-AB2F-5B54D13F3090}"/>
    <cellStyle name="Normal 5 4 2 2 3 2 4 2" xfId="24960" xr:uid="{6005C38E-FFD5-4BD8-9405-85EB60E7274C}"/>
    <cellStyle name="Normal 5 4 2 2 3 2 4 2 2" xfId="38652" xr:uid="{4B0F5F58-BA8D-4609-9522-CF8DA7DC76CE}"/>
    <cellStyle name="Normal 5 4 2 2 3 2 4 2 3" xfId="53536" xr:uid="{37F987F7-EFA6-4B6D-8768-65D01FA81735}"/>
    <cellStyle name="Normal 5 4 2 2 3 2 4 3" xfId="18116" xr:uid="{25E67E92-466F-48AF-BD24-067514454B19}"/>
    <cellStyle name="Normal 5 4 2 2 3 2 4 3 2" xfId="40890" xr:uid="{B7BA75A6-7958-4917-A063-C7F20F1B86BC}"/>
    <cellStyle name="Normal 5 4 2 2 3 2 4 4" xfId="31806" xr:uid="{6EA51530-2E20-4E2D-8B28-7BC280B9583E}"/>
    <cellStyle name="Normal 5 4 2 2 3 2 4 5" xfId="46690" xr:uid="{AE2EF32D-E653-40AA-8943-CBDABDE9B486}"/>
    <cellStyle name="Normal 5 4 2 2 3 2 4 6" xfId="11270" xr:uid="{781934BC-A0CC-4664-A68B-F1FADDECB551}"/>
    <cellStyle name="Normal 5 4 2 2 3 2 5" xfId="21538" xr:uid="{7A26BAD7-810D-4B55-BA7C-6206A9036820}"/>
    <cellStyle name="Normal 5 4 2 2 3 2 5 2" xfId="35230" xr:uid="{78268528-4D51-4AE1-8C58-094726C2C511}"/>
    <cellStyle name="Normal 5 4 2 2 3 2 5 3" xfId="50114" xr:uid="{DDE8C79D-1B1A-4A62-9D03-C55DDFC6ACFB}"/>
    <cellStyle name="Normal 5 4 2 2 3 2 6" xfId="14694" xr:uid="{A18351E7-5FFF-4DD0-B647-ADECB166F3AB}"/>
    <cellStyle name="Normal 5 4 2 2 3 2 6 2" xfId="40813" xr:uid="{5CC8EA58-7954-45B8-BE9E-0478099527DA}"/>
    <cellStyle name="Normal 5 4 2 2 3 2 7" xfId="28384" xr:uid="{EBD718CD-3FCD-4701-B864-B9212F06CAC9}"/>
    <cellStyle name="Normal 5 4 2 2 3 2 8" xfId="43268" xr:uid="{CA5FD3A9-060D-4115-B485-0F2208E191B4}"/>
    <cellStyle name="Normal 5 4 2 2 3 2 9" xfId="7848" xr:uid="{2D24D334-CE1C-4C2A-8573-6E00F19CCDC5}"/>
    <cellStyle name="Normal 5 4 2 2 3 3" xfId="539" xr:uid="{A8309916-E5BF-4171-BF93-0FAD6D38F17B}"/>
    <cellStyle name="Normal 5 4 2 2 3 3 2" xfId="1199" xr:uid="{22CFEBB8-B377-4BBD-8FFC-C52E4565C8AE}"/>
    <cellStyle name="Normal 5 4 2 2 3 3 2 2" xfId="1200" xr:uid="{CCB0E846-B885-4FF7-B900-692C062BB092}"/>
    <cellStyle name="Normal 5 4 2 2 3 3 2 2 2" xfId="26674" xr:uid="{61006F7B-D8CF-41E9-9AF4-73BB1D9975C7}"/>
    <cellStyle name="Normal 5 4 2 2 3 3 2 2 2 2" xfId="40366" xr:uid="{C11877B3-E997-46FB-B398-C98CFD0F54CF}"/>
    <cellStyle name="Normal 5 4 2 2 3 3 2 2 2 3" xfId="55250" xr:uid="{48313D7A-479E-479B-A062-6331EBB20C9A}"/>
    <cellStyle name="Normal 5 4 2 2 3 3 2 2 3" xfId="19830" xr:uid="{DDAD7E4E-1FF7-4FF8-98A3-80F5714FA04E}"/>
    <cellStyle name="Normal 5 4 2 2 3 3 2 2 3 2" xfId="40892" xr:uid="{6481ECE8-A6CE-4923-BDAC-4D5FBBB5ADFB}"/>
    <cellStyle name="Normal 5 4 2 2 3 3 2 2 4" xfId="33520" xr:uid="{8CFF5042-CBF1-4F8D-8BC6-C49131B6C050}"/>
    <cellStyle name="Normal 5 4 2 2 3 3 2 2 5" xfId="48404" xr:uid="{4202423A-4147-4F0D-9649-D98907FEAFB3}"/>
    <cellStyle name="Normal 5 4 2 2 3 3 2 2 6" xfId="12984" xr:uid="{D0067EE4-0268-44FE-B95C-8E491E5617E4}"/>
    <cellStyle name="Normal 5 4 2 2 3 3 2 3" xfId="23252" xr:uid="{6072127A-A050-4523-98B9-46213C7BD904}"/>
    <cellStyle name="Normal 5 4 2 2 3 3 2 3 2" xfId="36944" xr:uid="{9E08AD5A-0E80-4A33-91AF-BD967C08833D}"/>
    <cellStyle name="Normal 5 4 2 2 3 3 2 3 3" xfId="51828" xr:uid="{1D3972F9-C47D-4B39-A34F-9314A6D6032A}"/>
    <cellStyle name="Normal 5 4 2 2 3 3 2 4" xfId="16408" xr:uid="{389BAB32-AE54-4CA8-9477-C27CC98F872B}"/>
    <cellStyle name="Normal 5 4 2 2 3 3 2 4 2" xfId="40891" xr:uid="{4F8D2A5B-A0EE-4FA2-8CEB-7ECCBA964F19}"/>
    <cellStyle name="Normal 5 4 2 2 3 3 2 5" xfId="30098" xr:uid="{998C221A-B6BD-4551-BF6C-82A717E91E06}"/>
    <cellStyle name="Normal 5 4 2 2 3 3 2 6" xfId="44982" xr:uid="{9FE6A63A-A776-490C-AE51-82F958225627}"/>
    <cellStyle name="Normal 5 4 2 2 3 3 2 7" xfId="9562" xr:uid="{1F2897E7-0115-4D7F-B6CF-9FD6BE6481A7}"/>
    <cellStyle name="Normal 5 4 2 2 3 3 3" xfId="1201" xr:uid="{4618583B-1097-49FE-86CC-0827F4D69359}"/>
    <cellStyle name="Normal 5 4 2 2 3 3 3 2" xfId="24962" xr:uid="{B216BADF-DEDE-4C3F-BE10-05E751AA814B}"/>
    <cellStyle name="Normal 5 4 2 2 3 3 3 2 2" xfId="38654" xr:uid="{1D11D0A0-D1C6-44C6-9317-787498635EBE}"/>
    <cellStyle name="Normal 5 4 2 2 3 3 3 2 3" xfId="53538" xr:uid="{5049A0A6-4E5E-42DF-9F89-482AE6C1F165}"/>
    <cellStyle name="Normal 5 4 2 2 3 3 3 3" xfId="18118" xr:uid="{79BEEC14-BE62-46F0-89E0-E0348C0D7E6E}"/>
    <cellStyle name="Normal 5 4 2 2 3 3 3 3 2" xfId="40893" xr:uid="{09E633E1-EBF8-4EEC-ADBE-E6668ECC8885}"/>
    <cellStyle name="Normal 5 4 2 2 3 3 3 4" xfId="31808" xr:uid="{1A4241F9-7B25-4999-9110-BFF296BDEE73}"/>
    <cellStyle name="Normal 5 4 2 2 3 3 3 5" xfId="46692" xr:uid="{D02E6DA5-953F-4DEE-9184-D29D88BFF642}"/>
    <cellStyle name="Normal 5 4 2 2 3 3 3 6" xfId="11272" xr:uid="{F0101D79-CDD6-4FBF-8EE5-C1B07EC6596F}"/>
    <cellStyle name="Normal 5 4 2 2 3 3 4" xfId="21540" xr:uid="{DA063C97-4102-42F6-882D-62609574A3C2}"/>
    <cellStyle name="Normal 5 4 2 2 3 3 4 2" xfId="35232" xr:uid="{39F0F3F7-1579-4793-93B2-373F238BD510}"/>
    <cellStyle name="Normal 5 4 2 2 3 3 4 3" xfId="50116" xr:uid="{AEE3318D-FF66-4CF4-9F31-213A41441505}"/>
    <cellStyle name="Normal 5 4 2 2 3 3 5" xfId="14696" xr:uid="{85A3D4B3-40DC-4333-9AD0-2771F6ACF133}"/>
    <cellStyle name="Normal 5 4 2 2 3 3 5 2" xfId="40815" xr:uid="{E6CD2505-A0A9-430D-AD6F-1C63432FF72B}"/>
    <cellStyle name="Normal 5 4 2 2 3 3 6" xfId="28386" xr:uid="{EC3292D5-3078-4F6E-9FA8-66F9CF5BFBE8}"/>
    <cellStyle name="Normal 5 4 2 2 3 3 7" xfId="43270" xr:uid="{BCFAC3A8-E582-421E-A082-85990FA1D537}"/>
    <cellStyle name="Normal 5 4 2 2 3 3 8" xfId="7850" xr:uid="{E3938EC2-3617-4559-9C6F-A2829D25392B}"/>
    <cellStyle name="Normal 5 4 2 2 3 4" xfId="1202" xr:uid="{EAEECFAE-C7FE-4FDC-A614-614CD7E6DEF6}"/>
    <cellStyle name="Normal 5 4 2 2 3 4 2" xfId="1203" xr:uid="{0490A6B3-E120-41CD-8F1B-15B1892B0625}"/>
    <cellStyle name="Normal 5 4 2 2 3 4 2 2" xfId="12985" xr:uid="{8797D874-E7C3-438A-A9BA-3F394448538E}"/>
    <cellStyle name="Normal 5 4 2 2 3 4 2 2 2" xfId="26675" xr:uid="{B7D6789A-1645-4E58-A4A7-C1B646EF2044}"/>
    <cellStyle name="Normal 5 4 2 2 3 4 2 2 2 2" xfId="40367" xr:uid="{CC81DD82-DFA2-4A08-826D-F3EF2C203363}"/>
    <cellStyle name="Normal 5 4 2 2 3 4 2 2 2 3" xfId="55251" xr:uid="{25D857ED-DBE5-4124-AB1C-BB0440ABD295}"/>
    <cellStyle name="Normal 5 4 2 2 3 4 2 2 3" xfId="19831" xr:uid="{22609264-1280-4FA3-BF99-104EE5AE2DB1}"/>
    <cellStyle name="Normal 5 4 2 2 3 4 2 2 4" xfId="33521" xr:uid="{E31E904D-65D7-4FAC-B7FD-8423ABA63423}"/>
    <cellStyle name="Normal 5 4 2 2 3 4 2 2 5" xfId="48405" xr:uid="{AD0A20C5-B889-4991-9EB4-E07830B880CB}"/>
    <cellStyle name="Normal 5 4 2 2 3 4 2 3" xfId="23253" xr:uid="{05122111-0F21-4F37-BADD-88C52EAE0767}"/>
    <cellStyle name="Normal 5 4 2 2 3 4 2 3 2" xfId="36945" xr:uid="{42346FE0-5C97-40BC-959F-98F04152214C}"/>
    <cellStyle name="Normal 5 4 2 2 3 4 2 3 3" xfId="51829" xr:uid="{D3A69C86-7C6B-4F8B-AF8C-D7B0FAD638F6}"/>
    <cellStyle name="Normal 5 4 2 2 3 4 2 4" xfId="16409" xr:uid="{85DA7B67-5244-4378-968F-2FC743A7351A}"/>
    <cellStyle name="Normal 5 4 2 2 3 4 2 4 2" xfId="40895" xr:uid="{AF040EDB-F2D0-412A-A79F-D03BD0C6CF91}"/>
    <cellStyle name="Normal 5 4 2 2 3 4 2 5" xfId="30099" xr:uid="{400E685E-6220-4F32-8F9C-93196D4054B7}"/>
    <cellStyle name="Normal 5 4 2 2 3 4 2 6" xfId="44983" xr:uid="{6A66E705-88F0-42C5-B394-93689D65223B}"/>
    <cellStyle name="Normal 5 4 2 2 3 4 2 7" xfId="9563" xr:uid="{9B17A601-2207-481F-90BB-4EE19087C65A}"/>
    <cellStyle name="Normal 5 4 2 2 3 4 3" xfId="11273" xr:uid="{F2B12500-274E-481F-A463-5ABE11832590}"/>
    <cellStyle name="Normal 5 4 2 2 3 4 3 2" xfId="24963" xr:uid="{C6092DE3-F478-4640-AFD9-6D974C308A62}"/>
    <cellStyle name="Normal 5 4 2 2 3 4 3 2 2" xfId="38655" xr:uid="{996EE32D-DD2B-415E-8994-5BC4644099B3}"/>
    <cellStyle name="Normal 5 4 2 2 3 4 3 2 3" xfId="53539" xr:uid="{1A7DE278-0730-4DB8-AF62-451AC3D08EAF}"/>
    <cellStyle name="Normal 5 4 2 2 3 4 3 3" xfId="18119" xr:uid="{23C4B175-4E50-4128-A3AB-FBF1755D751B}"/>
    <cellStyle name="Normal 5 4 2 2 3 4 3 4" xfId="31809" xr:uid="{A19E1ED2-CF02-4C28-A8BB-0744F8DA59F0}"/>
    <cellStyle name="Normal 5 4 2 2 3 4 3 5" xfId="46693" xr:uid="{02EF8C19-C18A-49DD-B823-89049037289E}"/>
    <cellStyle name="Normal 5 4 2 2 3 4 4" xfId="21541" xr:uid="{28026CDE-B3D9-4DDA-BF75-97A297E5B226}"/>
    <cellStyle name="Normal 5 4 2 2 3 4 4 2" xfId="35233" xr:uid="{F58F1219-6D00-44A6-916D-A78DDDE9BC13}"/>
    <cellStyle name="Normal 5 4 2 2 3 4 4 3" xfId="50117" xr:uid="{52D86308-594C-4493-8355-C53A564C548D}"/>
    <cellStyle name="Normal 5 4 2 2 3 4 5" xfId="14697" xr:uid="{5B625119-AC23-4DF0-B568-EE4E8074A75A}"/>
    <cellStyle name="Normal 5 4 2 2 3 4 5 2" xfId="40894" xr:uid="{578C6951-0E2E-48FD-950C-60A568423137}"/>
    <cellStyle name="Normal 5 4 2 2 3 4 6" xfId="28387" xr:uid="{5ACD9DC5-7B80-4AE4-B224-FE047EF57965}"/>
    <cellStyle name="Normal 5 4 2 2 3 4 7" xfId="43271" xr:uid="{7479D876-64CF-44FF-97C0-9B97402E678C}"/>
    <cellStyle name="Normal 5 4 2 2 3 4 8" xfId="7851" xr:uid="{2F880D8E-AFFC-43B9-A4C1-2EF947C03DBF}"/>
    <cellStyle name="Normal 5 4 2 2 3 5" xfId="1204" xr:uid="{C4E9A6B1-3286-43FE-896D-1557955D2D96}"/>
    <cellStyle name="Normal 5 4 2 2 3 5 2" xfId="12981" xr:uid="{4F77520E-2DF7-4532-8FD9-2976A940EFCC}"/>
    <cellStyle name="Normal 5 4 2 2 3 5 2 2" xfId="26671" xr:uid="{3670D8D2-1F29-41E6-9540-B154A7140168}"/>
    <cellStyle name="Normal 5 4 2 2 3 5 2 2 2" xfId="40363" xr:uid="{86547E12-20D0-4B06-B46C-0C416EBF8B70}"/>
    <cellStyle name="Normal 5 4 2 2 3 5 2 2 3" xfId="55247" xr:uid="{5FA3FA13-5F2A-4782-AE94-903E0D2B644D}"/>
    <cellStyle name="Normal 5 4 2 2 3 5 2 3" xfId="19827" xr:uid="{3BFC4927-6A7D-4956-BE2E-41F5E988C68B}"/>
    <cellStyle name="Normal 5 4 2 2 3 5 2 4" xfId="33517" xr:uid="{3C762E4F-A7E9-4B1C-BC7E-33E04B2CEED6}"/>
    <cellStyle name="Normal 5 4 2 2 3 5 2 5" xfId="48401" xr:uid="{202C8ABE-F499-4E2F-B7ED-4267A065C430}"/>
    <cellStyle name="Normal 5 4 2 2 3 5 3" xfId="23249" xr:uid="{07F3FA63-07D9-41CC-857C-D35A5DC6E0DB}"/>
    <cellStyle name="Normal 5 4 2 2 3 5 3 2" xfId="36941" xr:uid="{3CA03D55-602B-47E7-B57C-3507A8875136}"/>
    <cellStyle name="Normal 5 4 2 2 3 5 3 3" xfId="51825" xr:uid="{E0ADC95C-0D80-46CB-BB3D-7DFDEA5C0973}"/>
    <cellStyle name="Normal 5 4 2 2 3 5 4" xfId="16405" xr:uid="{95C0E0B5-EB48-42F4-8952-BD776CFC1EBD}"/>
    <cellStyle name="Normal 5 4 2 2 3 5 4 2" xfId="40896" xr:uid="{9CC429CF-002C-45F9-94CC-ADBBA19D0B3F}"/>
    <cellStyle name="Normal 5 4 2 2 3 5 5" xfId="30095" xr:uid="{B19966F1-4A40-4F3D-AF53-E8FBE48300D3}"/>
    <cellStyle name="Normal 5 4 2 2 3 5 6" xfId="44979" xr:uid="{5251E2AE-DC42-479C-B3DB-BD9C94EF8C44}"/>
    <cellStyle name="Normal 5 4 2 2 3 5 7" xfId="9559" xr:uid="{E8082DD3-5AE6-4A8C-968D-F828A9249F49}"/>
    <cellStyle name="Normal 5 4 2 2 3 6" xfId="11269" xr:uid="{FFCEB792-5875-4727-9BB5-F4F27995C1B0}"/>
    <cellStyle name="Normal 5 4 2 2 3 6 2" xfId="24959" xr:uid="{2EBAA34C-B51E-4CFA-BB84-E8C15DEF92BC}"/>
    <cellStyle name="Normal 5 4 2 2 3 6 2 2" xfId="38651" xr:uid="{60615D4D-5EBC-4F05-B39F-03BC429673BA}"/>
    <cellStyle name="Normal 5 4 2 2 3 6 2 3" xfId="53535" xr:uid="{3CC4B477-3751-4A64-872F-069A1D154880}"/>
    <cellStyle name="Normal 5 4 2 2 3 6 3" xfId="18115" xr:uid="{B3B47B97-9BD4-4BAD-9D35-A1FA58A2C844}"/>
    <cellStyle name="Normal 5 4 2 2 3 6 4" xfId="31805" xr:uid="{47C5FCBD-FF16-4F02-971D-95130C448742}"/>
    <cellStyle name="Normal 5 4 2 2 3 6 5" xfId="46689" xr:uid="{C94515C8-1234-4669-A4F5-82E415ED883B}"/>
    <cellStyle name="Normal 5 4 2 2 3 7" xfId="21537" xr:uid="{647555C5-E05A-4F9C-BB2D-2A4BA75C3D5F}"/>
    <cellStyle name="Normal 5 4 2 2 3 7 2" xfId="35229" xr:uid="{86740478-2B23-4BDE-BC07-C8610C8D78FA}"/>
    <cellStyle name="Normal 5 4 2 2 3 7 3" xfId="50113" xr:uid="{707E55D1-5247-4CF3-99EB-0A182E9170AF}"/>
    <cellStyle name="Normal 5 4 2 2 3 8" xfId="14693" xr:uid="{3F4B7A14-6A1E-4126-B4C6-D8943A640C10}"/>
    <cellStyle name="Normal 5 4 2 2 3 8 2" xfId="40780" xr:uid="{6B6AD619-90A4-450C-8B9A-0239A960D73D}"/>
    <cellStyle name="Normal 5 4 2 2 3 9" xfId="28383" xr:uid="{122D8946-4930-4A79-8459-552963D402F4}"/>
    <cellStyle name="Normal 5 4 2 2 4" xfId="540" xr:uid="{ED5A9BC3-8E0A-411A-806F-DF24D1C7D86B}"/>
    <cellStyle name="Normal 5 4 2 2 4 10" xfId="43272" xr:uid="{E9E9753D-FB6C-4C16-A767-7F6F738E6812}"/>
    <cellStyle name="Normal 5 4 2 2 4 11" xfId="7852" xr:uid="{1EDFCE09-8B20-41BF-80E0-8A56A857D589}"/>
    <cellStyle name="Normal 5 4 2 2 4 2" xfId="541" xr:uid="{7229D029-2AEB-414B-96FF-E55AB66723AC}"/>
    <cellStyle name="Normal 5 4 2 2 4 2 2" xfId="1205" xr:uid="{32F738B9-85E0-4573-98FF-494510BD7301}"/>
    <cellStyle name="Normal 5 4 2 2 4 2 2 2" xfId="1206" xr:uid="{2AD339FF-947D-48D4-837D-42C24FAFA58D}"/>
    <cellStyle name="Normal 5 4 2 2 4 2 2 2 2" xfId="12988" xr:uid="{5120CC89-A233-4D38-A262-FEF9A564E8C9}"/>
    <cellStyle name="Normal 5 4 2 2 4 2 2 2 2 2" xfId="26678" xr:uid="{E89DD5DF-688D-4BEA-9985-728250902BFC}"/>
    <cellStyle name="Normal 5 4 2 2 4 2 2 2 2 2 2" xfId="40370" xr:uid="{981F9FF7-81D3-4B21-8FF3-242F6B500E99}"/>
    <cellStyle name="Normal 5 4 2 2 4 2 2 2 2 2 3" xfId="55254" xr:uid="{CDCA6A56-35D4-4D49-BEDF-E72603E60D7E}"/>
    <cellStyle name="Normal 5 4 2 2 4 2 2 2 2 3" xfId="19834" xr:uid="{AD377067-A6B2-4642-BD35-334E43AE796E}"/>
    <cellStyle name="Normal 5 4 2 2 4 2 2 2 2 4" xfId="33524" xr:uid="{9FCE4B0C-E37C-432C-B1D3-DDDD528EBACD}"/>
    <cellStyle name="Normal 5 4 2 2 4 2 2 2 2 5" xfId="48408" xr:uid="{9B81D2CB-42CF-4DF7-983F-E9D470761D59}"/>
    <cellStyle name="Normal 5 4 2 2 4 2 2 2 3" xfId="23256" xr:uid="{B857675A-D14B-4FF4-A277-4456CE856AB1}"/>
    <cellStyle name="Normal 5 4 2 2 4 2 2 2 3 2" xfId="36948" xr:uid="{A13AFB78-9FA7-4989-8DC5-9D3087D7DC6C}"/>
    <cellStyle name="Normal 5 4 2 2 4 2 2 2 3 3" xfId="51832" xr:uid="{DD233E73-F505-4F3D-945E-6C923CC9F260}"/>
    <cellStyle name="Normal 5 4 2 2 4 2 2 2 4" xfId="16412" xr:uid="{D7FA89C3-8D52-4279-ADF9-01E53C3D6043}"/>
    <cellStyle name="Normal 5 4 2 2 4 2 2 2 4 2" xfId="40898" xr:uid="{BC086062-D5CF-4849-B711-FAB9F826093F}"/>
    <cellStyle name="Normal 5 4 2 2 4 2 2 2 5" xfId="30102" xr:uid="{F8EF3FE0-BBCC-489E-A1C3-25C08957575D}"/>
    <cellStyle name="Normal 5 4 2 2 4 2 2 2 6" xfId="44986" xr:uid="{9490B496-315C-4EAF-957C-4AA5B5364F69}"/>
    <cellStyle name="Normal 5 4 2 2 4 2 2 2 7" xfId="9566" xr:uid="{6E346250-7CE8-4AD4-8A95-0A9C15254B96}"/>
    <cellStyle name="Normal 5 4 2 2 4 2 2 3" xfId="11276" xr:uid="{95B641AE-7931-4B16-8EFE-AAE5B1412794}"/>
    <cellStyle name="Normal 5 4 2 2 4 2 2 3 2" xfId="24966" xr:uid="{99A25912-AB5D-43C8-A7B0-95D555B1C873}"/>
    <cellStyle name="Normal 5 4 2 2 4 2 2 3 2 2" xfId="38658" xr:uid="{02F6E3C1-2927-4A66-A590-1C025CD3ECDE}"/>
    <cellStyle name="Normal 5 4 2 2 4 2 2 3 2 3" xfId="53542" xr:uid="{6EFCCCAA-7EC4-43D4-BE54-208AB9B5C866}"/>
    <cellStyle name="Normal 5 4 2 2 4 2 2 3 3" xfId="18122" xr:uid="{3EBAAEEB-43CF-4487-B385-E1F172039619}"/>
    <cellStyle name="Normal 5 4 2 2 4 2 2 3 4" xfId="31812" xr:uid="{EFFE995B-D1A9-42B4-81F7-AAEA3DE63056}"/>
    <cellStyle name="Normal 5 4 2 2 4 2 2 3 5" xfId="46696" xr:uid="{08AF8B7C-980A-4670-AA50-3857490AF4DE}"/>
    <cellStyle name="Normal 5 4 2 2 4 2 2 4" xfId="21544" xr:uid="{032B75EB-A0BB-4246-8AA1-3A6264B0252D}"/>
    <cellStyle name="Normal 5 4 2 2 4 2 2 4 2" xfId="35236" xr:uid="{6874EAEC-388E-4C6C-881B-53DF68030367}"/>
    <cellStyle name="Normal 5 4 2 2 4 2 2 4 3" xfId="50120" xr:uid="{A142B422-3EB7-4C12-AF9A-13F2059117EA}"/>
    <cellStyle name="Normal 5 4 2 2 4 2 2 5" xfId="14700" xr:uid="{8C8A525E-1654-4C7B-83EB-57468F57CEF0}"/>
    <cellStyle name="Normal 5 4 2 2 4 2 2 5 2" xfId="40897" xr:uid="{DF349930-79CA-4FE0-995A-FBC4A696CF38}"/>
    <cellStyle name="Normal 5 4 2 2 4 2 2 6" xfId="28390" xr:uid="{443874E7-D3E2-4F13-8EF2-FAE55AD8588C}"/>
    <cellStyle name="Normal 5 4 2 2 4 2 2 7" xfId="43274" xr:uid="{91287BC3-DE8F-467C-806A-627BD34317F3}"/>
    <cellStyle name="Normal 5 4 2 2 4 2 2 8" xfId="7854" xr:uid="{E4F2CC6C-F8EB-46B8-8BBD-AD67EC431E53}"/>
    <cellStyle name="Normal 5 4 2 2 4 2 3" xfId="1207" xr:uid="{18678B36-ED78-4A55-A880-7F6E8138FFBF}"/>
    <cellStyle name="Normal 5 4 2 2 4 2 3 2" xfId="12987" xr:uid="{AA6EE7DD-72BC-4766-B1F4-02BEF6F63161}"/>
    <cellStyle name="Normal 5 4 2 2 4 2 3 2 2" xfId="26677" xr:uid="{5780A83A-F878-44BC-A91D-17739A4E0C21}"/>
    <cellStyle name="Normal 5 4 2 2 4 2 3 2 2 2" xfId="40369" xr:uid="{05D40DC7-45A6-4B33-9A0B-2C690C378AC0}"/>
    <cellStyle name="Normal 5 4 2 2 4 2 3 2 2 3" xfId="55253" xr:uid="{BC862F96-4B5A-4C00-B51D-179C3D2FECCC}"/>
    <cellStyle name="Normal 5 4 2 2 4 2 3 2 3" xfId="19833" xr:uid="{B7BD5CBB-0F71-439E-B6AA-56D9284C8290}"/>
    <cellStyle name="Normal 5 4 2 2 4 2 3 2 4" xfId="33523" xr:uid="{58036408-3A25-45B2-9C86-79A3D44D007E}"/>
    <cellStyle name="Normal 5 4 2 2 4 2 3 2 5" xfId="48407" xr:uid="{DF430E68-E4D5-4CD0-8F67-D6DE83D58904}"/>
    <cellStyle name="Normal 5 4 2 2 4 2 3 3" xfId="23255" xr:uid="{4FB78A14-C72A-44C2-B450-97B06105EE2B}"/>
    <cellStyle name="Normal 5 4 2 2 4 2 3 3 2" xfId="36947" xr:uid="{CCEE4564-D457-4F51-94E8-DD633862FDD9}"/>
    <cellStyle name="Normal 5 4 2 2 4 2 3 3 3" xfId="51831" xr:uid="{A50DA1D6-0ED1-4D50-9955-636920266242}"/>
    <cellStyle name="Normal 5 4 2 2 4 2 3 4" xfId="16411" xr:uid="{7C619358-8BCB-4540-AFFE-14309FE0D9EE}"/>
    <cellStyle name="Normal 5 4 2 2 4 2 3 4 2" xfId="40899" xr:uid="{AB82F01B-9080-40A6-8BB3-8CCC74184F5D}"/>
    <cellStyle name="Normal 5 4 2 2 4 2 3 5" xfId="30101" xr:uid="{ACCC7ECC-B685-4142-915D-7ED46BE2295B}"/>
    <cellStyle name="Normal 5 4 2 2 4 2 3 6" xfId="44985" xr:uid="{16BAA8D8-0D76-433E-B15B-310D52D8450F}"/>
    <cellStyle name="Normal 5 4 2 2 4 2 3 7" xfId="9565" xr:uid="{726997BF-05E8-4987-87EE-474B2541F551}"/>
    <cellStyle name="Normal 5 4 2 2 4 2 4" xfId="11275" xr:uid="{E5F820F9-3D0C-4D06-9B2E-D8D5D8F877F1}"/>
    <cellStyle name="Normal 5 4 2 2 4 2 4 2" xfId="24965" xr:uid="{2EDE102C-A44A-4F87-A85E-44B0C740DD73}"/>
    <cellStyle name="Normal 5 4 2 2 4 2 4 2 2" xfId="38657" xr:uid="{F4C866CE-1547-49F8-B7FE-93F00FC1026C}"/>
    <cellStyle name="Normal 5 4 2 2 4 2 4 2 3" xfId="53541" xr:uid="{487E05F0-7028-4F5E-8872-EA93133A82B2}"/>
    <cellStyle name="Normal 5 4 2 2 4 2 4 3" xfId="18121" xr:uid="{4DCBDE4A-0FA0-4F29-B3B5-0F40BD53EBA9}"/>
    <cellStyle name="Normal 5 4 2 2 4 2 4 4" xfId="31811" xr:uid="{E24F18B9-9062-402E-81BB-D57D67B11E20}"/>
    <cellStyle name="Normal 5 4 2 2 4 2 4 5" xfId="46695" xr:uid="{C7C3315E-A6D9-48A9-9519-966D4DF0377E}"/>
    <cellStyle name="Normal 5 4 2 2 4 2 5" xfId="21543" xr:uid="{AB546228-240E-4A7D-88FB-2BFC1C4F1AE9}"/>
    <cellStyle name="Normal 5 4 2 2 4 2 5 2" xfId="35235" xr:uid="{32FD23C0-F1BF-4A3F-840F-2B2B1286C937}"/>
    <cellStyle name="Normal 5 4 2 2 4 2 5 3" xfId="50119" xr:uid="{F050F715-0903-40B2-9A6D-EE652C0AE076}"/>
    <cellStyle name="Normal 5 4 2 2 4 2 6" xfId="14699" xr:uid="{858E8F57-FFA9-43CF-9F28-4A7C3DCCCFC1}"/>
    <cellStyle name="Normal 5 4 2 2 4 2 6 2" xfId="40817" xr:uid="{EE415AD3-AE1F-42F9-B751-E2E2504D52CA}"/>
    <cellStyle name="Normal 5 4 2 2 4 2 7" xfId="28389" xr:uid="{F67CAB9B-9E00-48AF-AD73-B3B7BAC80360}"/>
    <cellStyle name="Normal 5 4 2 2 4 2 8" xfId="43273" xr:uid="{CCE1FF33-30E4-4700-973E-A0C301F0C2D4}"/>
    <cellStyle name="Normal 5 4 2 2 4 2 9" xfId="7853" xr:uid="{BFF516AD-636E-44B1-85BF-030452ED8C37}"/>
    <cellStyle name="Normal 5 4 2 2 4 3" xfId="1208" xr:uid="{9ABCA987-8E33-4A25-906A-8449ACAE7145}"/>
    <cellStyle name="Normal 5 4 2 2 4 3 2" xfId="1209" xr:uid="{532683CA-C38E-4EEE-B355-8ECF19F18B4A}"/>
    <cellStyle name="Normal 5 4 2 2 4 3 2 2" xfId="12989" xr:uid="{A4714D71-C146-46B4-B413-2973E368DE37}"/>
    <cellStyle name="Normal 5 4 2 2 4 3 2 2 2" xfId="26679" xr:uid="{F51D9A7F-E8CA-4EC7-BF8B-2CB0DF97CC0B}"/>
    <cellStyle name="Normal 5 4 2 2 4 3 2 2 2 2" xfId="40371" xr:uid="{EF8D432E-5D3B-4D14-BDE6-5400BEE31887}"/>
    <cellStyle name="Normal 5 4 2 2 4 3 2 2 2 3" xfId="55255" xr:uid="{7EFCB404-6DE0-4072-ADC7-D9117CED6355}"/>
    <cellStyle name="Normal 5 4 2 2 4 3 2 2 3" xfId="19835" xr:uid="{13FA3D51-5D46-417A-9A30-9C8F6207F17B}"/>
    <cellStyle name="Normal 5 4 2 2 4 3 2 2 4" xfId="33525" xr:uid="{ED68F8BB-ADA1-40BD-AAF6-C4894BF5B105}"/>
    <cellStyle name="Normal 5 4 2 2 4 3 2 2 5" xfId="48409" xr:uid="{A491E38F-E0CF-4ABF-B5A0-A327E555D01E}"/>
    <cellStyle name="Normal 5 4 2 2 4 3 2 3" xfId="23257" xr:uid="{2C6C4A6B-568E-4CD9-9514-65762CFB2CEF}"/>
    <cellStyle name="Normal 5 4 2 2 4 3 2 3 2" xfId="36949" xr:uid="{EA6F7E73-0096-4FDD-A5E7-B5E70C2FEC5C}"/>
    <cellStyle name="Normal 5 4 2 2 4 3 2 3 3" xfId="51833" xr:uid="{6E1BE865-380E-4ACC-A03D-958548BB0E43}"/>
    <cellStyle name="Normal 5 4 2 2 4 3 2 4" xfId="16413" xr:uid="{B33DE910-4786-4C5E-9CCF-96BBDC8A3655}"/>
    <cellStyle name="Normal 5 4 2 2 4 3 2 4 2" xfId="40901" xr:uid="{79FA255C-29CB-437E-B5CC-811901D240A4}"/>
    <cellStyle name="Normal 5 4 2 2 4 3 2 5" xfId="30103" xr:uid="{F125B72B-BE21-4D29-8EF6-F313036FD827}"/>
    <cellStyle name="Normal 5 4 2 2 4 3 2 6" xfId="44987" xr:uid="{4F3EABEA-63BA-49D5-8DD1-5AD816EF84E1}"/>
    <cellStyle name="Normal 5 4 2 2 4 3 2 7" xfId="9567" xr:uid="{B0E1086D-1CB3-4E26-A3C8-89EB91DDEE4A}"/>
    <cellStyle name="Normal 5 4 2 2 4 3 3" xfId="11277" xr:uid="{300D2AE5-495A-47AD-9156-483F7F4DDD22}"/>
    <cellStyle name="Normal 5 4 2 2 4 3 3 2" xfId="24967" xr:uid="{BBC4A3D6-889A-4571-AA7F-C6DD0323A51E}"/>
    <cellStyle name="Normal 5 4 2 2 4 3 3 2 2" xfId="38659" xr:uid="{10D5E8AE-E4FA-4609-8CD4-3C5DD8737BF7}"/>
    <cellStyle name="Normal 5 4 2 2 4 3 3 2 3" xfId="53543" xr:uid="{E02D75FC-82BD-48BB-B60F-68B788CE2F95}"/>
    <cellStyle name="Normal 5 4 2 2 4 3 3 3" xfId="18123" xr:uid="{027C401B-B8C6-4ACC-A0EE-B1A3B370A56D}"/>
    <cellStyle name="Normal 5 4 2 2 4 3 3 4" xfId="31813" xr:uid="{87E8C5DF-6D2B-4F42-8BB5-BE7ECB0B4F11}"/>
    <cellStyle name="Normal 5 4 2 2 4 3 3 5" xfId="46697" xr:uid="{4352D7CF-1C0E-4DE8-AD0D-2C950BC8FB0B}"/>
    <cellStyle name="Normal 5 4 2 2 4 3 4" xfId="21545" xr:uid="{807C0D72-394C-4F1A-BA20-1BF9189FD784}"/>
    <cellStyle name="Normal 5 4 2 2 4 3 4 2" xfId="35237" xr:uid="{4B95B1F1-19F5-4234-BB72-739822819242}"/>
    <cellStyle name="Normal 5 4 2 2 4 3 4 3" xfId="50121" xr:uid="{23915ACD-DB10-44F8-8C27-8EFF0F5C87A6}"/>
    <cellStyle name="Normal 5 4 2 2 4 3 5" xfId="14701" xr:uid="{D0AAC6A7-4118-4859-9CF3-74DDDCF187BF}"/>
    <cellStyle name="Normal 5 4 2 2 4 3 5 2" xfId="40900" xr:uid="{A67CF1C3-8FD2-4D64-A75A-1803A4BC5B91}"/>
    <cellStyle name="Normal 5 4 2 2 4 3 6" xfId="28391" xr:uid="{5C5E905F-4241-4910-AB91-31C1C1E7225A}"/>
    <cellStyle name="Normal 5 4 2 2 4 3 7" xfId="43275" xr:uid="{14B9153A-7216-4BBF-AF93-8FEF76F2F1DE}"/>
    <cellStyle name="Normal 5 4 2 2 4 3 8" xfId="7855" xr:uid="{7FAF7D54-9DF4-458D-8D97-8372E5250A32}"/>
    <cellStyle name="Normal 5 4 2 2 4 4" xfId="1210" xr:uid="{AF56EA45-0BBF-430A-98AF-726C7CC3D673}"/>
    <cellStyle name="Normal 5 4 2 2 4 4 2" xfId="9568" xr:uid="{17FFED43-8869-4537-90D2-B0E4C09DB298}"/>
    <cellStyle name="Normal 5 4 2 2 4 4 2 2" xfId="12990" xr:uid="{039AD50E-AEEA-4ABA-9AFC-5446BC751442}"/>
    <cellStyle name="Normal 5 4 2 2 4 4 2 2 2" xfId="26680" xr:uid="{542950F4-3BF4-4DA9-BEFD-38427E4E8000}"/>
    <cellStyle name="Normal 5 4 2 2 4 4 2 2 2 2" xfId="40372" xr:uid="{01B91F1B-0CC8-4ED2-BA46-B7FBE5CBB14E}"/>
    <cellStyle name="Normal 5 4 2 2 4 4 2 2 2 3" xfId="55256" xr:uid="{00A39E2B-93FF-411B-8557-B6DCE0E8E6E1}"/>
    <cellStyle name="Normal 5 4 2 2 4 4 2 2 3" xfId="19836" xr:uid="{0A374555-699D-487D-8E62-965BB6149E69}"/>
    <cellStyle name="Normal 5 4 2 2 4 4 2 2 4" xfId="33526" xr:uid="{3EB163AC-5B01-4725-B6E5-EC44812462A7}"/>
    <cellStyle name="Normal 5 4 2 2 4 4 2 2 5" xfId="48410" xr:uid="{B36B7D8C-1F39-4C08-981E-C69454963A77}"/>
    <cellStyle name="Normal 5 4 2 2 4 4 2 3" xfId="23258" xr:uid="{B8862F1A-61F1-4E25-9855-B9A921B9226E}"/>
    <cellStyle name="Normal 5 4 2 2 4 4 2 3 2" xfId="36950" xr:uid="{714C02A2-BF29-41EF-BB88-776B0BA5E04C}"/>
    <cellStyle name="Normal 5 4 2 2 4 4 2 3 3" xfId="51834" xr:uid="{58D8253D-2A4E-4FE7-A2A8-71A77A775A5C}"/>
    <cellStyle name="Normal 5 4 2 2 4 4 2 4" xfId="16414" xr:uid="{DB6CE43E-F726-4991-856D-B7FE8EEB11F0}"/>
    <cellStyle name="Normal 5 4 2 2 4 4 2 5" xfId="30104" xr:uid="{823C85AD-8DE0-401A-B771-2B683A9EC3E4}"/>
    <cellStyle name="Normal 5 4 2 2 4 4 2 6" xfId="44988" xr:uid="{489EFFCA-3611-4F02-B7F1-3DCD856E90B9}"/>
    <cellStyle name="Normal 5 4 2 2 4 4 3" xfId="11278" xr:uid="{018105CF-5EAB-455D-B7C2-7BAB6DF8A441}"/>
    <cellStyle name="Normal 5 4 2 2 4 4 3 2" xfId="24968" xr:uid="{608AB1D4-FD1E-45D6-B673-C0C5FBADC9D1}"/>
    <cellStyle name="Normal 5 4 2 2 4 4 3 2 2" xfId="38660" xr:uid="{C15A095B-A768-4B8F-A334-F9CE213B5708}"/>
    <cellStyle name="Normal 5 4 2 2 4 4 3 2 3" xfId="53544" xr:uid="{D0338C47-AEA3-4B7E-9980-638EA6D3C06E}"/>
    <cellStyle name="Normal 5 4 2 2 4 4 3 3" xfId="18124" xr:uid="{063B993E-4743-447A-8D03-917742373B67}"/>
    <cellStyle name="Normal 5 4 2 2 4 4 3 4" xfId="31814" xr:uid="{B82AE888-3062-48A3-B657-5930E5733D13}"/>
    <cellStyle name="Normal 5 4 2 2 4 4 3 5" xfId="46698" xr:uid="{971D7505-C1DE-46A6-9733-47DD99E3E951}"/>
    <cellStyle name="Normal 5 4 2 2 4 4 4" xfId="21546" xr:uid="{7BB1DC36-E18C-4175-8532-D692A5365196}"/>
    <cellStyle name="Normal 5 4 2 2 4 4 4 2" xfId="35238" xr:uid="{F8BA0450-2858-4E98-B7A4-2F30FB4725F3}"/>
    <cellStyle name="Normal 5 4 2 2 4 4 4 3" xfId="50122" xr:uid="{141FFC41-AEBF-429C-AFE6-334C636549E1}"/>
    <cellStyle name="Normal 5 4 2 2 4 4 5" xfId="14702" xr:uid="{7BF849A5-3DD2-41CF-B6F9-A6FE83728556}"/>
    <cellStyle name="Normal 5 4 2 2 4 4 5 2" xfId="40902" xr:uid="{CFA1260B-68E4-4790-B245-6805D7818512}"/>
    <cellStyle name="Normal 5 4 2 2 4 4 6" xfId="28392" xr:uid="{BA008E17-1CF6-4F5D-B297-DE87ABF0BB28}"/>
    <cellStyle name="Normal 5 4 2 2 4 4 7" xfId="43276" xr:uid="{01FC86D3-DB3B-481D-B09F-AC03B76E153C}"/>
    <cellStyle name="Normal 5 4 2 2 4 4 8" xfId="7856" xr:uid="{A55C2662-FEB5-4612-91D4-4FAF64C8E17E}"/>
    <cellStyle name="Normal 5 4 2 2 4 5" xfId="9564" xr:uid="{56DE30C3-213C-48F8-917F-E6D2BAE8B0C0}"/>
    <cellStyle name="Normal 5 4 2 2 4 5 2" xfId="12986" xr:uid="{C2C9D56B-EB94-4A77-964C-D45607383D3E}"/>
    <cellStyle name="Normal 5 4 2 2 4 5 2 2" xfId="26676" xr:uid="{096B3CEB-205F-4076-891A-54F6F0CD3F2B}"/>
    <cellStyle name="Normal 5 4 2 2 4 5 2 2 2" xfId="40368" xr:uid="{A9B65E69-5A4E-4BDD-844B-933A5DF4E7CB}"/>
    <cellStyle name="Normal 5 4 2 2 4 5 2 2 3" xfId="55252" xr:uid="{432AF377-D7D3-46B6-A884-8C4B7F7F426F}"/>
    <cellStyle name="Normal 5 4 2 2 4 5 2 3" xfId="19832" xr:uid="{BC33B184-B3FF-4FF1-816C-595FBB5CCA51}"/>
    <cellStyle name="Normal 5 4 2 2 4 5 2 4" xfId="33522" xr:uid="{664C69DA-957A-40C3-A633-D224D7997E6C}"/>
    <cellStyle name="Normal 5 4 2 2 4 5 2 5" xfId="48406" xr:uid="{B62E9849-5956-4053-8A3E-0253E1449102}"/>
    <cellStyle name="Normal 5 4 2 2 4 5 3" xfId="23254" xr:uid="{3FF2EA53-8452-4F08-AC80-D21A0A6FF3F2}"/>
    <cellStyle name="Normal 5 4 2 2 4 5 3 2" xfId="36946" xr:uid="{CB3FC92A-69B9-43E7-BB2D-5D030A4282E6}"/>
    <cellStyle name="Normal 5 4 2 2 4 5 3 3" xfId="51830" xr:uid="{22BC8518-4022-497C-A2F1-BAA79F543A60}"/>
    <cellStyle name="Normal 5 4 2 2 4 5 4" xfId="16410" xr:uid="{5982334E-05DA-46A8-9158-13F5C91F34BE}"/>
    <cellStyle name="Normal 5 4 2 2 4 5 5" xfId="30100" xr:uid="{3D43212F-C1AF-49B7-BEF1-6ADF618A6E10}"/>
    <cellStyle name="Normal 5 4 2 2 4 5 6" xfId="44984" xr:uid="{BA617D3D-4EBE-436C-AA34-8074B2EB4C7A}"/>
    <cellStyle name="Normal 5 4 2 2 4 6" xfId="11274" xr:uid="{EFFACFD9-9321-4524-A97D-41656F8E6BAA}"/>
    <cellStyle name="Normal 5 4 2 2 4 6 2" xfId="24964" xr:uid="{447BC13C-C487-4358-959C-BA745267C2A1}"/>
    <cellStyle name="Normal 5 4 2 2 4 6 2 2" xfId="38656" xr:uid="{D6F1FC52-3A59-4ABC-98E6-892C546FDEE7}"/>
    <cellStyle name="Normal 5 4 2 2 4 6 2 3" xfId="53540" xr:uid="{5B6AE220-DD9F-42C4-9537-363D7A7D777F}"/>
    <cellStyle name="Normal 5 4 2 2 4 6 3" xfId="18120" xr:uid="{FFC0FFC8-E8D3-4AD0-8B03-568103325CEC}"/>
    <cellStyle name="Normal 5 4 2 2 4 6 4" xfId="31810" xr:uid="{AC3D10A2-519B-466D-A8B1-52D9E96EB4F2}"/>
    <cellStyle name="Normal 5 4 2 2 4 6 5" xfId="46694" xr:uid="{485C1ABF-44BF-4FC7-97B1-B7E9A0AA40A2}"/>
    <cellStyle name="Normal 5 4 2 2 4 7" xfId="21542" xr:uid="{DDC1C27E-2BDE-4997-BD63-E15B84961976}"/>
    <cellStyle name="Normal 5 4 2 2 4 7 2" xfId="35234" xr:uid="{8DB93B79-F335-414B-A9F2-792409A18B01}"/>
    <cellStyle name="Normal 5 4 2 2 4 7 3" xfId="50118" xr:uid="{7883B74D-9061-485F-8098-48361FA0948E}"/>
    <cellStyle name="Normal 5 4 2 2 4 8" xfId="14698" xr:uid="{50D82552-751B-4D62-B580-78A39A8566BD}"/>
    <cellStyle name="Normal 5 4 2 2 4 8 2" xfId="40816" xr:uid="{A7DEF99A-ACE5-4956-8CAA-B5B2556CCAD9}"/>
    <cellStyle name="Normal 5 4 2 2 4 9" xfId="28388" xr:uid="{A99706CB-4B02-4EA3-8441-E3D2B4689CE5}"/>
    <cellStyle name="Normal 5 4 2 2 5" xfId="542" xr:uid="{2901626A-DCCD-41F0-A162-937772892968}"/>
    <cellStyle name="Normal 5 4 2 2 5 2" xfId="1211" xr:uid="{1AA5B543-A6EB-4A86-AB8A-9664B6845645}"/>
    <cellStyle name="Normal 5 4 2 2 5 2 2" xfId="1212" xr:uid="{421FC122-6AD8-4260-AA6D-03741750BECC}"/>
    <cellStyle name="Normal 5 4 2 2 5 2 2 2" xfId="12992" xr:uid="{461FC111-3129-4BFD-AB53-343170CB2866}"/>
    <cellStyle name="Normal 5 4 2 2 5 2 2 2 2" xfId="26682" xr:uid="{3936292F-1B06-4797-97DC-BEE5A741DF7C}"/>
    <cellStyle name="Normal 5 4 2 2 5 2 2 2 2 2" xfId="40374" xr:uid="{6EDDD110-9A5F-4767-864A-BD1B2D7D14DB}"/>
    <cellStyle name="Normal 5 4 2 2 5 2 2 2 2 3" xfId="55258" xr:uid="{057A5C19-08E2-4642-B2EB-07E3EC8DB753}"/>
    <cellStyle name="Normal 5 4 2 2 5 2 2 2 3" xfId="19838" xr:uid="{B18B1E86-F6C3-46BD-BDA2-0B882A9C53D5}"/>
    <cellStyle name="Normal 5 4 2 2 5 2 2 2 4" xfId="33528" xr:uid="{02625F0E-3D67-4347-AA25-789FFC24BC44}"/>
    <cellStyle name="Normal 5 4 2 2 5 2 2 2 5" xfId="48412" xr:uid="{019DC8F7-8CB7-40AC-BC96-5950B8A8BC75}"/>
    <cellStyle name="Normal 5 4 2 2 5 2 2 3" xfId="23260" xr:uid="{412A8E71-BF98-40B9-91F2-3D5B1101E5AF}"/>
    <cellStyle name="Normal 5 4 2 2 5 2 2 3 2" xfId="36952" xr:uid="{98ECAEFA-A67B-47A2-9EC2-6A41BD8848A4}"/>
    <cellStyle name="Normal 5 4 2 2 5 2 2 3 3" xfId="51836" xr:uid="{74CBF6F9-1D90-4959-9B1C-A763BC403F55}"/>
    <cellStyle name="Normal 5 4 2 2 5 2 2 4" xfId="16416" xr:uid="{5B08BFA9-FEB6-4825-B4AC-9383F50DAAD9}"/>
    <cellStyle name="Normal 5 4 2 2 5 2 2 4 2" xfId="40904" xr:uid="{E6DE70EA-6C6A-4BA8-A483-51AEABA1575B}"/>
    <cellStyle name="Normal 5 4 2 2 5 2 2 5" xfId="30106" xr:uid="{653FD905-0154-434D-9487-C9474790359F}"/>
    <cellStyle name="Normal 5 4 2 2 5 2 2 6" xfId="44990" xr:uid="{56E0835A-5A9F-49EB-AA23-CF6F11A53BF1}"/>
    <cellStyle name="Normal 5 4 2 2 5 2 2 7" xfId="9570" xr:uid="{0F5FCC02-35ED-420C-BCD4-130BA46B5F59}"/>
    <cellStyle name="Normal 5 4 2 2 5 2 3" xfId="11280" xr:uid="{7B0F1F20-22D3-4290-96F3-F175277E2247}"/>
    <cellStyle name="Normal 5 4 2 2 5 2 3 2" xfId="24970" xr:uid="{D8B9E507-08E0-4265-A648-D8867DD3F20B}"/>
    <cellStyle name="Normal 5 4 2 2 5 2 3 2 2" xfId="38662" xr:uid="{38F7B3DA-686D-4AC9-B51F-5345CA36110A}"/>
    <cellStyle name="Normal 5 4 2 2 5 2 3 2 3" xfId="53546" xr:uid="{3EA72BA7-0E06-4F0B-8D8E-DE45DE2A6088}"/>
    <cellStyle name="Normal 5 4 2 2 5 2 3 3" xfId="18126" xr:uid="{EAD75A01-19A5-4F60-BC86-0E796056B21B}"/>
    <cellStyle name="Normal 5 4 2 2 5 2 3 4" xfId="31816" xr:uid="{FE92B9DC-BA97-46A0-8070-F837E48E3C80}"/>
    <cellStyle name="Normal 5 4 2 2 5 2 3 5" xfId="46700" xr:uid="{9BD64372-FDDF-4855-A56A-E1E2023BD11B}"/>
    <cellStyle name="Normal 5 4 2 2 5 2 4" xfId="21548" xr:uid="{EF8AD269-9B05-4DA6-8862-EFF649674707}"/>
    <cellStyle name="Normal 5 4 2 2 5 2 4 2" xfId="35240" xr:uid="{72101B76-7397-4896-A15D-7E373666AAEC}"/>
    <cellStyle name="Normal 5 4 2 2 5 2 4 3" xfId="50124" xr:uid="{27DA6358-6129-437C-BE89-0162076BFA94}"/>
    <cellStyle name="Normal 5 4 2 2 5 2 5" xfId="14704" xr:uid="{E54C8236-152A-41A4-AA0F-4AD4F1915121}"/>
    <cellStyle name="Normal 5 4 2 2 5 2 5 2" xfId="40903" xr:uid="{CDABAFDE-6398-4AD3-87FF-2736DB468CF4}"/>
    <cellStyle name="Normal 5 4 2 2 5 2 6" xfId="28394" xr:uid="{4440AFB1-26C2-4E7D-92DE-922C0C321615}"/>
    <cellStyle name="Normal 5 4 2 2 5 2 7" xfId="43278" xr:uid="{49ED6794-8B28-4558-8472-AA78E89CD739}"/>
    <cellStyle name="Normal 5 4 2 2 5 2 8" xfId="7858" xr:uid="{81F8C19D-8B8A-4D84-8016-E7D300D5D448}"/>
    <cellStyle name="Normal 5 4 2 2 5 3" xfId="1213" xr:uid="{6B52D5F4-67E5-4CEC-95AA-017000A28E89}"/>
    <cellStyle name="Normal 5 4 2 2 5 3 2" xfId="12991" xr:uid="{2F3A27DC-AC30-4143-BCE1-35A94F5B0D4B}"/>
    <cellStyle name="Normal 5 4 2 2 5 3 2 2" xfId="26681" xr:uid="{1858D7D1-0564-4B68-B312-17BC62906C7A}"/>
    <cellStyle name="Normal 5 4 2 2 5 3 2 2 2" xfId="40373" xr:uid="{4BC0D813-F34E-47FF-BC4C-7FE91F90A223}"/>
    <cellStyle name="Normal 5 4 2 2 5 3 2 2 3" xfId="55257" xr:uid="{7371EB00-4DFE-4EC7-A55B-ABBC9A31143F}"/>
    <cellStyle name="Normal 5 4 2 2 5 3 2 3" xfId="19837" xr:uid="{87A2606C-EA84-4382-9764-F5116A397267}"/>
    <cellStyle name="Normal 5 4 2 2 5 3 2 4" xfId="33527" xr:uid="{DFF91F62-917C-4494-8B3F-F9847F1C04DD}"/>
    <cellStyle name="Normal 5 4 2 2 5 3 2 5" xfId="48411" xr:uid="{EAE7EDA4-D930-4DAA-9C1F-59F2DF4329D3}"/>
    <cellStyle name="Normal 5 4 2 2 5 3 3" xfId="23259" xr:uid="{C9A26A35-8723-4BAC-8F3B-D5EE158A3FAE}"/>
    <cellStyle name="Normal 5 4 2 2 5 3 3 2" xfId="36951" xr:uid="{67BCFD9A-9565-4F07-9D18-02D3A8274D5A}"/>
    <cellStyle name="Normal 5 4 2 2 5 3 3 3" xfId="51835" xr:uid="{FA2C62B6-0807-4D50-809F-89AD3C10A5CA}"/>
    <cellStyle name="Normal 5 4 2 2 5 3 4" xfId="16415" xr:uid="{FEBB9FC9-2719-41BD-819D-DC91508E53C5}"/>
    <cellStyle name="Normal 5 4 2 2 5 3 4 2" xfId="40905" xr:uid="{6CC586C6-BC90-41C7-9528-EF2319D642A1}"/>
    <cellStyle name="Normal 5 4 2 2 5 3 5" xfId="30105" xr:uid="{087C17D3-2B05-4489-BB81-80FC77A522BB}"/>
    <cellStyle name="Normal 5 4 2 2 5 3 6" xfId="44989" xr:uid="{4747D9C4-BEFB-4EDC-9410-1028355003A9}"/>
    <cellStyle name="Normal 5 4 2 2 5 3 7" xfId="9569" xr:uid="{349C5D98-727B-437E-8F2E-BC27414AF0D8}"/>
    <cellStyle name="Normal 5 4 2 2 5 4" xfId="2850" xr:uid="{F295770D-6A4A-40AF-9C97-AE9E57615CB3}"/>
    <cellStyle name="Normal 5 4 2 2 5 4 2" xfId="24969" xr:uid="{B0AE281B-A6CC-4755-8945-5B5D4009C850}"/>
    <cellStyle name="Normal 5 4 2 2 5 4 2 2" xfId="38661" xr:uid="{100DB364-8307-4C3A-8067-36EAD9DFE601}"/>
    <cellStyle name="Normal 5 4 2 2 5 4 2 3" xfId="53545" xr:uid="{41483492-6FCC-4D84-954B-61154B3942CA}"/>
    <cellStyle name="Normal 5 4 2 2 5 4 3" xfId="18125" xr:uid="{DAE70A20-15F9-4854-B884-826E1661163E}"/>
    <cellStyle name="Normal 5 4 2 2 5 4 3 2" xfId="41125" xr:uid="{A358AA50-BC37-48F3-940E-687E6421FE01}"/>
    <cellStyle name="Normal 5 4 2 2 5 4 4" xfId="31815" xr:uid="{3311F94A-2034-4F7C-8239-5BA9C365299F}"/>
    <cellStyle name="Normal 5 4 2 2 5 4 5" xfId="46699" xr:uid="{44981117-F91A-4B4E-8370-120A6B2325DF}"/>
    <cellStyle name="Normal 5 4 2 2 5 4 6" xfId="11279" xr:uid="{AFB71DB4-2909-41E6-9D42-C646E39A91A2}"/>
    <cellStyle name="Normal 5 4 2 2 5 5" xfId="21547" xr:uid="{D13F3CEF-ABB7-4F4C-A697-10B2771ED3CD}"/>
    <cellStyle name="Normal 5 4 2 2 5 5 2" xfId="35239" xr:uid="{90D0DE19-1818-4098-9359-AC6679377E10}"/>
    <cellStyle name="Normal 5 4 2 2 5 5 3" xfId="50123" xr:uid="{71938415-474A-402F-AB76-527B1D4FDFF6}"/>
    <cellStyle name="Normal 5 4 2 2 5 6" xfId="14703" xr:uid="{2A5279C3-250C-4F91-B49E-6B6E2EE61196}"/>
    <cellStyle name="Normal 5 4 2 2 5 6 2" xfId="40818" xr:uid="{4FB20F8F-3219-46F3-9F35-4FB29150F6A2}"/>
    <cellStyle name="Normal 5 4 2 2 5 7" xfId="28393" xr:uid="{E06D02BC-6D02-4136-A747-FE5336FC5963}"/>
    <cellStyle name="Normal 5 4 2 2 5 8" xfId="43277" xr:uid="{AA6C38C2-43FB-4680-87D7-53B428011B6F}"/>
    <cellStyle name="Normal 5 4 2 2 5 9" xfId="7857" xr:uid="{C5C2A9AC-6698-4C8D-AE1C-9F0BE322C4BC}"/>
    <cellStyle name="Normal 5 4 2 2 6" xfId="1214" xr:uid="{E130515D-4684-45A9-92D9-6A4017A4349D}"/>
    <cellStyle name="Normal 5 4 2 2 6 2" xfId="1215" xr:uid="{0183762A-6F25-4E9F-80D5-A28588D2E923}"/>
    <cellStyle name="Normal 5 4 2 2 6 2 2" xfId="12993" xr:uid="{DBADCFA1-679C-4D6E-87C6-42C8808574FF}"/>
    <cellStyle name="Normal 5 4 2 2 6 2 2 2" xfId="26683" xr:uid="{390C794F-82BF-4834-B723-58C6F0270F6E}"/>
    <cellStyle name="Normal 5 4 2 2 6 2 2 2 2" xfId="40375" xr:uid="{97163E16-10F8-401A-AF2C-E776B706286F}"/>
    <cellStyle name="Normal 5 4 2 2 6 2 2 2 3" xfId="55259" xr:uid="{FE61D25B-47F5-4B6F-B094-46DB6DC7CA7C}"/>
    <cellStyle name="Normal 5 4 2 2 6 2 2 3" xfId="19839" xr:uid="{0B8E1F33-5DF6-4C01-B6F6-3FD710A406B3}"/>
    <cellStyle name="Normal 5 4 2 2 6 2 2 4" xfId="33529" xr:uid="{3EE08C05-DE7E-425E-882B-4A635A8A5534}"/>
    <cellStyle name="Normal 5 4 2 2 6 2 2 5" xfId="48413" xr:uid="{CE46D59E-FD8C-4389-9F22-716B84295B6C}"/>
    <cellStyle name="Normal 5 4 2 2 6 2 3" xfId="23261" xr:uid="{22B9C9EE-509E-41FE-8953-26A22A2119D1}"/>
    <cellStyle name="Normal 5 4 2 2 6 2 3 2" xfId="36953" xr:uid="{9F08504A-5942-43CD-999A-5252290614D8}"/>
    <cellStyle name="Normal 5 4 2 2 6 2 3 3" xfId="51837" xr:uid="{5467707A-8DA5-41FC-822E-D8E36994D1F2}"/>
    <cellStyle name="Normal 5 4 2 2 6 2 4" xfId="16417" xr:uid="{F18BAADE-8714-4415-8593-CDD1A1803940}"/>
    <cellStyle name="Normal 5 4 2 2 6 2 4 2" xfId="40907" xr:uid="{F635640D-71C3-4122-8D7C-885706BB9A70}"/>
    <cellStyle name="Normal 5 4 2 2 6 2 5" xfId="30107" xr:uid="{EB5190B3-B9D1-4943-8FD1-2E96BDACC1B4}"/>
    <cellStyle name="Normal 5 4 2 2 6 2 6" xfId="44991" xr:uid="{C4BDA326-73A7-45DF-9EC8-18D2B0B3D839}"/>
    <cellStyle name="Normal 5 4 2 2 6 2 7" xfId="9571" xr:uid="{D6B99EE3-F0AE-4958-A74E-C48F1C948BE5}"/>
    <cellStyle name="Normal 5 4 2 2 6 3" xfId="11281" xr:uid="{F220826E-45A7-4639-B674-6ACE977EF12E}"/>
    <cellStyle name="Normal 5 4 2 2 6 3 2" xfId="24971" xr:uid="{CED8CC15-E595-4CE0-846A-AFD61AC6AC95}"/>
    <cellStyle name="Normal 5 4 2 2 6 3 2 2" xfId="38663" xr:uid="{D0E5E8D4-6914-4F9F-8535-465305C344B1}"/>
    <cellStyle name="Normal 5 4 2 2 6 3 2 3" xfId="53547" xr:uid="{4908DBFA-3E1C-454F-B3B0-42815DAAD984}"/>
    <cellStyle name="Normal 5 4 2 2 6 3 3" xfId="18127" xr:uid="{A5A553EE-27A4-468E-8F2C-1C8C80EA6707}"/>
    <cellStyle name="Normal 5 4 2 2 6 3 4" xfId="31817" xr:uid="{5CB2D7B1-3754-4CF4-8940-7CFFBDBDE63D}"/>
    <cellStyle name="Normal 5 4 2 2 6 3 5" xfId="46701" xr:uid="{A392EA8F-3406-4AC7-BB3E-CD5801A9AFFC}"/>
    <cellStyle name="Normal 5 4 2 2 6 4" xfId="21549" xr:uid="{AB093DA4-4338-42CC-AD43-891F48E4C1B7}"/>
    <cellStyle name="Normal 5 4 2 2 6 4 2" xfId="35241" xr:uid="{11AF7C15-063F-4817-BA6C-4576ACFBC396}"/>
    <cellStyle name="Normal 5 4 2 2 6 4 3" xfId="50125" xr:uid="{F9AFE729-2BF7-4467-B212-CBA217CBB5A5}"/>
    <cellStyle name="Normal 5 4 2 2 6 5" xfId="14705" xr:uid="{A04606B8-C251-4BB3-93C0-0E5948FA73BD}"/>
    <cellStyle name="Normal 5 4 2 2 6 5 2" xfId="40906" xr:uid="{E24CCE25-25E6-4614-9A74-439B9F94D3D6}"/>
    <cellStyle name="Normal 5 4 2 2 6 6" xfId="28395" xr:uid="{45BB154C-BE23-4F4D-860D-FDE37E0D846B}"/>
    <cellStyle name="Normal 5 4 2 2 6 7" xfId="43279" xr:uid="{256B0A17-AA84-457C-B55E-844C6F34C2B7}"/>
    <cellStyle name="Normal 5 4 2 2 6 8" xfId="7859" xr:uid="{0C649707-0CB4-4EC9-81D7-0AAE6219DD2D}"/>
    <cellStyle name="Normal 5 4 2 2 7" xfId="1216" xr:uid="{2B594A8A-DFC2-456F-9459-F94062C310BB}"/>
    <cellStyle name="Normal 5 4 2 2 7 2" xfId="9572" xr:uid="{6CD4C964-CA96-4DB0-AFEB-2BC7A1F53AAD}"/>
    <cellStyle name="Normal 5 4 2 2 7 2 2" xfId="12994" xr:uid="{ADCB0C5E-A6A2-499E-92FF-54D5C7D99E8C}"/>
    <cellStyle name="Normal 5 4 2 2 7 2 2 2" xfId="26684" xr:uid="{37525A80-C0DE-419F-B547-9394C1DF584B}"/>
    <cellStyle name="Normal 5 4 2 2 7 2 2 2 2" xfId="40376" xr:uid="{25C310F6-0F85-44C1-A75D-02B9A8BB333D}"/>
    <cellStyle name="Normal 5 4 2 2 7 2 2 2 3" xfId="55260" xr:uid="{E7984946-DC7D-47B2-83CE-3354CBF761D6}"/>
    <cellStyle name="Normal 5 4 2 2 7 2 2 3" xfId="19840" xr:uid="{D0EEAA48-0AFC-4709-BB0F-DF3E77D44673}"/>
    <cellStyle name="Normal 5 4 2 2 7 2 2 4" xfId="33530" xr:uid="{893AB1FC-3F07-4589-9CC1-8A45F9AA163E}"/>
    <cellStyle name="Normal 5 4 2 2 7 2 2 5" xfId="48414" xr:uid="{F789422A-75F4-479F-8470-2309E6A372C3}"/>
    <cellStyle name="Normal 5 4 2 2 7 2 3" xfId="23262" xr:uid="{0C6D1FAE-950B-4923-94BF-CB365FAE907A}"/>
    <cellStyle name="Normal 5 4 2 2 7 2 3 2" xfId="36954" xr:uid="{FDE8818B-1D90-4FD7-A818-349E4C00F7E8}"/>
    <cellStyle name="Normal 5 4 2 2 7 2 3 3" xfId="51838" xr:uid="{6ECAB1B3-8A09-4521-B72F-C3B1D8CF37E9}"/>
    <cellStyle name="Normal 5 4 2 2 7 2 4" xfId="16418" xr:uid="{60879C99-08CE-4292-BBE4-CB66D1BB99D9}"/>
    <cellStyle name="Normal 5 4 2 2 7 2 5" xfId="30108" xr:uid="{5FC56325-B726-4A40-B580-BF89075CF5EE}"/>
    <cellStyle name="Normal 5 4 2 2 7 2 6" xfId="44992" xr:uid="{D3498324-D25C-449C-A218-8721C96B3B66}"/>
    <cellStyle name="Normal 5 4 2 2 7 3" xfId="11282" xr:uid="{FCEF7CE4-2FB1-4BE7-94ED-F0D8EE0D1F35}"/>
    <cellStyle name="Normal 5 4 2 2 7 3 2" xfId="24972" xr:uid="{452257FB-4D30-4A23-B836-47BB56D02E62}"/>
    <cellStyle name="Normal 5 4 2 2 7 3 2 2" xfId="38664" xr:uid="{6E4BFE86-65AB-4830-942A-8E8D4DC962D2}"/>
    <cellStyle name="Normal 5 4 2 2 7 3 2 3" xfId="53548" xr:uid="{7F4E4701-62A7-4CF0-BCF8-AEF6C24EDABB}"/>
    <cellStyle name="Normal 5 4 2 2 7 3 3" xfId="18128" xr:uid="{A7C42045-1FB2-4A1C-A615-CB11CD8500E5}"/>
    <cellStyle name="Normal 5 4 2 2 7 3 4" xfId="31818" xr:uid="{7B7ABC83-E3EA-4C69-B548-2E61983035EE}"/>
    <cellStyle name="Normal 5 4 2 2 7 3 5" xfId="46702" xr:uid="{70083F78-CE48-4CCC-AC7C-E5675BCCF0C9}"/>
    <cellStyle name="Normal 5 4 2 2 7 4" xfId="21550" xr:uid="{AB388D72-3E92-474F-8531-E46781E8FFBF}"/>
    <cellStyle name="Normal 5 4 2 2 7 4 2" xfId="35242" xr:uid="{0E253760-DE5D-480A-A0A4-CA82EB25CF05}"/>
    <cellStyle name="Normal 5 4 2 2 7 4 3" xfId="50126" xr:uid="{47DF7759-B8F5-4124-B7C7-2FFB8AF97D87}"/>
    <cellStyle name="Normal 5 4 2 2 7 5" xfId="14706" xr:uid="{623C1484-3B7A-4B1E-913A-946C81547EAB}"/>
    <cellStyle name="Normal 5 4 2 2 7 5 2" xfId="40908" xr:uid="{90EA8136-9878-480A-AD6E-943B0A4B5992}"/>
    <cellStyle name="Normal 5 4 2 2 7 6" xfId="28396" xr:uid="{0C232E08-E903-41C9-AB3C-97CA4A8E497D}"/>
    <cellStyle name="Normal 5 4 2 2 7 7" xfId="43280" xr:uid="{DCF47830-F246-4971-BE64-AB72EB64F8A1}"/>
    <cellStyle name="Normal 5 4 2 2 7 8" xfId="7860" xr:uid="{7AFC160E-3608-4285-BE46-63026EE511B6}"/>
    <cellStyle name="Normal 5 4 2 2 8" xfId="2851" xr:uid="{FD5DE952-B851-4BEB-B836-AEED8995503B}"/>
    <cellStyle name="Normal 5 4 2 2 8 2" xfId="12965" xr:uid="{DBCE330B-DDD5-4004-BA1F-2FC60BDBAA9E}"/>
    <cellStyle name="Normal 5 4 2 2 8 2 2" xfId="26655" xr:uid="{689AAA88-3630-476C-8EFD-85647C9506C5}"/>
    <cellStyle name="Normal 5 4 2 2 8 2 2 2" xfId="40347" xr:uid="{D74BA553-D125-42FF-B48A-A4626057D3DC}"/>
    <cellStyle name="Normal 5 4 2 2 8 2 2 3" xfId="55231" xr:uid="{B2C4E7DB-89C9-4778-958E-B18195806AAA}"/>
    <cellStyle name="Normal 5 4 2 2 8 2 3" xfId="19811" xr:uid="{E140572D-44D6-4C21-A1B5-76778D2E3A3F}"/>
    <cellStyle name="Normal 5 4 2 2 8 2 4" xfId="33501" xr:uid="{068A5EF2-A1F9-44DD-B934-36FC77F062A0}"/>
    <cellStyle name="Normal 5 4 2 2 8 2 5" xfId="48385" xr:uid="{762149FF-C12B-4CE3-B453-5DAF0F740236}"/>
    <cellStyle name="Normal 5 4 2 2 8 3" xfId="23233" xr:uid="{7A582449-EB42-463E-96C0-198365626095}"/>
    <cellStyle name="Normal 5 4 2 2 8 3 2" xfId="36925" xr:uid="{69CD327D-535C-4830-BFB1-A19B98676DB1}"/>
    <cellStyle name="Normal 5 4 2 2 8 3 3" xfId="51809" xr:uid="{3E3DC421-FEAB-47F0-807B-DA96AA2DF328}"/>
    <cellStyle name="Normal 5 4 2 2 8 4" xfId="16389" xr:uid="{F30D49D3-80FB-4207-9D75-E9903CD485B7}"/>
    <cellStyle name="Normal 5 4 2 2 8 4 2" xfId="41126" xr:uid="{6A52CCA9-7950-47BD-BB7C-387075FD1F49}"/>
    <cellStyle name="Normal 5 4 2 2 8 5" xfId="30079" xr:uid="{5A5F93FF-328A-4BED-B3CD-B72615A39EDC}"/>
    <cellStyle name="Normal 5 4 2 2 8 6" xfId="44963" xr:uid="{5A0C2AF7-4217-42A7-80E7-E6E6AE90A08C}"/>
    <cellStyle name="Normal 5 4 2 2 8 7" xfId="9543" xr:uid="{A6744FD9-8070-477A-A24F-075F032612A0}"/>
    <cellStyle name="Normal 5 4 2 2 9" xfId="11253" xr:uid="{5063D12F-48F4-4CF0-8457-F6691FBF5213}"/>
    <cellStyle name="Normal 5 4 2 2 9 2" xfId="24943" xr:uid="{0E88CB27-9809-47B7-AFD0-0D26E127BDD5}"/>
    <cellStyle name="Normal 5 4 2 2 9 2 2" xfId="38635" xr:uid="{48CE1637-FE80-4EA5-9709-35155B1F8B91}"/>
    <cellStyle name="Normal 5 4 2 2 9 2 3" xfId="53519" xr:uid="{F740EEBE-EC2E-43ED-812C-B1CA90E8B5C6}"/>
    <cellStyle name="Normal 5 4 2 2 9 3" xfId="18099" xr:uid="{D11FF818-77E2-48D1-A9B3-60EA044CC778}"/>
    <cellStyle name="Normal 5 4 2 2 9 4" xfId="31789" xr:uid="{55FF4C16-E298-4338-9013-685EE4447FB9}"/>
    <cellStyle name="Normal 5 4 2 2 9 5" xfId="46673" xr:uid="{A8E75E6B-84F3-45D3-85AB-2D88A6BCECAD}"/>
    <cellStyle name="Normal 5 4 2 3" xfId="300" xr:uid="{B954145A-2010-47B7-80EA-079E2EC7126E}"/>
    <cellStyle name="Normal 5 4 2 3 10" xfId="14707" xr:uid="{06AD3F2D-1060-452E-A0AF-FFC3BAAC0104}"/>
    <cellStyle name="Normal 5 4 2 3 10 2" xfId="40781" xr:uid="{FB390F5E-1327-488F-B1E3-6256EFB302F3}"/>
    <cellStyle name="Normal 5 4 2 3 11" xfId="28397" xr:uid="{CE17625D-8358-4A49-BBDE-CE767E2F7387}"/>
    <cellStyle name="Normal 5 4 2 3 12" xfId="43281" xr:uid="{974E2D57-495B-4568-B6B0-8F322B031EE6}"/>
    <cellStyle name="Normal 5 4 2 3 13" xfId="7861" xr:uid="{E01C84EB-4254-47F2-8D37-93C9B7CD0C75}"/>
    <cellStyle name="Normal 5 4 2 3 2" xfId="543" xr:uid="{8875F3CC-DEEE-4673-99FF-65708B5A8920}"/>
    <cellStyle name="Normal 5 4 2 3 2 10" xfId="43282" xr:uid="{703C2A5F-86D7-4755-B331-25087753266C}"/>
    <cellStyle name="Normal 5 4 2 3 2 11" xfId="7862" xr:uid="{843C5CCB-6751-40A6-8309-94B3FB7450BE}"/>
    <cellStyle name="Normal 5 4 2 3 2 2" xfId="544" xr:uid="{3F8EABD9-14EF-49A2-9364-E3E704BF513A}"/>
    <cellStyle name="Normal 5 4 2 3 2 2 2" xfId="1217" xr:uid="{456BA1CD-761C-4A00-B2DC-A2C87586E3C0}"/>
    <cellStyle name="Normal 5 4 2 3 2 2 2 2" xfId="1218" xr:uid="{4EE26406-E738-4274-8A12-FDEC4034C974}"/>
    <cellStyle name="Normal 5 4 2 3 2 2 2 2 2" xfId="12998" xr:uid="{39B4737E-D16A-4681-ABCF-618C0AEE3193}"/>
    <cellStyle name="Normal 5 4 2 3 2 2 2 2 2 2" xfId="26688" xr:uid="{DCF05831-2213-4D56-8466-9ECEB1348545}"/>
    <cellStyle name="Normal 5 4 2 3 2 2 2 2 2 2 2" xfId="40380" xr:uid="{5362A008-D66A-42F6-8FAB-4F8EB8A803FA}"/>
    <cellStyle name="Normal 5 4 2 3 2 2 2 2 2 2 3" xfId="55264" xr:uid="{0C660B87-0478-4E2A-B5DA-2F54EF11C8FC}"/>
    <cellStyle name="Normal 5 4 2 3 2 2 2 2 2 3" xfId="19844" xr:uid="{750B94AF-B500-47F8-9888-0C7DE4A7657C}"/>
    <cellStyle name="Normal 5 4 2 3 2 2 2 2 2 4" xfId="33534" xr:uid="{F7604C47-EFD3-47C7-8D96-F1F91A59CEA3}"/>
    <cellStyle name="Normal 5 4 2 3 2 2 2 2 2 5" xfId="48418" xr:uid="{008D0502-2231-404D-8D92-F9E850136ADC}"/>
    <cellStyle name="Normal 5 4 2 3 2 2 2 2 3" xfId="23266" xr:uid="{7D293BC4-61D7-44C0-A8F3-0721B86D5AAE}"/>
    <cellStyle name="Normal 5 4 2 3 2 2 2 2 3 2" xfId="36958" xr:uid="{008894E5-3C4E-4E0D-BEFB-03DF3F75177B}"/>
    <cellStyle name="Normal 5 4 2 3 2 2 2 2 3 3" xfId="51842" xr:uid="{C4950C03-6FB9-4801-823A-BA20ACFE4EA6}"/>
    <cellStyle name="Normal 5 4 2 3 2 2 2 2 4" xfId="16422" xr:uid="{DA94AA5E-9FA7-48C4-9308-0060A2DED924}"/>
    <cellStyle name="Normal 5 4 2 3 2 2 2 2 4 2" xfId="40910" xr:uid="{AAFFB6F0-DC42-4FED-9758-21AF9B3D7463}"/>
    <cellStyle name="Normal 5 4 2 3 2 2 2 2 5" xfId="30112" xr:uid="{F604E035-820A-481B-8C6A-85446828CEA8}"/>
    <cellStyle name="Normal 5 4 2 3 2 2 2 2 6" xfId="44996" xr:uid="{3DFB47E1-36AC-4381-A8AF-7242728C6887}"/>
    <cellStyle name="Normal 5 4 2 3 2 2 2 2 7" xfId="9576" xr:uid="{BE5F4867-5204-4C8F-97B6-6C9DBB505816}"/>
    <cellStyle name="Normal 5 4 2 3 2 2 2 3" xfId="11286" xr:uid="{3DBF636B-7E16-49C8-A2C7-7EFCB31D2AB8}"/>
    <cellStyle name="Normal 5 4 2 3 2 2 2 3 2" xfId="24976" xr:uid="{EB492E15-7884-40AC-8C64-2B4D50BE4FD2}"/>
    <cellStyle name="Normal 5 4 2 3 2 2 2 3 2 2" xfId="38668" xr:uid="{84CF633B-B20D-4901-97EA-87F633430028}"/>
    <cellStyle name="Normal 5 4 2 3 2 2 2 3 2 3" xfId="53552" xr:uid="{DEE3470D-A361-4C5E-8B1A-17E9EEEE916A}"/>
    <cellStyle name="Normal 5 4 2 3 2 2 2 3 3" xfId="18132" xr:uid="{8C593F91-BDCD-4E90-A753-FAE080902DB4}"/>
    <cellStyle name="Normal 5 4 2 3 2 2 2 3 4" xfId="31822" xr:uid="{055A09C2-A6E5-4CE3-9CB3-B88C94C8A17D}"/>
    <cellStyle name="Normal 5 4 2 3 2 2 2 3 5" xfId="46706" xr:uid="{B002B4D1-03DA-4FC2-87BE-518FE74C24FF}"/>
    <cellStyle name="Normal 5 4 2 3 2 2 2 4" xfId="21554" xr:uid="{064E0D35-540E-42F9-A83B-7037B8A1076E}"/>
    <cellStyle name="Normal 5 4 2 3 2 2 2 4 2" xfId="35246" xr:uid="{FB66B3AB-B5DA-487D-84C1-B5C29B95112B}"/>
    <cellStyle name="Normal 5 4 2 3 2 2 2 4 3" xfId="50130" xr:uid="{26D58277-AD85-42AB-9B07-A332C6F1ABDD}"/>
    <cellStyle name="Normal 5 4 2 3 2 2 2 5" xfId="14710" xr:uid="{3DEEBB02-D2C7-4C13-8CED-77A8625B248F}"/>
    <cellStyle name="Normal 5 4 2 3 2 2 2 5 2" xfId="40909" xr:uid="{0B0CA733-591B-47D5-8662-48B001D393FB}"/>
    <cellStyle name="Normal 5 4 2 3 2 2 2 6" xfId="28400" xr:uid="{82876F67-2F22-4A39-95BE-BC063BC2AC2A}"/>
    <cellStyle name="Normal 5 4 2 3 2 2 2 7" xfId="43284" xr:uid="{DD1E7003-79F4-4E1D-BC04-4AE34465B8BD}"/>
    <cellStyle name="Normal 5 4 2 3 2 2 2 8" xfId="7864" xr:uid="{60F6B6FD-0716-498D-A02E-80046AB07D3E}"/>
    <cellStyle name="Normal 5 4 2 3 2 2 3" xfId="1219" xr:uid="{CD8DAC52-5BE7-4104-8CE1-6A6DF97B460B}"/>
    <cellStyle name="Normal 5 4 2 3 2 2 3 2" xfId="12997" xr:uid="{6B249D27-1935-412B-A4BB-C64781DCD9AA}"/>
    <cellStyle name="Normal 5 4 2 3 2 2 3 2 2" xfId="26687" xr:uid="{134706F3-2776-4382-88F6-F73F944F94E0}"/>
    <cellStyle name="Normal 5 4 2 3 2 2 3 2 2 2" xfId="40379" xr:uid="{6AFAFC71-DB8D-4015-8E29-C14425CC6776}"/>
    <cellStyle name="Normal 5 4 2 3 2 2 3 2 2 3" xfId="55263" xr:uid="{82B2E224-3D3B-4ECB-8E6F-29C4A6AC4746}"/>
    <cellStyle name="Normal 5 4 2 3 2 2 3 2 3" xfId="19843" xr:uid="{8497C8A9-BBBC-4D32-A4EA-3B88B4ED06EA}"/>
    <cellStyle name="Normal 5 4 2 3 2 2 3 2 4" xfId="33533" xr:uid="{ABBBCDB2-C6B4-4606-9661-E8262D2FF390}"/>
    <cellStyle name="Normal 5 4 2 3 2 2 3 2 5" xfId="48417" xr:uid="{03FE2423-3A1F-49A0-A3C5-96E8C37B84D2}"/>
    <cellStyle name="Normal 5 4 2 3 2 2 3 3" xfId="23265" xr:uid="{DD8C2E3D-39C3-48BA-8BA0-5B9BEEC742BE}"/>
    <cellStyle name="Normal 5 4 2 3 2 2 3 3 2" xfId="36957" xr:uid="{74B7E356-40B3-426F-81F2-D07B2F05019D}"/>
    <cellStyle name="Normal 5 4 2 3 2 2 3 3 3" xfId="51841" xr:uid="{0C0C417E-7B50-45B2-8F8A-642A9DE3D261}"/>
    <cellStyle name="Normal 5 4 2 3 2 2 3 4" xfId="16421" xr:uid="{3AEC6022-A640-4F04-9075-3B04013749EC}"/>
    <cellStyle name="Normal 5 4 2 3 2 2 3 4 2" xfId="40911" xr:uid="{FD5197C5-6CE0-45A5-81A4-14A4963F0BD7}"/>
    <cellStyle name="Normal 5 4 2 3 2 2 3 5" xfId="30111" xr:uid="{BAB8A57F-E100-4CB5-81F0-9BB3ACBD5B67}"/>
    <cellStyle name="Normal 5 4 2 3 2 2 3 6" xfId="44995" xr:uid="{EE681B3F-AA3A-4DFD-AB51-B7EB5B0E281F}"/>
    <cellStyle name="Normal 5 4 2 3 2 2 3 7" xfId="9575" xr:uid="{AF61F00E-4402-42D4-93BE-B373E7757430}"/>
    <cellStyle name="Normal 5 4 2 3 2 2 4" xfId="11285" xr:uid="{0209F48B-5167-459B-A29F-F82C1A63C75E}"/>
    <cellStyle name="Normal 5 4 2 3 2 2 4 2" xfId="24975" xr:uid="{76413BFC-675F-41B5-9B60-CDAD06D3655E}"/>
    <cellStyle name="Normal 5 4 2 3 2 2 4 2 2" xfId="38667" xr:uid="{FBFF1F9F-E4BE-49C4-ABF2-B8FF9B82B74F}"/>
    <cellStyle name="Normal 5 4 2 3 2 2 4 2 3" xfId="53551" xr:uid="{1D10355F-D368-4D13-AD08-D7D7DB70ACA9}"/>
    <cellStyle name="Normal 5 4 2 3 2 2 4 3" xfId="18131" xr:uid="{5FC289C6-BA7E-40C0-BFEE-89A78EB600CA}"/>
    <cellStyle name="Normal 5 4 2 3 2 2 4 4" xfId="31821" xr:uid="{67F46335-2676-4E8C-8CBA-687334C180F3}"/>
    <cellStyle name="Normal 5 4 2 3 2 2 4 5" xfId="46705" xr:uid="{E06E2A99-DA5F-4F0E-B46D-DC8D70DDFE9A}"/>
    <cellStyle name="Normal 5 4 2 3 2 2 5" xfId="21553" xr:uid="{C0F8DC13-4ED4-4FC8-840F-A6EEE8DD0211}"/>
    <cellStyle name="Normal 5 4 2 3 2 2 5 2" xfId="35245" xr:uid="{AB2DC4E1-0DE1-4099-9C71-353A4AC58DB2}"/>
    <cellStyle name="Normal 5 4 2 3 2 2 5 3" xfId="50129" xr:uid="{138CB7EB-DF32-4030-863B-1BDB3CE03685}"/>
    <cellStyle name="Normal 5 4 2 3 2 2 6" xfId="14709" xr:uid="{12E86697-577B-41FF-9AD0-EC57211218E9}"/>
    <cellStyle name="Normal 5 4 2 3 2 2 6 2" xfId="40820" xr:uid="{59CBAC1B-39D3-41F0-B117-DB7A50A2A435}"/>
    <cellStyle name="Normal 5 4 2 3 2 2 7" xfId="28399" xr:uid="{BA700101-AA1F-4F76-B518-45B91B75A3F3}"/>
    <cellStyle name="Normal 5 4 2 3 2 2 8" xfId="43283" xr:uid="{689640FB-5113-44FE-895B-A3CA0CBA92AE}"/>
    <cellStyle name="Normal 5 4 2 3 2 2 9" xfId="7863" xr:uid="{65A6A85B-D5AA-4A4F-B63D-8C1D22988250}"/>
    <cellStyle name="Normal 5 4 2 3 2 3" xfId="1220" xr:uid="{7FC30483-74CD-4903-ADCC-DFD37692D707}"/>
    <cellStyle name="Normal 5 4 2 3 2 3 2" xfId="1221" xr:uid="{0A48E0A6-3DDE-4BE9-A88E-1FD208541C17}"/>
    <cellStyle name="Normal 5 4 2 3 2 3 2 2" xfId="12999" xr:uid="{F3353FC2-A53C-4FE6-8E7E-AD6901A105C9}"/>
    <cellStyle name="Normal 5 4 2 3 2 3 2 2 2" xfId="26689" xr:uid="{29955F84-0C7C-41B4-ABA1-884B19F40D61}"/>
    <cellStyle name="Normal 5 4 2 3 2 3 2 2 2 2" xfId="40381" xr:uid="{A5D69BE5-2DFE-4E57-9CB2-5D6CE3E8BBEF}"/>
    <cellStyle name="Normal 5 4 2 3 2 3 2 2 2 3" xfId="55265" xr:uid="{61F43C02-6083-4A3C-8507-EA537F72A3CD}"/>
    <cellStyle name="Normal 5 4 2 3 2 3 2 2 3" xfId="19845" xr:uid="{15D12CA4-42A2-42A6-AE10-E182ECA8F689}"/>
    <cellStyle name="Normal 5 4 2 3 2 3 2 2 4" xfId="33535" xr:uid="{A66EDF67-E3CA-4091-9AAC-2D8E0CFBAEC5}"/>
    <cellStyle name="Normal 5 4 2 3 2 3 2 2 5" xfId="48419" xr:uid="{ADCE9A9B-5CD2-44DA-B61E-10D81D173F1F}"/>
    <cellStyle name="Normal 5 4 2 3 2 3 2 3" xfId="23267" xr:uid="{4BAEDFD7-3847-427D-8D1D-DA349B464A38}"/>
    <cellStyle name="Normal 5 4 2 3 2 3 2 3 2" xfId="36959" xr:uid="{568E052A-2F32-4419-B626-C8E8417EC0BF}"/>
    <cellStyle name="Normal 5 4 2 3 2 3 2 3 3" xfId="51843" xr:uid="{43BD7E68-FD79-46EE-89F7-0A0A2974297B}"/>
    <cellStyle name="Normal 5 4 2 3 2 3 2 4" xfId="16423" xr:uid="{E33565EA-CE39-464B-B4AB-11613236420E}"/>
    <cellStyle name="Normal 5 4 2 3 2 3 2 4 2" xfId="40913" xr:uid="{B7C87EB7-0EAA-48F9-BF8A-E101839F4929}"/>
    <cellStyle name="Normal 5 4 2 3 2 3 2 5" xfId="30113" xr:uid="{78633C4C-A6BE-4A8A-86B5-F68C65C0BB70}"/>
    <cellStyle name="Normal 5 4 2 3 2 3 2 6" xfId="44997" xr:uid="{7FA1CF7F-C75C-40C2-9135-0D506085D399}"/>
    <cellStyle name="Normal 5 4 2 3 2 3 2 7" xfId="9577" xr:uid="{552358AE-1F79-49A4-A113-E1D88678ECBE}"/>
    <cellStyle name="Normal 5 4 2 3 2 3 3" xfId="11287" xr:uid="{0C2D93EA-12D8-4867-B607-7FF57C45F9E1}"/>
    <cellStyle name="Normal 5 4 2 3 2 3 3 2" xfId="24977" xr:uid="{D5C3ABCD-629F-4CDB-874A-BE0DF35942A1}"/>
    <cellStyle name="Normal 5 4 2 3 2 3 3 2 2" xfId="38669" xr:uid="{5D148A66-E532-455F-8116-52E65A748D6C}"/>
    <cellStyle name="Normal 5 4 2 3 2 3 3 2 3" xfId="53553" xr:uid="{6A2EA71D-F53F-42AB-9711-CF5F5DDAE870}"/>
    <cellStyle name="Normal 5 4 2 3 2 3 3 3" xfId="18133" xr:uid="{800FAD00-3EBA-439C-856E-72D3676291F9}"/>
    <cellStyle name="Normal 5 4 2 3 2 3 3 4" xfId="31823" xr:uid="{48E32A32-72F6-4E53-8A8F-6E4A38DA3230}"/>
    <cellStyle name="Normal 5 4 2 3 2 3 3 5" xfId="46707" xr:uid="{635C3AED-58C8-4AEC-B616-416A51D178C5}"/>
    <cellStyle name="Normal 5 4 2 3 2 3 4" xfId="21555" xr:uid="{C19A326F-CEE2-4817-9A86-CEF50DBD8193}"/>
    <cellStyle name="Normal 5 4 2 3 2 3 4 2" xfId="35247" xr:uid="{422595E7-0E99-409B-B7A6-102A64AE6C12}"/>
    <cellStyle name="Normal 5 4 2 3 2 3 4 3" xfId="50131" xr:uid="{DABF6C3F-AA85-4AB7-A38D-D486AA35698A}"/>
    <cellStyle name="Normal 5 4 2 3 2 3 5" xfId="14711" xr:uid="{21548526-1384-48DF-9E2E-6DF8C395B9EA}"/>
    <cellStyle name="Normal 5 4 2 3 2 3 5 2" xfId="40912" xr:uid="{A1930BFE-A8F7-4970-9A09-D3E8AE023139}"/>
    <cellStyle name="Normal 5 4 2 3 2 3 6" xfId="28401" xr:uid="{563B00DB-62B8-4EA7-9EF2-561339A4E684}"/>
    <cellStyle name="Normal 5 4 2 3 2 3 7" xfId="43285" xr:uid="{E8954F7B-832A-45DD-8CE9-FC861A7854E6}"/>
    <cellStyle name="Normal 5 4 2 3 2 3 8" xfId="7865" xr:uid="{7A983C87-8268-4C97-A948-DFD5A59BCEAF}"/>
    <cellStyle name="Normal 5 4 2 3 2 4" xfId="1222" xr:uid="{DF1AC5C5-9C38-40E4-BB8D-80AD58E82E19}"/>
    <cellStyle name="Normal 5 4 2 3 2 4 2" xfId="9578" xr:uid="{4EFE4A22-C960-4D54-A508-812474E81DDD}"/>
    <cellStyle name="Normal 5 4 2 3 2 4 2 2" xfId="13000" xr:uid="{7494EF5C-F521-4E13-A31F-37712F1F8210}"/>
    <cellStyle name="Normal 5 4 2 3 2 4 2 2 2" xfId="26690" xr:uid="{52DA7E97-FBDF-4CC6-91CC-BE1F4B56A470}"/>
    <cellStyle name="Normal 5 4 2 3 2 4 2 2 2 2" xfId="40382" xr:uid="{38F2C10C-3AB6-4744-9E56-28789397C627}"/>
    <cellStyle name="Normal 5 4 2 3 2 4 2 2 2 3" xfId="55266" xr:uid="{21D97407-8C1A-4D59-B990-74FFF0D546F6}"/>
    <cellStyle name="Normal 5 4 2 3 2 4 2 2 3" xfId="19846" xr:uid="{6B534B56-284C-4384-87E4-A923AF49D95B}"/>
    <cellStyle name="Normal 5 4 2 3 2 4 2 2 4" xfId="33536" xr:uid="{D67F9E0C-91BA-46B7-BDFE-22FEADA9FCB0}"/>
    <cellStyle name="Normal 5 4 2 3 2 4 2 2 5" xfId="48420" xr:uid="{748F2D66-865E-4EE4-9608-50181E3DAB65}"/>
    <cellStyle name="Normal 5 4 2 3 2 4 2 3" xfId="23268" xr:uid="{9A5AFF46-BEFF-4D21-AD9F-85040912C655}"/>
    <cellStyle name="Normal 5 4 2 3 2 4 2 3 2" xfId="36960" xr:uid="{98F2E1B2-51AF-4CD0-A3AA-DC76D8EAD4E8}"/>
    <cellStyle name="Normal 5 4 2 3 2 4 2 3 3" xfId="51844" xr:uid="{3A46B07C-04C1-4E5E-937A-ADAA3A0899F3}"/>
    <cellStyle name="Normal 5 4 2 3 2 4 2 4" xfId="16424" xr:uid="{86E12662-31A0-474C-AD35-3E4D569B1CB4}"/>
    <cellStyle name="Normal 5 4 2 3 2 4 2 5" xfId="30114" xr:uid="{E8118715-F517-40C8-89A1-754A8B56C420}"/>
    <cellStyle name="Normal 5 4 2 3 2 4 2 6" xfId="44998" xr:uid="{7D7B428E-B7A3-496F-BB8D-A7C7DCF7B64A}"/>
    <cellStyle name="Normal 5 4 2 3 2 4 3" xfId="11288" xr:uid="{14A24311-FFC8-47C3-891D-AE42EAF5BAB2}"/>
    <cellStyle name="Normal 5 4 2 3 2 4 3 2" xfId="24978" xr:uid="{FDA895D1-EA92-4CC6-B2E1-82835A3A4F3E}"/>
    <cellStyle name="Normal 5 4 2 3 2 4 3 2 2" xfId="38670" xr:uid="{85394700-602B-45E1-88F5-A885E0D180C9}"/>
    <cellStyle name="Normal 5 4 2 3 2 4 3 2 3" xfId="53554" xr:uid="{DE734AC8-C075-48D4-9DD6-B1E1EE63B6B8}"/>
    <cellStyle name="Normal 5 4 2 3 2 4 3 3" xfId="18134" xr:uid="{1C9D15DC-FF40-428D-B50E-C7B0D54EC717}"/>
    <cellStyle name="Normal 5 4 2 3 2 4 3 4" xfId="31824" xr:uid="{8109774C-0360-45BF-B2CA-257E38ABDB59}"/>
    <cellStyle name="Normal 5 4 2 3 2 4 3 5" xfId="46708" xr:uid="{08DD31AB-0252-42DF-9BAD-BA1D047ACF4A}"/>
    <cellStyle name="Normal 5 4 2 3 2 4 4" xfId="21556" xr:uid="{A9F22846-DC8A-47FB-ADD6-2E85953C247F}"/>
    <cellStyle name="Normal 5 4 2 3 2 4 4 2" xfId="35248" xr:uid="{CA2CBE50-91D4-474F-ABD1-0B0588B237F8}"/>
    <cellStyle name="Normal 5 4 2 3 2 4 4 3" xfId="50132" xr:uid="{D0F7F8BE-CCE2-4AC3-AF05-3AB78AD6E5D1}"/>
    <cellStyle name="Normal 5 4 2 3 2 4 5" xfId="14712" xr:uid="{313BB1CD-9466-4264-9F4D-EE00579ACBA8}"/>
    <cellStyle name="Normal 5 4 2 3 2 4 5 2" xfId="40914" xr:uid="{5FD4E6AE-FFEA-4CF1-AB3D-58F72997DB7E}"/>
    <cellStyle name="Normal 5 4 2 3 2 4 6" xfId="28402" xr:uid="{2420293E-0857-40F6-A032-1DA65BE9FD96}"/>
    <cellStyle name="Normal 5 4 2 3 2 4 7" xfId="43286" xr:uid="{ECFF0DD0-F68F-44C6-8DBE-A13509F63E2F}"/>
    <cellStyle name="Normal 5 4 2 3 2 4 8" xfId="7866" xr:uid="{A70DCEAF-0F0C-468D-B5A7-3F39C94AE4BD}"/>
    <cellStyle name="Normal 5 4 2 3 2 5" xfId="9574" xr:uid="{C5B941BA-4246-4E2B-8A58-98321EAAAF9D}"/>
    <cellStyle name="Normal 5 4 2 3 2 5 2" xfId="12996" xr:uid="{2C08A63C-01EB-454F-A242-34F9126C9BAC}"/>
    <cellStyle name="Normal 5 4 2 3 2 5 2 2" xfId="26686" xr:uid="{3C16E434-CFAE-43A8-9110-A4007C902247}"/>
    <cellStyle name="Normal 5 4 2 3 2 5 2 2 2" xfId="40378" xr:uid="{213BB349-03E8-472A-8C63-DF7E063CE740}"/>
    <cellStyle name="Normal 5 4 2 3 2 5 2 2 3" xfId="55262" xr:uid="{55092A44-B620-444F-9639-D8E7D152FA04}"/>
    <cellStyle name="Normal 5 4 2 3 2 5 2 3" xfId="19842" xr:uid="{AAF38ED8-A026-44C3-BFF1-75087B9071D4}"/>
    <cellStyle name="Normal 5 4 2 3 2 5 2 4" xfId="33532" xr:uid="{EF021E65-25BB-4B81-9A4A-2D2F15CE4EB2}"/>
    <cellStyle name="Normal 5 4 2 3 2 5 2 5" xfId="48416" xr:uid="{A307D3C2-5E64-4706-B045-9874DD7EBFC9}"/>
    <cellStyle name="Normal 5 4 2 3 2 5 3" xfId="23264" xr:uid="{179DAD8B-127D-4D45-A5CC-592F0A39515F}"/>
    <cellStyle name="Normal 5 4 2 3 2 5 3 2" xfId="36956" xr:uid="{037447D8-EC31-4CB0-AC24-39A0811D29A9}"/>
    <cellStyle name="Normal 5 4 2 3 2 5 3 3" xfId="51840" xr:uid="{60C8D7F8-EA52-41C5-A167-1AF75F4952EB}"/>
    <cellStyle name="Normal 5 4 2 3 2 5 4" xfId="16420" xr:uid="{768C3DC6-A6D0-4346-A62E-8317C15D2AA2}"/>
    <cellStyle name="Normal 5 4 2 3 2 5 5" xfId="30110" xr:uid="{C25D0506-1121-42B8-9B78-9295364E55B5}"/>
    <cellStyle name="Normal 5 4 2 3 2 5 6" xfId="44994" xr:uid="{3587B71D-0AB1-489B-B512-4FA9A520B7F4}"/>
    <cellStyle name="Normal 5 4 2 3 2 6" xfId="11284" xr:uid="{A11B7610-7EAD-488B-B51C-5A7A65AF447C}"/>
    <cellStyle name="Normal 5 4 2 3 2 6 2" xfId="24974" xr:uid="{8A0243D8-F0E1-4515-836A-4C5732FEA01F}"/>
    <cellStyle name="Normal 5 4 2 3 2 6 2 2" xfId="38666" xr:uid="{E1F35422-26AA-47E8-8B74-4E1C960ADE9E}"/>
    <cellStyle name="Normal 5 4 2 3 2 6 2 3" xfId="53550" xr:uid="{A1F1AD83-BC37-4E7D-93BE-3C371B7680FC}"/>
    <cellStyle name="Normal 5 4 2 3 2 6 3" xfId="18130" xr:uid="{4C2CC851-4533-49D6-ABE7-DDD5C9B1BC1F}"/>
    <cellStyle name="Normal 5 4 2 3 2 6 4" xfId="31820" xr:uid="{8FB0E8A5-FA63-4444-BB09-C2D1FB2BCA20}"/>
    <cellStyle name="Normal 5 4 2 3 2 6 5" xfId="46704" xr:uid="{B60CB9D7-E52B-498A-80BE-1C5004E43407}"/>
    <cellStyle name="Normal 5 4 2 3 2 7" xfId="21552" xr:uid="{E1D2332C-ACC3-4AAA-BA38-A89F076AF9DD}"/>
    <cellStyle name="Normal 5 4 2 3 2 7 2" xfId="35244" xr:uid="{A46B6283-E05D-47B1-A8CB-5A756CB34C89}"/>
    <cellStyle name="Normal 5 4 2 3 2 7 3" xfId="50128" xr:uid="{F7494E2D-432D-46E3-83ED-2697C94D2763}"/>
    <cellStyle name="Normal 5 4 2 3 2 8" xfId="14708" xr:uid="{D7FCA642-94D1-4B27-A891-E98749141932}"/>
    <cellStyle name="Normal 5 4 2 3 2 8 2" xfId="40819" xr:uid="{18133935-2AFD-427D-8B41-C1F7A2B366CE}"/>
    <cellStyle name="Normal 5 4 2 3 2 9" xfId="28398" xr:uid="{8592F4BD-2D38-46A7-814F-33852F162184}"/>
    <cellStyle name="Normal 5 4 2 3 3" xfId="545" xr:uid="{4CD2C095-2F3B-4B0F-9A1E-AB266C1789DD}"/>
    <cellStyle name="Normal 5 4 2 3 3 10" xfId="43287" xr:uid="{C42B8A73-C40D-4571-AFAB-30C42CA10E98}"/>
    <cellStyle name="Normal 5 4 2 3 3 11" xfId="7867" xr:uid="{E1C6C888-B6C2-4ABB-BDEE-742A623BF387}"/>
    <cellStyle name="Normal 5 4 2 3 3 2" xfId="1223" xr:uid="{A8D64968-CE1C-4470-86AA-BAF33DD7D748}"/>
    <cellStyle name="Normal 5 4 2 3 3 2 2" xfId="1224" xr:uid="{A43E97F1-AF1E-4571-8BB1-0B92ED032CAA}"/>
    <cellStyle name="Normal 5 4 2 3 3 2 2 2" xfId="9581" xr:uid="{9278083A-BA92-4203-879C-7F04200FCA8E}"/>
    <cellStyle name="Normal 5 4 2 3 3 2 2 2 2" xfId="13003" xr:uid="{D7B4A7D9-E136-4F5C-B056-BB75C38291C5}"/>
    <cellStyle name="Normal 5 4 2 3 3 2 2 2 2 2" xfId="26693" xr:uid="{C6C7FD32-0D9C-401E-B40D-2B923272FE40}"/>
    <cellStyle name="Normal 5 4 2 3 3 2 2 2 2 2 2" xfId="40385" xr:uid="{C29F91DD-2594-462F-AFF7-D884C06E1683}"/>
    <cellStyle name="Normal 5 4 2 3 3 2 2 2 2 2 3" xfId="55269" xr:uid="{B6956E26-4234-4060-8E6B-9ECCD1634EDC}"/>
    <cellStyle name="Normal 5 4 2 3 3 2 2 2 2 3" xfId="19849" xr:uid="{68BC27C6-AB89-4FED-AACB-3BBC63585BC3}"/>
    <cellStyle name="Normal 5 4 2 3 3 2 2 2 2 4" xfId="33539" xr:uid="{4382F7DC-BB9B-4C9D-BA1D-DDF5718999F6}"/>
    <cellStyle name="Normal 5 4 2 3 3 2 2 2 2 5" xfId="48423" xr:uid="{E338F8F0-2EED-4434-BC22-D6EC2646A50D}"/>
    <cellStyle name="Normal 5 4 2 3 3 2 2 2 3" xfId="23271" xr:uid="{428295BA-EDAF-419D-973C-08A7C97D3ED0}"/>
    <cellStyle name="Normal 5 4 2 3 3 2 2 2 3 2" xfId="36963" xr:uid="{6D525A6B-3E2E-4C75-9A28-27F710454ACA}"/>
    <cellStyle name="Normal 5 4 2 3 3 2 2 2 3 3" xfId="51847" xr:uid="{A4875E5C-4557-4CE1-8751-AB1F06842DBD}"/>
    <cellStyle name="Normal 5 4 2 3 3 2 2 2 4" xfId="16427" xr:uid="{ECBE205E-3242-41CC-8D26-51B6749DCF08}"/>
    <cellStyle name="Normal 5 4 2 3 3 2 2 2 5" xfId="30117" xr:uid="{23DD06B5-25B6-4771-8438-5C5E7CCA14BA}"/>
    <cellStyle name="Normal 5 4 2 3 3 2 2 2 6" xfId="45001" xr:uid="{1CA36C40-695E-44F6-9BFF-73F7E1E4B96B}"/>
    <cellStyle name="Normal 5 4 2 3 3 2 2 3" xfId="11291" xr:uid="{14E3BA1A-3AB5-44C1-91F5-F62BBB97D240}"/>
    <cellStyle name="Normal 5 4 2 3 3 2 2 3 2" xfId="24981" xr:uid="{A820F8D3-FEE8-42BC-9A89-D78F649A4746}"/>
    <cellStyle name="Normal 5 4 2 3 3 2 2 3 2 2" xfId="38673" xr:uid="{65840726-E374-44DC-9F63-4B88BFACE573}"/>
    <cellStyle name="Normal 5 4 2 3 3 2 2 3 2 3" xfId="53557" xr:uid="{95D48B6A-88E1-4B4C-81DE-2BEE57122AA9}"/>
    <cellStyle name="Normal 5 4 2 3 3 2 2 3 3" xfId="18137" xr:uid="{A51D51A1-EC93-4778-B2C5-77340D1F8CE2}"/>
    <cellStyle name="Normal 5 4 2 3 3 2 2 3 4" xfId="31827" xr:uid="{8524D3BD-DBCC-40B7-B9C5-A75CBE6CE53E}"/>
    <cellStyle name="Normal 5 4 2 3 3 2 2 3 5" xfId="46711" xr:uid="{6902F5D4-25A7-4869-8D14-B4F6C738941A}"/>
    <cellStyle name="Normal 5 4 2 3 3 2 2 4" xfId="21559" xr:uid="{014A18B4-9F9B-4F1D-A0C5-0673C3D26D1C}"/>
    <cellStyle name="Normal 5 4 2 3 3 2 2 4 2" xfId="35251" xr:uid="{7081CB62-1E06-4D82-AF52-74624B4DF6FC}"/>
    <cellStyle name="Normal 5 4 2 3 3 2 2 4 3" xfId="50135" xr:uid="{0D9413DF-DC71-4BC0-BBAD-58195521E461}"/>
    <cellStyle name="Normal 5 4 2 3 3 2 2 5" xfId="14715" xr:uid="{DFC74587-992E-4820-9C43-03999742EC6E}"/>
    <cellStyle name="Normal 5 4 2 3 3 2 2 5 2" xfId="40916" xr:uid="{BAB1C239-7722-4C18-BFE3-4C148D8FC15A}"/>
    <cellStyle name="Normal 5 4 2 3 3 2 2 6" xfId="28405" xr:uid="{3108BC4E-410D-4325-8E58-F04B26C5066C}"/>
    <cellStyle name="Normal 5 4 2 3 3 2 2 7" xfId="43289" xr:uid="{C37B8DF3-524A-4820-85E6-69F08A0E07CC}"/>
    <cellStyle name="Normal 5 4 2 3 3 2 2 8" xfId="7869" xr:uid="{3D0AF76C-69D7-4FF3-8CB4-2BABC9C63785}"/>
    <cellStyle name="Normal 5 4 2 3 3 2 3" xfId="9580" xr:uid="{07F36665-7805-4413-BF36-D79798EE2AD7}"/>
    <cellStyle name="Normal 5 4 2 3 3 2 3 2" xfId="13002" xr:uid="{5083635A-12D0-4ED4-90AD-ED3A2CF95D76}"/>
    <cellStyle name="Normal 5 4 2 3 3 2 3 2 2" xfId="26692" xr:uid="{061E904F-198D-443F-920D-FDCEAAD2338E}"/>
    <cellStyle name="Normal 5 4 2 3 3 2 3 2 2 2" xfId="40384" xr:uid="{4D148DCA-FFA6-4299-BF2B-F21AB38DB1CB}"/>
    <cellStyle name="Normal 5 4 2 3 3 2 3 2 2 3" xfId="55268" xr:uid="{4C28D5FE-7B94-4D54-B3F8-119C419D93AE}"/>
    <cellStyle name="Normal 5 4 2 3 3 2 3 2 3" xfId="19848" xr:uid="{952B74A8-8B03-4B0B-B5E1-C20B0E14EC9A}"/>
    <cellStyle name="Normal 5 4 2 3 3 2 3 2 4" xfId="33538" xr:uid="{3F8C3B0B-B331-40CC-AE50-F9587109DAE1}"/>
    <cellStyle name="Normal 5 4 2 3 3 2 3 2 5" xfId="48422" xr:uid="{B0BC8002-BE80-44A0-A72B-7FAA6ACF2CF9}"/>
    <cellStyle name="Normal 5 4 2 3 3 2 3 3" xfId="23270" xr:uid="{9DA2FBF6-3F5B-4A5C-882F-6DDA98914BD7}"/>
    <cellStyle name="Normal 5 4 2 3 3 2 3 3 2" xfId="36962" xr:uid="{8EBB216B-30F1-4299-A744-137B9EBCFC58}"/>
    <cellStyle name="Normal 5 4 2 3 3 2 3 3 3" xfId="51846" xr:uid="{C90A1FE4-5FAE-49A8-9CBF-33CF087A7993}"/>
    <cellStyle name="Normal 5 4 2 3 3 2 3 4" xfId="16426" xr:uid="{3D273DC7-1302-4E1C-A8E9-7BE75F2CC49E}"/>
    <cellStyle name="Normal 5 4 2 3 3 2 3 5" xfId="30116" xr:uid="{C0ED12A2-4A62-44BB-A95C-B839E45F6086}"/>
    <cellStyle name="Normal 5 4 2 3 3 2 3 6" xfId="45000" xr:uid="{E957F95D-932E-4926-B160-31E6582BC8A0}"/>
    <cellStyle name="Normal 5 4 2 3 3 2 4" xfId="11290" xr:uid="{A1DD5732-0D35-428A-BDCB-B7140ADB2C38}"/>
    <cellStyle name="Normal 5 4 2 3 3 2 4 2" xfId="24980" xr:uid="{31E880EB-3DC6-4C4B-837E-D2AC15619482}"/>
    <cellStyle name="Normal 5 4 2 3 3 2 4 2 2" xfId="38672" xr:uid="{0CA0DB68-245F-458A-8974-2DE49A8A2EB9}"/>
    <cellStyle name="Normal 5 4 2 3 3 2 4 2 3" xfId="53556" xr:uid="{1006ACAA-D389-4EBD-843D-7C839EC699DD}"/>
    <cellStyle name="Normal 5 4 2 3 3 2 4 3" xfId="18136" xr:uid="{F12C8394-A322-421C-A7DE-A9038D53ECBA}"/>
    <cellStyle name="Normal 5 4 2 3 3 2 4 4" xfId="31826" xr:uid="{248739C8-3862-4189-8AA1-756D566C75A2}"/>
    <cellStyle name="Normal 5 4 2 3 3 2 4 5" xfId="46710" xr:uid="{9F1A8D26-38DA-45D1-89EC-4138D2C70AD2}"/>
    <cellStyle name="Normal 5 4 2 3 3 2 5" xfId="21558" xr:uid="{75B4FC95-7E03-46F3-B918-503E7101E126}"/>
    <cellStyle name="Normal 5 4 2 3 3 2 5 2" xfId="35250" xr:uid="{A050ACBF-D934-4DC2-9D74-A4CC598C9827}"/>
    <cellStyle name="Normal 5 4 2 3 3 2 5 3" xfId="50134" xr:uid="{7B5E2704-2369-4569-9D65-8488D66AC8C1}"/>
    <cellStyle name="Normal 5 4 2 3 3 2 6" xfId="14714" xr:uid="{AC89DF47-A90C-42E9-9791-3D15FAB8DE00}"/>
    <cellStyle name="Normal 5 4 2 3 3 2 6 2" xfId="40915" xr:uid="{59C99408-5A0F-4B98-B07B-6F799C67610F}"/>
    <cellStyle name="Normal 5 4 2 3 3 2 7" xfId="28404" xr:uid="{5F7C95AE-EDE9-4392-A9AF-AA80A2A7C78E}"/>
    <cellStyle name="Normal 5 4 2 3 3 2 8" xfId="43288" xr:uid="{36E119C2-5A7E-4FBD-8ED5-CE894F46D04C}"/>
    <cellStyle name="Normal 5 4 2 3 3 2 9" xfId="7868" xr:uid="{C26882CB-45F7-49E7-82DE-7EF7692F9986}"/>
    <cellStyle name="Normal 5 4 2 3 3 3" xfId="1225" xr:uid="{F8129CB5-0733-4259-B5BB-69A25A049B7E}"/>
    <cellStyle name="Normal 5 4 2 3 3 3 2" xfId="9582" xr:uid="{3D9EA897-7D4A-480A-9A11-4E0E5DC3A2B1}"/>
    <cellStyle name="Normal 5 4 2 3 3 3 2 2" xfId="13004" xr:uid="{B8C88ED7-2B41-478D-9E48-408433B60A64}"/>
    <cellStyle name="Normal 5 4 2 3 3 3 2 2 2" xfId="26694" xr:uid="{C2F5BA84-B2F8-42C5-8C58-C877718E7E3B}"/>
    <cellStyle name="Normal 5 4 2 3 3 3 2 2 2 2" xfId="40386" xr:uid="{5CF05E12-B0EB-4E1A-BF96-0BF68F56DF61}"/>
    <cellStyle name="Normal 5 4 2 3 3 3 2 2 2 3" xfId="55270" xr:uid="{694AF923-00DA-42C2-B69D-4E5124C077EE}"/>
    <cellStyle name="Normal 5 4 2 3 3 3 2 2 3" xfId="19850" xr:uid="{66037AEF-8659-488A-BA0D-2458577CBB68}"/>
    <cellStyle name="Normal 5 4 2 3 3 3 2 2 4" xfId="33540" xr:uid="{CA0E350A-F211-4583-9CBC-474D09064147}"/>
    <cellStyle name="Normal 5 4 2 3 3 3 2 2 5" xfId="48424" xr:uid="{5A0C534F-8CCD-4930-AB1E-7652628E238B}"/>
    <cellStyle name="Normal 5 4 2 3 3 3 2 3" xfId="23272" xr:uid="{D0B6CE58-2A77-4D0D-87EF-9424A33E79EC}"/>
    <cellStyle name="Normal 5 4 2 3 3 3 2 3 2" xfId="36964" xr:uid="{D65CC354-F608-4E16-B719-D6077693580D}"/>
    <cellStyle name="Normal 5 4 2 3 3 3 2 3 3" xfId="51848" xr:uid="{28DEFC6C-F38B-4CD7-AAFF-1B54AA64FD36}"/>
    <cellStyle name="Normal 5 4 2 3 3 3 2 4" xfId="16428" xr:uid="{64C461C6-3167-4FA8-9902-ED96F8198F7F}"/>
    <cellStyle name="Normal 5 4 2 3 3 3 2 5" xfId="30118" xr:uid="{0F40E3BB-F95D-46A8-9D10-51122F1154F2}"/>
    <cellStyle name="Normal 5 4 2 3 3 3 2 6" xfId="45002" xr:uid="{3B9832BF-812F-4A99-9C93-EAABFF7C778D}"/>
    <cellStyle name="Normal 5 4 2 3 3 3 3" xfId="11292" xr:uid="{42B375F6-9510-43BC-99F4-DEA3EE43C4D4}"/>
    <cellStyle name="Normal 5 4 2 3 3 3 3 2" xfId="24982" xr:uid="{121AE213-9001-487E-878D-375C6AB79F65}"/>
    <cellStyle name="Normal 5 4 2 3 3 3 3 2 2" xfId="38674" xr:uid="{BE8C92A8-CF76-4D46-9A8A-A9CB31A713C3}"/>
    <cellStyle name="Normal 5 4 2 3 3 3 3 2 3" xfId="53558" xr:uid="{B7CFA95E-DA48-4858-BA44-AD97488D7EDD}"/>
    <cellStyle name="Normal 5 4 2 3 3 3 3 3" xfId="18138" xr:uid="{D54C36D7-D6C6-4CB0-8A02-392567F1D430}"/>
    <cellStyle name="Normal 5 4 2 3 3 3 3 4" xfId="31828" xr:uid="{DAE8DAC4-061C-448F-83BF-11186313E7B3}"/>
    <cellStyle name="Normal 5 4 2 3 3 3 3 5" xfId="46712" xr:uid="{A31CC81C-E78D-4A47-8F8E-907BE3EAD2B5}"/>
    <cellStyle name="Normal 5 4 2 3 3 3 4" xfId="21560" xr:uid="{21BFDCA9-CC33-48CB-BC71-A184135DBE9B}"/>
    <cellStyle name="Normal 5 4 2 3 3 3 4 2" xfId="35252" xr:uid="{2DD4EC58-21CE-4CB2-A6B0-9DBB4484E854}"/>
    <cellStyle name="Normal 5 4 2 3 3 3 4 3" xfId="50136" xr:uid="{9E2A7F01-D990-426E-80B6-1F82D5B70FB2}"/>
    <cellStyle name="Normal 5 4 2 3 3 3 5" xfId="14716" xr:uid="{F21DE07B-68DD-42A0-871D-38A5EC521E24}"/>
    <cellStyle name="Normal 5 4 2 3 3 3 5 2" xfId="40917" xr:uid="{4EDB74BF-E381-424B-923C-FFCFE6C16AA1}"/>
    <cellStyle name="Normal 5 4 2 3 3 3 6" xfId="28406" xr:uid="{D90FD050-0C4D-4B89-9303-4FAEEEFAD8C4}"/>
    <cellStyle name="Normal 5 4 2 3 3 3 7" xfId="43290" xr:uid="{9CE5306F-CA5F-44F6-AE01-ABFBF7F99EDF}"/>
    <cellStyle name="Normal 5 4 2 3 3 3 8" xfId="7870" xr:uid="{9EFBAE88-00FA-499C-BF77-3348E1A25E58}"/>
    <cellStyle name="Normal 5 4 2 3 3 4" xfId="2852" xr:uid="{BFF8ED5E-6688-4EC0-8D8D-A00EC445E6A9}"/>
    <cellStyle name="Normal 5 4 2 3 3 4 2" xfId="9583" xr:uid="{1312982F-B8B7-4D0B-A35C-6F95D721E50D}"/>
    <cellStyle name="Normal 5 4 2 3 3 4 2 2" xfId="13005" xr:uid="{20924D68-F432-4174-973B-3A80671B275C}"/>
    <cellStyle name="Normal 5 4 2 3 3 4 2 2 2" xfId="26695" xr:uid="{F54FFBE3-56C9-423E-BB82-B8EA78A2D126}"/>
    <cellStyle name="Normal 5 4 2 3 3 4 2 2 2 2" xfId="40387" xr:uid="{2F3F7065-98DB-45D7-829F-DAC0698EEEFC}"/>
    <cellStyle name="Normal 5 4 2 3 3 4 2 2 2 3" xfId="55271" xr:uid="{E1FE4F46-8B2C-4D72-A028-A65C44DA38AD}"/>
    <cellStyle name="Normal 5 4 2 3 3 4 2 2 3" xfId="19851" xr:uid="{AE41F452-CB05-4805-93AF-AA94A719E60A}"/>
    <cellStyle name="Normal 5 4 2 3 3 4 2 2 4" xfId="33541" xr:uid="{6EB2FA63-1989-45E9-B577-C7619D2110C4}"/>
    <cellStyle name="Normal 5 4 2 3 3 4 2 2 5" xfId="48425" xr:uid="{A3B7AB6C-E8FF-4792-8083-C4B590DB95CB}"/>
    <cellStyle name="Normal 5 4 2 3 3 4 2 3" xfId="23273" xr:uid="{0F4E0F93-9182-403D-B139-EC71AADF27E6}"/>
    <cellStyle name="Normal 5 4 2 3 3 4 2 3 2" xfId="36965" xr:uid="{A7D92CCD-4144-4A94-8B05-B8D3EFFF7631}"/>
    <cellStyle name="Normal 5 4 2 3 3 4 2 3 3" xfId="51849" xr:uid="{58F7385A-53B2-47E0-AA87-94847A0298A0}"/>
    <cellStyle name="Normal 5 4 2 3 3 4 2 4" xfId="16429" xr:uid="{09D01F3F-81EE-42B6-BDE1-E2FDD1C469BD}"/>
    <cellStyle name="Normal 5 4 2 3 3 4 2 5" xfId="30119" xr:uid="{DCA468A7-E977-40CC-8F15-547554937A19}"/>
    <cellStyle name="Normal 5 4 2 3 3 4 2 6" xfId="45003" xr:uid="{B8E910E6-30D0-4929-AD19-D552A15B8C00}"/>
    <cellStyle name="Normal 5 4 2 3 3 4 3" xfId="11293" xr:uid="{CAEC5333-6A20-4BD6-BCAC-761BBE151B3B}"/>
    <cellStyle name="Normal 5 4 2 3 3 4 3 2" xfId="24983" xr:uid="{3D062E09-EDA6-4B5B-A105-64C9FB2E7BC8}"/>
    <cellStyle name="Normal 5 4 2 3 3 4 3 2 2" xfId="38675" xr:uid="{3F8A7B14-43EE-4BC1-9120-68291BCF37E7}"/>
    <cellStyle name="Normal 5 4 2 3 3 4 3 2 3" xfId="53559" xr:uid="{15446964-BDF0-4BBD-B8BD-5220CEAA121C}"/>
    <cellStyle name="Normal 5 4 2 3 3 4 3 3" xfId="18139" xr:uid="{0A708683-EB75-411E-84D0-6CB7BFB09F7C}"/>
    <cellStyle name="Normal 5 4 2 3 3 4 3 4" xfId="31829" xr:uid="{F17FF803-064D-4F0A-8AB0-113125E0199E}"/>
    <cellStyle name="Normal 5 4 2 3 3 4 3 5" xfId="46713" xr:uid="{CD522785-6AAA-4993-891A-8AF272A85871}"/>
    <cellStyle name="Normal 5 4 2 3 3 4 4" xfId="21561" xr:uid="{F559045B-D695-4917-B1D2-750CBDD559D0}"/>
    <cellStyle name="Normal 5 4 2 3 3 4 4 2" xfId="35253" xr:uid="{EB4CEED5-3350-4A4D-BE8D-28ACAB8468D3}"/>
    <cellStyle name="Normal 5 4 2 3 3 4 4 3" xfId="50137" xr:uid="{F2FA3FC1-1AF4-4043-9B11-EFAE1624FF73}"/>
    <cellStyle name="Normal 5 4 2 3 3 4 5" xfId="14717" xr:uid="{33E742DA-A0F2-464C-9957-A319BE222DB4}"/>
    <cellStyle name="Normal 5 4 2 3 3 4 5 2" xfId="41127" xr:uid="{8B47C653-7865-416D-BB48-F9BEDDC74CF6}"/>
    <cellStyle name="Normal 5 4 2 3 3 4 6" xfId="28407" xr:uid="{B348C9C3-CDC0-4F3E-94EC-F460BD05B1E6}"/>
    <cellStyle name="Normal 5 4 2 3 3 4 7" xfId="43291" xr:uid="{785A6C51-50ED-4640-9A55-4B0CEAE170DE}"/>
    <cellStyle name="Normal 5 4 2 3 3 4 8" xfId="7871" xr:uid="{224743BD-0606-493C-BF8E-DDE12CBFA3D2}"/>
    <cellStyle name="Normal 5 4 2 3 3 5" xfId="9579" xr:uid="{7F1AB129-4294-4232-AE6C-FC18C50C677C}"/>
    <cellStyle name="Normal 5 4 2 3 3 5 2" xfId="13001" xr:uid="{53EF9D2C-9781-40E9-BA18-6DA8AD371575}"/>
    <cellStyle name="Normal 5 4 2 3 3 5 2 2" xfId="26691" xr:uid="{80EC66C1-1EE4-4B23-A582-9E6D9FC38448}"/>
    <cellStyle name="Normal 5 4 2 3 3 5 2 2 2" xfId="40383" xr:uid="{8A9FB66A-C498-40C9-BF68-145B5808B3FB}"/>
    <cellStyle name="Normal 5 4 2 3 3 5 2 2 3" xfId="55267" xr:uid="{4DB9989D-166D-4C6D-A3DA-25D2BD3DC5B4}"/>
    <cellStyle name="Normal 5 4 2 3 3 5 2 3" xfId="19847" xr:uid="{1A9E1C9D-B861-4062-B1F0-FFA75C50F4D0}"/>
    <cellStyle name="Normal 5 4 2 3 3 5 2 4" xfId="33537" xr:uid="{E3AA8C81-964D-475D-99FA-4EFCCA6337C0}"/>
    <cellStyle name="Normal 5 4 2 3 3 5 2 5" xfId="48421" xr:uid="{8800CDA8-6ECE-440E-A29A-7522C387AC87}"/>
    <cellStyle name="Normal 5 4 2 3 3 5 3" xfId="23269" xr:uid="{02520FA3-3308-4E67-B5D5-513BE52127F8}"/>
    <cellStyle name="Normal 5 4 2 3 3 5 3 2" xfId="36961" xr:uid="{887F1D18-7132-4E11-B926-DA92AF13C17E}"/>
    <cellStyle name="Normal 5 4 2 3 3 5 3 3" xfId="51845" xr:uid="{B4F6C14F-E6CA-4608-9A25-584F26173923}"/>
    <cellStyle name="Normal 5 4 2 3 3 5 4" xfId="16425" xr:uid="{D521BA48-2A7F-4EA5-BEC1-E05388B43750}"/>
    <cellStyle name="Normal 5 4 2 3 3 5 5" xfId="30115" xr:uid="{0B76E8FA-0EB6-48D9-A78F-BC02194F8E70}"/>
    <cellStyle name="Normal 5 4 2 3 3 5 6" xfId="44999" xr:uid="{5E5DEE6D-7B50-4965-842F-8C092597F01B}"/>
    <cellStyle name="Normal 5 4 2 3 3 6" xfId="11289" xr:uid="{9EE8A6EE-F478-491C-B08D-AF2D416BF206}"/>
    <cellStyle name="Normal 5 4 2 3 3 6 2" xfId="24979" xr:uid="{A164D40D-B767-490B-A34F-4992BA041C2A}"/>
    <cellStyle name="Normal 5 4 2 3 3 6 2 2" xfId="38671" xr:uid="{A4B36C44-6880-469B-A8AA-5ABCE19A02B2}"/>
    <cellStyle name="Normal 5 4 2 3 3 6 2 3" xfId="53555" xr:uid="{FBB6B92B-98CC-4C1C-BFD3-A353B73665C2}"/>
    <cellStyle name="Normal 5 4 2 3 3 6 3" xfId="18135" xr:uid="{53BC3F64-EE45-4E68-B589-15096CFB2535}"/>
    <cellStyle name="Normal 5 4 2 3 3 6 4" xfId="31825" xr:uid="{181BF40C-1AC4-4B54-88AA-A54CB6A96F59}"/>
    <cellStyle name="Normal 5 4 2 3 3 6 5" xfId="46709" xr:uid="{B3694544-1FA2-4D48-9BAD-5B23928E7FDC}"/>
    <cellStyle name="Normal 5 4 2 3 3 7" xfId="21557" xr:uid="{C355FBF0-13D4-47B5-90A2-69461093B262}"/>
    <cellStyle name="Normal 5 4 2 3 3 7 2" xfId="35249" xr:uid="{E6B6F84D-171F-484C-851B-3F7698E9ECAC}"/>
    <cellStyle name="Normal 5 4 2 3 3 7 3" xfId="50133" xr:uid="{E3945050-0548-4830-88EE-2F13684FA586}"/>
    <cellStyle name="Normal 5 4 2 3 3 8" xfId="14713" xr:uid="{45754236-7445-4020-AEAB-B4B9C41BD127}"/>
    <cellStyle name="Normal 5 4 2 3 3 8 2" xfId="40821" xr:uid="{EF388272-750C-4B3C-B79F-4107ADC89217}"/>
    <cellStyle name="Normal 5 4 2 3 3 9" xfId="28403" xr:uid="{50D09BE8-B581-4665-803E-62BDC5A96E37}"/>
    <cellStyle name="Normal 5 4 2 3 4" xfId="1226" xr:uid="{6A1E1711-902A-43A9-9275-4BED3E792ACF}"/>
    <cellStyle name="Normal 5 4 2 3 4 2" xfId="1227" xr:uid="{529F4927-B33C-41B3-BC8A-E326695972C1}"/>
    <cellStyle name="Normal 5 4 2 3 4 2 2" xfId="9585" xr:uid="{D3BC9505-D5FF-49BE-AAA2-C9F61AC39FD1}"/>
    <cellStyle name="Normal 5 4 2 3 4 2 2 2" xfId="13007" xr:uid="{7B5716FE-3E1F-4758-83B7-67F7B3E6F394}"/>
    <cellStyle name="Normal 5 4 2 3 4 2 2 2 2" xfId="26697" xr:uid="{C3F80FD0-BBE6-476C-B053-65FC142EB8E9}"/>
    <cellStyle name="Normal 5 4 2 3 4 2 2 2 2 2" xfId="40389" xr:uid="{FFB5EE4B-A806-483C-B7F0-4858CC15B239}"/>
    <cellStyle name="Normal 5 4 2 3 4 2 2 2 2 3" xfId="55273" xr:uid="{B4A191E2-6D39-4AE4-872A-CDE371EC3A6C}"/>
    <cellStyle name="Normal 5 4 2 3 4 2 2 2 3" xfId="19853" xr:uid="{384B2C01-2412-4608-B422-377689DFEF1F}"/>
    <cellStyle name="Normal 5 4 2 3 4 2 2 2 4" xfId="33543" xr:uid="{2E094D27-7630-4D43-90E3-CDA3AE40D6CB}"/>
    <cellStyle name="Normal 5 4 2 3 4 2 2 2 5" xfId="48427" xr:uid="{D08D9336-6FA2-4210-9DD7-FD2DE4553C30}"/>
    <cellStyle name="Normal 5 4 2 3 4 2 2 3" xfId="23275" xr:uid="{F6C57F5A-4C5B-4147-A99F-E43F117ABF97}"/>
    <cellStyle name="Normal 5 4 2 3 4 2 2 3 2" xfId="36967" xr:uid="{581493B9-B96F-4B70-A2CD-4B8CD0034FB5}"/>
    <cellStyle name="Normal 5 4 2 3 4 2 2 3 3" xfId="51851" xr:uid="{50B85A6D-B07B-4C33-A449-7CEF56041874}"/>
    <cellStyle name="Normal 5 4 2 3 4 2 2 4" xfId="16431" xr:uid="{EE242C15-9F00-4DA3-B499-C4EE9D94CB6D}"/>
    <cellStyle name="Normal 5 4 2 3 4 2 2 5" xfId="30121" xr:uid="{C4F5EA6C-1F27-49E7-9151-B9D5712A64E4}"/>
    <cellStyle name="Normal 5 4 2 3 4 2 2 6" xfId="45005" xr:uid="{9C4B817F-B664-4963-8EBC-B3BC994453F2}"/>
    <cellStyle name="Normal 5 4 2 3 4 2 3" xfId="11295" xr:uid="{CED49AC0-A455-4EE4-BC35-690A208B01D1}"/>
    <cellStyle name="Normal 5 4 2 3 4 2 3 2" xfId="24985" xr:uid="{F4608068-72B7-4486-996A-F6EEC6D9BF89}"/>
    <cellStyle name="Normal 5 4 2 3 4 2 3 2 2" xfId="38677" xr:uid="{98C6E8CE-613C-4CDD-82D2-8066012648B4}"/>
    <cellStyle name="Normal 5 4 2 3 4 2 3 2 3" xfId="53561" xr:uid="{6D37B067-8D33-4E25-A699-48F13B711C7E}"/>
    <cellStyle name="Normal 5 4 2 3 4 2 3 3" xfId="18141" xr:uid="{5823F18D-ADE7-4AC9-A19A-272ABB1D9B5D}"/>
    <cellStyle name="Normal 5 4 2 3 4 2 3 4" xfId="31831" xr:uid="{AD3CCBDC-EEA2-4335-BAFE-969ED4412018}"/>
    <cellStyle name="Normal 5 4 2 3 4 2 3 5" xfId="46715" xr:uid="{560D2BE3-F652-420E-BDFE-E04450A648F5}"/>
    <cellStyle name="Normal 5 4 2 3 4 2 4" xfId="21563" xr:uid="{1ED6FBA7-FE7F-4045-9256-A5CF1F25C8C6}"/>
    <cellStyle name="Normal 5 4 2 3 4 2 4 2" xfId="35255" xr:uid="{0CA020D2-5F83-42CA-8143-EF6907F6E5D8}"/>
    <cellStyle name="Normal 5 4 2 3 4 2 4 3" xfId="50139" xr:uid="{19FD75F6-2146-45E0-A8C5-38482FFA5F8E}"/>
    <cellStyle name="Normal 5 4 2 3 4 2 5" xfId="14719" xr:uid="{5A60738D-EF12-49CD-B2CB-D5B29AE8775D}"/>
    <cellStyle name="Normal 5 4 2 3 4 2 5 2" xfId="40919" xr:uid="{5D35AA3D-C43C-4C92-9D43-634B6074312A}"/>
    <cellStyle name="Normal 5 4 2 3 4 2 6" xfId="28409" xr:uid="{495FF434-4C50-4277-81CF-B102C942CE82}"/>
    <cellStyle name="Normal 5 4 2 3 4 2 7" xfId="43293" xr:uid="{AE216FD8-6B13-4F46-8E69-97D93334C28C}"/>
    <cellStyle name="Normal 5 4 2 3 4 2 8" xfId="7873" xr:uid="{FBBBD662-56E3-45BC-9946-8ECF95750A84}"/>
    <cellStyle name="Normal 5 4 2 3 4 3" xfId="9584" xr:uid="{E709533B-4C17-4A75-8477-214125BED5F1}"/>
    <cellStyle name="Normal 5 4 2 3 4 3 2" xfId="13006" xr:uid="{2FAFF503-06B7-4D80-B402-CAD5EBC0F0B9}"/>
    <cellStyle name="Normal 5 4 2 3 4 3 2 2" xfId="26696" xr:uid="{2A165223-620A-4832-AEB3-72EEC415A6A1}"/>
    <cellStyle name="Normal 5 4 2 3 4 3 2 2 2" xfId="40388" xr:uid="{0CF65B2F-AF1B-4AC6-8F2A-341030F6A2DB}"/>
    <cellStyle name="Normal 5 4 2 3 4 3 2 2 3" xfId="55272" xr:uid="{A628E72B-01B8-400C-AB3A-D8D805B63219}"/>
    <cellStyle name="Normal 5 4 2 3 4 3 2 3" xfId="19852" xr:uid="{E4BF897E-7B3D-4816-B217-8186498F7725}"/>
    <cellStyle name="Normal 5 4 2 3 4 3 2 4" xfId="33542" xr:uid="{421B95FC-70D7-4B51-956F-4CBCD03223D0}"/>
    <cellStyle name="Normal 5 4 2 3 4 3 2 5" xfId="48426" xr:uid="{3D64328D-C842-4DE6-A251-BC9375A19135}"/>
    <cellStyle name="Normal 5 4 2 3 4 3 3" xfId="23274" xr:uid="{17BC511E-DCBD-4011-95FF-645997895EC8}"/>
    <cellStyle name="Normal 5 4 2 3 4 3 3 2" xfId="36966" xr:uid="{6D2B577F-E6E9-4052-95E0-7B62298E50B1}"/>
    <cellStyle name="Normal 5 4 2 3 4 3 3 3" xfId="51850" xr:uid="{5E790798-D751-48CF-A392-B0C87739AA64}"/>
    <cellStyle name="Normal 5 4 2 3 4 3 4" xfId="16430" xr:uid="{A452910F-D9A8-4EC5-83AC-402657703F70}"/>
    <cellStyle name="Normal 5 4 2 3 4 3 5" xfId="30120" xr:uid="{34C47BE0-32A3-429E-855A-7BF3746A7494}"/>
    <cellStyle name="Normal 5 4 2 3 4 3 6" xfId="45004" xr:uid="{F6DFA304-FFA5-4D1A-8583-6D3037073F1B}"/>
    <cellStyle name="Normal 5 4 2 3 4 4" xfId="11294" xr:uid="{E555F5FC-1BA5-4854-BF1B-F0DD1AFD4498}"/>
    <cellStyle name="Normal 5 4 2 3 4 4 2" xfId="24984" xr:uid="{02238F07-062D-4BC4-A338-163BFAB2F251}"/>
    <cellStyle name="Normal 5 4 2 3 4 4 2 2" xfId="38676" xr:uid="{9C92C738-A0AC-4482-B0E5-D1779F6DA7E5}"/>
    <cellStyle name="Normal 5 4 2 3 4 4 2 3" xfId="53560" xr:uid="{6C9EF05E-3EFD-4486-B331-A242F5695C6C}"/>
    <cellStyle name="Normal 5 4 2 3 4 4 3" xfId="18140" xr:uid="{DBD272CE-112C-44BD-AD68-572C69353D41}"/>
    <cellStyle name="Normal 5 4 2 3 4 4 4" xfId="31830" xr:uid="{72F39B86-7B30-43E5-8212-3CBE3ABF9732}"/>
    <cellStyle name="Normal 5 4 2 3 4 4 5" xfId="46714" xr:uid="{942FDB72-CEDE-407A-A07B-4A9FCD1A3822}"/>
    <cellStyle name="Normal 5 4 2 3 4 5" xfId="21562" xr:uid="{5B43BA15-9944-4AB1-A7AC-150E57F8A444}"/>
    <cellStyle name="Normal 5 4 2 3 4 5 2" xfId="35254" xr:uid="{1FE33A7F-BFA4-4343-A6DF-68DC92D2B018}"/>
    <cellStyle name="Normal 5 4 2 3 4 5 3" xfId="50138" xr:uid="{984B5DA4-A2D3-439C-86B6-0B5F45FA84DC}"/>
    <cellStyle name="Normal 5 4 2 3 4 6" xfId="14718" xr:uid="{E9E68523-98F6-4D37-AABB-4C9B0B458680}"/>
    <cellStyle name="Normal 5 4 2 3 4 6 2" xfId="40918" xr:uid="{D5EBE1B1-DB02-4BF9-9DEA-4F95FFD31D62}"/>
    <cellStyle name="Normal 5 4 2 3 4 7" xfId="28408" xr:uid="{F64B631C-F672-44C3-8DE5-74277DCE5FA2}"/>
    <cellStyle name="Normal 5 4 2 3 4 8" xfId="43292" xr:uid="{1C35CD1C-0236-49B5-9307-64551FC4E5A2}"/>
    <cellStyle name="Normal 5 4 2 3 4 9" xfId="7872" xr:uid="{083736A6-A790-4F13-A3FF-9ED2D348D3D2}"/>
    <cellStyle name="Normal 5 4 2 3 5" xfId="1228" xr:uid="{EFFBF1B4-3E22-4DE6-815D-951CF1A62D46}"/>
    <cellStyle name="Normal 5 4 2 3 5 2" xfId="9586" xr:uid="{6ACF040B-EDC2-4143-95EC-3C190A191EAF}"/>
    <cellStyle name="Normal 5 4 2 3 5 2 2" xfId="13008" xr:uid="{44F4636B-A4F7-46D6-912A-169C268E29EA}"/>
    <cellStyle name="Normal 5 4 2 3 5 2 2 2" xfId="26698" xr:uid="{6F95FD82-79E3-4493-92AB-9F7288153345}"/>
    <cellStyle name="Normal 5 4 2 3 5 2 2 2 2" xfId="40390" xr:uid="{133F160F-8138-45A1-B559-C40FC40C2032}"/>
    <cellStyle name="Normal 5 4 2 3 5 2 2 2 3" xfId="55274" xr:uid="{889F8485-8F2B-489E-8A1E-09531073D8E4}"/>
    <cellStyle name="Normal 5 4 2 3 5 2 2 3" xfId="19854" xr:uid="{9C35F8BB-1F55-49FE-A73D-D8DCED9D8C96}"/>
    <cellStyle name="Normal 5 4 2 3 5 2 2 4" xfId="33544" xr:uid="{9E330075-9642-44FD-9B55-0D0A84CFCBAC}"/>
    <cellStyle name="Normal 5 4 2 3 5 2 2 5" xfId="48428" xr:uid="{DD187B6A-F2D4-4F6C-8B4E-47866A860D68}"/>
    <cellStyle name="Normal 5 4 2 3 5 2 3" xfId="23276" xr:uid="{6FED9F9F-11E0-4A2E-AD64-DE0063DFFE7B}"/>
    <cellStyle name="Normal 5 4 2 3 5 2 3 2" xfId="36968" xr:uid="{283E593F-A129-42C7-BFB8-9D78CF489C4C}"/>
    <cellStyle name="Normal 5 4 2 3 5 2 3 3" xfId="51852" xr:uid="{DD6E6D53-74FF-4E63-96B9-41EDDE1FF193}"/>
    <cellStyle name="Normal 5 4 2 3 5 2 4" xfId="16432" xr:uid="{653A1B65-C6D6-4C80-8ADA-2AA47B69AB79}"/>
    <cellStyle name="Normal 5 4 2 3 5 2 5" xfId="30122" xr:uid="{0D7E28CB-76C6-469C-A790-2E766D2470B8}"/>
    <cellStyle name="Normal 5 4 2 3 5 2 6" xfId="45006" xr:uid="{4BDBE3B2-6E77-40F9-9D16-9AE8CF423D1E}"/>
    <cellStyle name="Normal 5 4 2 3 5 3" xfId="11296" xr:uid="{0583DEB7-6653-447D-B427-54FF073B93FD}"/>
    <cellStyle name="Normal 5 4 2 3 5 3 2" xfId="24986" xr:uid="{A56C7458-336D-417B-AC5F-E3B3A5F5DB6A}"/>
    <cellStyle name="Normal 5 4 2 3 5 3 2 2" xfId="38678" xr:uid="{7C884625-A8E4-4025-978E-E63FF9B5A6AD}"/>
    <cellStyle name="Normal 5 4 2 3 5 3 2 3" xfId="53562" xr:uid="{5CA677FC-2637-4AE3-BB33-E7A5CFD5A610}"/>
    <cellStyle name="Normal 5 4 2 3 5 3 3" xfId="18142" xr:uid="{8F5AC1FD-1E3A-47B5-8375-3A9B4DB22C21}"/>
    <cellStyle name="Normal 5 4 2 3 5 3 4" xfId="31832" xr:uid="{A84C0CCF-0077-4FE9-977C-0A2EC5E6CFB8}"/>
    <cellStyle name="Normal 5 4 2 3 5 3 5" xfId="46716" xr:uid="{4692AC1E-2C57-4087-9AEE-2E4DD08B341D}"/>
    <cellStyle name="Normal 5 4 2 3 5 4" xfId="21564" xr:uid="{E148FB56-6E69-4216-B3C9-746E6E662785}"/>
    <cellStyle name="Normal 5 4 2 3 5 4 2" xfId="35256" xr:uid="{C0CB103B-2391-4952-A1C1-20455FED5E5E}"/>
    <cellStyle name="Normal 5 4 2 3 5 4 3" xfId="50140" xr:uid="{5633F148-5A37-4522-9A4B-CA9D3445A9FB}"/>
    <cellStyle name="Normal 5 4 2 3 5 5" xfId="14720" xr:uid="{17810335-A556-454F-B30E-3F9C0080C824}"/>
    <cellStyle name="Normal 5 4 2 3 5 5 2" xfId="40920" xr:uid="{D55EE9B1-68E3-4D28-8DD0-3B2DE373B126}"/>
    <cellStyle name="Normal 5 4 2 3 5 6" xfId="28410" xr:uid="{F426DDA2-E229-40B6-A78F-3D9F1721A731}"/>
    <cellStyle name="Normal 5 4 2 3 5 7" xfId="43294" xr:uid="{88E8772E-720D-4BEF-9BBB-842C7D1F5916}"/>
    <cellStyle name="Normal 5 4 2 3 5 8" xfId="7874" xr:uid="{076820A5-447C-468B-9A24-228749CBFB29}"/>
    <cellStyle name="Normal 5 4 2 3 6" xfId="2853" xr:uid="{00407BEB-E740-46ED-9D78-761F4933DB35}"/>
    <cellStyle name="Normal 5 4 2 3 6 2" xfId="9587" xr:uid="{D714F1E8-1AD2-4409-9FD5-AAFF96BBD737}"/>
    <cellStyle name="Normal 5 4 2 3 6 2 2" xfId="13009" xr:uid="{E9319E54-23D6-4824-8B0B-1812488F65C2}"/>
    <cellStyle name="Normal 5 4 2 3 6 2 2 2" xfId="26699" xr:uid="{9856D5E0-EC0B-4CA4-98E0-7AF5CC8DAB9E}"/>
    <cellStyle name="Normal 5 4 2 3 6 2 2 2 2" xfId="40391" xr:uid="{E383FE40-9635-456E-8D2D-C46000E3851C}"/>
    <cellStyle name="Normal 5 4 2 3 6 2 2 2 3" xfId="55275" xr:uid="{593C6F7E-4CB9-45FA-B8BD-62B306E184EC}"/>
    <cellStyle name="Normal 5 4 2 3 6 2 2 3" xfId="19855" xr:uid="{13A01346-FBF5-47A5-8113-23F106043AE4}"/>
    <cellStyle name="Normal 5 4 2 3 6 2 2 4" xfId="33545" xr:uid="{D7CAF1C6-D3B0-4948-99EA-1EF121930EF3}"/>
    <cellStyle name="Normal 5 4 2 3 6 2 2 5" xfId="48429" xr:uid="{CC6ABBF7-0B76-4EEF-8857-F437DE4E9347}"/>
    <cellStyle name="Normal 5 4 2 3 6 2 3" xfId="23277" xr:uid="{72759B71-791C-451B-A4EC-0A4A68956197}"/>
    <cellStyle name="Normal 5 4 2 3 6 2 3 2" xfId="36969" xr:uid="{EFE22504-184F-40D4-8713-02F59781626C}"/>
    <cellStyle name="Normal 5 4 2 3 6 2 3 3" xfId="51853" xr:uid="{48E8C07B-827B-454F-A6A3-1E0D46112D00}"/>
    <cellStyle name="Normal 5 4 2 3 6 2 4" xfId="16433" xr:uid="{2C4293ED-8838-4DB2-B5E1-A6E7514F55BC}"/>
    <cellStyle name="Normal 5 4 2 3 6 2 5" xfId="30123" xr:uid="{E7233249-9FD1-483B-8800-447155CCAF7D}"/>
    <cellStyle name="Normal 5 4 2 3 6 2 6" xfId="45007" xr:uid="{3C5732D1-E863-45AF-9B86-AB5765B9204E}"/>
    <cellStyle name="Normal 5 4 2 3 6 3" xfId="11297" xr:uid="{6301DF44-DF8D-48D3-95BD-E43E665A7E46}"/>
    <cellStyle name="Normal 5 4 2 3 6 3 2" xfId="24987" xr:uid="{42AB2DF9-3365-4332-9FD6-9DD3A207316D}"/>
    <cellStyle name="Normal 5 4 2 3 6 3 2 2" xfId="38679" xr:uid="{16A0E774-6C5B-4300-9A1F-C76AA6B6508D}"/>
    <cellStyle name="Normal 5 4 2 3 6 3 2 3" xfId="53563" xr:uid="{1F441972-8749-43BF-9BB8-B63E6D42EFF6}"/>
    <cellStyle name="Normal 5 4 2 3 6 3 3" xfId="18143" xr:uid="{C787969C-CABE-49F5-AC5C-8BE62E9F3FE1}"/>
    <cellStyle name="Normal 5 4 2 3 6 3 4" xfId="31833" xr:uid="{672569A5-59EB-41E7-B95F-048845504F0B}"/>
    <cellStyle name="Normal 5 4 2 3 6 3 5" xfId="46717" xr:uid="{8DD6E8D5-9A21-4D57-A6D5-F624389D9EFA}"/>
    <cellStyle name="Normal 5 4 2 3 6 4" xfId="21565" xr:uid="{9C35574D-FB63-45D1-BDDB-B98ECAB210E9}"/>
    <cellStyle name="Normal 5 4 2 3 6 4 2" xfId="35257" xr:uid="{A25174A5-DA89-4AF0-AE30-78B128CB0297}"/>
    <cellStyle name="Normal 5 4 2 3 6 4 3" xfId="50141" xr:uid="{3DF120EE-4D72-4EC1-8B65-FE6AD9CE86C7}"/>
    <cellStyle name="Normal 5 4 2 3 6 5" xfId="14721" xr:uid="{CACB87B0-CE78-4A7D-8AF5-F038E81D206A}"/>
    <cellStyle name="Normal 5 4 2 3 6 5 2" xfId="41128" xr:uid="{2AD4B969-D570-4AA3-B13D-FB5FFF02D715}"/>
    <cellStyle name="Normal 5 4 2 3 6 6" xfId="28411" xr:uid="{E95E50C7-1BAF-462B-90B5-9CB42B4A232A}"/>
    <cellStyle name="Normal 5 4 2 3 6 7" xfId="43295" xr:uid="{EFD7CD1E-4D12-4A15-A0E2-196DA625EC3C}"/>
    <cellStyle name="Normal 5 4 2 3 6 8" xfId="7875" xr:uid="{2EDD5053-C0EB-4618-8F69-49F87A9E17E0}"/>
    <cellStyle name="Normal 5 4 2 3 7" xfId="9573" xr:uid="{0BB19565-40F4-41F1-A5D3-879E077B06F1}"/>
    <cellStyle name="Normal 5 4 2 3 7 2" xfId="12995" xr:uid="{243C0948-52D5-4BB1-8DBB-50DF1FBE4265}"/>
    <cellStyle name="Normal 5 4 2 3 7 2 2" xfId="26685" xr:uid="{714A4C2F-57BB-44D2-ADAE-C908BD6122EB}"/>
    <cellStyle name="Normal 5 4 2 3 7 2 2 2" xfId="40377" xr:uid="{72E28EE5-7467-4DD0-87F9-E85B5BB66AE5}"/>
    <cellStyle name="Normal 5 4 2 3 7 2 2 3" xfId="55261" xr:uid="{D6DCBF0E-799E-40B1-AAD6-3EF27F5E1EE7}"/>
    <cellStyle name="Normal 5 4 2 3 7 2 3" xfId="19841" xr:uid="{D3FB6A53-9414-4EE4-88B6-7CE3D1F48E27}"/>
    <cellStyle name="Normal 5 4 2 3 7 2 4" xfId="33531" xr:uid="{CF0EE172-BB6B-4D66-9783-B05C98166558}"/>
    <cellStyle name="Normal 5 4 2 3 7 2 5" xfId="48415" xr:uid="{E2077CB3-41F0-48C6-8609-4AB2DD273590}"/>
    <cellStyle name="Normal 5 4 2 3 7 3" xfId="23263" xr:uid="{F0E0EFD9-4262-4E45-A419-18A723F3E1D3}"/>
    <cellStyle name="Normal 5 4 2 3 7 3 2" xfId="36955" xr:uid="{498EF3A6-F287-494F-874E-2DDFF11D659B}"/>
    <cellStyle name="Normal 5 4 2 3 7 3 3" xfId="51839" xr:uid="{58937DF0-3EE7-45F8-BEB2-937F7D1D8B89}"/>
    <cellStyle name="Normal 5 4 2 3 7 4" xfId="16419" xr:uid="{EB195942-6968-432F-8653-C02112660D5B}"/>
    <cellStyle name="Normal 5 4 2 3 7 5" xfId="30109" xr:uid="{1F752444-F6F0-4A03-A8E4-1940821938A5}"/>
    <cellStyle name="Normal 5 4 2 3 7 6" xfId="44993" xr:uid="{58726324-9856-46F6-838C-D216F288D094}"/>
    <cellStyle name="Normal 5 4 2 3 8" xfId="11283" xr:uid="{0FF1FF4C-0562-4EF5-B399-901E193D4420}"/>
    <cellStyle name="Normal 5 4 2 3 8 2" xfId="24973" xr:uid="{2CEE79BA-1222-4A69-87B8-1E709609047C}"/>
    <cellStyle name="Normal 5 4 2 3 8 2 2" xfId="38665" xr:uid="{3AC3FAEF-2CFC-4B5E-AAE3-A8004DB43098}"/>
    <cellStyle name="Normal 5 4 2 3 8 2 3" xfId="53549" xr:uid="{12F819B3-6800-42E3-B245-2768B39126D8}"/>
    <cellStyle name="Normal 5 4 2 3 8 3" xfId="18129" xr:uid="{A16DEF26-9295-42FD-A862-5677008A465E}"/>
    <cellStyle name="Normal 5 4 2 3 8 4" xfId="31819" xr:uid="{E9FB4CA8-A3AE-4F2C-9A5E-4401056BAEBC}"/>
    <cellStyle name="Normal 5 4 2 3 8 5" xfId="46703" xr:uid="{8F6A2A57-25C8-4B8E-BA45-63B21E25E428}"/>
    <cellStyle name="Normal 5 4 2 3 9" xfId="21551" xr:uid="{C2F94A89-5298-4293-86BA-325A3C40E729}"/>
    <cellStyle name="Normal 5 4 2 3 9 2" xfId="35243" xr:uid="{0D18A44C-0C4A-4CC0-9053-2334EC6E3272}"/>
    <cellStyle name="Normal 5 4 2 3 9 3" xfId="50127" xr:uid="{811EDDA8-2F4B-402B-B0C7-14C95912815C}"/>
    <cellStyle name="Normal 5 4 2 4" xfId="301" xr:uid="{CD052B7A-E127-4FF3-B20C-F37650B85EEB}"/>
    <cellStyle name="Normal 5 4 2 4 10" xfId="14722" xr:uid="{1FA533C2-5C49-4E40-A7C1-3552415D609E}"/>
    <cellStyle name="Normal 5 4 2 4 10 2" xfId="40782" xr:uid="{0A3362E9-6D78-4D0A-B1CE-0D6D0E6B9F14}"/>
    <cellStyle name="Normal 5 4 2 4 11" xfId="28412" xr:uid="{EA0A1BA4-4BA6-4D84-862E-7E2131860EC8}"/>
    <cellStyle name="Normal 5 4 2 4 12" xfId="43296" xr:uid="{985AD5C1-B999-4E00-8975-56F17B44E639}"/>
    <cellStyle name="Normal 5 4 2 4 13" xfId="7876" xr:uid="{B262210E-4F15-49EB-8B90-D249CD7BC6B5}"/>
    <cellStyle name="Normal 5 4 2 4 2" xfId="546" xr:uid="{29D88117-50BE-4DCD-AC25-6BED848A5F19}"/>
    <cellStyle name="Normal 5 4 2 4 2 10" xfId="43297" xr:uid="{94A6CF26-473C-443E-967E-80E84BD390AE}"/>
    <cellStyle name="Normal 5 4 2 4 2 11" xfId="7877" xr:uid="{0352908D-BDC1-493F-B8EA-3BA06E876E7D}"/>
    <cellStyle name="Normal 5 4 2 4 2 2" xfId="547" xr:uid="{6386FAC8-C685-41B6-9E97-11DE7EC7198E}"/>
    <cellStyle name="Normal 5 4 2 4 2 2 2" xfId="1229" xr:uid="{9B2D1A46-B5FB-4195-86B6-5658355BA36C}"/>
    <cellStyle name="Normal 5 4 2 4 2 2 2 2" xfId="1230" xr:uid="{DD36B617-7B26-4E00-9234-90CB4DB778AC}"/>
    <cellStyle name="Normal 5 4 2 4 2 2 2 2 2" xfId="13013" xr:uid="{1239CE04-B98F-47E3-8CFD-2F50202D8F7F}"/>
    <cellStyle name="Normal 5 4 2 4 2 2 2 2 2 2" xfId="26703" xr:uid="{114901C4-E072-4F9B-8C1A-5443AC34FA12}"/>
    <cellStyle name="Normal 5 4 2 4 2 2 2 2 2 2 2" xfId="40395" xr:uid="{CE69716E-8DC7-4DC6-B75A-B26C1AF41717}"/>
    <cellStyle name="Normal 5 4 2 4 2 2 2 2 2 2 3" xfId="55279" xr:uid="{9E8246ED-8C94-4BB1-86CC-831B3E5E1D66}"/>
    <cellStyle name="Normal 5 4 2 4 2 2 2 2 2 3" xfId="19859" xr:uid="{821187B4-979C-4AD8-BD94-66497BA3F52E}"/>
    <cellStyle name="Normal 5 4 2 4 2 2 2 2 2 4" xfId="33549" xr:uid="{47D74796-9F36-4FFD-B40B-8597C88E4C7F}"/>
    <cellStyle name="Normal 5 4 2 4 2 2 2 2 2 5" xfId="48433" xr:uid="{B4732717-612D-4248-AE98-C9E4324C6E7D}"/>
    <cellStyle name="Normal 5 4 2 4 2 2 2 2 3" xfId="23281" xr:uid="{97A14604-9695-4C0E-BA11-B857BCDD501C}"/>
    <cellStyle name="Normal 5 4 2 4 2 2 2 2 3 2" xfId="36973" xr:uid="{3C1AD41F-652D-41DE-B04F-21316BE66C77}"/>
    <cellStyle name="Normal 5 4 2 4 2 2 2 2 3 3" xfId="51857" xr:uid="{A4CA4FD8-0408-4435-85DB-4A2185C528ED}"/>
    <cellStyle name="Normal 5 4 2 4 2 2 2 2 4" xfId="16437" xr:uid="{19689812-17D0-45A4-9703-B070866DAB28}"/>
    <cellStyle name="Normal 5 4 2 4 2 2 2 2 4 2" xfId="40922" xr:uid="{8488D002-0202-4FA8-BA52-BE40472CBD0B}"/>
    <cellStyle name="Normal 5 4 2 4 2 2 2 2 5" xfId="30127" xr:uid="{16ED282D-8C7C-4AAB-B588-573DB2A1AF4C}"/>
    <cellStyle name="Normal 5 4 2 4 2 2 2 2 6" xfId="45011" xr:uid="{A51C6E5E-E661-48D6-B887-4C8B62579D36}"/>
    <cellStyle name="Normal 5 4 2 4 2 2 2 2 7" xfId="9591" xr:uid="{A0AD5A79-CEA0-4612-80B7-8395DE93D1BB}"/>
    <cellStyle name="Normal 5 4 2 4 2 2 2 3" xfId="11301" xr:uid="{E6DFA1EE-6139-4D90-AEC4-82BF814CEDBE}"/>
    <cellStyle name="Normal 5 4 2 4 2 2 2 3 2" xfId="24991" xr:uid="{7BDFF8BF-34A6-435F-8ADE-7A2D68439388}"/>
    <cellStyle name="Normal 5 4 2 4 2 2 2 3 2 2" xfId="38683" xr:uid="{839182C8-4385-4013-A95B-825F3EF445EF}"/>
    <cellStyle name="Normal 5 4 2 4 2 2 2 3 2 3" xfId="53567" xr:uid="{A7452CC7-8939-4365-9B6B-5474E776C614}"/>
    <cellStyle name="Normal 5 4 2 4 2 2 2 3 3" xfId="18147" xr:uid="{A84A7D67-F923-4A0D-8166-A35510290EF1}"/>
    <cellStyle name="Normal 5 4 2 4 2 2 2 3 4" xfId="31837" xr:uid="{5FE87D5E-EDB4-470F-AC18-E40B4CF73BBE}"/>
    <cellStyle name="Normal 5 4 2 4 2 2 2 3 5" xfId="46721" xr:uid="{20BB0186-00B4-4160-9BBD-181037D09547}"/>
    <cellStyle name="Normal 5 4 2 4 2 2 2 4" xfId="21569" xr:uid="{2844AD09-CC4C-439A-BD50-4862FEEA37D4}"/>
    <cellStyle name="Normal 5 4 2 4 2 2 2 4 2" xfId="35261" xr:uid="{3B7B8CB5-12F6-415D-A885-D375627F34A2}"/>
    <cellStyle name="Normal 5 4 2 4 2 2 2 4 3" xfId="50145" xr:uid="{CAB86BB5-25BD-418A-ADAC-D36B56360B0B}"/>
    <cellStyle name="Normal 5 4 2 4 2 2 2 5" xfId="14725" xr:uid="{5055724D-8DEE-460B-A00F-28ED66CCE2B4}"/>
    <cellStyle name="Normal 5 4 2 4 2 2 2 5 2" xfId="40921" xr:uid="{41CE5571-2740-4892-B4F8-FF3124F030DF}"/>
    <cellStyle name="Normal 5 4 2 4 2 2 2 6" xfId="28415" xr:uid="{898BC72B-898E-4B87-B136-1B9F3C614463}"/>
    <cellStyle name="Normal 5 4 2 4 2 2 2 7" xfId="43299" xr:uid="{2DA860A6-72ED-4ECB-8105-5FB6712D8FE4}"/>
    <cellStyle name="Normal 5 4 2 4 2 2 2 8" xfId="7879" xr:uid="{3FFDA1C9-82EB-480C-ACB2-05B161310983}"/>
    <cellStyle name="Normal 5 4 2 4 2 2 3" xfId="1231" xr:uid="{49E00F40-E119-460A-AE1B-AD5ED0C33180}"/>
    <cellStyle name="Normal 5 4 2 4 2 2 3 2" xfId="13012" xr:uid="{7DAF6BCF-35A0-4C4D-883B-0B89D3E68210}"/>
    <cellStyle name="Normal 5 4 2 4 2 2 3 2 2" xfId="26702" xr:uid="{530B9125-1FD6-439E-A278-E738B2B484C0}"/>
    <cellStyle name="Normal 5 4 2 4 2 2 3 2 2 2" xfId="40394" xr:uid="{2F4A3922-ADF8-4AB7-8119-5362A4AFA45A}"/>
    <cellStyle name="Normal 5 4 2 4 2 2 3 2 2 3" xfId="55278" xr:uid="{D3657D63-42F2-4E1D-A855-441E65601F1A}"/>
    <cellStyle name="Normal 5 4 2 4 2 2 3 2 3" xfId="19858" xr:uid="{4F8D1890-D598-4840-BC8E-B702CE0C968A}"/>
    <cellStyle name="Normal 5 4 2 4 2 2 3 2 4" xfId="33548" xr:uid="{87F67943-9D97-487C-A7A0-5F904F9A62DB}"/>
    <cellStyle name="Normal 5 4 2 4 2 2 3 2 5" xfId="48432" xr:uid="{2090A4FE-6CFD-4F91-8D2A-2572ABC706C7}"/>
    <cellStyle name="Normal 5 4 2 4 2 2 3 3" xfId="23280" xr:uid="{5F8C6AC3-AE7F-4B1F-BA86-1FCBFB9DBC9E}"/>
    <cellStyle name="Normal 5 4 2 4 2 2 3 3 2" xfId="36972" xr:uid="{6D7DA881-17AE-4333-ACD0-2DBAEA972CFF}"/>
    <cellStyle name="Normal 5 4 2 4 2 2 3 3 3" xfId="51856" xr:uid="{870C975A-F8B6-4E80-947D-5F0B3F173B20}"/>
    <cellStyle name="Normal 5 4 2 4 2 2 3 4" xfId="16436" xr:uid="{46BA62C6-F1EB-41A5-AB16-B8FFCCD0D92A}"/>
    <cellStyle name="Normal 5 4 2 4 2 2 3 4 2" xfId="40923" xr:uid="{76225090-EC32-469E-9E4B-B90F47899F4D}"/>
    <cellStyle name="Normal 5 4 2 4 2 2 3 5" xfId="30126" xr:uid="{288EAEF2-D9CD-4C80-8615-409553F7465E}"/>
    <cellStyle name="Normal 5 4 2 4 2 2 3 6" xfId="45010" xr:uid="{E0A1D50A-D15E-4F86-B288-DA8705346F79}"/>
    <cellStyle name="Normal 5 4 2 4 2 2 3 7" xfId="9590" xr:uid="{FE52A456-4C40-4D26-80DA-8C0A12CC4F51}"/>
    <cellStyle name="Normal 5 4 2 4 2 2 4" xfId="11300" xr:uid="{5DCC11C7-73E3-48A9-B7B9-FB06D05CFC84}"/>
    <cellStyle name="Normal 5 4 2 4 2 2 4 2" xfId="24990" xr:uid="{FD6B4AC9-7306-4822-928D-A75AE9EF0CDD}"/>
    <cellStyle name="Normal 5 4 2 4 2 2 4 2 2" xfId="38682" xr:uid="{A6731A5C-71C9-46D7-B99D-85FB408C005A}"/>
    <cellStyle name="Normal 5 4 2 4 2 2 4 2 3" xfId="53566" xr:uid="{F137B44C-D934-41C3-944A-6C9FE6FF569D}"/>
    <cellStyle name="Normal 5 4 2 4 2 2 4 3" xfId="18146" xr:uid="{3FE0DFD5-9CE6-4CAF-AFE9-DD0CC884A087}"/>
    <cellStyle name="Normal 5 4 2 4 2 2 4 4" xfId="31836" xr:uid="{B7909D6B-3F6C-4AE7-8B07-AAFCC7DD15EA}"/>
    <cellStyle name="Normal 5 4 2 4 2 2 4 5" xfId="46720" xr:uid="{76BE382A-7C2F-4252-A5FA-153D8FB27C88}"/>
    <cellStyle name="Normal 5 4 2 4 2 2 5" xfId="21568" xr:uid="{CE127F13-4E1E-4204-A777-11DDC416B58A}"/>
    <cellStyle name="Normal 5 4 2 4 2 2 5 2" xfId="35260" xr:uid="{74F49DE4-E804-4CA8-A3BB-9836B970261B}"/>
    <cellStyle name="Normal 5 4 2 4 2 2 5 3" xfId="50144" xr:uid="{E3A53CE4-670A-4625-BE2C-2B233B7684CB}"/>
    <cellStyle name="Normal 5 4 2 4 2 2 6" xfId="14724" xr:uid="{F5316996-CDF7-4A2F-8B4E-D50F22469A9C}"/>
    <cellStyle name="Normal 5 4 2 4 2 2 6 2" xfId="40823" xr:uid="{8B208B20-F1F3-47F7-9000-F3DD475AC27B}"/>
    <cellStyle name="Normal 5 4 2 4 2 2 7" xfId="28414" xr:uid="{AC49064D-8915-4098-B60F-FA8D8E145619}"/>
    <cellStyle name="Normal 5 4 2 4 2 2 8" xfId="43298" xr:uid="{D2151880-A4B5-4FEE-BCDF-6C9A5760D2D7}"/>
    <cellStyle name="Normal 5 4 2 4 2 2 9" xfId="7878" xr:uid="{51C067A9-ED62-4DD7-BBA3-6B723AECC3C2}"/>
    <cellStyle name="Normal 5 4 2 4 2 3" xfId="1232" xr:uid="{13E7BEC4-A167-4FC3-A0A0-2933B682E396}"/>
    <cellStyle name="Normal 5 4 2 4 2 3 2" xfId="1233" xr:uid="{090D0FF3-07F6-4989-A011-EDEB2F5A50F3}"/>
    <cellStyle name="Normal 5 4 2 4 2 3 2 2" xfId="13014" xr:uid="{F65F868F-60F0-4BC1-89FF-55398B833120}"/>
    <cellStyle name="Normal 5 4 2 4 2 3 2 2 2" xfId="26704" xr:uid="{773A342F-7928-44D3-BF82-FDC1953EF9AF}"/>
    <cellStyle name="Normal 5 4 2 4 2 3 2 2 2 2" xfId="40396" xr:uid="{74B67088-6C2A-4633-B46A-37D785649A7C}"/>
    <cellStyle name="Normal 5 4 2 4 2 3 2 2 2 3" xfId="55280" xr:uid="{1A2A0470-B04B-4CCB-AEA2-432A823FAB72}"/>
    <cellStyle name="Normal 5 4 2 4 2 3 2 2 3" xfId="19860" xr:uid="{C580B6F7-5D41-4691-9B6E-2A3F4B1B5BC2}"/>
    <cellStyle name="Normal 5 4 2 4 2 3 2 2 4" xfId="33550" xr:uid="{06C5F38C-35AD-4015-8808-885538C34A37}"/>
    <cellStyle name="Normal 5 4 2 4 2 3 2 2 5" xfId="48434" xr:uid="{C64F280F-2950-4864-95A2-DEC00AD057B9}"/>
    <cellStyle name="Normal 5 4 2 4 2 3 2 3" xfId="23282" xr:uid="{DF2527FC-F2BF-4CED-9F85-0C00B8CE619F}"/>
    <cellStyle name="Normal 5 4 2 4 2 3 2 3 2" xfId="36974" xr:uid="{6A28F885-2BEA-42A2-AB2C-A4167E4EDF99}"/>
    <cellStyle name="Normal 5 4 2 4 2 3 2 3 3" xfId="51858" xr:uid="{BDD336E3-8BC9-420B-B69D-95621763E0EC}"/>
    <cellStyle name="Normal 5 4 2 4 2 3 2 4" xfId="16438" xr:uid="{45DFF73D-546F-4FBD-9290-7E003499DF13}"/>
    <cellStyle name="Normal 5 4 2 4 2 3 2 4 2" xfId="40925" xr:uid="{3311CB85-B6DF-4957-8AA9-724FB5B15813}"/>
    <cellStyle name="Normal 5 4 2 4 2 3 2 5" xfId="30128" xr:uid="{BE9ACFBE-827D-4BA8-898D-017048DF422F}"/>
    <cellStyle name="Normal 5 4 2 4 2 3 2 6" xfId="45012" xr:uid="{E4305219-ABEE-4F01-9692-2ADC040021A0}"/>
    <cellStyle name="Normal 5 4 2 4 2 3 2 7" xfId="9592" xr:uid="{134E5FC7-94E0-4774-8101-3B3BDEAE3A37}"/>
    <cellStyle name="Normal 5 4 2 4 2 3 3" xfId="11302" xr:uid="{C0BD10CC-A07C-4542-88F1-52164E3EAE12}"/>
    <cellStyle name="Normal 5 4 2 4 2 3 3 2" xfId="24992" xr:uid="{7ECB1849-99D5-49D2-85BB-6F95BB974666}"/>
    <cellStyle name="Normal 5 4 2 4 2 3 3 2 2" xfId="38684" xr:uid="{DF31FAAC-0F48-4899-A481-51138995AD56}"/>
    <cellStyle name="Normal 5 4 2 4 2 3 3 2 3" xfId="53568" xr:uid="{027AAECE-C27F-480D-B172-1843EDB98CBE}"/>
    <cellStyle name="Normal 5 4 2 4 2 3 3 3" xfId="18148" xr:uid="{334232F5-44D7-477D-9848-7DCC5141F6E6}"/>
    <cellStyle name="Normal 5 4 2 4 2 3 3 4" xfId="31838" xr:uid="{41FB75B2-0830-4F07-A44A-79CD331273E9}"/>
    <cellStyle name="Normal 5 4 2 4 2 3 3 5" xfId="46722" xr:uid="{E6A4DF73-C484-46DE-861B-52007434669A}"/>
    <cellStyle name="Normal 5 4 2 4 2 3 4" xfId="21570" xr:uid="{11660776-0B3D-416B-BED9-B640919BFD99}"/>
    <cellStyle name="Normal 5 4 2 4 2 3 4 2" xfId="35262" xr:uid="{EAB93552-3F28-4C5D-A27F-935D9B7DBCA0}"/>
    <cellStyle name="Normal 5 4 2 4 2 3 4 3" xfId="50146" xr:uid="{747AEBC6-5FB9-4C08-A1D0-788383E1A7E6}"/>
    <cellStyle name="Normal 5 4 2 4 2 3 5" xfId="14726" xr:uid="{553CE7C2-C009-41AA-BB30-39DEB40D2E8E}"/>
    <cellStyle name="Normal 5 4 2 4 2 3 5 2" xfId="40924" xr:uid="{F6729F33-5355-4658-B537-49B54D1AF209}"/>
    <cellStyle name="Normal 5 4 2 4 2 3 6" xfId="28416" xr:uid="{8987E992-4A0E-481E-835A-AB910D586CB7}"/>
    <cellStyle name="Normal 5 4 2 4 2 3 7" xfId="43300" xr:uid="{68C7E8A5-E101-4258-997E-1BEDFB69E3E0}"/>
    <cellStyle name="Normal 5 4 2 4 2 3 8" xfId="7880" xr:uid="{761D8D52-D453-4915-B0A9-BA41DDFE6B80}"/>
    <cellStyle name="Normal 5 4 2 4 2 4" xfId="1234" xr:uid="{20E65EBC-0ABA-481A-8C61-3B2021238C14}"/>
    <cellStyle name="Normal 5 4 2 4 2 4 2" xfId="9593" xr:uid="{87593E15-A2EE-42C1-A503-D27BCD62AA10}"/>
    <cellStyle name="Normal 5 4 2 4 2 4 2 2" xfId="13015" xr:uid="{0A6AB582-5DD6-4E66-B050-102AE368068A}"/>
    <cellStyle name="Normal 5 4 2 4 2 4 2 2 2" xfId="26705" xr:uid="{1D5FE8F3-4552-447F-A7F8-B0ADC0C39B4B}"/>
    <cellStyle name="Normal 5 4 2 4 2 4 2 2 2 2" xfId="40397" xr:uid="{6E98EC92-EB71-440F-807E-6C5DCC93B16C}"/>
    <cellStyle name="Normal 5 4 2 4 2 4 2 2 2 3" xfId="55281" xr:uid="{0CA5C003-DF4C-4004-A748-7BBF9F09C7CC}"/>
    <cellStyle name="Normal 5 4 2 4 2 4 2 2 3" xfId="19861" xr:uid="{E2EFF1E6-5616-4AE1-8BA9-DD941D34A326}"/>
    <cellStyle name="Normal 5 4 2 4 2 4 2 2 4" xfId="33551" xr:uid="{4B56B8A6-EB21-4052-BD59-4D4CA2D5D1AE}"/>
    <cellStyle name="Normal 5 4 2 4 2 4 2 2 5" xfId="48435" xr:uid="{65259568-540C-4F98-B37B-EBB1F845D105}"/>
    <cellStyle name="Normal 5 4 2 4 2 4 2 3" xfId="23283" xr:uid="{CDA44695-F55A-44E5-A44A-DD82CB31F794}"/>
    <cellStyle name="Normal 5 4 2 4 2 4 2 3 2" xfId="36975" xr:uid="{1401B623-19FC-4BEF-8355-0532BA72CA44}"/>
    <cellStyle name="Normal 5 4 2 4 2 4 2 3 3" xfId="51859" xr:uid="{5B5A5698-6A30-4B54-AD9E-EAE039F870D2}"/>
    <cellStyle name="Normal 5 4 2 4 2 4 2 4" xfId="16439" xr:uid="{0915859B-3AF1-4531-A386-F7F4BF086DC0}"/>
    <cellStyle name="Normal 5 4 2 4 2 4 2 5" xfId="30129" xr:uid="{F8B9A7ED-5271-44E4-BA2D-ECE2AFA182F2}"/>
    <cellStyle name="Normal 5 4 2 4 2 4 2 6" xfId="45013" xr:uid="{6E998FB0-4C2C-458C-A1CE-6345AABECE6D}"/>
    <cellStyle name="Normal 5 4 2 4 2 4 3" xfId="11303" xr:uid="{C40D7F68-10EB-4057-B690-B27DF48EB5E6}"/>
    <cellStyle name="Normal 5 4 2 4 2 4 3 2" xfId="24993" xr:uid="{000F803D-3DE2-455E-8EF3-7F7E9D1C92BA}"/>
    <cellStyle name="Normal 5 4 2 4 2 4 3 2 2" xfId="38685" xr:uid="{7F966B74-1DD2-42DF-B090-C43614D45D97}"/>
    <cellStyle name="Normal 5 4 2 4 2 4 3 2 3" xfId="53569" xr:uid="{FBA7B9E8-EF18-42FE-A4E1-06F6684E7054}"/>
    <cellStyle name="Normal 5 4 2 4 2 4 3 3" xfId="18149" xr:uid="{BBDECC18-FDA9-46F4-807A-9CC99B580E98}"/>
    <cellStyle name="Normal 5 4 2 4 2 4 3 4" xfId="31839" xr:uid="{EC06151C-C284-4C0A-8A2B-EBED0C6A1C46}"/>
    <cellStyle name="Normal 5 4 2 4 2 4 3 5" xfId="46723" xr:uid="{8B412701-1C44-45BF-A980-9D1BE307C3E9}"/>
    <cellStyle name="Normal 5 4 2 4 2 4 4" xfId="21571" xr:uid="{BEEBAFEA-A51D-46A6-960A-C9A04388555C}"/>
    <cellStyle name="Normal 5 4 2 4 2 4 4 2" xfId="35263" xr:uid="{5439EE01-0CAD-47D6-8BDB-E789A7C64282}"/>
    <cellStyle name="Normal 5 4 2 4 2 4 4 3" xfId="50147" xr:uid="{41BE386C-7AB9-4944-BC55-711A5B5813A9}"/>
    <cellStyle name="Normal 5 4 2 4 2 4 5" xfId="14727" xr:uid="{6A04A22D-2E5A-4772-834B-1269FFBF059E}"/>
    <cellStyle name="Normal 5 4 2 4 2 4 5 2" xfId="40926" xr:uid="{0DC8E652-5686-4EA5-AAFB-38349AE7E0C7}"/>
    <cellStyle name="Normal 5 4 2 4 2 4 6" xfId="28417" xr:uid="{2005C460-6289-422E-B1C1-4CCD6A3B5B3B}"/>
    <cellStyle name="Normal 5 4 2 4 2 4 7" xfId="43301" xr:uid="{F3D03AF3-9AD5-4EE5-B661-F22C10F48C3F}"/>
    <cellStyle name="Normal 5 4 2 4 2 4 8" xfId="7881" xr:uid="{2CCD309E-4373-41D3-8D8C-71FF38F4D152}"/>
    <cellStyle name="Normal 5 4 2 4 2 5" xfId="9589" xr:uid="{1D1A8D20-17F8-484A-B185-341F49603195}"/>
    <cellStyle name="Normal 5 4 2 4 2 5 2" xfId="13011" xr:uid="{9308D857-728C-4559-B318-0F14970DC12F}"/>
    <cellStyle name="Normal 5 4 2 4 2 5 2 2" xfId="26701" xr:uid="{2206E261-68C4-4914-BBA7-CB987928793C}"/>
    <cellStyle name="Normal 5 4 2 4 2 5 2 2 2" xfId="40393" xr:uid="{B792629D-A3E9-43C0-953F-15E20087C701}"/>
    <cellStyle name="Normal 5 4 2 4 2 5 2 2 3" xfId="55277" xr:uid="{B164CCD1-3152-4987-8755-6435D7FBD95B}"/>
    <cellStyle name="Normal 5 4 2 4 2 5 2 3" xfId="19857" xr:uid="{96F2FACE-192B-40BD-975A-CD594C38852A}"/>
    <cellStyle name="Normal 5 4 2 4 2 5 2 4" xfId="33547" xr:uid="{3DB2AB42-37DD-42F2-A826-7D61493C0C9A}"/>
    <cellStyle name="Normal 5 4 2 4 2 5 2 5" xfId="48431" xr:uid="{93270BF6-C769-454C-AC5B-2916F9F9F60A}"/>
    <cellStyle name="Normal 5 4 2 4 2 5 3" xfId="23279" xr:uid="{B1663883-AD96-4D07-B531-7E5904228D82}"/>
    <cellStyle name="Normal 5 4 2 4 2 5 3 2" xfId="36971" xr:uid="{C7CF5DF4-049C-4DD3-8B15-2F24E4CC79FF}"/>
    <cellStyle name="Normal 5 4 2 4 2 5 3 3" xfId="51855" xr:uid="{24786AC6-CBD0-423F-806C-726C9EDFBCA6}"/>
    <cellStyle name="Normal 5 4 2 4 2 5 4" xfId="16435" xr:uid="{075F6ADD-0C3D-4151-A972-66355DAC4107}"/>
    <cellStyle name="Normal 5 4 2 4 2 5 5" xfId="30125" xr:uid="{A5F3F548-0AB6-498F-93BC-B468847DAB23}"/>
    <cellStyle name="Normal 5 4 2 4 2 5 6" xfId="45009" xr:uid="{B7A54E73-792B-497F-A37A-58F45236359C}"/>
    <cellStyle name="Normal 5 4 2 4 2 6" xfId="11299" xr:uid="{4C699133-CB71-49DC-B951-B5AD2327AE25}"/>
    <cellStyle name="Normal 5 4 2 4 2 6 2" xfId="24989" xr:uid="{97F3FA27-3DDB-43C3-B70E-A30A4A01810E}"/>
    <cellStyle name="Normal 5 4 2 4 2 6 2 2" xfId="38681" xr:uid="{B5192367-0A40-4EF3-A6D1-F3CBBB4200D6}"/>
    <cellStyle name="Normal 5 4 2 4 2 6 2 3" xfId="53565" xr:uid="{8B6CC38A-CE1C-45AB-A65F-48706066D17C}"/>
    <cellStyle name="Normal 5 4 2 4 2 6 3" xfId="18145" xr:uid="{FC1F627E-9892-4426-8550-52D2671B0264}"/>
    <cellStyle name="Normal 5 4 2 4 2 6 4" xfId="31835" xr:uid="{1B98AEE3-8ED7-4354-9766-88FF224D0586}"/>
    <cellStyle name="Normal 5 4 2 4 2 6 5" xfId="46719" xr:uid="{59FD3EFA-2ADB-4068-A3FD-DC265E206065}"/>
    <cellStyle name="Normal 5 4 2 4 2 7" xfId="21567" xr:uid="{C37F791B-12C6-4BB0-B174-1E4BC3E89829}"/>
    <cellStyle name="Normal 5 4 2 4 2 7 2" xfId="35259" xr:uid="{4435319F-8B8E-4CD9-B14A-6FF6DF1F9A1D}"/>
    <cellStyle name="Normal 5 4 2 4 2 7 3" xfId="50143" xr:uid="{891B1093-9063-47E6-BB33-900305DFC531}"/>
    <cellStyle name="Normal 5 4 2 4 2 8" xfId="14723" xr:uid="{134049E3-DEAD-4E03-A5B5-FB0CE45C7642}"/>
    <cellStyle name="Normal 5 4 2 4 2 8 2" xfId="40822" xr:uid="{3538521C-AEFF-4241-98FE-35AB01C6235F}"/>
    <cellStyle name="Normal 5 4 2 4 2 9" xfId="28413" xr:uid="{9C72503B-2F72-49EA-9AA3-C568B2836D9E}"/>
    <cellStyle name="Normal 5 4 2 4 3" xfId="548" xr:uid="{D6EA28E4-C78A-4992-8D11-FA9093F354A8}"/>
    <cellStyle name="Normal 5 4 2 4 3 10" xfId="43302" xr:uid="{1B634CFB-07F0-431A-B590-D0AB80B2C08A}"/>
    <cellStyle name="Normal 5 4 2 4 3 11" xfId="7882" xr:uid="{6EB9F434-1517-4124-ACC0-E3F581F2CAAF}"/>
    <cellStyle name="Normal 5 4 2 4 3 2" xfId="1235" xr:uid="{8ACC865A-0451-4640-8250-6D0B35A9436E}"/>
    <cellStyle name="Normal 5 4 2 4 3 2 2" xfId="1236" xr:uid="{B6502A21-947D-44AE-B845-284DEB770DEF}"/>
    <cellStyle name="Normal 5 4 2 4 3 2 2 2" xfId="9596" xr:uid="{F200D6F7-A9B1-43EA-BCE5-AAA544682558}"/>
    <cellStyle name="Normal 5 4 2 4 3 2 2 2 2" xfId="13018" xr:uid="{C285BD98-87AC-4828-88F1-1CBE99BFD82C}"/>
    <cellStyle name="Normal 5 4 2 4 3 2 2 2 2 2" xfId="26708" xr:uid="{D0AC5E88-156F-44DF-8D3E-C522125120FE}"/>
    <cellStyle name="Normal 5 4 2 4 3 2 2 2 2 2 2" xfId="40400" xr:uid="{2A05D83D-22C0-461E-A5B3-B2AE5FDEB8A2}"/>
    <cellStyle name="Normal 5 4 2 4 3 2 2 2 2 2 3" xfId="55284" xr:uid="{74F65F0C-59BC-4AB6-B3BE-9C04E53B4E9D}"/>
    <cellStyle name="Normal 5 4 2 4 3 2 2 2 2 3" xfId="19864" xr:uid="{ABF2010F-AF91-4BAF-A67B-698489C3E3B2}"/>
    <cellStyle name="Normal 5 4 2 4 3 2 2 2 2 4" xfId="33554" xr:uid="{A46F6BC2-FC04-4147-9F31-2E415AAB0E25}"/>
    <cellStyle name="Normal 5 4 2 4 3 2 2 2 2 5" xfId="48438" xr:uid="{9BF71954-37FA-46DD-9E74-9795FD3B2926}"/>
    <cellStyle name="Normal 5 4 2 4 3 2 2 2 3" xfId="23286" xr:uid="{3C7AE279-9B7A-47C2-8F06-0870FB419BDF}"/>
    <cellStyle name="Normal 5 4 2 4 3 2 2 2 3 2" xfId="36978" xr:uid="{BACAFD0D-E9BE-453B-8D1B-06B0B5F4FEC5}"/>
    <cellStyle name="Normal 5 4 2 4 3 2 2 2 3 3" xfId="51862" xr:uid="{8B0C59B8-956B-4C0D-BDB1-4C64DB3B5E8F}"/>
    <cellStyle name="Normal 5 4 2 4 3 2 2 2 4" xfId="16442" xr:uid="{E09DB5C9-36E4-44FD-83ED-9FC84EC58C79}"/>
    <cellStyle name="Normal 5 4 2 4 3 2 2 2 5" xfId="30132" xr:uid="{CEEC607A-CE87-4BB9-9CDE-C7DCD4E34E2A}"/>
    <cellStyle name="Normal 5 4 2 4 3 2 2 2 6" xfId="45016" xr:uid="{A574F494-DBA3-4C58-9108-7124BB15E45B}"/>
    <cellStyle name="Normal 5 4 2 4 3 2 2 3" xfId="11306" xr:uid="{14C21FC2-D5EA-4FDB-8674-28DC2CC45C9E}"/>
    <cellStyle name="Normal 5 4 2 4 3 2 2 3 2" xfId="24996" xr:uid="{18223429-DA25-4655-8B42-E2B2CC685177}"/>
    <cellStyle name="Normal 5 4 2 4 3 2 2 3 2 2" xfId="38688" xr:uid="{2F6ACBB2-401C-452B-9832-EF442CD13B7E}"/>
    <cellStyle name="Normal 5 4 2 4 3 2 2 3 2 3" xfId="53572" xr:uid="{110A067B-11FD-4248-AF5E-7A7779292938}"/>
    <cellStyle name="Normal 5 4 2 4 3 2 2 3 3" xfId="18152" xr:uid="{5750596C-76E8-425B-9E34-329147FB59FC}"/>
    <cellStyle name="Normal 5 4 2 4 3 2 2 3 4" xfId="31842" xr:uid="{FD56DD22-6D6D-409F-85DD-7E18B10B7B72}"/>
    <cellStyle name="Normal 5 4 2 4 3 2 2 3 5" xfId="46726" xr:uid="{B9165028-97F6-493C-BB20-AAAADF2EBAF5}"/>
    <cellStyle name="Normal 5 4 2 4 3 2 2 4" xfId="21574" xr:uid="{1170C7D3-48BC-4E72-8E10-49455D0D2857}"/>
    <cellStyle name="Normal 5 4 2 4 3 2 2 4 2" xfId="35266" xr:uid="{5DAC9918-D4AD-4E9A-88E0-B37724FB6A5F}"/>
    <cellStyle name="Normal 5 4 2 4 3 2 2 4 3" xfId="50150" xr:uid="{FBEB70DF-09CE-4A3A-8DD2-848A9784E9A7}"/>
    <cellStyle name="Normal 5 4 2 4 3 2 2 5" xfId="14730" xr:uid="{DD09D6FF-0CC5-417E-B50D-5129C5122FCC}"/>
    <cellStyle name="Normal 5 4 2 4 3 2 2 5 2" xfId="40928" xr:uid="{B46398D4-7F99-4AEB-A7F5-825DE19A7D62}"/>
    <cellStyle name="Normal 5 4 2 4 3 2 2 6" xfId="28420" xr:uid="{BAD5C6F0-F567-48E9-AB84-18A8FD364C1F}"/>
    <cellStyle name="Normal 5 4 2 4 3 2 2 7" xfId="43304" xr:uid="{68D20B58-A94A-4D34-B370-00FF9B406F25}"/>
    <cellStyle name="Normal 5 4 2 4 3 2 2 8" xfId="7884" xr:uid="{2397A31D-66C8-43E9-9C61-6DF55F675DBE}"/>
    <cellStyle name="Normal 5 4 2 4 3 2 3" xfId="9595" xr:uid="{89A9F540-D159-4369-B985-E8743473D3E1}"/>
    <cellStyle name="Normal 5 4 2 4 3 2 3 2" xfId="13017" xr:uid="{BFB9CEE1-A5E3-448B-9231-35EBA63F9527}"/>
    <cellStyle name="Normal 5 4 2 4 3 2 3 2 2" xfId="26707" xr:uid="{A7BFF6BE-0492-47EF-AA9A-DEBE43217D66}"/>
    <cellStyle name="Normal 5 4 2 4 3 2 3 2 2 2" xfId="40399" xr:uid="{63578973-F122-4EC4-9152-B9E68C571B26}"/>
    <cellStyle name="Normal 5 4 2 4 3 2 3 2 2 3" xfId="55283" xr:uid="{4C4D2B43-5819-4F58-A410-9DC92D97A723}"/>
    <cellStyle name="Normal 5 4 2 4 3 2 3 2 3" xfId="19863" xr:uid="{0F67BEB2-C6AC-4DD6-825D-9F56EB911672}"/>
    <cellStyle name="Normal 5 4 2 4 3 2 3 2 4" xfId="33553" xr:uid="{E5955B40-3CD0-45A5-A5F4-9E6B4FF79014}"/>
    <cellStyle name="Normal 5 4 2 4 3 2 3 2 5" xfId="48437" xr:uid="{620EC498-F12F-465B-BA0C-BDF24DCC298A}"/>
    <cellStyle name="Normal 5 4 2 4 3 2 3 3" xfId="23285" xr:uid="{0F18B45E-9532-41D9-B416-EF1045E01BF6}"/>
    <cellStyle name="Normal 5 4 2 4 3 2 3 3 2" xfId="36977" xr:uid="{4785C344-19B2-4120-9129-C5DF2C87318A}"/>
    <cellStyle name="Normal 5 4 2 4 3 2 3 3 3" xfId="51861" xr:uid="{7E679002-9F9B-45B7-88E6-27E183B1A31C}"/>
    <cellStyle name="Normal 5 4 2 4 3 2 3 4" xfId="16441" xr:uid="{5E37E0A8-B096-4B58-ADCC-677C68CEC437}"/>
    <cellStyle name="Normal 5 4 2 4 3 2 3 5" xfId="30131" xr:uid="{238827E8-7872-41EE-A3AD-7E74E9AF3945}"/>
    <cellStyle name="Normal 5 4 2 4 3 2 3 6" xfId="45015" xr:uid="{A38E9AEE-B2AE-4A14-BD30-925179B89BFB}"/>
    <cellStyle name="Normal 5 4 2 4 3 2 4" xfId="11305" xr:uid="{64EDB082-D5A4-4077-93E1-0B29B81D01AF}"/>
    <cellStyle name="Normal 5 4 2 4 3 2 4 2" xfId="24995" xr:uid="{7FCC931B-F0FE-4D83-9A64-1D65B9557AD6}"/>
    <cellStyle name="Normal 5 4 2 4 3 2 4 2 2" xfId="38687" xr:uid="{CE619D45-91FF-45F8-BB21-59A5BDE5B757}"/>
    <cellStyle name="Normal 5 4 2 4 3 2 4 2 3" xfId="53571" xr:uid="{2192D6F7-8019-49FC-BF23-9E82A67E67FF}"/>
    <cellStyle name="Normal 5 4 2 4 3 2 4 3" xfId="18151" xr:uid="{3D1E22F9-75F8-4CDA-9709-9BF4D63FBBFE}"/>
    <cellStyle name="Normal 5 4 2 4 3 2 4 4" xfId="31841" xr:uid="{84C01DF4-7372-474A-AD05-916A7168BCC8}"/>
    <cellStyle name="Normal 5 4 2 4 3 2 4 5" xfId="46725" xr:uid="{B89AEE51-A3DF-42EF-9C8E-F4B1901784F5}"/>
    <cellStyle name="Normal 5 4 2 4 3 2 5" xfId="21573" xr:uid="{0C19619F-C55E-438E-BB58-E36AAB463C3D}"/>
    <cellStyle name="Normal 5 4 2 4 3 2 5 2" xfId="35265" xr:uid="{AC3FB74B-69A6-4E80-BAE4-E6120EB6F209}"/>
    <cellStyle name="Normal 5 4 2 4 3 2 5 3" xfId="50149" xr:uid="{21ED5E59-7C90-4EF2-928B-059B96636516}"/>
    <cellStyle name="Normal 5 4 2 4 3 2 6" xfId="14729" xr:uid="{D8A2C41D-7CDE-4789-AC88-B5CB85581B16}"/>
    <cellStyle name="Normal 5 4 2 4 3 2 6 2" xfId="40927" xr:uid="{EE6D81F5-69B7-464D-B05C-5D733EE8F128}"/>
    <cellStyle name="Normal 5 4 2 4 3 2 7" xfId="28419" xr:uid="{B2EBC573-040B-46F8-BF1F-0AA52836A2E6}"/>
    <cellStyle name="Normal 5 4 2 4 3 2 8" xfId="43303" xr:uid="{5EA6CB0D-4F66-4B4A-A2FE-656382928FAC}"/>
    <cellStyle name="Normal 5 4 2 4 3 2 9" xfId="7883" xr:uid="{AA5D7B8D-F9EF-45B6-BC2F-F5BEBAA99442}"/>
    <cellStyle name="Normal 5 4 2 4 3 3" xfId="1237" xr:uid="{7B4DD8A9-ECF5-4CD8-B297-C67526C37E6D}"/>
    <cellStyle name="Normal 5 4 2 4 3 3 2" xfId="9597" xr:uid="{9492D713-C470-47F9-AB02-07EE05B09CE1}"/>
    <cellStyle name="Normal 5 4 2 4 3 3 2 2" xfId="13019" xr:uid="{1375875E-352A-4EBF-8BCF-987B998E97C8}"/>
    <cellStyle name="Normal 5 4 2 4 3 3 2 2 2" xfId="26709" xr:uid="{F45CBC62-F55A-4E3F-9CCF-AC3462AC09C7}"/>
    <cellStyle name="Normal 5 4 2 4 3 3 2 2 2 2" xfId="40401" xr:uid="{9C1428BC-EFD5-4078-8282-ED655E05861A}"/>
    <cellStyle name="Normal 5 4 2 4 3 3 2 2 2 3" xfId="55285" xr:uid="{180AD1AC-10C0-4F27-B078-D66301114F86}"/>
    <cellStyle name="Normal 5 4 2 4 3 3 2 2 3" xfId="19865" xr:uid="{17DA4ADA-BB05-4A88-A1F9-0A9612820FD1}"/>
    <cellStyle name="Normal 5 4 2 4 3 3 2 2 4" xfId="33555" xr:uid="{23F63A7D-132D-4FED-B2A7-BF9C388033C1}"/>
    <cellStyle name="Normal 5 4 2 4 3 3 2 2 5" xfId="48439" xr:uid="{7696C05E-291B-43B8-A8B5-59F0ACEEEB04}"/>
    <cellStyle name="Normal 5 4 2 4 3 3 2 3" xfId="23287" xr:uid="{30866422-40B1-4DFD-B068-8BD1F7659610}"/>
    <cellStyle name="Normal 5 4 2 4 3 3 2 3 2" xfId="36979" xr:uid="{1C5BD03A-C311-49F9-9658-7CFDF086C5C9}"/>
    <cellStyle name="Normal 5 4 2 4 3 3 2 3 3" xfId="51863" xr:uid="{3EA22BEF-E3A9-47E1-A9AD-4BA90159FC8E}"/>
    <cellStyle name="Normal 5 4 2 4 3 3 2 4" xfId="16443" xr:uid="{6C79E31F-704C-4C74-AD93-2E2A96A43B67}"/>
    <cellStyle name="Normal 5 4 2 4 3 3 2 5" xfId="30133" xr:uid="{D1D0B8F9-CBA2-410C-9CD0-8DB8B04A58B4}"/>
    <cellStyle name="Normal 5 4 2 4 3 3 2 6" xfId="45017" xr:uid="{DF56CC67-D8DF-4153-8B0F-BDA441484A0D}"/>
    <cellStyle name="Normal 5 4 2 4 3 3 3" xfId="11307" xr:uid="{5F42FC2A-DC4B-4DC4-B695-1D5B6028E59E}"/>
    <cellStyle name="Normal 5 4 2 4 3 3 3 2" xfId="24997" xr:uid="{4F16E58A-876E-48EF-A754-92027189A187}"/>
    <cellStyle name="Normal 5 4 2 4 3 3 3 2 2" xfId="38689" xr:uid="{6E0C6366-38C2-4328-AE4C-F5F7697CD999}"/>
    <cellStyle name="Normal 5 4 2 4 3 3 3 2 3" xfId="53573" xr:uid="{32CA9CF7-0D3D-477E-A5A9-1C0238DA4E56}"/>
    <cellStyle name="Normal 5 4 2 4 3 3 3 3" xfId="18153" xr:uid="{D2EF0E1A-D204-4697-9CDE-86D7EC5D3133}"/>
    <cellStyle name="Normal 5 4 2 4 3 3 3 4" xfId="31843" xr:uid="{4B5694C3-9653-469A-B7F8-FD3B11F96FF0}"/>
    <cellStyle name="Normal 5 4 2 4 3 3 3 5" xfId="46727" xr:uid="{1C3B5DBF-9B88-4204-BEE9-4CCDF15349DC}"/>
    <cellStyle name="Normal 5 4 2 4 3 3 4" xfId="21575" xr:uid="{85955134-46CA-46C7-9349-1B7A8E4671C6}"/>
    <cellStyle name="Normal 5 4 2 4 3 3 4 2" xfId="35267" xr:uid="{CE293299-C37D-40BA-9204-9AC129843C82}"/>
    <cellStyle name="Normal 5 4 2 4 3 3 4 3" xfId="50151" xr:uid="{68777731-96B6-40E1-8E0B-D0A69E482227}"/>
    <cellStyle name="Normal 5 4 2 4 3 3 5" xfId="14731" xr:uid="{3515C312-40DC-4E10-AFC0-29344F72B5DC}"/>
    <cellStyle name="Normal 5 4 2 4 3 3 5 2" xfId="40929" xr:uid="{825F3926-5904-4D27-8918-557BDCFF4425}"/>
    <cellStyle name="Normal 5 4 2 4 3 3 6" xfId="28421" xr:uid="{CA1CCB9F-CC51-4A72-9C25-CCC46AF5EE09}"/>
    <cellStyle name="Normal 5 4 2 4 3 3 7" xfId="43305" xr:uid="{9ACCC14C-099B-4602-BC17-CC41FD3E8A47}"/>
    <cellStyle name="Normal 5 4 2 4 3 3 8" xfId="7885" xr:uid="{C27BC603-40B8-4A06-B7C3-7805EDEE6326}"/>
    <cellStyle name="Normal 5 4 2 4 3 4" xfId="7886" xr:uid="{4ADE76E6-6825-4513-BB1F-0E0733DF994E}"/>
    <cellStyle name="Normal 5 4 2 4 3 4 2" xfId="9598" xr:uid="{60C20776-91D2-4DF1-9E08-2AD0B9B3911A}"/>
    <cellStyle name="Normal 5 4 2 4 3 4 2 2" xfId="13020" xr:uid="{3892D7BE-CE9E-4732-8354-09FAFC45731F}"/>
    <cellStyle name="Normal 5 4 2 4 3 4 2 2 2" xfId="26710" xr:uid="{93E501FE-B96D-4F56-BBAA-6A01A1FB38FD}"/>
    <cellStyle name="Normal 5 4 2 4 3 4 2 2 2 2" xfId="40402" xr:uid="{0BA5152E-1515-4051-8B81-C6840B2643D7}"/>
    <cellStyle name="Normal 5 4 2 4 3 4 2 2 2 3" xfId="55286" xr:uid="{E61F5364-9AEF-42A6-8AEB-A784E543D9A6}"/>
    <cellStyle name="Normal 5 4 2 4 3 4 2 2 3" xfId="19866" xr:uid="{78AFAC7C-8025-4C0B-8972-EEB1B80BBA52}"/>
    <cellStyle name="Normal 5 4 2 4 3 4 2 2 4" xfId="33556" xr:uid="{F700CF72-8562-4A53-8F0D-D77709FC0F00}"/>
    <cellStyle name="Normal 5 4 2 4 3 4 2 2 5" xfId="48440" xr:uid="{ABF815DE-0A74-4799-9874-E4132619CAB5}"/>
    <cellStyle name="Normal 5 4 2 4 3 4 2 3" xfId="23288" xr:uid="{9A678C6E-0029-4D89-AD7B-E61E309D5A7B}"/>
    <cellStyle name="Normal 5 4 2 4 3 4 2 3 2" xfId="36980" xr:uid="{66142BBD-B548-4EFC-8578-D072041F3A37}"/>
    <cellStyle name="Normal 5 4 2 4 3 4 2 3 3" xfId="51864" xr:uid="{00C7F57F-FBD7-43B2-B547-DA3B741B7801}"/>
    <cellStyle name="Normal 5 4 2 4 3 4 2 4" xfId="16444" xr:uid="{5C1C3F2A-4345-44D3-86C6-4233AC540DC1}"/>
    <cellStyle name="Normal 5 4 2 4 3 4 2 5" xfId="30134" xr:uid="{326BC9D8-034F-41C9-BDEC-95F02ADFFD88}"/>
    <cellStyle name="Normal 5 4 2 4 3 4 2 6" xfId="45018" xr:uid="{01394DD9-A0EF-4872-8D3A-E93C2EA89B9F}"/>
    <cellStyle name="Normal 5 4 2 4 3 4 3" xfId="11308" xr:uid="{1F45E316-B7DC-4570-8B2B-558336955173}"/>
    <cellStyle name="Normal 5 4 2 4 3 4 3 2" xfId="24998" xr:uid="{C0A93577-1248-4D6B-943F-888D4C9BAC1D}"/>
    <cellStyle name="Normal 5 4 2 4 3 4 3 2 2" xfId="38690" xr:uid="{529EB871-F5FC-4B4C-A001-9B6468D97875}"/>
    <cellStyle name="Normal 5 4 2 4 3 4 3 2 3" xfId="53574" xr:uid="{B2D2BC0E-40EE-4C9B-9A4A-C8E8461BA832}"/>
    <cellStyle name="Normal 5 4 2 4 3 4 3 3" xfId="18154" xr:uid="{71ACCF80-4058-4BE7-9F9C-799787DC0753}"/>
    <cellStyle name="Normal 5 4 2 4 3 4 3 4" xfId="31844" xr:uid="{21B9AB3F-128B-4A45-A9B7-9E52080F8C58}"/>
    <cellStyle name="Normal 5 4 2 4 3 4 3 5" xfId="46728" xr:uid="{A50C3939-A160-4593-B0C8-69CE7020A369}"/>
    <cellStyle name="Normal 5 4 2 4 3 4 4" xfId="21576" xr:uid="{BDF0E30B-8BE8-48FA-92BC-99A4A838C570}"/>
    <cellStyle name="Normal 5 4 2 4 3 4 4 2" xfId="35268" xr:uid="{A2623191-04A4-4027-9BEC-D90F8D12CA03}"/>
    <cellStyle name="Normal 5 4 2 4 3 4 4 3" xfId="50152" xr:uid="{4E1B3DDC-A70F-43B6-9F80-1269A01854D8}"/>
    <cellStyle name="Normal 5 4 2 4 3 4 5" xfId="14732" xr:uid="{BA8B1318-0912-4206-A42F-D456BB081021}"/>
    <cellStyle name="Normal 5 4 2 4 3 4 6" xfId="28422" xr:uid="{5DEA0BBB-4E6F-44A5-BFD1-30A446B0C8E0}"/>
    <cellStyle name="Normal 5 4 2 4 3 4 7" xfId="43306" xr:uid="{8BDD26C4-5B2F-4338-9303-EBDE1BDDB87A}"/>
    <cellStyle name="Normal 5 4 2 4 3 5" xfId="9594" xr:uid="{6769D58C-43A9-4918-8AFA-18C6027ECB87}"/>
    <cellStyle name="Normal 5 4 2 4 3 5 2" xfId="13016" xr:uid="{E38B81B3-6815-43ED-936D-1C2BC98A36B0}"/>
    <cellStyle name="Normal 5 4 2 4 3 5 2 2" xfId="26706" xr:uid="{96FA6A92-8BCE-4429-B022-B0DD79B95B9A}"/>
    <cellStyle name="Normal 5 4 2 4 3 5 2 2 2" xfId="40398" xr:uid="{E4DE6A73-8994-4C64-8952-EFC1FFEC9A84}"/>
    <cellStyle name="Normal 5 4 2 4 3 5 2 2 3" xfId="55282" xr:uid="{1AA39B32-E7E8-42A1-89E4-FDD4BE91AC21}"/>
    <cellStyle name="Normal 5 4 2 4 3 5 2 3" xfId="19862" xr:uid="{C3E51560-EFC3-4896-921E-9461C0B22713}"/>
    <cellStyle name="Normal 5 4 2 4 3 5 2 4" xfId="33552" xr:uid="{EC255E19-F021-4A51-A312-F9DF142A06F5}"/>
    <cellStyle name="Normal 5 4 2 4 3 5 2 5" xfId="48436" xr:uid="{6BBAB79B-0E58-4DE2-A618-90F41E422C2A}"/>
    <cellStyle name="Normal 5 4 2 4 3 5 3" xfId="23284" xr:uid="{43ABEC2C-71FC-45E7-9D48-AA5405225B2D}"/>
    <cellStyle name="Normal 5 4 2 4 3 5 3 2" xfId="36976" xr:uid="{6C3FAADF-ACF1-48DD-BE47-C164A62C07DA}"/>
    <cellStyle name="Normal 5 4 2 4 3 5 3 3" xfId="51860" xr:uid="{42486CCA-F36F-47E6-A78D-BF43AF3848EF}"/>
    <cellStyle name="Normal 5 4 2 4 3 5 4" xfId="16440" xr:uid="{F10AC47B-30DD-4765-BF07-69BED37EA1F0}"/>
    <cellStyle name="Normal 5 4 2 4 3 5 5" xfId="30130" xr:uid="{C8F3B6E5-C864-4820-A91F-E1485BEE8794}"/>
    <cellStyle name="Normal 5 4 2 4 3 5 6" xfId="45014" xr:uid="{4E6A8602-C030-4154-A4ED-8D5DEBF96582}"/>
    <cellStyle name="Normal 5 4 2 4 3 6" xfId="11304" xr:uid="{3B14836D-382D-4EBC-B744-AEAFBD219318}"/>
    <cellStyle name="Normal 5 4 2 4 3 6 2" xfId="24994" xr:uid="{B542DE98-C19B-458A-872C-D54F552EE9DA}"/>
    <cellStyle name="Normal 5 4 2 4 3 6 2 2" xfId="38686" xr:uid="{BE486247-BC18-47C6-AA96-B6333F5E0BD0}"/>
    <cellStyle name="Normal 5 4 2 4 3 6 2 3" xfId="53570" xr:uid="{A759BB73-3042-4552-AECD-AA9608DA8EE8}"/>
    <cellStyle name="Normal 5 4 2 4 3 6 3" xfId="18150" xr:uid="{9C76751D-4971-4247-B77D-B1A600000459}"/>
    <cellStyle name="Normal 5 4 2 4 3 6 4" xfId="31840" xr:uid="{9A614F84-090D-47FB-AD8A-71F29DB91EA3}"/>
    <cellStyle name="Normal 5 4 2 4 3 6 5" xfId="46724" xr:uid="{C210EA20-BACD-407C-A663-811BB5EB7975}"/>
    <cellStyle name="Normal 5 4 2 4 3 7" xfId="21572" xr:uid="{E6B445F0-02E1-4554-AC9D-A85DE3EC2F70}"/>
    <cellStyle name="Normal 5 4 2 4 3 7 2" xfId="35264" xr:uid="{9E9F2179-8E04-499A-840B-DEF4332428CB}"/>
    <cellStyle name="Normal 5 4 2 4 3 7 3" xfId="50148" xr:uid="{E2802F36-2933-4B0D-BEBC-86EA6D61E514}"/>
    <cellStyle name="Normal 5 4 2 4 3 8" xfId="14728" xr:uid="{0FEED93D-A722-46CE-AFE8-BC119B106846}"/>
    <cellStyle name="Normal 5 4 2 4 3 8 2" xfId="40824" xr:uid="{213D9AA8-C4E1-4AAC-A30E-426427EBF0A2}"/>
    <cellStyle name="Normal 5 4 2 4 3 9" xfId="28418" xr:uid="{8B0B7BAB-F4D1-4C72-8E0C-D2609190D58B}"/>
    <cellStyle name="Normal 5 4 2 4 4" xfId="1238" xr:uid="{C04CF6B9-B2E9-4A8C-8A2D-AA7E497E3664}"/>
    <cellStyle name="Normal 5 4 2 4 4 2" xfId="1239" xr:uid="{77CC16AA-6218-4E33-9056-34BD3E3FCF1A}"/>
    <cellStyle name="Normal 5 4 2 4 4 2 2" xfId="9600" xr:uid="{8AFB617D-E13D-48A8-9651-F2B38F7EC9FA}"/>
    <cellStyle name="Normal 5 4 2 4 4 2 2 2" xfId="13022" xr:uid="{FDB65F92-3655-4E7A-88BA-7635B8DEC417}"/>
    <cellStyle name="Normal 5 4 2 4 4 2 2 2 2" xfId="26712" xr:uid="{02BCB6E9-963F-42DC-B6D8-AEE15F35F0D4}"/>
    <cellStyle name="Normal 5 4 2 4 4 2 2 2 2 2" xfId="40404" xr:uid="{FCF2B269-6C2D-4284-A9F4-B81D82172925}"/>
    <cellStyle name="Normal 5 4 2 4 4 2 2 2 2 3" xfId="55288" xr:uid="{83AA20DC-8EA8-45D8-8A66-C527F0B8DFD9}"/>
    <cellStyle name="Normal 5 4 2 4 4 2 2 2 3" xfId="19868" xr:uid="{AB31F647-51AA-4330-A78D-51D1F8D9DA1A}"/>
    <cellStyle name="Normal 5 4 2 4 4 2 2 2 4" xfId="33558" xr:uid="{92737379-CE88-4ACC-8979-EACB85DC162F}"/>
    <cellStyle name="Normal 5 4 2 4 4 2 2 2 5" xfId="48442" xr:uid="{9CACDDD5-3EED-416F-97F3-63CB6028E290}"/>
    <cellStyle name="Normal 5 4 2 4 4 2 2 3" xfId="23290" xr:uid="{493A1FE6-ED40-4E4A-B3ED-21163BDC9BB9}"/>
    <cellStyle name="Normal 5 4 2 4 4 2 2 3 2" xfId="36982" xr:uid="{D3622CDE-333F-4861-8CB5-E48B21CA9FFF}"/>
    <cellStyle name="Normal 5 4 2 4 4 2 2 3 3" xfId="51866" xr:uid="{FC8B0D3F-1CC3-4D68-B6ED-8DCFFF12741A}"/>
    <cellStyle name="Normal 5 4 2 4 4 2 2 4" xfId="16446" xr:uid="{897725E5-557B-4001-BE80-C24DFD684D5D}"/>
    <cellStyle name="Normal 5 4 2 4 4 2 2 5" xfId="30136" xr:uid="{BECA5661-E1EB-4EFD-B45A-AC62ED9F6C8E}"/>
    <cellStyle name="Normal 5 4 2 4 4 2 2 6" xfId="45020" xr:uid="{A390DCB2-F18D-4A72-9397-66FC23CDF7C5}"/>
    <cellStyle name="Normal 5 4 2 4 4 2 3" xfId="11310" xr:uid="{0A7CF128-CA87-4EE8-8E72-105EF2B7CC63}"/>
    <cellStyle name="Normal 5 4 2 4 4 2 3 2" xfId="25000" xr:uid="{E68BF325-60F1-4FAB-AFDD-F0D52C490167}"/>
    <cellStyle name="Normal 5 4 2 4 4 2 3 2 2" xfId="38692" xr:uid="{055C484A-0C2D-4A4B-9B70-B92C047938E3}"/>
    <cellStyle name="Normal 5 4 2 4 4 2 3 2 3" xfId="53576" xr:uid="{C048710B-F4FC-4B9F-82E1-C061CECCECF7}"/>
    <cellStyle name="Normal 5 4 2 4 4 2 3 3" xfId="18156" xr:uid="{718486BF-DEBA-4295-99A7-F61A2952E947}"/>
    <cellStyle name="Normal 5 4 2 4 4 2 3 4" xfId="31846" xr:uid="{103E1A52-22AD-4D18-B5FD-887D62D51642}"/>
    <cellStyle name="Normal 5 4 2 4 4 2 3 5" xfId="46730" xr:uid="{43F72640-390D-41B3-BEB5-9DA02C431BC8}"/>
    <cellStyle name="Normal 5 4 2 4 4 2 4" xfId="21578" xr:uid="{5A89DA76-3F6D-4FAE-875F-53606BEF261C}"/>
    <cellStyle name="Normal 5 4 2 4 4 2 4 2" xfId="35270" xr:uid="{20D01657-7187-4E73-B0F4-1C4F28DD2BAD}"/>
    <cellStyle name="Normal 5 4 2 4 4 2 4 3" xfId="50154" xr:uid="{625861F5-1A3D-41BA-B76C-85E1F83FBE4B}"/>
    <cellStyle name="Normal 5 4 2 4 4 2 5" xfId="14734" xr:uid="{082C66F3-1809-4FDA-BDFA-7A48AFD7DD05}"/>
    <cellStyle name="Normal 5 4 2 4 4 2 5 2" xfId="40931" xr:uid="{00A71E77-92C0-4540-84FA-F49115734595}"/>
    <cellStyle name="Normal 5 4 2 4 4 2 6" xfId="28424" xr:uid="{BFF3049A-F914-4833-883D-5156FAB4DFB6}"/>
    <cellStyle name="Normal 5 4 2 4 4 2 7" xfId="43308" xr:uid="{509E442F-0EE5-4649-AC4B-2C718F37D721}"/>
    <cellStyle name="Normal 5 4 2 4 4 2 8" xfId="7888" xr:uid="{602E2DF9-8F6C-446E-A986-F1D731CA85C7}"/>
    <cellStyle name="Normal 5 4 2 4 4 3" xfId="9599" xr:uid="{E8E27850-13A7-4041-BEB2-BC51C0327A16}"/>
    <cellStyle name="Normal 5 4 2 4 4 3 2" xfId="13021" xr:uid="{C1008E27-57C7-4A7C-BEC6-2D6F5F1752E3}"/>
    <cellStyle name="Normal 5 4 2 4 4 3 2 2" xfId="26711" xr:uid="{1AE63455-2528-45A9-AD0D-B3981578E3ED}"/>
    <cellStyle name="Normal 5 4 2 4 4 3 2 2 2" xfId="40403" xr:uid="{7A401D5E-AE06-402D-8208-A53C9ED02F82}"/>
    <cellStyle name="Normal 5 4 2 4 4 3 2 2 3" xfId="55287" xr:uid="{3AFD2970-8BC5-45A5-AE9D-4760C4F89A0D}"/>
    <cellStyle name="Normal 5 4 2 4 4 3 2 3" xfId="19867" xr:uid="{EBB8B621-8626-43F7-AD52-D3109BEC27AD}"/>
    <cellStyle name="Normal 5 4 2 4 4 3 2 4" xfId="33557" xr:uid="{C1C294DA-9ADF-4075-848A-43D83C7E2137}"/>
    <cellStyle name="Normal 5 4 2 4 4 3 2 5" xfId="48441" xr:uid="{54DD7CFD-E4B4-4A8B-8229-44AE9F49BD7F}"/>
    <cellStyle name="Normal 5 4 2 4 4 3 3" xfId="23289" xr:uid="{65F35C92-E99D-4F0E-B201-36B9B86BCA12}"/>
    <cellStyle name="Normal 5 4 2 4 4 3 3 2" xfId="36981" xr:uid="{0C7B8C20-6E90-4576-A6F8-E6175A677157}"/>
    <cellStyle name="Normal 5 4 2 4 4 3 3 3" xfId="51865" xr:uid="{50AFDE88-8394-4C06-88C3-994A551761D8}"/>
    <cellStyle name="Normal 5 4 2 4 4 3 4" xfId="16445" xr:uid="{D6BC4E07-C97B-4BFA-8382-AA7E27BCD6E5}"/>
    <cellStyle name="Normal 5 4 2 4 4 3 5" xfId="30135" xr:uid="{0BC4C3B5-7243-41AD-95D0-B47A2F8EF3D2}"/>
    <cellStyle name="Normal 5 4 2 4 4 3 6" xfId="45019" xr:uid="{54A3CDCA-47D1-480C-9355-D7C6FCA6647D}"/>
    <cellStyle name="Normal 5 4 2 4 4 4" xfId="11309" xr:uid="{E75A6632-3EF3-4B59-A658-D4D32679B53E}"/>
    <cellStyle name="Normal 5 4 2 4 4 4 2" xfId="24999" xr:uid="{56B0F7E9-07F7-4264-A826-72E89EB9B389}"/>
    <cellStyle name="Normal 5 4 2 4 4 4 2 2" xfId="38691" xr:uid="{8161402F-A956-4196-A35F-265F1DF698DB}"/>
    <cellStyle name="Normal 5 4 2 4 4 4 2 3" xfId="53575" xr:uid="{14FA9236-56C4-414B-85A8-57288975A0E4}"/>
    <cellStyle name="Normal 5 4 2 4 4 4 3" xfId="18155" xr:uid="{644FE659-12B1-4960-8012-ECF974AB35BB}"/>
    <cellStyle name="Normal 5 4 2 4 4 4 4" xfId="31845" xr:uid="{A156DA29-34C4-4AFB-9C0B-D15B86CF28A1}"/>
    <cellStyle name="Normal 5 4 2 4 4 4 5" xfId="46729" xr:uid="{428EF173-EB13-4725-8551-512C1CA007F3}"/>
    <cellStyle name="Normal 5 4 2 4 4 5" xfId="21577" xr:uid="{1219A374-61E0-4EB7-9095-9B50C8B81F60}"/>
    <cellStyle name="Normal 5 4 2 4 4 5 2" xfId="35269" xr:uid="{E39963D4-B16C-4E0C-AE82-A90765869096}"/>
    <cellStyle name="Normal 5 4 2 4 4 5 3" xfId="50153" xr:uid="{DDF3A489-4874-4012-84B4-CAD8D1DFE121}"/>
    <cellStyle name="Normal 5 4 2 4 4 6" xfId="14733" xr:uid="{A723FD6A-B10A-4C35-A1BA-C7085179040F}"/>
    <cellStyle name="Normal 5 4 2 4 4 6 2" xfId="40930" xr:uid="{07D889D5-7B22-4B52-AB5D-440C526BCE54}"/>
    <cellStyle name="Normal 5 4 2 4 4 7" xfId="28423" xr:uid="{7BBD4B66-FE2B-42B7-80E2-6931879F9941}"/>
    <cellStyle name="Normal 5 4 2 4 4 8" xfId="43307" xr:uid="{F3BD3451-4B3B-4D53-9D44-73DD2EF38415}"/>
    <cellStyle name="Normal 5 4 2 4 4 9" xfId="7887" xr:uid="{F73288B6-62E3-4659-A74D-739EECC4C0CE}"/>
    <cellStyle name="Normal 5 4 2 4 5" xfId="1240" xr:uid="{2A309895-A314-4355-AC3A-B23B2B4B9F08}"/>
    <cellStyle name="Normal 5 4 2 4 5 2" xfId="9601" xr:uid="{84AE0BE8-9AA7-4CAD-947D-19C525776733}"/>
    <cellStyle name="Normal 5 4 2 4 5 2 2" xfId="13023" xr:uid="{59723057-096D-44DA-868C-684221F51A41}"/>
    <cellStyle name="Normal 5 4 2 4 5 2 2 2" xfId="26713" xr:uid="{BC774862-8648-438D-B302-1E83E9D1BDAE}"/>
    <cellStyle name="Normal 5 4 2 4 5 2 2 2 2" xfId="40405" xr:uid="{F686CCA9-CBF1-4277-84BE-E868608864E1}"/>
    <cellStyle name="Normal 5 4 2 4 5 2 2 2 3" xfId="55289" xr:uid="{D59CADCE-F2EE-4FE0-9274-EBF93B65DBF9}"/>
    <cellStyle name="Normal 5 4 2 4 5 2 2 3" xfId="19869" xr:uid="{E70E1B9D-19BF-4FF8-9AF2-8479ABC2D140}"/>
    <cellStyle name="Normal 5 4 2 4 5 2 2 4" xfId="33559" xr:uid="{C6C9823A-5167-44D3-A7C6-4D0E011C916E}"/>
    <cellStyle name="Normal 5 4 2 4 5 2 2 5" xfId="48443" xr:uid="{35C03E37-7F78-48C5-A505-1C716626A99C}"/>
    <cellStyle name="Normal 5 4 2 4 5 2 3" xfId="23291" xr:uid="{18DBC381-63C0-446E-A1AC-5B3464BD6D60}"/>
    <cellStyle name="Normal 5 4 2 4 5 2 3 2" xfId="36983" xr:uid="{30C59052-9867-4567-8561-4D3F5AEC0628}"/>
    <cellStyle name="Normal 5 4 2 4 5 2 3 3" xfId="51867" xr:uid="{595EE997-5C18-4B31-9A51-D34E38AADBC8}"/>
    <cellStyle name="Normal 5 4 2 4 5 2 4" xfId="16447" xr:uid="{A97CD930-CCE8-44AF-885D-86C833C1363E}"/>
    <cellStyle name="Normal 5 4 2 4 5 2 5" xfId="30137" xr:uid="{EC029AD7-EC5A-4869-92C0-6D3EBCF0B47D}"/>
    <cellStyle name="Normal 5 4 2 4 5 2 6" xfId="45021" xr:uid="{0AF8CCF4-6CCB-48B6-9347-5808BAA05B4E}"/>
    <cellStyle name="Normal 5 4 2 4 5 3" xfId="11311" xr:uid="{A05E158C-3DB9-44BB-A301-B7B38F51A994}"/>
    <cellStyle name="Normal 5 4 2 4 5 3 2" xfId="25001" xr:uid="{65485375-A5A3-4E7B-9BAE-782678194BFB}"/>
    <cellStyle name="Normal 5 4 2 4 5 3 2 2" xfId="38693" xr:uid="{A6F5C258-22BC-4024-AECE-6057B10155EB}"/>
    <cellStyle name="Normal 5 4 2 4 5 3 2 3" xfId="53577" xr:uid="{F209B752-B495-47EB-B17B-93CE20E2D48E}"/>
    <cellStyle name="Normal 5 4 2 4 5 3 3" xfId="18157" xr:uid="{0EC1E6E7-C54F-4F9B-83D6-B5CF8C255A09}"/>
    <cellStyle name="Normal 5 4 2 4 5 3 4" xfId="31847" xr:uid="{FAE04983-9780-44B8-8087-5D6742A1D232}"/>
    <cellStyle name="Normal 5 4 2 4 5 3 5" xfId="46731" xr:uid="{BEAFD163-7974-47E1-B7E8-F5E6C3F2FFDA}"/>
    <cellStyle name="Normal 5 4 2 4 5 4" xfId="21579" xr:uid="{911B1897-CB2E-4018-87A5-D0B9B8F1E662}"/>
    <cellStyle name="Normal 5 4 2 4 5 4 2" xfId="35271" xr:uid="{8DBBDB41-F986-47C5-A80A-59095BCDAEE4}"/>
    <cellStyle name="Normal 5 4 2 4 5 4 3" xfId="50155" xr:uid="{37A1A112-EB18-43EA-AB7E-73C609616FE1}"/>
    <cellStyle name="Normal 5 4 2 4 5 5" xfId="14735" xr:uid="{5234BAA7-5513-4D65-916B-86710BBAE924}"/>
    <cellStyle name="Normal 5 4 2 4 5 5 2" xfId="40932" xr:uid="{EB955FFB-46B7-444F-A6B6-3BF913DFC663}"/>
    <cellStyle name="Normal 5 4 2 4 5 6" xfId="28425" xr:uid="{41BD27E1-D020-4F3A-B85C-7061087C2253}"/>
    <cellStyle name="Normal 5 4 2 4 5 7" xfId="43309" xr:uid="{6B19E136-9E8E-4210-902D-FBB06F0264E9}"/>
    <cellStyle name="Normal 5 4 2 4 5 8" xfId="7889" xr:uid="{2387BA55-158A-4E72-A29E-36A7331BAF77}"/>
    <cellStyle name="Normal 5 4 2 4 6" xfId="7890" xr:uid="{66129BF1-8680-4794-8D8A-FE75CB1AF076}"/>
    <cellStyle name="Normal 5 4 2 4 6 2" xfId="9602" xr:uid="{82D79319-D9D3-4273-B642-8BF2D553DBAE}"/>
    <cellStyle name="Normal 5 4 2 4 6 2 2" xfId="13024" xr:uid="{075E9E66-5F85-4AD3-8CC6-BBA5B1E69D45}"/>
    <cellStyle name="Normal 5 4 2 4 6 2 2 2" xfId="26714" xr:uid="{D873BE29-A7E1-46FA-AD30-88EAF693A112}"/>
    <cellStyle name="Normal 5 4 2 4 6 2 2 2 2" xfId="40406" xr:uid="{70EDA5E1-CF20-456A-AECF-88CAB4122580}"/>
    <cellStyle name="Normal 5 4 2 4 6 2 2 2 3" xfId="55290" xr:uid="{D52BBB8E-CF41-487C-A2E8-39660256FC8B}"/>
    <cellStyle name="Normal 5 4 2 4 6 2 2 3" xfId="19870" xr:uid="{4C7279B1-C223-475E-8E7C-DEEFAFB3F0AF}"/>
    <cellStyle name="Normal 5 4 2 4 6 2 2 4" xfId="33560" xr:uid="{9FA0EEA7-6F69-4559-84FB-34D8124E31AE}"/>
    <cellStyle name="Normal 5 4 2 4 6 2 2 5" xfId="48444" xr:uid="{86CDE429-EED9-496B-889D-32628519ED25}"/>
    <cellStyle name="Normal 5 4 2 4 6 2 3" xfId="23292" xr:uid="{B35B1304-9AC2-4414-A0AD-6AEBF5F9DF51}"/>
    <cellStyle name="Normal 5 4 2 4 6 2 3 2" xfId="36984" xr:uid="{93C96911-97B1-41AC-90F1-27BFB42E13C9}"/>
    <cellStyle name="Normal 5 4 2 4 6 2 3 3" xfId="51868" xr:uid="{5185166B-8D33-4631-A016-71F526380EC1}"/>
    <cellStyle name="Normal 5 4 2 4 6 2 4" xfId="16448" xr:uid="{C1977296-7A1B-4530-B572-41E93AEA2DF7}"/>
    <cellStyle name="Normal 5 4 2 4 6 2 5" xfId="30138" xr:uid="{EA638DCF-82CA-42BD-87ED-F72494DF3738}"/>
    <cellStyle name="Normal 5 4 2 4 6 2 6" xfId="45022" xr:uid="{C3C5F53E-D478-4DBA-AF81-D7D097E4ACEC}"/>
    <cellStyle name="Normal 5 4 2 4 6 3" xfId="11312" xr:uid="{97E7E355-5531-4635-8713-D0C9E7FCB94B}"/>
    <cellStyle name="Normal 5 4 2 4 6 3 2" xfId="25002" xr:uid="{FAB536EE-BFF9-42E0-981D-5CD12F9979FA}"/>
    <cellStyle name="Normal 5 4 2 4 6 3 2 2" xfId="38694" xr:uid="{F3EEFE41-B585-42DB-B668-56274FCF066C}"/>
    <cellStyle name="Normal 5 4 2 4 6 3 2 3" xfId="53578" xr:uid="{83F43D13-595D-4C05-978A-EBA22B7C727F}"/>
    <cellStyle name="Normal 5 4 2 4 6 3 3" xfId="18158" xr:uid="{B8CF98D6-8804-420D-B91B-E4BDE769DDE1}"/>
    <cellStyle name="Normal 5 4 2 4 6 3 4" xfId="31848" xr:uid="{3193FA50-CAB0-48EE-9E95-CB1D2063DC2F}"/>
    <cellStyle name="Normal 5 4 2 4 6 3 5" xfId="46732" xr:uid="{64892804-0FA9-47E6-9BFE-DC6D31F91B42}"/>
    <cellStyle name="Normal 5 4 2 4 6 4" xfId="21580" xr:uid="{2C08945E-1872-4582-9724-DB5D0B5954E6}"/>
    <cellStyle name="Normal 5 4 2 4 6 4 2" xfId="35272" xr:uid="{B3061EFC-D528-4926-A198-2B3CD60E61D4}"/>
    <cellStyle name="Normal 5 4 2 4 6 4 3" xfId="50156" xr:uid="{155D5BDE-F491-4306-80BC-331C32F65DF3}"/>
    <cellStyle name="Normal 5 4 2 4 6 5" xfId="14736" xr:uid="{9B87A24E-F597-4D89-BB95-DFFF0C3AEDB6}"/>
    <cellStyle name="Normal 5 4 2 4 6 6" xfId="28426" xr:uid="{75ADE6F6-8AC6-4A8C-BD07-6FF30244104D}"/>
    <cellStyle name="Normal 5 4 2 4 6 7" xfId="43310" xr:uid="{0AC98299-D4E5-46E5-8856-119F7267D3DD}"/>
    <cellStyle name="Normal 5 4 2 4 7" xfId="9588" xr:uid="{86B86ABC-ABD2-4A41-9DA8-3AEA93FCA363}"/>
    <cellStyle name="Normal 5 4 2 4 7 2" xfId="13010" xr:uid="{F0AC764E-A828-4E6E-BD9F-4326A97CD564}"/>
    <cellStyle name="Normal 5 4 2 4 7 2 2" xfId="26700" xr:uid="{BEE9C92A-2638-4830-BCC6-D565EB8FA7E6}"/>
    <cellStyle name="Normal 5 4 2 4 7 2 2 2" xfId="40392" xr:uid="{B4794884-16D1-4C15-8AB2-5013E4DA595D}"/>
    <cellStyle name="Normal 5 4 2 4 7 2 2 3" xfId="55276" xr:uid="{FACB3592-1FE5-440D-8DE2-3641975DE23A}"/>
    <cellStyle name="Normal 5 4 2 4 7 2 3" xfId="19856" xr:uid="{5BE58CF5-A108-4158-B8D0-268FF239E4EA}"/>
    <cellStyle name="Normal 5 4 2 4 7 2 4" xfId="33546" xr:uid="{287492C6-923D-49DB-BE78-66074215ECF8}"/>
    <cellStyle name="Normal 5 4 2 4 7 2 5" xfId="48430" xr:uid="{27104C66-D988-4BBC-ADC0-99D971034CE8}"/>
    <cellStyle name="Normal 5 4 2 4 7 3" xfId="23278" xr:uid="{EC65CC96-79E5-4E54-ACF0-E539AC2873C4}"/>
    <cellStyle name="Normal 5 4 2 4 7 3 2" xfId="36970" xr:uid="{E179F252-FFE3-4C90-BE08-EF5846E546A0}"/>
    <cellStyle name="Normal 5 4 2 4 7 3 3" xfId="51854" xr:uid="{DC1C1EE4-8A5B-430C-9BFF-467C5935342A}"/>
    <cellStyle name="Normal 5 4 2 4 7 4" xfId="16434" xr:uid="{85EE4416-C561-4615-BD01-D5A70101722E}"/>
    <cellStyle name="Normal 5 4 2 4 7 5" xfId="30124" xr:uid="{7EED298A-965C-46BD-BEB2-A7E398BDBE90}"/>
    <cellStyle name="Normal 5 4 2 4 7 6" xfId="45008" xr:uid="{22FF332D-65EC-4F19-AAEF-79C9EC1A8AA4}"/>
    <cellStyle name="Normal 5 4 2 4 8" xfId="11298" xr:uid="{90B5DB20-6EBD-43DE-A2DA-E7305E8A3F72}"/>
    <cellStyle name="Normal 5 4 2 4 8 2" xfId="24988" xr:uid="{499CDD71-3014-4DF4-B335-8347CAC43F77}"/>
    <cellStyle name="Normal 5 4 2 4 8 2 2" xfId="38680" xr:uid="{937EF63A-ADA3-453B-B142-07918CD9D372}"/>
    <cellStyle name="Normal 5 4 2 4 8 2 3" xfId="53564" xr:uid="{C3B6F0C8-6D16-43CB-8DFA-4F0F8F1D0636}"/>
    <cellStyle name="Normal 5 4 2 4 8 3" xfId="18144" xr:uid="{84DE9AEE-C89F-4BCE-96AB-87C5A315159D}"/>
    <cellStyle name="Normal 5 4 2 4 8 4" xfId="31834" xr:uid="{C35FF6FF-3FB1-4580-B62B-678C0C272B12}"/>
    <cellStyle name="Normal 5 4 2 4 8 5" xfId="46718" xr:uid="{E4D1EE2F-5196-493A-A52B-3D4C41F51C3B}"/>
    <cellStyle name="Normal 5 4 2 4 9" xfId="21566" xr:uid="{1D00410C-2C32-49FE-A4D2-0DC18B621AA4}"/>
    <cellStyle name="Normal 5 4 2 4 9 2" xfId="35258" xr:uid="{C9DF5CDE-AC4D-4BFD-BF15-AE3DA1807008}"/>
    <cellStyle name="Normal 5 4 2 4 9 3" xfId="50142" xr:uid="{8B3AFE1F-1A7C-4044-AC55-7597D6A9DB33}"/>
    <cellStyle name="Normal 5 4 2 5" xfId="302" xr:uid="{38AE28FE-C29E-444C-A0D8-98C899A14F2A}"/>
    <cellStyle name="Normal 5 4 2 5 10" xfId="43311" xr:uid="{24347293-8B56-47D4-92BB-F75AA323F0C2}"/>
    <cellStyle name="Normal 5 4 2 5 11" xfId="7891" xr:uid="{25C84861-DF86-4763-AED3-B20B64F257A6}"/>
    <cellStyle name="Normal 5 4 2 5 2" xfId="549" xr:uid="{7C52CEF4-CD2F-4BD7-8348-DBAB5CE175A0}"/>
    <cellStyle name="Normal 5 4 2 5 2 2" xfId="1241" xr:uid="{26EEAB2D-39EE-4D94-8301-032F97D5B4D6}"/>
    <cellStyle name="Normal 5 4 2 5 2 2 2" xfId="1242" xr:uid="{2CA838FB-D76F-429D-9B75-8C0263ADF9E5}"/>
    <cellStyle name="Normal 5 4 2 5 2 2 2 2" xfId="13027" xr:uid="{371ECEA3-5633-41D3-903A-C2F0D0D3E9DA}"/>
    <cellStyle name="Normal 5 4 2 5 2 2 2 2 2" xfId="26717" xr:uid="{1047D250-A57A-4F8F-9A3D-D557DA219F8F}"/>
    <cellStyle name="Normal 5 4 2 5 2 2 2 2 2 2" xfId="40409" xr:uid="{E0000A05-61B1-42EA-BC01-B44383A9559C}"/>
    <cellStyle name="Normal 5 4 2 5 2 2 2 2 2 3" xfId="55293" xr:uid="{E3CE58D8-3404-4A12-AD48-56B6EB67834C}"/>
    <cellStyle name="Normal 5 4 2 5 2 2 2 2 3" xfId="19873" xr:uid="{8F243618-6CD2-4BF7-9DAD-F444A3B71F1C}"/>
    <cellStyle name="Normal 5 4 2 5 2 2 2 2 4" xfId="33563" xr:uid="{DE878952-FA37-480A-85C6-729987D9AD33}"/>
    <cellStyle name="Normal 5 4 2 5 2 2 2 2 5" xfId="48447" xr:uid="{26C84A2A-536E-46A2-8F16-185A601AE281}"/>
    <cellStyle name="Normal 5 4 2 5 2 2 2 3" xfId="23295" xr:uid="{1E1064CC-F8E5-4B63-9159-635A617851FF}"/>
    <cellStyle name="Normal 5 4 2 5 2 2 2 3 2" xfId="36987" xr:uid="{D7C70BD7-FE1F-4315-B9C6-D54A77FF67E5}"/>
    <cellStyle name="Normal 5 4 2 5 2 2 2 3 3" xfId="51871" xr:uid="{CBA2A557-EE40-4A51-AAE6-6C5A370EAF5D}"/>
    <cellStyle name="Normal 5 4 2 5 2 2 2 4" xfId="16451" xr:uid="{AD50A437-C85B-423D-AC80-71B2394AAD5D}"/>
    <cellStyle name="Normal 5 4 2 5 2 2 2 4 2" xfId="40934" xr:uid="{B8EA05CE-E3B7-4CEC-8530-C4BB349CE1F1}"/>
    <cellStyle name="Normal 5 4 2 5 2 2 2 5" xfId="30141" xr:uid="{9F738386-C939-447B-AB0F-A8DDCC0CA173}"/>
    <cellStyle name="Normal 5 4 2 5 2 2 2 6" xfId="45025" xr:uid="{BFD4A6D5-2793-4556-A039-981516A1935A}"/>
    <cellStyle name="Normal 5 4 2 5 2 2 2 7" xfId="9605" xr:uid="{AD7A1D9E-0FD2-475C-BC4B-9B28138CD32C}"/>
    <cellStyle name="Normal 5 4 2 5 2 2 3" xfId="11315" xr:uid="{A581367A-70C7-4253-A6C3-BA87534B88B9}"/>
    <cellStyle name="Normal 5 4 2 5 2 2 3 2" xfId="25005" xr:uid="{32E0C34E-F0EB-40AD-BD69-1F3460C5C3A7}"/>
    <cellStyle name="Normal 5 4 2 5 2 2 3 2 2" xfId="38697" xr:uid="{256B95E0-E79C-4E2F-AE32-D6D3578B2AB1}"/>
    <cellStyle name="Normal 5 4 2 5 2 2 3 2 3" xfId="53581" xr:uid="{728432B6-325B-47B4-8470-B60F4CCE38A5}"/>
    <cellStyle name="Normal 5 4 2 5 2 2 3 3" xfId="18161" xr:uid="{7129A879-CBAF-4DB6-BDD9-956E75A0C9A7}"/>
    <cellStyle name="Normal 5 4 2 5 2 2 3 4" xfId="31851" xr:uid="{D69ED280-A46D-43BA-B919-B03AAAD64FA8}"/>
    <cellStyle name="Normal 5 4 2 5 2 2 3 5" xfId="46735" xr:uid="{2A40354D-E445-45EB-9823-5D1B353982EF}"/>
    <cellStyle name="Normal 5 4 2 5 2 2 4" xfId="21583" xr:uid="{995840D0-D8CC-4E5D-BED5-2E8D363FC7BE}"/>
    <cellStyle name="Normal 5 4 2 5 2 2 4 2" xfId="35275" xr:uid="{7A5A0059-7E4A-420B-904E-00334CDD9A19}"/>
    <cellStyle name="Normal 5 4 2 5 2 2 4 3" xfId="50159" xr:uid="{EEFC05EB-C722-4026-B801-7CE89290BF78}"/>
    <cellStyle name="Normal 5 4 2 5 2 2 5" xfId="14739" xr:uid="{5CE50600-BC81-4BC4-83F7-ACB5B12DF7EC}"/>
    <cellStyle name="Normal 5 4 2 5 2 2 5 2" xfId="40933" xr:uid="{E33E7F17-F839-4AFB-AF6A-E74DFA04532E}"/>
    <cellStyle name="Normal 5 4 2 5 2 2 6" xfId="28429" xr:uid="{F2FAA420-5A44-43D1-B26B-E271F7A343AC}"/>
    <cellStyle name="Normal 5 4 2 5 2 2 7" xfId="43313" xr:uid="{2BE57CAD-87F4-45CB-9B07-594DAB54E877}"/>
    <cellStyle name="Normal 5 4 2 5 2 2 8" xfId="7893" xr:uid="{B9BE3895-42EB-4300-9368-6534A268E952}"/>
    <cellStyle name="Normal 5 4 2 5 2 3" xfId="1243" xr:uid="{1D703C72-3BAF-4BAB-BA5D-710DB145E0E7}"/>
    <cellStyle name="Normal 5 4 2 5 2 3 2" xfId="13026" xr:uid="{DCE2D607-4AB0-489E-9284-002F3E919C01}"/>
    <cellStyle name="Normal 5 4 2 5 2 3 2 2" xfId="26716" xr:uid="{20FD4AED-A7AC-4DA2-8A19-B2062E50811F}"/>
    <cellStyle name="Normal 5 4 2 5 2 3 2 2 2" xfId="40408" xr:uid="{9729F02A-40A5-4783-9FFC-B357B4E24B63}"/>
    <cellStyle name="Normal 5 4 2 5 2 3 2 2 3" xfId="55292" xr:uid="{441C42B0-F5B4-48F4-854F-FB8BD5C04146}"/>
    <cellStyle name="Normal 5 4 2 5 2 3 2 3" xfId="19872" xr:uid="{E0DC80EF-A40C-42E1-8925-46DAE706E234}"/>
    <cellStyle name="Normal 5 4 2 5 2 3 2 4" xfId="33562" xr:uid="{560EC767-96A0-4BBC-A48D-366FCC9BC70B}"/>
    <cellStyle name="Normal 5 4 2 5 2 3 2 5" xfId="48446" xr:uid="{42F84B5A-2411-44BE-8EFF-1793EE5AB83A}"/>
    <cellStyle name="Normal 5 4 2 5 2 3 3" xfId="23294" xr:uid="{51220939-0F1A-4947-B72B-685DD1580E29}"/>
    <cellStyle name="Normal 5 4 2 5 2 3 3 2" xfId="36986" xr:uid="{CAA2F370-32DA-421F-AD59-FFB8CFA5DE76}"/>
    <cellStyle name="Normal 5 4 2 5 2 3 3 3" xfId="51870" xr:uid="{36318089-6586-433B-8174-5C2E43CC7474}"/>
    <cellStyle name="Normal 5 4 2 5 2 3 4" xfId="16450" xr:uid="{16A39325-B4D5-4696-8CC2-D586141E3806}"/>
    <cellStyle name="Normal 5 4 2 5 2 3 4 2" xfId="40935" xr:uid="{0F83EBD3-24A4-4AD2-B731-A89139654232}"/>
    <cellStyle name="Normal 5 4 2 5 2 3 5" xfId="30140" xr:uid="{E25CBB27-6C79-4DA9-8DC5-8DB2A629E3F9}"/>
    <cellStyle name="Normal 5 4 2 5 2 3 6" xfId="45024" xr:uid="{E5C265EB-6A83-415F-8275-F6BEFE6556F2}"/>
    <cellStyle name="Normal 5 4 2 5 2 3 7" xfId="9604" xr:uid="{506C622E-99B2-46AF-93DD-9ACDC7FD326A}"/>
    <cellStyle name="Normal 5 4 2 5 2 4" xfId="11314" xr:uid="{557B314B-36B0-4FE2-9893-41234564F3D5}"/>
    <cellStyle name="Normal 5 4 2 5 2 4 2" xfId="25004" xr:uid="{2962FF7B-9934-4680-B31C-D41DB733A3D9}"/>
    <cellStyle name="Normal 5 4 2 5 2 4 2 2" xfId="38696" xr:uid="{D8A59726-3261-4123-8BCC-B0FD7784BCAC}"/>
    <cellStyle name="Normal 5 4 2 5 2 4 2 3" xfId="53580" xr:uid="{03DCC609-6AF5-42F3-9550-55E78EB34A22}"/>
    <cellStyle name="Normal 5 4 2 5 2 4 3" xfId="18160" xr:uid="{389E8B23-8025-4C3E-952B-2737DCD021F5}"/>
    <cellStyle name="Normal 5 4 2 5 2 4 4" xfId="31850" xr:uid="{92CD4C4B-A4C8-4A09-8498-AADD12C00C21}"/>
    <cellStyle name="Normal 5 4 2 5 2 4 5" xfId="46734" xr:uid="{E815BB05-27F1-4353-B897-589323FC0962}"/>
    <cellStyle name="Normal 5 4 2 5 2 5" xfId="21582" xr:uid="{EAA3460E-F759-485D-860D-D1F84C1DE27D}"/>
    <cellStyle name="Normal 5 4 2 5 2 5 2" xfId="35274" xr:uid="{6EF99279-B8E6-4B9A-8EF3-926919F54A73}"/>
    <cellStyle name="Normal 5 4 2 5 2 5 3" xfId="50158" xr:uid="{4AF6A5F7-4644-4786-B38F-EB260A33A917}"/>
    <cellStyle name="Normal 5 4 2 5 2 6" xfId="14738" xr:uid="{0B66F161-255A-4DEB-B7BE-C9A2BE63CD3D}"/>
    <cellStyle name="Normal 5 4 2 5 2 6 2" xfId="40825" xr:uid="{1B8016E2-D334-4AA1-814D-E10F4ABFE350}"/>
    <cellStyle name="Normal 5 4 2 5 2 7" xfId="28428" xr:uid="{0E7440AA-1079-41F4-B2D1-04D165870F35}"/>
    <cellStyle name="Normal 5 4 2 5 2 8" xfId="43312" xr:uid="{F6BB638F-DCE2-434B-B45F-3D6507320196}"/>
    <cellStyle name="Normal 5 4 2 5 2 9" xfId="7892" xr:uid="{65E34C33-1D62-4974-AE5A-8FF569707803}"/>
    <cellStyle name="Normal 5 4 2 5 3" xfId="1244" xr:uid="{007D80E1-3623-4D2F-97F4-16DEC3C3640A}"/>
    <cellStyle name="Normal 5 4 2 5 3 2" xfId="1245" xr:uid="{CED5E189-8390-40BC-94A4-DFAA3E060F85}"/>
    <cellStyle name="Normal 5 4 2 5 3 2 2" xfId="13028" xr:uid="{B93BBBCE-B480-4BE2-81AA-45F98418E0C6}"/>
    <cellStyle name="Normal 5 4 2 5 3 2 2 2" xfId="26718" xr:uid="{80CF1A13-5CE5-4388-A30A-9707F03AF62F}"/>
    <cellStyle name="Normal 5 4 2 5 3 2 2 2 2" xfId="40410" xr:uid="{2B2C6B56-F03E-4D51-9F5C-066C6C63069F}"/>
    <cellStyle name="Normal 5 4 2 5 3 2 2 2 3" xfId="55294" xr:uid="{D71D6924-5BAA-433D-A98A-342DF3B8472E}"/>
    <cellStyle name="Normal 5 4 2 5 3 2 2 3" xfId="19874" xr:uid="{8D51C279-E9F1-4390-A42D-9DD6B455B266}"/>
    <cellStyle name="Normal 5 4 2 5 3 2 2 4" xfId="33564" xr:uid="{95152934-CFC3-4D90-8E13-14F9BA04020A}"/>
    <cellStyle name="Normal 5 4 2 5 3 2 2 5" xfId="48448" xr:uid="{EDC4D574-BB53-4F6F-817D-06C3601E8B8B}"/>
    <cellStyle name="Normal 5 4 2 5 3 2 3" xfId="23296" xr:uid="{A83E9C97-7C1D-45E5-B508-6BBF57DC28F4}"/>
    <cellStyle name="Normal 5 4 2 5 3 2 3 2" xfId="36988" xr:uid="{08F8474F-6F4A-4F6C-96EC-A3CFDE6491C5}"/>
    <cellStyle name="Normal 5 4 2 5 3 2 3 3" xfId="51872" xr:uid="{B29755E2-0DB1-43A4-A733-71274D2212C0}"/>
    <cellStyle name="Normal 5 4 2 5 3 2 4" xfId="16452" xr:uid="{6717E821-0BF9-44B3-9246-0FC0DC16000A}"/>
    <cellStyle name="Normal 5 4 2 5 3 2 4 2" xfId="40937" xr:uid="{C54B5557-2C5A-4834-BFE1-E6A9B875898B}"/>
    <cellStyle name="Normal 5 4 2 5 3 2 5" xfId="30142" xr:uid="{7155EEBA-E147-44A2-9627-8618983B12F9}"/>
    <cellStyle name="Normal 5 4 2 5 3 2 6" xfId="45026" xr:uid="{8FABCC91-E67F-4D53-A8CC-9D9F4D84B075}"/>
    <cellStyle name="Normal 5 4 2 5 3 2 7" xfId="9606" xr:uid="{C6E02CF6-8E43-4E0F-B249-5B961D0F0F9C}"/>
    <cellStyle name="Normal 5 4 2 5 3 3" xfId="11316" xr:uid="{5B8D3EB5-BFDD-4573-A994-C910A6313D9E}"/>
    <cellStyle name="Normal 5 4 2 5 3 3 2" xfId="25006" xr:uid="{75268C72-445E-4D0D-8B3C-765AA99FC6CE}"/>
    <cellStyle name="Normal 5 4 2 5 3 3 2 2" xfId="38698" xr:uid="{0984720A-B061-4680-A3B8-6D83A154881B}"/>
    <cellStyle name="Normal 5 4 2 5 3 3 2 3" xfId="53582" xr:uid="{F969C7A4-010D-4748-84B6-DA97CDC622DE}"/>
    <cellStyle name="Normal 5 4 2 5 3 3 3" xfId="18162" xr:uid="{835F5C9C-888A-49B5-8A55-A68D2576045A}"/>
    <cellStyle name="Normal 5 4 2 5 3 3 4" xfId="31852" xr:uid="{1A430633-9415-4D37-A89D-640DE63D232F}"/>
    <cellStyle name="Normal 5 4 2 5 3 3 5" xfId="46736" xr:uid="{0D41F455-AF8A-453E-AA35-9F84F691DB82}"/>
    <cellStyle name="Normal 5 4 2 5 3 4" xfId="21584" xr:uid="{E4E0CBC4-D598-4281-AEB4-E4D79B0866F9}"/>
    <cellStyle name="Normal 5 4 2 5 3 4 2" xfId="35276" xr:uid="{39757CCB-D77E-432A-AB89-17F845E92CDB}"/>
    <cellStyle name="Normal 5 4 2 5 3 4 3" xfId="50160" xr:uid="{7AB0E8A9-7AAC-47A3-82AD-4E2A4099C2AA}"/>
    <cellStyle name="Normal 5 4 2 5 3 5" xfId="14740" xr:uid="{2E1A5E5D-937B-4B65-8CDE-E938EBA55B80}"/>
    <cellStyle name="Normal 5 4 2 5 3 5 2" xfId="40936" xr:uid="{268BA8E2-2BC0-475C-A928-F308DC35038E}"/>
    <cellStyle name="Normal 5 4 2 5 3 6" xfId="28430" xr:uid="{77BB7BD5-8AF0-49B8-A3BC-0DD8208FB411}"/>
    <cellStyle name="Normal 5 4 2 5 3 7" xfId="43314" xr:uid="{21BAAF13-8918-49E6-B48B-345129723712}"/>
    <cellStyle name="Normal 5 4 2 5 3 8" xfId="7894" xr:uid="{E8C9781B-DDBA-4E85-860D-28FB44F0A07E}"/>
    <cellStyle name="Normal 5 4 2 5 4" xfId="1246" xr:uid="{75B736D6-BBEF-412F-B3C3-970A5EF751FE}"/>
    <cellStyle name="Normal 5 4 2 5 4 2" xfId="9607" xr:uid="{94875EAF-EDF2-46E6-9831-3FF5C8AF6360}"/>
    <cellStyle name="Normal 5 4 2 5 4 2 2" xfId="13029" xr:uid="{41AB5819-FC16-4621-B560-EE6C2703C37A}"/>
    <cellStyle name="Normal 5 4 2 5 4 2 2 2" xfId="26719" xr:uid="{9827204D-1010-4C7C-A5E9-6B8088FF8139}"/>
    <cellStyle name="Normal 5 4 2 5 4 2 2 2 2" xfId="40411" xr:uid="{5FAC1133-3031-409D-8756-D784663DBF6D}"/>
    <cellStyle name="Normal 5 4 2 5 4 2 2 2 3" xfId="55295" xr:uid="{7DE6B53A-518D-413E-8B5E-7F39C452C0DC}"/>
    <cellStyle name="Normal 5 4 2 5 4 2 2 3" xfId="19875" xr:uid="{19018709-5412-4944-806F-B97A6179B1F6}"/>
    <cellStyle name="Normal 5 4 2 5 4 2 2 4" xfId="33565" xr:uid="{766648A2-5EB4-4FFE-8BB5-C3B2BF75C868}"/>
    <cellStyle name="Normal 5 4 2 5 4 2 2 5" xfId="48449" xr:uid="{ABDB3CF2-620E-4BFA-B7BF-53A84DC999AA}"/>
    <cellStyle name="Normal 5 4 2 5 4 2 3" xfId="23297" xr:uid="{50920073-1805-4200-871B-6B12D14FB868}"/>
    <cellStyle name="Normal 5 4 2 5 4 2 3 2" xfId="36989" xr:uid="{CCA648C2-E4CE-436E-B338-5580BE5C5A8E}"/>
    <cellStyle name="Normal 5 4 2 5 4 2 3 3" xfId="51873" xr:uid="{684D55E7-275A-473A-AE38-5E4BDC9466D0}"/>
    <cellStyle name="Normal 5 4 2 5 4 2 4" xfId="16453" xr:uid="{182E8162-C90F-4748-9199-B8BEE7D01C72}"/>
    <cellStyle name="Normal 5 4 2 5 4 2 5" xfId="30143" xr:uid="{93793AAD-9402-4132-A9EC-E963B2B7D6F3}"/>
    <cellStyle name="Normal 5 4 2 5 4 2 6" xfId="45027" xr:uid="{93B54BAE-B418-45DB-93DA-C1CB2F1EAD82}"/>
    <cellStyle name="Normal 5 4 2 5 4 3" xfId="11317" xr:uid="{4CAE46D4-C2B5-4DCC-8097-4729F021F890}"/>
    <cellStyle name="Normal 5 4 2 5 4 3 2" xfId="25007" xr:uid="{DDE492AF-5C61-4841-B1A9-F58F32C2B568}"/>
    <cellStyle name="Normal 5 4 2 5 4 3 2 2" xfId="38699" xr:uid="{81A9B8A9-6143-4FE9-91C3-009213D459E4}"/>
    <cellStyle name="Normal 5 4 2 5 4 3 2 3" xfId="53583" xr:uid="{7A956AE4-30C5-4471-A768-63FD754FFDD3}"/>
    <cellStyle name="Normal 5 4 2 5 4 3 3" xfId="18163" xr:uid="{7A5FF171-894D-44D8-98AA-FE4BCCFBAB59}"/>
    <cellStyle name="Normal 5 4 2 5 4 3 4" xfId="31853" xr:uid="{97AD634E-3C82-4589-A844-9FF1613902DA}"/>
    <cellStyle name="Normal 5 4 2 5 4 3 5" xfId="46737" xr:uid="{DBC8E723-58E6-47E6-9086-276407AA2ABB}"/>
    <cellStyle name="Normal 5 4 2 5 4 4" xfId="21585" xr:uid="{9BFDCD75-17B8-4145-A1E4-AED35ECAA6EE}"/>
    <cellStyle name="Normal 5 4 2 5 4 4 2" xfId="35277" xr:uid="{ECD796F2-1FBF-49AA-B852-20362D9894A3}"/>
    <cellStyle name="Normal 5 4 2 5 4 4 3" xfId="50161" xr:uid="{49B9A144-55E6-465B-B144-E1416616F284}"/>
    <cellStyle name="Normal 5 4 2 5 4 5" xfId="14741" xr:uid="{4F3EF9C5-677D-4B49-ADFB-CC2FB91C2A89}"/>
    <cellStyle name="Normal 5 4 2 5 4 5 2" xfId="40938" xr:uid="{DBDE8977-F625-4368-B612-BDF78A617D04}"/>
    <cellStyle name="Normal 5 4 2 5 4 6" xfId="28431" xr:uid="{3B030814-2346-4B38-82FA-BD7918A93244}"/>
    <cellStyle name="Normal 5 4 2 5 4 7" xfId="43315" xr:uid="{A505F087-ABFA-4933-9625-18313ADE1BD4}"/>
    <cellStyle name="Normal 5 4 2 5 4 8" xfId="7895" xr:uid="{500F7B00-49EF-486D-8472-4EB5233E3053}"/>
    <cellStyle name="Normal 5 4 2 5 5" xfId="9603" xr:uid="{AC654E69-2F1F-4237-A18A-D9C4D07CE520}"/>
    <cellStyle name="Normal 5 4 2 5 5 2" xfId="13025" xr:uid="{6D0F6A2C-8CA0-45B7-8751-7B64090FB4D4}"/>
    <cellStyle name="Normal 5 4 2 5 5 2 2" xfId="26715" xr:uid="{F84A79C9-C125-4624-B339-7E1F727052B9}"/>
    <cellStyle name="Normal 5 4 2 5 5 2 2 2" xfId="40407" xr:uid="{6A324950-35CD-4437-BF5E-65F23BF11084}"/>
    <cellStyle name="Normal 5 4 2 5 5 2 2 3" xfId="55291" xr:uid="{F95B1012-AFA0-4993-80F1-F93A33454A27}"/>
    <cellStyle name="Normal 5 4 2 5 5 2 3" xfId="19871" xr:uid="{7F68535E-FF1F-4967-9B6F-150BB5F19AC3}"/>
    <cellStyle name="Normal 5 4 2 5 5 2 4" xfId="33561" xr:uid="{84A73FC6-33F4-4924-B470-F0902695607B}"/>
    <cellStyle name="Normal 5 4 2 5 5 2 5" xfId="48445" xr:uid="{C513EBED-458A-4661-BAD6-6579CAD7EC64}"/>
    <cellStyle name="Normal 5 4 2 5 5 3" xfId="23293" xr:uid="{AC316AED-F4A9-496F-8358-729FD403BE35}"/>
    <cellStyle name="Normal 5 4 2 5 5 3 2" xfId="36985" xr:uid="{14B2048A-76C8-4859-B222-9B9721386AA7}"/>
    <cellStyle name="Normal 5 4 2 5 5 3 3" xfId="51869" xr:uid="{470FF2BD-B8E7-470B-B78E-256025F6059F}"/>
    <cellStyle name="Normal 5 4 2 5 5 4" xfId="16449" xr:uid="{E5AFE75B-451F-49E7-B1A0-29D4433E25F2}"/>
    <cellStyle name="Normal 5 4 2 5 5 5" xfId="30139" xr:uid="{1CD05814-7ECF-4FF1-8665-CEEDABE22663}"/>
    <cellStyle name="Normal 5 4 2 5 5 6" xfId="45023" xr:uid="{8B4F51C0-9748-456E-B9AD-D2F57D46D58E}"/>
    <cellStyle name="Normal 5 4 2 5 6" xfId="11313" xr:uid="{5F24D791-D8FC-486F-BBA0-56C87E0F8F1C}"/>
    <cellStyle name="Normal 5 4 2 5 6 2" xfId="25003" xr:uid="{9F3DEB92-E0BC-478E-B835-129D78AD7AEB}"/>
    <cellStyle name="Normal 5 4 2 5 6 2 2" xfId="38695" xr:uid="{826328D4-A802-4C4D-B631-B94D33DD0976}"/>
    <cellStyle name="Normal 5 4 2 5 6 2 3" xfId="53579" xr:uid="{788C499C-E238-4FFF-A922-A8C0870E92A6}"/>
    <cellStyle name="Normal 5 4 2 5 6 3" xfId="18159" xr:uid="{93FD4359-3AAD-4D24-851B-1D3F60A5EA37}"/>
    <cellStyle name="Normal 5 4 2 5 6 4" xfId="31849" xr:uid="{68D23BD5-4004-4267-8897-CC312BE51340}"/>
    <cellStyle name="Normal 5 4 2 5 6 5" xfId="46733" xr:uid="{082A4CF5-FB76-4007-8524-88FE38D4EF5C}"/>
    <cellStyle name="Normal 5 4 2 5 7" xfId="21581" xr:uid="{B110D785-1F2B-4DAB-A670-02D792AAC808}"/>
    <cellStyle name="Normal 5 4 2 5 7 2" xfId="35273" xr:uid="{5ED88FF3-A7F0-4351-842C-868BB3FED5E8}"/>
    <cellStyle name="Normal 5 4 2 5 7 3" xfId="50157" xr:uid="{D97F181B-516E-45BD-BBDB-F7ADD37D8BB0}"/>
    <cellStyle name="Normal 5 4 2 5 8" xfId="14737" xr:uid="{E5D10713-B128-4682-BAD6-24F7FFD87DE2}"/>
    <cellStyle name="Normal 5 4 2 5 8 2" xfId="40783" xr:uid="{AC1C9E50-446C-4192-802A-B91D664E0A20}"/>
    <cellStyle name="Normal 5 4 2 5 9" xfId="28427" xr:uid="{840A8D46-D901-4CC3-9F9D-98A1241C7A59}"/>
    <cellStyle name="Normal 5 4 2 6" xfId="550" xr:uid="{ED9940CD-42C2-45C8-B688-CD6CFD17DBC6}"/>
    <cellStyle name="Normal 5 4 2 6 10" xfId="43316" xr:uid="{FFBC7F7E-4C58-4DA8-BE45-086A253B79D2}"/>
    <cellStyle name="Normal 5 4 2 6 11" xfId="7896" xr:uid="{2DC14DA6-02BE-4CB0-ACC6-74A9E51E7CA6}"/>
    <cellStyle name="Normal 5 4 2 6 2" xfId="1247" xr:uid="{37B12C05-A047-4246-B70D-F3A97316F162}"/>
    <cellStyle name="Normal 5 4 2 6 2 2" xfId="1248" xr:uid="{9A5D7702-01EE-4AD2-A24A-B6AB06CDDCE8}"/>
    <cellStyle name="Normal 5 4 2 6 2 2 2" xfId="9610" xr:uid="{85C98115-384A-4739-8EC2-2CFE72252D89}"/>
    <cellStyle name="Normal 5 4 2 6 2 2 2 2" xfId="13032" xr:uid="{EBA96C51-AB32-43E3-889A-9F1D1F66AB51}"/>
    <cellStyle name="Normal 5 4 2 6 2 2 2 2 2" xfId="26722" xr:uid="{02503617-8F02-4F86-AEEC-912B3739C967}"/>
    <cellStyle name="Normal 5 4 2 6 2 2 2 2 2 2" xfId="40414" xr:uid="{2F2D7F27-6F65-44C5-90C9-7BE57DD02CFB}"/>
    <cellStyle name="Normal 5 4 2 6 2 2 2 2 2 3" xfId="55298" xr:uid="{2854B38B-A5B4-401F-BA6E-CE621C2B6B2A}"/>
    <cellStyle name="Normal 5 4 2 6 2 2 2 2 3" xfId="19878" xr:uid="{969544EE-083B-403F-AF89-E765AF14D751}"/>
    <cellStyle name="Normal 5 4 2 6 2 2 2 2 4" xfId="33568" xr:uid="{C85CC767-C298-4EE7-B9DB-4486D79267D0}"/>
    <cellStyle name="Normal 5 4 2 6 2 2 2 2 5" xfId="48452" xr:uid="{E469302B-882E-46B6-ABAA-3D4F00C0514A}"/>
    <cellStyle name="Normal 5 4 2 6 2 2 2 3" xfId="23300" xr:uid="{9ED365A8-C01D-448E-B5BB-5143E9A182ED}"/>
    <cellStyle name="Normal 5 4 2 6 2 2 2 3 2" xfId="36992" xr:uid="{F857B9E0-22DF-4B6C-AC9B-FAB357E099F3}"/>
    <cellStyle name="Normal 5 4 2 6 2 2 2 3 3" xfId="51876" xr:uid="{8FD30B25-DA09-4500-9166-08B0C06C3CC1}"/>
    <cellStyle name="Normal 5 4 2 6 2 2 2 4" xfId="16456" xr:uid="{101EA57A-2476-4833-890F-191016BFD30C}"/>
    <cellStyle name="Normal 5 4 2 6 2 2 2 5" xfId="30146" xr:uid="{037E5043-4E14-4FAD-8396-BF9BB9F5EFFB}"/>
    <cellStyle name="Normal 5 4 2 6 2 2 2 6" xfId="45030" xr:uid="{B66A77ED-B3B4-41D3-B93C-04C0C48DF6D3}"/>
    <cellStyle name="Normal 5 4 2 6 2 2 3" xfId="11320" xr:uid="{4D28140C-A069-4578-8506-F433B2FD736F}"/>
    <cellStyle name="Normal 5 4 2 6 2 2 3 2" xfId="25010" xr:uid="{CD6A5178-13F2-4903-B732-4809A0C9A58D}"/>
    <cellStyle name="Normal 5 4 2 6 2 2 3 2 2" xfId="38702" xr:uid="{87C28023-F428-4D7A-B7C3-63CC890FBFDE}"/>
    <cellStyle name="Normal 5 4 2 6 2 2 3 2 3" xfId="53586" xr:uid="{F184C459-D62D-4F39-90C0-0F3576DF29CD}"/>
    <cellStyle name="Normal 5 4 2 6 2 2 3 3" xfId="18166" xr:uid="{ADB9520B-61D6-4CB5-92C5-72D136961A0C}"/>
    <cellStyle name="Normal 5 4 2 6 2 2 3 4" xfId="31856" xr:uid="{98185A16-0663-4019-955E-F394353981AB}"/>
    <cellStyle name="Normal 5 4 2 6 2 2 3 5" xfId="46740" xr:uid="{E0A814BC-79E0-45B9-AC8A-DBA559106B63}"/>
    <cellStyle name="Normal 5 4 2 6 2 2 4" xfId="21588" xr:uid="{DC90892F-46AC-4EDB-B422-CF715705FA82}"/>
    <cellStyle name="Normal 5 4 2 6 2 2 4 2" xfId="35280" xr:uid="{EFF0E3FD-F36F-47A2-BC90-2FB3D14D468A}"/>
    <cellStyle name="Normal 5 4 2 6 2 2 4 3" xfId="50164" xr:uid="{13F602EA-43EA-4B46-BC83-22535B3A49B9}"/>
    <cellStyle name="Normal 5 4 2 6 2 2 5" xfId="14744" xr:uid="{F19561B4-2F0A-408C-AB2E-4F3C823E509F}"/>
    <cellStyle name="Normal 5 4 2 6 2 2 5 2" xfId="40940" xr:uid="{497AD2B1-CF19-4CD2-AB47-AAACAB116CFC}"/>
    <cellStyle name="Normal 5 4 2 6 2 2 6" xfId="28434" xr:uid="{4B873142-EDA6-4591-8F53-914BD148555D}"/>
    <cellStyle name="Normal 5 4 2 6 2 2 7" xfId="43318" xr:uid="{79B2ABE3-8761-47DF-8925-DC6037D42299}"/>
    <cellStyle name="Normal 5 4 2 6 2 2 8" xfId="7898" xr:uid="{4699C545-8461-4B51-9A23-DE2024AF696B}"/>
    <cellStyle name="Normal 5 4 2 6 2 3" xfId="4422" xr:uid="{2EC1EA11-D968-4A67-9E3C-92502682AE12}"/>
    <cellStyle name="Normal 5 4 2 6 2 3 2" xfId="13031" xr:uid="{44F588FE-D3CF-4081-98E5-05A255AF8BED}"/>
    <cellStyle name="Normal 5 4 2 6 2 3 2 2" xfId="26721" xr:uid="{56F79D1D-35DB-4310-B53E-20CF9303FC76}"/>
    <cellStyle name="Normal 5 4 2 6 2 3 2 2 2" xfId="40413" xr:uid="{3DFA326A-F9F2-44EC-929D-E5867193973D}"/>
    <cellStyle name="Normal 5 4 2 6 2 3 2 2 3" xfId="55297" xr:uid="{412F48F2-ECE1-4B29-8D18-03F37AF15107}"/>
    <cellStyle name="Normal 5 4 2 6 2 3 2 3" xfId="19877" xr:uid="{3586FADC-7B2F-46E2-A2CD-3DA2454D442A}"/>
    <cellStyle name="Normal 5 4 2 6 2 3 2 4" xfId="33567" xr:uid="{DA029B54-6421-4702-8035-6A3D9DAAFDA1}"/>
    <cellStyle name="Normal 5 4 2 6 2 3 2 5" xfId="48451" xr:uid="{58A552BE-C74E-4A6C-8C99-EED053605D8A}"/>
    <cellStyle name="Normal 5 4 2 6 2 3 3" xfId="23299" xr:uid="{9C4864C3-3337-4E58-8830-391394FA868A}"/>
    <cellStyle name="Normal 5 4 2 6 2 3 3 2" xfId="36991" xr:uid="{92B3E458-A5D6-41F4-B766-6D4472EE074E}"/>
    <cellStyle name="Normal 5 4 2 6 2 3 3 3" xfId="51875" xr:uid="{4F9B6ED6-EB3E-41E4-B995-ECF58DE9F1F2}"/>
    <cellStyle name="Normal 5 4 2 6 2 3 4" xfId="16455" xr:uid="{A1582C99-FEA4-49BA-A4B7-438E8F328FBE}"/>
    <cellStyle name="Normal 5 4 2 6 2 3 4 2" xfId="41340" xr:uid="{8279F9D2-F253-4495-93F4-B55AA02ECD88}"/>
    <cellStyle name="Normal 5 4 2 6 2 3 5" xfId="30145" xr:uid="{AEFC823D-0539-48D4-8391-6E1086BBED9A}"/>
    <cellStyle name="Normal 5 4 2 6 2 3 6" xfId="45029" xr:uid="{F826A8C4-FB0A-4BDC-B5F9-25118709D888}"/>
    <cellStyle name="Normal 5 4 2 6 2 3 7" xfId="9609" xr:uid="{1103EB43-574C-4C38-91C5-12E3D35CFB3C}"/>
    <cellStyle name="Normal 5 4 2 6 2 4" xfId="11319" xr:uid="{AE2D32B6-8AAA-4F25-80FB-1A0F25400B02}"/>
    <cellStyle name="Normal 5 4 2 6 2 4 2" xfId="25009" xr:uid="{B2C515E4-DFD8-4A48-86BE-EF038519BA83}"/>
    <cellStyle name="Normal 5 4 2 6 2 4 2 2" xfId="38701" xr:uid="{CD739258-415A-4B92-B1AC-501768E1788E}"/>
    <cellStyle name="Normal 5 4 2 6 2 4 2 3" xfId="53585" xr:uid="{7D53F2B2-9443-4A6F-B32D-A4C6B81D2BB2}"/>
    <cellStyle name="Normal 5 4 2 6 2 4 3" xfId="18165" xr:uid="{2ED38E43-FAFF-46AA-BAE5-707D3D6804AA}"/>
    <cellStyle name="Normal 5 4 2 6 2 4 4" xfId="31855" xr:uid="{267827DF-1CC8-4544-9FCC-2B39909AC361}"/>
    <cellStyle name="Normal 5 4 2 6 2 4 5" xfId="46739" xr:uid="{D413BA04-410C-425D-962C-269BE3025BEE}"/>
    <cellStyle name="Normal 5 4 2 6 2 5" xfId="21587" xr:uid="{28348783-41AD-4669-860C-63FF57ABD696}"/>
    <cellStyle name="Normal 5 4 2 6 2 5 2" xfId="35279" xr:uid="{9DFBC86C-4453-4168-B1A0-85B53AE6D312}"/>
    <cellStyle name="Normal 5 4 2 6 2 5 3" xfId="50163" xr:uid="{2BA10378-3CF5-4064-8940-BE2B50C8A6E7}"/>
    <cellStyle name="Normal 5 4 2 6 2 6" xfId="14743" xr:uid="{AC4F8A44-F76A-41D2-AE3B-CC71B4611975}"/>
    <cellStyle name="Normal 5 4 2 6 2 6 2" xfId="40939" xr:uid="{42FC8084-55ED-47E7-83D7-87A2A481DEF0}"/>
    <cellStyle name="Normal 5 4 2 6 2 7" xfId="28433" xr:uid="{8A72664B-03D5-4001-A2D5-9B9030D4D317}"/>
    <cellStyle name="Normal 5 4 2 6 2 8" xfId="43317" xr:uid="{4718DC7E-7F58-45C9-8969-7F8EA0D18997}"/>
    <cellStyle name="Normal 5 4 2 6 2 9" xfId="7897" xr:uid="{9E0942D5-5966-4F83-BD50-8B8A6409B545}"/>
    <cellStyle name="Normal 5 4 2 6 3" xfId="1249" xr:uid="{53DF1B13-6D58-4454-AF82-10C8BE562156}"/>
    <cellStyle name="Normal 5 4 2 6 3 2" xfId="9611" xr:uid="{CBB27A85-01B5-48BA-8467-9BD5D471EB93}"/>
    <cellStyle name="Normal 5 4 2 6 3 2 2" xfId="13033" xr:uid="{9B57EF7B-ABCC-4D1A-A357-F88549BA35C1}"/>
    <cellStyle name="Normal 5 4 2 6 3 2 2 2" xfId="26723" xr:uid="{0ECF091D-A32D-4F30-9B84-53AB46FA2FD8}"/>
    <cellStyle name="Normal 5 4 2 6 3 2 2 2 2" xfId="40415" xr:uid="{89F785FF-00AE-46C3-85AD-36587B0C3EDF}"/>
    <cellStyle name="Normal 5 4 2 6 3 2 2 2 3" xfId="55299" xr:uid="{37A5AFBA-A8E1-426B-8961-720C5F2247DF}"/>
    <cellStyle name="Normal 5 4 2 6 3 2 2 3" xfId="19879" xr:uid="{2529A0FE-7D0D-4428-AD1A-B29CDE34924E}"/>
    <cellStyle name="Normal 5 4 2 6 3 2 2 4" xfId="33569" xr:uid="{05FE3F8A-137C-4D69-95F6-8AAA576683A7}"/>
    <cellStyle name="Normal 5 4 2 6 3 2 2 5" xfId="48453" xr:uid="{4B3C0588-6CAC-4B7D-B46B-EAB7061C0745}"/>
    <cellStyle name="Normal 5 4 2 6 3 2 3" xfId="23301" xr:uid="{DF47FA8D-9D8F-45BA-939A-6059004D04D2}"/>
    <cellStyle name="Normal 5 4 2 6 3 2 3 2" xfId="36993" xr:uid="{253FD19B-A0CC-41C2-A4ED-4B6204C76B53}"/>
    <cellStyle name="Normal 5 4 2 6 3 2 3 3" xfId="51877" xr:uid="{74FBAD8F-F1ED-42F4-9452-008BFEFD1521}"/>
    <cellStyle name="Normal 5 4 2 6 3 2 4" xfId="16457" xr:uid="{865FE25B-D537-4BD1-AF26-457E5DDB4AF4}"/>
    <cellStyle name="Normal 5 4 2 6 3 2 5" xfId="30147" xr:uid="{02216ADF-DBC5-455F-A188-2F63BA23A6C5}"/>
    <cellStyle name="Normal 5 4 2 6 3 2 6" xfId="45031" xr:uid="{A2330521-DFC6-4940-8310-E897A04E902C}"/>
    <cellStyle name="Normal 5 4 2 6 3 3" xfId="11321" xr:uid="{8E0E3B1A-58E9-49BF-A9C9-169238C176A6}"/>
    <cellStyle name="Normal 5 4 2 6 3 3 2" xfId="25011" xr:uid="{6CB38F69-EA5C-46E9-BB33-7334A7721327}"/>
    <cellStyle name="Normal 5 4 2 6 3 3 2 2" xfId="38703" xr:uid="{14628C12-EC98-4FA4-A6D8-94C596F99B6D}"/>
    <cellStyle name="Normal 5 4 2 6 3 3 2 3" xfId="53587" xr:uid="{25D290E8-CEC5-4AC4-9B0E-40B0DCF8662E}"/>
    <cellStyle name="Normal 5 4 2 6 3 3 3" xfId="18167" xr:uid="{590C53E5-12A5-46B7-BAAE-E7DB1CBBE7C8}"/>
    <cellStyle name="Normal 5 4 2 6 3 3 4" xfId="31857" xr:uid="{3B32F4D3-C361-4C21-8E73-EACAC67947E4}"/>
    <cellStyle name="Normal 5 4 2 6 3 3 5" xfId="46741" xr:uid="{C9C30083-91CA-48CE-8D0C-A9EA1EFE2B57}"/>
    <cellStyle name="Normal 5 4 2 6 3 4" xfId="21589" xr:uid="{440D996D-735E-49D2-AD72-5A351853F28C}"/>
    <cellStyle name="Normal 5 4 2 6 3 4 2" xfId="35281" xr:uid="{D1EBB7EF-AD12-422E-97E1-EE3F20E3570B}"/>
    <cellStyle name="Normal 5 4 2 6 3 4 3" xfId="50165" xr:uid="{64266ABB-66DB-4885-BED3-560B9A0105CD}"/>
    <cellStyle name="Normal 5 4 2 6 3 5" xfId="14745" xr:uid="{7C79B6BB-6BB2-40E0-B80F-F5B6DE3EC32F}"/>
    <cellStyle name="Normal 5 4 2 6 3 5 2" xfId="40941" xr:uid="{7F05D2E4-6A1D-4DBB-B6A7-638F5EFD7F21}"/>
    <cellStyle name="Normal 5 4 2 6 3 6" xfId="28435" xr:uid="{60B86ABD-7961-46F1-82DF-57B8DEE80F11}"/>
    <cellStyle name="Normal 5 4 2 6 3 7" xfId="43319" xr:uid="{6C6340B0-7ECD-4ECC-964B-47EBE44CFCCA}"/>
    <cellStyle name="Normal 5 4 2 6 3 8" xfId="7899" xr:uid="{7ED9D5A5-FF13-401B-850C-D6E4C8D57D9A}"/>
    <cellStyle name="Normal 5 4 2 6 4" xfId="2854" xr:uid="{4A5B5755-E1DC-496F-A7EE-9CCCACC08726}"/>
    <cellStyle name="Normal 5 4 2 6 4 2" xfId="4587" xr:uid="{7E56AD11-52EA-4733-AE1E-4BAC9807BEA2}"/>
    <cellStyle name="Normal 5 4 2 6 4 2 2" xfId="13034" xr:uid="{81E1DA7B-1AD1-4B5B-971C-8E17CC5EC2DA}"/>
    <cellStyle name="Normal 5 4 2 6 4 2 2 2" xfId="26724" xr:uid="{BFD0516B-7EC3-49B2-BD19-179855F6D1CD}"/>
    <cellStyle name="Normal 5 4 2 6 4 2 2 2 2" xfId="40416" xr:uid="{32854B16-FE61-422B-B988-D6240F0B32AD}"/>
    <cellStyle name="Normal 5 4 2 6 4 2 2 2 3" xfId="55300" xr:uid="{18902E21-DD57-4559-8449-09123FC54027}"/>
    <cellStyle name="Normal 5 4 2 6 4 2 2 3" xfId="19880" xr:uid="{4C9A4E41-41FC-4428-BACE-0BD863AFD424}"/>
    <cellStyle name="Normal 5 4 2 6 4 2 2 4" xfId="33570" xr:uid="{1DBBA8CD-0559-401E-A918-165AA45A6F9E}"/>
    <cellStyle name="Normal 5 4 2 6 4 2 2 5" xfId="48454" xr:uid="{FBF558ED-2C46-47C6-A640-CC3A29CE8D2E}"/>
    <cellStyle name="Normal 5 4 2 6 4 2 3" xfId="23302" xr:uid="{F778DB80-D4D4-49A4-BB1F-0E976B553DE0}"/>
    <cellStyle name="Normal 5 4 2 6 4 2 3 2" xfId="36994" xr:uid="{6A935E43-4EAE-4F07-A9C6-2EF9EE9A18AC}"/>
    <cellStyle name="Normal 5 4 2 6 4 2 3 3" xfId="51878" xr:uid="{EFB21599-3BFC-4D0B-AE38-E9A040C4D886}"/>
    <cellStyle name="Normal 5 4 2 6 4 2 4" xfId="16458" xr:uid="{973FDC84-5734-436D-903E-22D67AA268D8}"/>
    <cellStyle name="Normal 5 4 2 6 4 2 4 2" xfId="41361" xr:uid="{F3E59B11-641A-454F-BEF9-00636B1AD90C}"/>
    <cellStyle name="Normal 5 4 2 6 4 2 5" xfId="30148" xr:uid="{FEAA9012-9C6A-42B7-BF1D-79835E26B10F}"/>
    <cellStyle name="Normal 5 4 2 6 4 2 6" xfId="45032" xr:uid="{27A682D1-7930-428D-B0AD-16039BA89FA1}"/>
    <cellStyle name="Normal 5 4 2 6 4 2 7" xfId="9612" xr:uid="{7EC2B8C6-45E1-4839-8320-E2BA125A15EA}"/>
    <cellStyle name="Normal 5 4 2 6 4 3" xfId="4686" xr:uid="{8DEADE7E-6383-44DF-B1C6-CF1D1E98C464}"/>
    <cellStyle name="Normal 5 4 2 6 4 3 2" xfId="25012" xr:uid="{B547F125-3867-4313-9392-A81D3C61E351}"/>
    <cellStyle name="Normal 5 4 2 6 4 3 2 2" xfId="38704" xr:uid="{91B56E4D-497E-40CA-99E3-C78CC3E4BFA9}"/>
    <cellStyle name="Normal 5 4 2 6 4 3 2 3" xfId="53588" xr:uid="{38299A70-EB54-4A99-930A-B28F53BF0A82}"/>
    <cellStyle name="Normal 5 4 2 6 4 3 3" xfId="18168" xr:uid="{D49A0DAC-118E-4C5C-9314-7D46FA2AD76B}"/>
    <cellStyle name="Normal 5 4 2 6 4 3 3 2" xfId="41375" xr:uid="{C535C62C-59EC-4264-A903-72D4662FFC4C}"/>
    <cellStyle name="Normal 5 4 2 6 4 3 4" xfId="31858" xr:uid="{5FF6B637-893F-4D1C-9C3B-08342468124A}"/>
    <cellStyle name="Normal 5 4 2 6 4 3 5" xfId="46742" xr:uid="{93264A2D-D1FA-4CB0-80F8-993B6EC455C7}"/>
    <cellStyle name="Normal 5 4 2 6 4 3 6" xfId="11322" xr:uid="{AEB8039A-F541-4448-BC3C-D473F48E89B1}"/>
    <cellStyle name="Normal 5 4 2 6 4 4" xfId="4614" xr:uid="{1C924ADD-B206-432E-9061-7E54587F1500}"/>
    <cellStyle name="Normal 5 4 2 6 4 4 2" xfId="41371" xr:uid="{CF934593-DE8E-4A86-AD91-1F3F3AB9F3B5}"/>
    <cellStyle name="Normal 5 4 2 6 4 4 3" xfId="35282" xr:uid="{66A23034-1EA1-41BD-8C7D-AD232FCD66B4}"/>
    <cellStyle name="Normal 5 4 2 6 4 4 4" xfId="50166" xr:uid="{7196B6C4-965E-4FB4-9C0E-AB9DF0BEBB8A}"/>
    <cellStyle name="Normal 5 4 2 6 4 4 5" xfId="21590" xr:uid="{BAEC1253-3FEC-45B7-BE01-4E7B221602E0}"/>
    <cellStyle name="Normal 5 4 2 6 4 5" xfId="14746" xr:uid="{6DE9019D-069A-46C5-87D9-2C2D07A33C0C}"/>
    <cellStyle name="Normal 5 4 2 6 4 5 2" xfId="41129" xr:uid="{2A8F761C-401A-4E6C-930B-E9EA150A1711}"/>
    <cellStyle name="Normal 5 4 2 6 4 6" xfId="28436" xr:uid="{66999382-F741-46A1-9EE3-30CC1E9FB157}"/>
    <cellStyle name="Normal 5 4 2 6 4 7" xfId="43320" xr:uid="{71BC8A81-697A-466A-977C-6DC656BC86B3}"/>
    <cellStyle name="Normal 5 4 2 6 4 8" xfId="7900" xr:uid="{52FF45FB-2BAC-4287-9E49-B20F2D4B6070}"/>
    <cellStyle name="Normal 5 4 2 6 5" xfId="9608" xr:uid="{826B8681-92E9-49CC-A371-C85C7B72EFC2}"/>
    <cellStyle name="Normal 5 4 2 6 5 2" xfId="13030" xr:uid="{3A8CC6D6-E755-4F8F-93B1-E3F6D1222CCD}"/>
    <cellStyle name="Normal 5 4 2 6 5 2 2" xfId="26720" xr:uid="{49D84904-92A0-4131-9B8A-3F18598606DE}"/>
    <cellStyle name="Normal 5 4 2 6 5 2 2 2" xfId="40412" xr:uid="{A2B9B93D-8A2D-499D-97E5-57F8D74B73F2}"/>
    <cellStyle name="Normal 5 4 2 6 5 2 2 3" xfId="55296" xr:uid="{F2408E19-CDBD-454A-93AA-8F94EE3186C9}"/>
    <cellStyle name="Normal 5 4 2 6 5 2 3" xfId="19876" xr:uid="{E2D347B5-1B76-4D06-862A-1A846878B8B4}"/>
    <cellStyle name="Normal 5 4 2 6 5 2 4" xfId="33566" xr:uid="{3BA0AB7E-B0B9-4730-AC35-C084A388A677}"/>
    <cellStyle name="Normal 5 4 2 6 5 2 5" xfId="48450" xr:uid="{67EB8881-C5FE-4BD0-B094-6607FD7FE9C6}"/>
    <cellStyle name="Normal 5 4 2 6 5 3" xfId="23298" xr:uid="{FAA70A41-86EC-46D0-9448-7301DD83D547}"/>
    <cellStyle name="Normal 5 4 2 6 5 3 2" xfId="36990" xr:uid="{8B52ED0E-4B76-43AA-82FD-AAAE5D65EDEA}"/>
    <cellStyle name="Normal 5 4 2 6 5 3 3" xfId="51874" xr:uid="{44C3B0AA-DAD3-4351-8DDA-B9DB900D31F4}"/>
    <cellStyle name="Normal 5 4 2 6 5 4" xfId="16454" xr:uid="{5B85BDB3-F954-4308-8E1E-DA5F1EB811DF}"/>
    <cellStyle name="Normal 5 4 2 6 5 5" xfId="30144" xr:uid="{06F5FF9C-9333-46D6-8990-5B6D2CF656B0}"/>
    <cellStyle name="Normal 5 4 2 6 5 6" xfId="45028" xr:uid="{FDE071F3-859E-45E0-815E-CA30E98B954F}"/>
    <cellStyle name="Normal 5 4 2 6 6" xfId="11318" xr:uid="{459436EF-885F-4211-B6EC-21843ADE6848}"/>
    <cellStyle name="Normal 5 4 2 6 6 2" xfId="25008" xr:uid="{6ACA704C-4D9D-46AA-9901-1DB41D7E399C}"/>
    <cellStyle name="Normal 5 4 2 6 6 2 2" xfId="38700" xr:uid="{BA3A24D6-93DA-49A4-9244-F4F5B2B7D34C}"/>
    <cellStyle name="Normal 5 4 2 6 6 2 3" xfId="53584" xr:uid="{3D4516BD-F44A-4B8E-A95F-351D75BE2EEF}"/>
    <cellStyle name="Normal 5 4 2 6 6 3" xfId="18164" xr:uid="{80B6A117-D366-4F2F-B5B8-045AE92EAD7C}"/>
    <cellStyle name="Normal 5 4 2 6 6 4" xfId="31854" xr:uid="{CE71BF6D-BA6E-4534-967B-389F379B0DD6}"/>
    <cellStyle name="Normal 5 4 2 6 6 5" xfId="46738" xr:uid="{D4AECEE5-F694-4E16-9E75-E4E6E091BFB9}"/>
    <cellStyle name="Normal 5 4 2 6 7" xfId="21586" xr:uid="{B2A9B5F3-38C7-40F3-85D0-B70E764091DE}"/>
    <cellStyle name="Normal 5 4 2 6 7 2" xfId="35278" xr:uid="{2ACBD22D-1B74-4F4E-92EF-9F814AFABD21}"/>
    <cellStyle name="Normal 5 4 2 6 7 3" xfId="50162" xr:uid="{8A3E585C-F80E-4B19-801D-9D47BF4BB0E6}"/>
    <cellStyle name="Normal 5 4 2 6 8" xfId="14742" xr:uid="{AE283C1C-F7BA-4750-BC54-464D551F9CCC}"/>
    <cellStyle name="Normal 5 4 2 6 8 2" xfId="40826" xr:uid="{EF4D5E89-38A6-4CF3-B6F7-1F4D940BEF9A}"/>
    <cellStyle name="Normal 5 4 2 6 9" xfId="28432" xr:uid="{374EEC9B-5129-4EED-AEDB-13C504BD2307}"/>
    <cellStyle name="Normal 5 4 2 7" xfId="1250" xr:uid="{2A68F1A8-E0A1-4176-8792-EE701E659E4E}"/>
    <cellStyle name="Normal 5 4 2 7 2" xfId="1251" xr:uid="{D57FA47C-5C0F-4B39-96BB-D57EE706C6B0}"/>
    <cellStyle name="Normal 5 4 2 7 2 2" xfId="9614" xr:uid="{F8DB0DA0-AFF9-4DAD-AFF4-48785C45ECC0}"/>
    <cellStyle name="Normal 5 4 2 7 2 2 2" xfId="13036" xr:uid="{9BB93672-5F63-4EAE-B936-2DEB5F21CCD3}"/>
    <cellStyle name="Normal 5 4 2 7 2 2 2 2" xfId="26726" xr:uid="{7B06B5EF-DA41-4FD5-AC28-C6CF7A79E8A6}"/>
    <cellStyle name="Normal 5 4 2 7 2 2 2 2 2" xfId="40418" xr:uid="{4CF434F1-DAC0-4121-88B9-EC958299419C}"/>
    <cellStyle name="Normal 5 4 2 7 2 2 2 2 3" xfId="55302" xr:uid="{7A440B54-2BCA-4D94-B5E6-6BFA3AC442B7}"/>
    <cellStyle name="Normal 5 4 2 7 2 2 2 3" xfId="19882" xr:uid="{1CB3E6FD-190E-440D-AB92-2B796B61C6D9}"/>
    <cellStyle name="Normal 5 4 2 7 2 2 2 4" xfId="33572" xr:uid="{3F12F5C2-0DAC-47E2-9D7D-798125835676}"/>
    <cellStyle name="Normal 5 4 2 7 2 2 2 5" xfId="48456" xr:uid="{85783CBC-8C31-46B8-9397-6058BB2BB2A7}"/>
    <cellStyle name="Normal 5 4 2 7 2 2 3" xfId="23304" xr:uid="{14713531-302C-463A-9315-F7991B51A2A0}"/>
    <cellStyle name="Normal 5 4 2 7 2 2 3 2" xfId="36996" xr:uid="{52CB3517-95CA-4513-B40E-5AEA4FDF3CD5}"/>
    <cellStyle name="Normal 5 4 2 7 2 2 3 3" xfId="51880" xr:uid="{3F46A9EF-B5A5-4ADF-BC0F-5E0335906543}"/>
    <cellStyle name="Normal 5 4 2 7 2 2 4" xfId="16460" xr:uid="{23DC515A-2F0C-41E2-A805-20DC5B5136AE}"/>
    <cellStyle name="Normal 5 4 2 7 2 2 5" xfId="30150" xr:uid="{8AD0A867-7138-4D1D-AC57-395BBF256796}"/>
    <cellStyle name="Normal 5 4 2 7 2 2 6" xfId="45034" xr:uid="{00AE8D74-CB9D-4ECD-B91C-5B5865BF27C7}"/>
    <cellStyle name="Normal 5 4 2 7 2 3" xfId="11324" xr:uid="{ABD09096-76F5-4DB4-8431-C000FC0B50F4}"/>
    <cellStyle name="Normal 5 4 2 7 2 3 2" xfId="25014" xr:uid="{7402790D-2D30-4F04-9E3F-02C21088492E}"/>
    <cellStyle name="Normal 5 4 2 7 2 3 2 2" xfId="38706" xr:uid="{6B80E457-3321-485E-B770-FE10DFCC87EA}"/>
    <cellStyle name="Normal 5 4 2 7 2 3 2 3" xfId="53590" xr:uid="{20894B6F-30AE-4F7C-8E71-485BA4C6FA80}"/>
    <cellStyle name="Normal 5 4 2 7 2 3 3" xfId="18170" xr:uid="{CC333B80-EA2A-47C8-8758-A670E663E2FB}"/>
    <cellStyle name="Normal 5 4 2 7 2 3 4" xfId="31860" xr:uid="{D43450C0-D36C-4E5C-BC08-78F20BABB8FD}"/>
    <cellStyle name="Normal 5 4 2 7 2 3 5" xfId="46744" xr:uid="{72E33E64-8D7F-47C5-BB12-2BE1FAEF5519}"/>
    <cellStyle name="Normal 5 4 2 7 2 4" xfId="21592" xr:uid="{A781C29E-E695-4307-8744-DCBAF31DB63C}"/>
    <cellStyle name="Normal 5 4 2 7 2 4 2" xfId="35284" xr:uid="{96A4A6D3-B536-41DE-B7EB-7E68664F17E6}"/>
    <cellStyle name="Normal 5 4 2 7 2 4 3" xfId="50168" xr:uid="{69B9A4E7-E140-401E-B615-BF01FB786B13}"/>
    <cellStyle name="Normal 5 4 2 7 2 5" xfId="14748" xr:uid="{E4B80938-8274-434D-B097-0AC5B96F899A}"/>
    <cellStyle name="Normal 5 4 2 7 2 5 2" xfId="40943" xr:uid="{CCF4A88C-A664-4938-B30B-E6CC33A4CDE9}"/>
    <cellStyle name="Normal 5 4 2 7 2 6" xfId="28438" xr:uid="{068DE140-DF09-490A-8131-BFBD6F37434C}"/>
    <cellStyle name="Normal 5 4 2 7 2 7" xfId="43322" xr:uid="{5D62B7CE-02EF-4716-93AE-4BFF30E35ACD}"/>
    <cellStyle name="Normal 5 4 2 7 2 8" xfId="7902" xr:uid="{5C65A8D2-A2A1-45ED-BAB5-5EE33204063B}"/>
    <cellStyle name="Normal 5 4 2 7 3" xfId="9613" xr:uid="{0504E89B-2954-419F-BDD4-283C6E2D06E3}"/>
    <cellStyle name="Normal 5 4 2 7 3 2" xfId="13035" xr:uid="{0BF2D875-EB65-4386-8DFF-9B25898B3250}"/>
    <cellStyle name="Normal 5 4 2 7 3 2 2" xfId="26725" xr:uid="{88FA4795-E4BD-4CD2-84C6-37936E22535B}"/>
    <cellStyle name="Normal 5 4 2 7 3 2 2 2" xfId="40417" xr:uid="{5E563003-0106-401B-8478-AE6EEBA907DC}"/>
    <cellStyle name="Normal 5 4 2 7 3 2 2 3" xfId="55301" xr:uid="{9E86217F-57B0-4E42-8966-DFDB4E04E2AD}"/>
    <cellStyle name="Normal 5 4 2 7 3 2 3" xfId="19881" xr:uid="{FF99A910-145A-4E8B-B806-EF9C1B9E8980}"/>
    <cellStyle name="Normal 5 4 2 7 3 2 4" xfId="33571" xr:uid="{A3C5B5F2-29B8-4908-A3D0-7F76BD120558}"/>
    <cellStyle name="Normal 5 4 2 7 3 2 5" xfId="48455" xr:uid="{8B39D853-34FC-4EE6-B312-49720758DCD3}"/>
    <cellStyle name="Normal 5 4 2 7 3 3" xfId="23303" xr:uid="{3FE826A8-C552-4DD7-8600-282CC2BD49C6}"/>
    <cellStyle name="Normal 5 4 2 7 3 3 2" xfId="36995" xr:uid="{1B7C17D3-80E6-43C5-9308-B30FEAA437C7}"/>
    <cellStyle name="Normal 5 4 2 7 3 3 3" xfId="51879" xr:uid="{1022B15C-ABBD-49CC-A8C0-A5A0B39BD7DA}"/>
    <cellStyle name="Normal 5 4 2 7 3 4" xfId="16459" xr:uid="{937802AE-4336-47F6-9208-C07D504F7487}"/>
    <cellStyle name="Normal 5 4 2 7 3 5" xfId="30149" xr:uid="{FD7E2092-3DA3-49D2-943F-780B11DB62CA}"/>
    <cellStyle name="Normal 5 4 2 7 3 6" xfId="45033" xr:uid="{0206CDF3-6B69-41E7-A8B1-A6B942AE9EF9}"/>
    <cellStyle name="Normal 5 4 2 7 4" xfId="11323" xr:uid="{2AF2678F-0BF9-4368-A816-0F19F8DD33AF}"/>
    <cellStyle name="Normal 5 4 2 7 4 2" xfId="25013" xr:uid="{D8786AAF-0021-4EDA-A326-3C3BCCD68BE6}"/>
    <cellStyle name="Normal 5 4 2 7 4 2 2" xfId="38705" xr:uid="{06648087-89AD-44C5-AA07-4C437B86EA56}"/>
    <cellStyle name="Normal 5 4 2 7 4 2 3" xfId="53589" xr:uid="{74D7EB53-4E5D-4173-A75D-D0E941209F67}"/>
    <cellStyle name="Normal 5 4 2 7 4 3" xfId="18169" xr:uid="{47350EB7-3F7B-478C-9EDA-08DD2E376677}"/>
    <cellStyle name="Normal 5 4 2 7 4 4" xfId="31859" xr:uid="{3FFF1DDD-359F-48CC-9F9E-BCB5CF9D61ED}"/>
    <cellStyle name="Normal 5 4 2 7 4 5" xfId="46743" xr:uid="{5A2C4677-3176-4772-8354-A2A0E1FFBE5C}"/>
    <cellStyle name="Normal 5 4 2 7 5" xfId="21591" xr:uid="{74DA2A89-0E6F-4070-A246-41D5F9AB912A}"/>
    <cellStyle name="Normal 5 4 2 7 5 2" xfId="35283" xr:uid="{DB9BD5F1-A6A8-490A-B7F9-1AE3AE7B77C9}"/>
    <cellStyle name="Normal 5 4 2 7 5 3" xfId="50167" xr:uid="{87ABA720-5520-4ECF-9FD0-A9D5E9FDD6D9}"/>
    <cellStyle name="Normal 5 4 2 7 6" xfId="14747" xr:uid="{DF246FF7-2C42-4494-99AE-2683F211CAA9}"/>
    <cellStyle name="Normal 5 4 2 7 6 2" xfId="40942" xr:uid="{816723D7-3AE5-4920-AAC6-717BB27A8D06}"/>
    <cellStyle name="Normal 5 4 2 7 7" xfId="28437" xr:uid="{B3ADC01D-B9FD-4C9B-9B82-831C6C08185D}"/>
    <cellStyle name="Normal 5 4 2 7 8" xfId="43321" xr:uid="{8F52C761-F212-433B-B7B1-D8B662AE889F}"/>
    <cellStyle name="Normal 5 4 2 7 9" xfId="7901" xr:uid="{A86E4903-9F70-4F34-941D-F121FF327752}"/>
    <cellStyle name="Normal 5 4 2 8" xfId="1252" xr:uid="{781529A1-C03A-4C9B-8DF6-28A03D8C0524}"/>
    <cellStyle name="Normal 5 4 2 8 2" xfId="9615" xr:uid="{B1AC9C74-D553-4BD2-903D-984DDE16A949}"/>
    <cellStyle name="Normal 5 4 2 8 2 2" xfId="13037" xr:uid="{6F60071C-6F96-43DC-87A3-488AC71883E5}"/>
    <cellStyle name="Normal 5 4 2 8 2 2 2" xfId="26727" xr:uid="{770F80A9-DDB7-4F09-BBA2-17449C3FE0F7}"/>
    <cellStyle name="Normal 5 4 2 8 2 2 2 2" xfId="40419" xr:uid="{7C85842B-9F6C-4F89-B0FE-084FE84622B3}"/>
    <cellStyle name="Normal 5 4 2 8 2 2 2 3" xfId="55303" xr:uid="{B0953B45-FCB8-4838-BF58-8CF1084E854A}"/>
    <cellStyle name="Normal 5 4 2 8 2 2 3" xfId="19883" xr:uid="{642E18CB-38CF-4064-9277-DABB600E60D3}"/>
    <cellStyle name="Normal 5 4 2 8 2 2 4" xfId="33573" xr:uid="{8F5824DD-B25D-4B43-A87D-C2027429F834}"/>
    <cellStyle name="Normal 5 4 2 8 2 2 5" xfId="48457" xr:uid="{EA0BF60C-925F-4732-B7BF-72A71291B0D3}"/>
    <cellStyle name="Normal 5 4 2 8 2 3" xfId="23305" xr:uid="{A09416BF-350D-464C-9C76-F19EC85A302C}"/>
    <cellStyle name="Normal 5 4 2 8 2 3 2" xfId="36997" xr:uid="{51806006-5EC0-4F69-A5B2-860A38DBA136}"/>
    <cellStyle name="Normal 5 4 2 8 2 3 3" xfId="51881" xr:uid="{015719B2-6604-40A5-B0E3-077277F3F8A2}"/>
    <cellStyle name="Normal 5 4 2 8 2 4" xfId="16461" xr:uid="{0B49C9A6-BA0A-4D89-B8AA-5E775C96F36E}"/>
    <cellStyle name="Normal 5 4 2 8 2 5" xfId="30151" xr:uid="{E4388DB0-6BAF-4DA2-B6DC-8DF77EFCE263}"/>
    <cellStyle name="Normal 5 4 2 8 2 6" xfId="45035" xr:uid="{F57AFAD2-A77E-41A5-825C-1A662E30E4F5}"/>
    <cellStyle name="Normal 5 4 2 8 3" xfId="11325" xr:uid="{9AC8F96B-10CD-4A87-A07C-D72050675BE3}"/>
    <cellStyle name="Normal 5 4 2 8 3 2" xfId="25015" xr:uid="{73340F2E-9D16-4FFF-89E6-07CE38B19728}"/>
    <cellStyle name="Normal 5 4 2 8 3 2 2" xfId="38707" xr:uid="{034EEF74-2DE0-48E4-B9E0-8FD8CD35B7EB}"/>
    <cellStyle name="Normal 5 4 2 8 3 2 3" xfId="53591" xr:uid="{82DE57E1-4B3C-4DC3-9770-391214CBA346}"/>
    <cellStyle name="Normal 5 4 2 8 3 3" xfId="18171" xr:uid="{F323208E-32C8-4709-9E4B-1BA05356CC2E}"/>
    <cellStyle name="Normal 5 4 2 8 3 4" xfId="31861" xr:uid="{E818E311-FAB1-49DD-92E4-D1AD854A1512}"/>
    <cellStyle name="Normal 5 4 2 8 3 5" xfId="46745" xr:uid="{3EF455AA-3069-42FC-AC63-4979C8CA3BC3}"/>
    <cellStyle name="Normal 5 4 2 8 4" xfId="21593" xr:uid="{F2006E9F-CB79-45DE-A2DD-C8F9406B99B8}"/>
    <cellStyle name="Normal 5 4 2 8 4 2" xfId="35285" xr:uid="{A1EB0454-C014-4A41-8A86-22E2EA1BC390}"/>
    <cellStyle name="Normal 5 4 2 8 4 3" xfId="50169" xr:uid="{62DAF204-CB20-422F-89D4-7B529B4662A8}"/>
    <cellStyle name="Normal 5 4 2 8 5" xfId="14749" xr:uid="{2B1E4981-DA66-4943-BBF8-3E8DAC08F12F}"/>
    <cellStyle name="Normal 5 4 2 8 5 2" xfId="40944" xr:uid="{686878A8-6318-4B01-92C6-61D271A61CCA}"/>
    <cellStyle name="Normal 5 4 2 8 6" xfId="28439" xr:uid="{3EBE0D04-8398-459F-813F-CE8637B5B027}"/>
    <cellStyle name="Normal 5 4 2 8 7" xfId="43323" xr:uid="{36771E60-A528-4F46-85EE-414013576770}"/>
    <cellStyle name="Normal 5 4 2 8 8" xfId="7903" xr:uid="{BB751C1F-3DD7-4EDB-BE1C-5357BB8BCC88}"/>
    <cellStyle name="Normal 5 4 2 9" xfId="2855" xr:uid="{998591AD-A8F2-4559-BAB0-C2ED9533D614}"/>
    <cellStyle name="Normal 5 4 2 9 2" xfId="9616" xr:uid="{88DE272E-6D9A-416D-A5B4-4734A7598126}"/>
    <cellStyle name="Normal 5 4 2 9 2 2" xfId="13038" xr:uid="{D8CD124E-79AB-4DA6-81F1-A51CA9384F95}"/>
    <cellStyle name="Normal 5 4 2 9 2 2 2" xfId="26728" xr:uid="{7B69F837-F1D4-43DB-BC23-A63BDEBED42D}"/>
    <cellStyle name="Normal 5 4 2 9 2 2 2 2" xfId="40420" xr:uid="{BB5A9F1D-E2FF-4721-BB59-A06FA7F67D17}"/>
    <cellStyle name="Normal 5 4 2 9 2 2 2 3" xfId="55304" xr:uid="{6E27B286-C889-4B1A-B41D-5945FA734973}"/>
    <cellStyle name="Normal 5 4 2 9 2 2 3" xfId="19884" xr:uid="{350D2131-90E4-4168-8B36-5A70B04CB1F1}"/>
    <cellStyle name="Normal 5 4 2 9 2 2 4" xfId="33574" xr:uid="{6DADC5EA-ED5A-41C3-A218-8FAA0FFA5DE3}"/>
    <cellStyle name="Normal 5 4 2 9 2 2 5" xfId="48458" xr:uid="{807EFF93-5D7A-49E7-B6F2-8156567F995F}"/>
    <cellStyle name="Normal 5 4 2 9 2 3" xfId="23306" xr:uid="{7717AE90-8CE4-4A49-8BB4-7F70434567F0}"/>
    <cellStyle name="Normal 5 4 2 9 2 3 2" xfId="36998" xr:uid="{5D50E442-D336-45CA-98C5-3F80A79EC20B}"/>
    <cellStyle name="Normal 5 4 2 9 2 3 3" xfId="51882" xr:uid="{933608C1-2C54-4283-B5D0-A92BC6F08125}"/>
    <cellStyle name="Normal 5 4 2 9 2 4" xfId="16462" xr:uid="{FA1236D4-1253-4987-BD28-6D0A362A86EE}"/>
    <cellStyle name="Normal 5 4 2 9 2 5" xfId="30152" xr:uid="{D71C8B02-3B3E-4F62-9104-1D5994BACB1A}"/>
    <cellStyle name="Normal 5 4 2 9 2 6" xfId="45036" xr:uid="{3D7092B7-29AE-45D0-AFD1-845506368DE5}"/>
    <cellStyle name="Normal 5 4 2 9 3" xfId="11326" xr:uid="{73D3DFC3-3CBE-4D48-BF65-AA63C4F38166}"/>
    <cellStyle name="Normal 5 4 2 9 3 2" xfId="25016" xr:uid="{4B246355-9E0D-4AB7-8B31-3CF69A737E27}"/>
    <cellStyle name="Normal 5 4 2 9 3 2 2" xfId="38708" xr:uid="{9EC8EF64-9B67-4F41-B09F-C69F35B77521}"/>
    <cellStyle name="Normal 5 4 2 9 3 2 3" xfId="53592" xr:uid="{7D8FD58B-F2B8-4B8E-B721-D7A8DB7DC2C9}"/>
    <cellStyle name="Normal 5 4 2 9 3 3" xfId="18172" xr:uid="{5CF70234-E7BB-4171-B04A-27FF7A59F65C}"/>
    <cellStyle name="Normal 5 4 2 9 3 4" xfId="31862" xr:uid="{4DD2323A-B564-4000-8B45-49A90C6CBEE4}"/>
    <cellStyle name="Normal 5 4 2 9 3 5" xfId="46746" xr:uid="{FCC9313B-544D-4520-98EE-DFF607B2C420}"/>
    <cellStyle name="Normal 5 4 2 9 4" xfId="21594" xr:uid="{850BFC91-E3D0-4264-AC11-C39BA187B4A6}"/>
    <cellStyle name="Normal 5 4 2 9 4 2" xfId="35286" xr:uid="{04DEDA8A-7BDC-4065-88E5-24E6DED23F83}"/>
    <cellStyle name="Normal 5 4 2 9 4 3" xfId="50170" xr:uid="{C1427663-3A38-46BE-BA8E-1AEA1EE5CD9B}"/>
    <cellStyle name="Normal 5 4 2 9 5" xfId="14750" xr:uid="{9AFF8131-8BD7-4EF5-84D9-99815D177D62}"/>
    <cellStyle name="Normal 5 4 2 9 5 2" xfId="41130" xr:uid="{F875B393-6C60-49F7-8A7F-71FB3982653D}"/>
    <cellStyle name="Normal 5 4 2 9 6" xfId="28440" xr:uid="{6D137262-EF3C-445A-A5DD-1907852DE4B7}"/>
    <cellStyle name="Normal 5 4 2 9 7" xfId="43324" xr:uid="{4D972778-D0C6-47E1-A140-80673A83336B}"/>
    <cellStyle name="Normal 5 4 2 9 8" xfId="7904" xr:uid="{EC45DED2-7966-42D6-9067-493AAC11CC1D}"/>
    <cellStyle name="Normal 5 4 3" xfId="99" xr:uid="{B183DC14-157A-42EA-9774-E888990C319A}"/>
    <cellStyle name="Normal 5 4 3 10" xfId="21595" xr:uid="{3E0F45C6-B644-4496-B40D-EA33258842BA}"/>
    <cellStyle name="Normal 5 4 3 10 2" xfId="35287" xr:uid="{A902508C-E9F1-4D1C-ACD8-CE5F726A1207}"/>
    <cellStyle name="Normal 5 4 3 10 3" xfId="50171" xr:uid="{A2F70883-11BB-4ACB-8B84-6A13E4B32B62}"/>
    <cellStyle name="Normal 5 4 3 11" xfId="14751" xr:uid="{E03835DC-96B7-48D5-A765-85CDB1F77174}"/>
    <cellStyle name="Normal 5 4 3 11 2" xfId="40764" xr:uid="{670908E7-3F9B-4C76-9EAD-16D7EC08D51F}"/>
    <cellStyle name="Normal 5 4 3 12" xfId="28441" xr:uid="{2B0EBBF0-4E2E-48BA-8AFE-01BD724F7342}"/>
    <cellStyle name="Normal 5 4 3 13" xfId="43325" xr:uid="{DB09EDED-67CB-4553-9F7A-2BAFE5CA16A2}"/>
    <cellStyle name="Normal 5 4 3 14" xfId="7905" xr:uid="{9218F9D2-428A-4F9F-BF90-3E8A1144D906}"/>
    <cellStyle name="Normal 5 4 3 2" xfId="100" xr:uid="{590EDE9B-F745-44BE-9C4D-C73B826CC09B}"/>
    <cellStyle name="Normal 5 4 3 2 10" xfId="14752" xr:uid="{63300A1F-B567-451D-B959-6DC0FCD3D44F}"/>
    <cellStyle name="Normal 5 4 3 2 10 2" xfId="40765" xr:uid="{41AA311F-6C8E-4CC6-B6B6-34C8DAC84734}"/>
    <cellStyle name="Normal 5 4 3 2 11" xfId="28442" xr:uid="{25EBB47D-64F4-4D57-AFDD-1D5301EA0A2E}"/>
    <cellStyle name="Normal 5 4 3 2 12" xfId="43326" xr:uid="{716BAFF4-A1E9-47D7-9936-5C8D3A77F722}"/>
    <cellStyle name="Normal 5 4 3 2 13" xfId="7906" xr:uid="{1DD7D917-1BAE-45F1-B16F-5BD3CAE73B41}"/>
    <cellStyle name="Normal 5 4 3 2 2" xfId="551" xr:uid="{247A3BE0-F485-4424-B0BD-73D4A6E5A58C}"/>
    <cellStyle name="Normal 5 4 3 2 2 10" xfId="43327" xr:uid="{D81C8E9A-DEAA-4112-AEB4-F341C3A19839}"/>
    <cellStyle name="Normal 5 4 3 2 2 11" xfId="7907" xr:uid="{BB9E88AF-BB5F-4970-8C7E-AD18BAC544E1}"/>
    <cellStyle name="Normal 5 4 3 2 2 2" xfId="552" xr:uid="{38D303AA-6F44-4AEF-A573-EEAF8C1E5E67}"/>
    <cellStyle name="Normal 5 4 3 2 2 2 2" xfId="1253" xr:uid="{37616F8F-77EE-4BAC-93A4-B7B2D07F8D1C}"/>
    <cellStyle name="Normal 5 4 3 2 2 2 2 2" xfId="1254" xr:uid="{18DCFD56-CF0A-4493-8FA8-2961512CF76F}"/>
    <cellStyle name="Normal 5 4 3 2 2 2 2 2 2" xfId="13043" xr:uid="{DD788B1B-308D-46BD-973F-4825FCAE88A7}"/>
    <cellStyle name="Normal 5 4 3 2 2 2 2 2 2 2" xfId="26733" xr:uid="{35C4FBC3-43CD-4FF1-8499-48FD2F799B4E}"/>
    <cellStyle name="Normal 5 4 3 2 2 2 2 2 2 2 2" xfId="40425" xr:uid="{15D963B8-7716-441B-9962-53B3AA4FA56D}"/>
    <cellStyle name="Normal 5 4 3 2 2 2 2 2 2 2 3" xfId="55309" xr:uid="{FF3A2B78-5DBD-4DF9-B6F8-6401A7553A89}"/>
    <cellStyle name="Normal 5 4 3 2 2 2 2 2 2 3" xfId="19889" xr:uid="{AE519245-D32C-4A75-BA89-614B808D79D5}"/>
    <cellStyle name="Normal 5 4 3 2 2 2 2 2 2 4" xfId="33579" xr:uid="{E13723FA-5DDC-41BD-9A10-C6A0CD43FC31}"/>
    <cellStyle name="Normal 5 4 3 2 2 2 2 2 2 5" xfId="48463" xr:uid="{3FD54A17-B683-402C-9C2A-BA5F045D7917}"/>
    <cellStyle name="Normal 5 4 3 2 2 2 2 2 3" xfId="23311" xr:uid="{AB35DFEE-CD2D-4CF7-AB8C-7777A78BE364}"/>
    <cellStyle name="Normal 5 4 3 2 2 2 2 2 3 2" xfId="37003" xr:uid="{1DD71787-C459-4548-9359-8FF1CA195788}"/>
    <cellStyle name="Normal 5 4 3 2 2 2 2 2 3 3" xfId="51887" xr:uid="{663D0283-1BD6-4438-98F1-C63C67E90549}"/>
    <cellStyle name="Normal 5 4 3 2 2 2 2 2 4" xfId="16467" xr:uid="{EF9778F8-5A7D-47CD-AE6C-3A61D0F8B2DD}"/>
    <cellStyle name="Normal 5 4 3 2 2 2 2 2 4 2" xfId="40946" xr:uid="{2EE7D05C-05D0-4CFE-B512-AB04872BCC47}"/>
    <cellStyle name="Normal 5 4 3 2 2 2 2 2 5" xfId="30157" xr:uid="{CD059F5F-1FCB-4C11-8177-54B3E6D7E628}"/>
    <cellStyle name="Normal 5 4 3 2 2 2 2 2 6" xfId="45041" xr:uid="{06F3C97D-7327-49BF-B563-461BF0F58174}"/>
    <cellStyle name="Normal 5 4 3 2 2 2 2 2 7" xfId="9621" xr:uid="{E4C1529A-BCC5-4E46-BC5A-7C0832F23708}"/>
    <cellStyle name="Normal 5 4 3 2 2 2 2 3" xfId="11331" xr:uid="{92280E4C-0B58-4422-B731-CD086E4692A9}"/>
    <cellStyle name="Normal 5 4 3 2 2 2 2 3 2" xfId="25021" xr:uid="{3CF9C451-B5A2-4937-8935-DF1A192F70D6}"/>
    <cellStyle name="Normal 5 4 3 2 2 2 2 3 2 2" xfId="38713" xr:uid="{5C2FDFAE-011D-4A60-8EF7-3DD4871F645A}"/>
    <cellStyle name="Normal 5 4 3 2 2 2 2 3 2 3" xfId="53597" xr:uid="{5784B90D-C0D4-4912-925F-4272AFE7C544}"/>
    <cellStyle name="Normal 5 4 3 2 2 2 2 3 3" xfId="18177" xr:uid="{4F37D01D-784F-4D04-9E26-E6CD22CBE86E}"/>
    <cellStyle name="Normal 5 4 3 2 2 2 2 3 4" xfId="31867" xr:uid="{3570C920-CE41-408F-BE4D-4F5A1654CCF4}"/>
    <cellStyle name="Normal 5 4 3 2 2 2 2 3 5" xfId="46751" xr:uid="{D0A6A58F-F213-4E51-951C-24A355D0F95C}"/>
    <cellStyle name="Normal 5 4 3 2 2 2 2 4" xfId="21599" xr:uid="{147D99DB-D3DE-4179-82A4-8A2FA52108C6}"/>
    <cellStyle name="Normal 5 4 3 2 2 2 2 4 2" xfId="35291" xr:uid="{B04A6D0B-87AB-4A55-A075-71666DF548BF}"/>
    <cellStyle name="Normal 5 4 3 2 2 2 2 4 3" xfId="50175" xr:uid="{16AB4F95-E842-42FF-B54D-902554674FC4}"/>
    <cellStyle name="Normal 5 4 3 2 2 2 2 5" xfId="14755" xr:uid="{DF308934-EDBF-419D-B54E-C52E106057F4}"/>
    <cellStyle name="Normal 5 4 3 2 2 2 2 5 2" xfId="40945" xr:uid="{A49E84FC-3553-4AAB-9F54-1CC3C07075A2}"/>
    <cellStyle name="Normal 5 4 3 2 2 2 2 6" xfId="28445" xr:uid="{ED7CA8FD-9EEC-4719-913F-FD4F41CE7C14}"/>
    <cellStyle name="Normal 5 4 3 2 2 2 2 7" xfId="43329" xr:uid="{B127CB6B-E7F2-4EF7-99FA-05CE343BF77A}"/>
    <cellStyle name="Normal 5 4 3 2 2 2 2 8" xfId="7909" xr:uid="{A6E0A748-5827-403B-99F7-AB29663D46C4}"/>
    <cellStyle name="Normal 5 4 3 2 2 2 3" xfId="1255" xr:uid="{C3E0B4DA-D7D8-4C92-8310-53A3E4E0FFC8}"/>
    <cellStyle name="Normal 5 4 3 2 2 2 3 2" xfId="13042" xr:uid="{B7F91C84-4A77-4635-BB9B-920D97A16C0E}"/>
    <cellStyle name="Normal 5 4 3 2 2 2 3 2 2" xfId="26732" xr:uid="{2215BFB0-8017-439E-8595-35831CB196E1}"/>
    <cellStyle name="Normal 5 4 3 2 2 2 3 2 2 2" xfId="40424" xr:uid="{F4CC5CF8-2D3D-462D-B52B-01503C5BEE16}"/>
    <cellStyle name="Normal 5 4 3 2 2 2 3 2 2 3" xfId="55308" xr:uid="{D18EC761-2ED9-4F89-8A47-8EAF4ABBD9D5}"/>
    <cellStyle name="Normal 5 4 3 2 2 2 3 2 3" xfId="19888" xr:uid="{B79DE5DF-3940-49E7-A69C-FF0DECEB7AEB}"/>
    <cellStyle name="Normal 5 4 3 2 2 2 3 2 4" xfId="33578" xr:uid="{B01DB2C2-E63B-4D4F-A806-1B1A571523AA}"/>
    <cellStyle name="Normal 5 4 3 2 2 2 3 2 5" xfId="48462" xr:uid="{15167DDC-068C-4909-AC74-811AC27E0BD9}"/>
    <cellStyle name="Normal 5 4 3 2 2 2 3 3" xfId="23310" xr:uid="{FDBF6535-166C-4A31-A8F8-0D77611F0BAA}"/>
    <cellStyle name="Normal 5 4 3 2 2 2 3 3 2" xfId="37002" xr:uid="{6B0FF202-0C09-43BE-A45B-9781FC04FDC1}"/>
    <cellStyle name="Normal 5 4 3 2 2 2 3 3 3" xfId="51886" xr:uid="{A49F0221-AFA0-4518-8B53-CF66ECD86288}"/>
    <cellStyle name="Normal 5 4 3 2 2 2 3 4" xfId="16466" xr:uid="{0377E313-FD61-422D-98BC-A477517E633F}"/>
    <cellStyle name="Normal 5 4 3 2 2 2 3 4 2" xfId="40947" xr:uid="{56CA00B5-4297-4FE1-8CB0-B1A0BF054FDB}"/>
    <cellStyle name="Normal 5 4 3 2 2 2 3 5" xfId="30156" xr:uid="{397EA7E0-94AD-41A2-80A4-2E3A130E299F}"/>
    <cellStyle name="Normal 5 4 3 2 2 2 3 6" xfId="45040" xr:uid="{7107CD16-063E-4495-8C67-05A72FAC0F1D}"/>
    <cellStyle name="Normal 5 4 3 2 2 2 3 7" xfId="9620" xr:uid="{F80903E1-F7B0-4EB8-9BAD-2F35AAAAB967}"/>
    <cellStyle name="Normal 5 4 3 2 2 2 4" xfId="11330" xr:uid="{DEAE6EF7-2EF5-4DC3-9776-B3A69D176E9A}"/>
    <cellStyle name="Normal 5 4 3 2 2 2 4 2" xfId="25020" xr:uid="{9683DF33-4D11-4D2B-9006-860615274F2C}"/>
    <cellStyle name="Normal 5 4 3 2 2 2 4 2 2" xfId="38712" xr:uid="{8D658184-D60F-4B90-AABA-A7BE06A99F1F}"/>
    <cellStyle name="Normal 5 4 3 2 2 2 4 2 3" xfId="53596" xr:uid="{D10F1AF7-E89F-4AD1-8B6E-54E792E8C4CC}"/>
    <cellStyle name="Normal 5 4 3 2 2 2 4 3" xfId="18176" xr:uid="{A904A129-ECCE-41D1-B22D-8C30C8319E10}"/>
    <cellStyle name="Normal 5 4 3 2 2 2 4 4" xfId="31866" xr:uid="{3C42750B-E9CE-45D9-BD58-EE4A8601D616}"/>
    <cellStyle name="Normal 5 4 3 2 2 2 4 5" xfId="46750" xr:uid="{68DCC386-2D96-47B7-8959-593EBD43AA82}"/>
    <cellStyle name="Normal 5 4 3 2 2 2 5" xfId="21598" xr:uid="{F05B09BF-1F28-4F85-862B-4B5D42FB642C}"/>
    <cellStyle name="Normal 5 4 3 2 2 2 5 2" xfId="35290" xr:uid="{0220A7D7-8D47-45E7-AB1A-3F71F0267B44}"/>
    <cellStyle name="Normal 5 4 3 2 2 2 5 3" xfId="50174" xr:uid="{E9E7CCDA-BCF2-4575-973E-680F1FE0F5E7}"/>
    <cellStyle name="Normal 5 4 3 2 2 2 6" xfId="14754" xr:uid="{224602FA-5077-49C7-A58C-5B96F148AC81}"/>
    <cellStyle name="Normal 5 4 3 2 2 2 6 2" xfId="40828" xr:uid="{9D483A5C-584B-412B-ABC2-064DF822F1C0}"/>
    <cellStyle name="Normal 5 4 3 2 2 2 7" xfId="28444" xr:uid="{5F08BDD8-D6CF-45C4-BC89-AD37596B5971}"/>
    <cellStyle name="Normal 5 4 3 2 2 2 8" xfId="43328" xr:uid="{DF3F10BD-A2BF-4D04-9E84-2A6269239729}"/>
    <cellStyle name="Normal 5 4 3 2 2 2 9" xfId="7908" xr:uid="{0C8FF132-97BD-4B5E-AF99-6E005717DD1C}"/>
    <cellStyle name="Normal 5 4 3 2 2 3" xfId="1256" xr:uid="{AD8D2A7F-A495-4BEC-A7EB-8A3552235F29}"/>
    <cellStyle name="Normal 5 4 3 2 2 3 2" xfId="1257" xr:uid="{5B9458A5-5FE9-42F8-BA53-0DF9729E4D39}"/>
    <cellStyle name="Normal 5 4 3 2 2 3 2 2" xfId="13044" xr:uid="{C9402DA6-DAD0-4B81-8E43-4D296C67F93D}"/>
    <cellStyle name="Normal 5 4 3 2 2 3 2 2 2" xfId="26734" xr:uid="{47B30F23-F204-40A1-B6B1-FC72D04DD422}"/>
    <cellStyle name="Normal 5 4 3 2 2 3 2 2 2 2" xfId="40426" xr:uid="{3CE6A5E9-48EB-4D34-861F-139E58DE62C6}"/>
    <cellStyle name="Normal 5 4 3 2 2 3 2 2 2 3" xfId="55310" xr:uid="{3CC46236-34C7-42C2-879E-03806D2E88B7}"/>
    <cellStyle name="Normal 5 4 3 2 2 3 2 2 3" xfId="19890" xr:uid="{53AF8088-0C04-4CE4-A18C-DADD7852CA17}"/>
    <cellStyle name="Normal 5 4 3 2 2 3 2 2 4" xfId="33580" xr:uid="{7A85E69D-1DFD-4A36-BE8A-8D800E2C05AB}"/>
    <cellStyle name="Normal 5 4 3 2 2 3 2 2 5" xfId="48464" xr:uid="{D6556373-8B4A-4C55-B19D-B9A115B6C053}"/>
    <cellStyle name="Normal 5 4 3 2 2 3 2 3" xfId="23312" xr:uid="{7FCD3D4B-9568-4820-BE43-F52A7F23DA51}"/>
    <cellStyle name="Normal 5 4 3 2 2 3 2 3 2" xfId="37004" xr:uid="{4E25E013-BCE0-4E97-AE74-82A0F52CABCB}"/>
    <cellStyle name="Normal 5 4 3 2 2 3 2 3 3" xfId="51888" xr:uid="{3FF5ADE2-95B5-4C08-8F9D-21D148A5CE1C}"/>
    <cellStyle name="Normal 5 4 3 2 2 3 2 4" xfId="16468" xr:uid="{5106ED47-5AD1-495B-9637-238C44F7A4AC}"/>
    <cellStyle name="Normal 5 4 3 2 2 3 2 4 2" xfId="40949" xr:uid="{029D268E-1286-45D4-894B-4FE5AE4982C3}"/>
    <cellStyle name="Normal 5 4 3 2 2 3 2 5" xfId="30158" xr:uid="{3AE0C3C2-B623-462D-9FC1-74B5829FC268}"/>
    <cellStyle name="Normal 5 4 3 2 2 3 2 6" xfId="45042" xr:uid="{2F75B79F-2851-4315-8B31-9439CA011F05}"/>
    <cellStyle name="Normal 5 4 3 2 2 3 2 7" xfId="9622" xr:uid="{63AE4FA9-CE25-4CCE-BC96-96A4B527F499}"/>
    <cellStyle name="Normal 5 4 3 2 2 3 3" xfId="11332" xr:uid="{C9C8F952-D491-4D4E-A3FF-2B909475FAC6}"/>
    <cellStyle name="Normal 5 4 3 2 2 3 3 2" xfId="25022" xr:uid="{F82EF250-7015-4B34-81A6-A643352F1647}"/>
    <cellStyle name="Normal 5 4 3 2 2 3 3 2 2" xfId="38714" xr:uid="{DDFFE75B-2C43-46F2-BA1C-7B099E86BFE3}"/>
    <cellStyle name="Normal 5 4 3 2 2 3 3 2 3" xfId="53598" xr:uid="{1436C0F6-BFD9-4EDE-B807-D4C9081F7FC5}"/>
    <cellStyle name="Normal 5 4 3 2 2 3 3 3" xfId="18178" xr:uid="{6CF5F087-71F7-4C56-ABA3-6E9B6B3A8833}"/>
    <cellStyle name="Normal 5 4 3 2 2 3 3 4" xfId="31868" xr:uid="{3AF731B3-9508-450E-9116-9FAC7A67A828}"/>
    <cellStyle name="Normal 5 4 3 2 2 3 3 5" xfId="46752" xr:uid="{BBE651EF-6935-4326-913B-8DBD7E19BB34}"/>
    <cellStyle name="Normal 5 4 3 2 2 3 4" xfId="21600" xr:uid="{C5C6BD31-3B06-46D2-9C09-4A3284D8E29D}"/>
    <cellStyle name="Normal 5 4 3 2 2 3 4 2" xfId="35292" xr:uid="{9C6258C4-AB9A-4190-BCA8-D75F122C0ACA}"/>
    <cellStyle name="Normal 5 4 3 2 2 3 4 3" xfId="50176" xr:uid="{11872A8A-6DE1-4391-B559-18CA173AB6CF}"/>
    <cellStyle name="Normal 5 4 3 2 2 3 5" xfId="14756" xr:uid="{E3DA068C-5A17-4CA2-A47F-115684D16477}"/>
    <cellStyle name="Normal 5 4 3 2 2 3 5 2" xfId="40948" xr:uid="{E192FEB7-3704-4A19-975B-377F86CC3334}"/>
    <cellStyle name="Normal 5 4 3 2 2 3 6" xfId="28446" xr:uid="{4A6C4128-AB3F-4229-897C-DCBA2E2F8968}"/>
    <cellStyle name="Normal 5 4 3 2 2 3 7" xfId="43330" xr:uid="{57F98384-8BEC-47FE-8E6C-C2049AC1E1A7}"/>
    <cellStyle name="Normal 5 4 3 2 2 3 8" xfId="7910" xr:uid="{0F012AC6-13A0-4955-B120-C64A6296C37B}"/>
    <cellStyle name="Normal 5 4 3 2 2 4" xfId="1258" xr:uid="{954F1968-63C4-49CF-91B7-D0BC56DFAADA}"/>
    <cellStyle name="Normal 5 4 3 2 2 4 2" xfId="9623" xr:uid="{C0761046-E1B7-4F0D-B1C9-DE2F90A0743F}"/>
    <cellStyle name="Normal 5 4 3 2 2 4 2 2" xfId="13045" xr:uid="{47AE1432-F011-40DE-BD3B-5D957CEB4591}"/>
    <cellStyle name="Normal 5 4 3 2 2 4 2 2 2" xfId="26735" xr:uid="{66E0E73C-C341-4AB2-903F-3DBD96E77368}"/>
    <cellStyle name="Normal 5 4 3 2 2 4 2 2 2 2" xfId="40427" xr:uid="{0886F54F-3270-4D61-B8AF-DB3B400B90DA}"/>
    <cellStyle name="Normal 5 4 3 2 2 4 2 2 2 3" xfId="55311" xr:uid="{CD9413FA-A5EA-43EF-B889-208CD59F8FC0}"/>
    <cellStyle name="Normal 5 4 3 2 2 4 2 2 3" xfId="19891" xr:uid="{42846C37-835D-4355-A47C-38D0677F908A}"/>
    <cellStyle name="Normal 5 4 3 2 2 4 2 2 4" xfId="33581" xr:uid="{89EBC057-67B0-487F-82A9-FE3E42DD86C0}"/>
    <cellStyle name="Normal 5 4 3 2 2 4 2 2 5" xfId="48465" xr:uid="{ECB4D5BE-A4F2-425B-9C3E-31E897E309AF}"/>
    <cellStyle name="Normal 5 4 3 2 2 4 2 3" xfId="23313" xr:uid="{E7F67274-6263-4E77-B8F6-D9D3ADFFB893}"/>
    <cellStyle name="Normal 5 4 3 2 2 4 2 3 2" xfId="37005" xr:uid="{EC73416D-DEC4-4BCD-A1B6-03372ED67408}"/>
    <cellStyle name="Normal 5 4 3 2 2 4 2 3 3" xfId="51889" xr:uid="{07CA9161-6009-4583-BF41-8F973AC5C485}"/>
    <cellStyle name="Normal 5 4 3 2 2 4 2 4" xfId="16469" xr:uid="{6F85D3CF-FA45-4EB2-9372-8DA2E172E907}"/>
    <cellStyle name="Normal 5 4 3 2 2 4 2 5" xfId="30159" xr:uid="{B473405B-ED7F-4D60-8835-1331D8936255}"/>
    <cellStyle name="Normal 5 4 3 2 2 4 2 6" xfId="45043" xr:uid="{064740DD-80F5-46DF-8019-3943FBA5D76C}"/>
    <cellStyle name="Normal 5 4 3 2 2 4 3" xfId="11333" xr:uid="{FA8BEF4D-4951-4A6E-B1B3-F4DD28746319}"/>
    <cellStyle name="Normal 5 4 3 2 2 4 3 2" xfId="25023" xr:uid="{D92D5C4F-44B6-49BE-A1DD-57D5F7CCFC90}"/>
    <cellStyle name="Normal 5 4 3 2 2 4 3 2 2" xfId="38715" xr:uid="{716D8897-FF58-48ED-A188-B8B6B5D4F1E9}"/>
    <cellStyle name="Normal 5 4 3 2 2 4 3 2 3" xfId="53599" xr:uid="{404C1BC9-E882-4EEB-8D84-103C901875CF}"/>
    <cellStyle name="Normal 5 4 3 2 2 4 3 3" xfId="18179" xr:uid="{291CF0B7-6DFC-412E-9C22-A64C4C511258}"/>
    <cellStyle name="Normal 5 4 3 2 2 4 3 4" xfId="31869" xr:uid="{EFA9EBDE-6402-4FBD-B6B8-D44E510EDD87}"/>
    <cellStyle name="Normal 5 4 3 2 2 4 3 5" xfId="46753" xr:uid="{EE0F9CAB-E10A-4133-8F4B-0DABFA34B7D8}"/>
    <cellStyle name="Normal 5 4 3 2 2 4 4" xfId="21601" xr:uid="{84CC142E-4493-419B-98EA-856500FA4BB3}"/>
    <cellStyle name="Normal 5 4 3 2 2 4 4 2" xfId="35293" xr:uid="{3E3A534D-61CE-4F2A-B745-E00B004BD0BF}"/>
    <cellStyle name="Normal 5 4 3 2 2 4 4 3" xfId="50177" xr:uid="{CDCCE48B-D6AD-474C-BE3F-F2F74651DEAF}"/>
    <cellStyle name="Normal 5 4 3 2 2 4 5" xfId="14757" xr:uid="{5E02A793-F7FD-4D5E-AF6D-091521657296}"/>
    <cellStyle name="Normal 5 4 3 2 2 4 5 2" xfId="40950" xr:uid="{0437035A-DB10-444E-854C-3BFF38A503D5}"/>
    <cellStyle name="Normal 5 4 3 2 2 4 6" xfId="28447" xr:uid="{A292DEDB-B3F6-4F4E-80B4-E6F02714D94C}"/>
    <cellStyle name="Normal 5 4 3 2 2 4 7" xfId="43331" xr:uid="{93BB0D78-C63D-4B65-80B2-246C0809748A}"/>
    <cellStyle name="Normal 5 4 3 2 2 4 8" xfId="7911" xr:uid="{3D5ECB68-C6AF-4DBD-AD9C-9A8BA16B01EB}"/>
    <cellStyle name="Normal 5 4 3 2 2 5" xfId="9619" xr:uid="{1BCC146B-E2D5-40F4-8A33-95C97DC2F398}"/>
    <cellStyle name="Normal 5 4 3 2 2 5 2" xfId="13041" xr:uid="{AA73BC16-376A-41A6-96D8-8277C893427C}"/>
    <cellStyle name="Normal 5 4 3 2 2 5 2 2" xfId="26731" xr:uid="{73C462E9-1B76-4113-856F-1495CBB1E3BD}"/>
    <cellStyle name="Normal 5 4 3 2 2 5 2 2 2" xfId="40423" xr:uid="{5BA01235-4ECE-4EC7-8557-431CB206475C}"/>
    <cellStyle name="Normal 5 4 3 2 2 5 2 2 3" xfId="55307" xr:uid="{9795177C-030D-40D8-9311-EEB1980A79CB}"/>
    <cellStyle name="Normal 5 4 3 2 2 5 2 3" xfId="19887" xr:uid="{B6FBCD62-FBDA-42C4-ADFB-0FFE7AAA33D9}"/>
    <cellStyle name="Normal 5 4 3 2 2 5 2 4" xfId="33577" xr:uid="{31969D21-CAC2-4493-B4E3-FE9C5BBC9CE1}"/>
    <cellStyle name="Normal 5 4 3 2 2 5 2 5" xfId="48461" xr:uid="{1EB32071-AC9B-4B1D-AD21-F8C28C915B94}"/>
    <cellStyle name="Normal 5 4 3 2 2 5 3" xfId="23309" xr:uid="{E8ED5C77-73B6-47A1-A68F-D10CB4AE005D}"/>
    <cellStyle name="Normal 5 4 3 2 2 5 3 2" xfId="37001" xr:uid="{1AE16524-3FBB-40F3-AB0C-05EB3D912212}"/>
    <cellStyle name="Normal 5 4 3 2 2 5 3 3" xfId="51885" xr:uid="{14A4FF72-0A9D-4B6A-9EE6-6CA42C3A13E2}"/>
    <cellStyle name="Normal 5 4 3 2 2 5 4" xfId="16465" xr:uid="{BA5461F0-69F2-4B85-A23B-9AF3147E58F1}"/>
    <cellStyle name="Normal 5 4 3 2 2 5 5" xfId="30155" xr:uid="{19DCC5EB-7330-485F-BD6F-6542443925F5}"/>
    <cellStyle name="Normal 5 4 3 2 2 5 6" xfId="45039" xr:uid="{C2B7E76C-F141-4640-B40E-5944410077A3}"/>
    <cellStyle name="Normal 5 4 3 2 2 6" xfId="11329" xr:uid="{4DA056D2-27DE-4E11-8F57-737342677316}"/>
    <cellStyle name="Normal 5 4 3 2 2 6 2" xfId="25019" xr:uid="{692A36AC-E2CF-4ECA-96C8-2DA874271B4A}"/>
    <cellStyle name="Normal 5 4 3 2 2 6 2 2" xfId="38711" xr:uid="{8594CF8F-B4E4-463B-946C-9CDFAAD34FB5}"/>
    <cellStyle name="Normal 5 4 3 2 2 6 2 3" xfId="53595" xr:uid="{475873CF-8E8E-491F-A67D-80CE8EE8A497}"/>
    <cellStyle name="Normal 5 4 3 2 2 6 3" xfId="18175" xr:uid="{0E53C8C7-9C96-48B3-9906-0262E948564C}"/>
    <cellStyle name="Normal 5 4 3 2 2 6 4" xfId="31865" xr:uid="{1AA813AB-19CB-4F47-BC30-72D836140914}"/>
    <cellStyle name="Normal 5 4 3 2 2 6 5" xfId="46749" xr:uid="{BE68BAC6-90C4-4D42-AF62-70C563ACA05A}"/>
    <cellStyle name="Normal 5 4 3 2 2 7" xfId="21597" xr:uid="{2D9F07F0-BB26-4C4C-B668-D9748038F251}"/>
    <cellStyle name="Normal 5 4 3 2 2 7 2" xfId="35289" xr:uid="{FDD06655-DF0A-46B8-B4F8-D28900D2EA9D}"/>
    <cellStyle name="Normal 5 4 3 2 2 7 3" xfId="50173" xr:uid="{A9D32F71-1DE0-4028-9D86-3E9696BD3BF2}"/>
    <cellStyle name="Normal 5 4 3 2 2 8" xfId="14753" xr:uid="{80289A13-AC4A-49F1-84D3-6D4B343465B2}"/>
    <cellStyle name="Normal 5 4 3 2 2 8 2" xfId="40827" xr:uid="{85FD4280-66DE-4FBC-A795-3E4573820004}"/>
    <cellStyle name="Normal 5 4 3 2 2 9" xfId="28443" xr:uid="{E31F3600-CA0B-44E3-93FC-FD2E13B3CD5E}"/>
    <cellStyle name="Normal 5 4 3 2 3" xfId="553" xr:uid="{80D9A7B5-0AA8-4207-93AA-F1FC69FD7053}"/>
    <cellStyle name="Normal 5 4 3 2 3 10" xfId="43332" xr:uid="{5F3704F6-E23E-4746-B536-D248900D873C}"/>
    <cellStyle name="Normal 5 4 3 2 3 11" xfId="7912" xr:uid="{721CCB0A-27C6-4997-8B23-106C94776830}"/>
    <cellStyle name="Normal 5 4 3 2 3 2" xfId="1259" xr:uid="{F755747D-C7C4-461C-8DE8-1DAB8CBC7919}"/>
    <cellStyle name="Normal 5 4 3 2 3 2 2" xfId="1260" xr:uid="{D2D16F8F-AC5F-4BAF-9484-FEF005D82F76}"/>
    <cellStyle name="Normal 5 4 3 2 3 2 2 2" xfId="9626" xr:uid="{FCD4C323-18A5-4DAC-AD0C-3E8FA2B07802}"/>
    <cellStyle name="Normal 5 4 3 2 3 2 2 2 2" xfId="13048" xr:uid="{DEE16EB5-BB7A-4E3D-B956-C90BCD000FB7}"/>
    <cellStyle name="Normal 5 4 3 2 3 2 2 2 2 2" xfId="26738" xr:uid="{210907C6-7E18-4B8C-B5FF-11B6B6FB320D}"/>
    <cellStyle name="Normal 5 4 3 2 3 2 2 2 2 2 2" xfId="40430" xr:uid="{2E3CB167-33D5-4AA7-AE16-9CAA2E16234B}"/>
    <cellStyle name="Normal 5 4 3 2 3 2 2 2 2 2 3" xfId="55314" xr:uid="{A46EBC0F-C3F7-48F8-81EB-D6007C6D5602}"/>
    <cellStyle name="Normal 5 4 3 2 3 2 2 2 2 3" xfId="19894" xr:uid="{016AF67E-3272-40C5-8ECE-FDFAE06016AE}"/>
    <cellStyle name="Normal 5 4 3 2 3 2 2 2 2 4" xfId="33584" xr:uid="{A6CBEEA4-F32E-4D03-A9F2-C6BE2139E599}"/>
    <cellStyle name="Normal 5 4 3 2 3 2 2 2 2 5" xfId="48468" xr:uid="{A506353C-13E4-4DD8-9502-7032949E2714}"/>
    <cellStyle name="Normal 5 4 3 2 3 2 2 2 3" xfId="23316" xr:uid="{B9B74A46-DAA4-4C6C-830B-EE0E2F2BDF43}"/>
    <cellStyle name="Normal 5 4 3 2 3 2 2 2 3 2" xfId="37008" xr:uid="{5066374F-30AD-4E29-83C4-66E4D2B3DDAF}"/>
    <cellStyle name="Normal 5 4 3 2 3 2 2 2 3 3" xfId="51892" xr:uid="{D1E92661-3D27-4676-A377-5B4A80AF94F6}"/>
    <cellStyle name="Normal 5 4 3 2 3 2 2 2 4" xfId="16472" xr:uid="{2E62AF58-D73C-453A-A73D-5736A91740D5}"/>
    <cellStyle name="Normal 5 4 3 2 3 2 2 2 5" xfId="30162" xr:uid="{1A41FB2F-7BEE-4D8A-8912-EF205BC9F4BD}"/>
    <cellStyle name="Normal 5 4 3 2 3 2 2 2 6" xfId="45046" xr:uid="{5C2030A3-A066-4037-9864-EF2B5CDA2374}"/>
    <cellStyle name="Normal 5 4 3 2 3 2 2 3" xfId="11336" xr:uid="{5218A2E3-7E2E-4520-85E9-AF7BB011207D}"/>
    <cellStyle name="Normal 5 4 3 2 3 2 2 3 2" xfId="25026" xr:uid="{E402E619-B0D1-4528-BBD9-514C8C57DEDA}"/>
    <cellStyle name="Normal 5 4 3 2 3 2 2 3 2 2" xfId="38718" xr:uid="{17937926-F3B0-408E-A95D-B037A6F3199A}"/>
    <cellStyle name="Normal 5 4 3 2 3 2 2 3 2 3" xfId="53602" xr:uid="{30EBD6F1-AC2C-48F8-8AF6-F11F749E2364}"/>
    <cellStyle name="Normal 5 4 3 2 3 2 2 3 3" xfId="18182" xr:uid="{6AAD213B-8306-4A75-B635-2D2C3DE3BCB6}"/>
    <cellStyle name="Normal 5 4 3 2 3 2 2 3 4" xfId="31872" xr:uid="{964FA6B3-2427-48CC-9CEF-EB759E549240}"/>
    <cellStyle name="Normal 5 4 3 2 3 2 2 3 5" xfId="46756" xr:uid="{9BC495B8-37AA-4211-B810-EB294DF4272F}"/>
    <cellStyle name="Normal 5 4 3 2 3 2 2 4" xfId="21604" xr:uid="{A9480BB4-E7E9-4ACB-B328-8A312C4D237E}"/>
    <cellStyle name="Normal 5 4 3 2 3 2 2 4 2" xfId="35296" xr:uid="{A2824649-B2C7-41AD-8481-5B605456B4E1}"/>
    <cellStyle name="Normal 5 4 3 2 3 2 2 4 3" xfId="50180" xr:uid="{5631DFE7-BD4D-4AF5-86AF-2A416CF98C72}"/>
    <cellStyle name="Normal 5 4 3 2 3 2 2 5" xfId="14760" xr:uid="{3B327624-9F1E-4FA5-931A-E379937A1DFF}"/>
    <cellStyle name="Normal 5 4 3 2 3 2 2 5 2" xfId="40952" xr:uid="{8F9D5CFC-E797-4B7A-B80B-047E8289A6F6}"/>
    <cellStyle name="Normal 5 4 3 2 3 2 2 6" xfId="28450" xr:uid="{0B859123-63C5-4619-B00A-D10221B1A621}"/>
    <cellStyle name="Normal 5 4 3 2 3 2 2 7" xfId="43334" xr:uid="{0B78C89D-8895-40AB-837C-1E0B5570E8F7}"/>
    <cellStyle name="Normal 5 4 3 2 3 2 2 8" xfId="7914" xr:uid="{5D0DF99B-A918-48A5-A3CD-8FF5EB4A0438}"/>
    <cellStyle name="Normal 5 4 3 2 3 2 3" xfId="9625" xr:uid="{4DFC86E3-97B3-4EA5-B365-273706F1B91F}"/>
    <cellStyle name="Normal 5 4 3 2 3 2 3 2" xfId="13047" xr:uid="{9EADE11E-D038-4DFE-AB9F-13B1C399DF4D}"/>
    <cellStyle name="Normal 5 4 3 2 3 2 3 2 2" xfId="26737" xr:uid="{624C0E9F-69C8-48A1-B20E-AA524BAA57A5}"/>
    <cellStyle name="Normal 5 4 3 2 3 2 3 2 2 2" xfId="40429" xr:uid="{9D8AA012-A6CE-4036-8F6A-B731140BBF65}"/>
    <cellStyle name="Normal 5 4 3 2 3 2 3 2 2 3" xfId="55313" xr:uid="{69F279EB-273C-4CE9-81DC-DB8633D1C5E2}"/>
    <cellStyle name="Normal 5 4 3 2 3 2 3 2 3" xfId="19893" xr:uid="{88E2D359-B59F-4750-B0FC-BB1630B03638}"/>
    <cellStyle name="Normal 5 4 3 2 3 2 3 2 4" xfId="33583" xr:uid="{DFE52DCB-FBAC-4592-B44F-8AD4B2793CBF}"/>
    <cellStyle name="Normal 5 4 3 2 3 2 3 2 5" xfId="48467" xr:uid="{97BCFA2E-9C6A-42C4-BC4D-A63708F252FC}"/>
    <cellStyle name="Normal 5 4 3 2 3 2 3 3" xfId="23315" xr:uid="{3D30507B-D7A8-4545-9875-6C8AD6C9B684}"/>
    <cellStyle name="Normal 5 4 3 2 3 2 3 3 2" xfId="37007" xr:uid="{DE75784E-6EBD-45A4-8466-42292703B3FD}"/>
    <cellStyle name="Normal 5 4 3 2 3 2 3 3 3" xfId="51891" xr:uid="{4146ACB1-85E0-4875-9136-D321716196DA}"/>
    <cellStyle name="Normal 5 4 3 2 3 2 3 4" xfId="16471" xr:uid="{D2EB1E12-A40D-41D2-9589-B4264CA40AC8}"/>
    <cellStyle name="Normal 5 4 3 2 3 2 3 5" xfId="30161" xr:uid="{E9192825-2D88-4FB5-9F7E-6FAFE6C217DB}"/>
    <cellStyle name="Normal 5 4 3 2 3 2 3 6" xfId="45045" xr:uid="{64CC9EB2-9D37-4A32-B6AE-9B2CF4465EAC}"/>
    <cellStyle name="Normal 5 4 3 2 3 2 4" xfId="11335" xr:uid="{E2B987B8-A98D-40E4-92EA-EE18CF8AD8A7}"/>
    <cellStyle name="Normal 5 4 3 2 3 2 4 2" xfId="25025" xr:uid="{FFC40C02-91CF-48F8-AC59-AC6F0DE811B5}"/>
    <cellStyle name="Normal 5 4 3 2 3 2 4 2 2" xfId="38717" xr:uid="{EEBE0818-0EC9-4A0F-8935-890441ED3F3F}"/>
    <cellStyle name="Normal 5 4 3 2 3 2 4 2 3" xfId="53601" xr:uid="{B17266AC-C06B-4873-8A83-5B5896B5E0E1}"/>
    <cellStyle name="Normal 5 4 3 2 3 2 4 3" xfId="18181" xr:uid="{0D549B9E-6907-4EBD-8A5A-A5A175381CFC}"/>
    <cellStyle name="Normal 5 4 3 2 3 2 4 4" xfId="31871" xr:uid="{6E8EB786-6935-47F5-95AC-CBC1EFBC84EA}"/>
    <cellStyle name="Normal 5 4 3 2 3 2 4 5" xfId="46755" xr:uid="{B17C8B21-BCF7-4334-B72E-E0390511FB2F}"/>
    <cellStyle name="Normal 5 4 3 2 3 2 5" xfId="21603" xr:uid="{FF2CACAE-38D3-48AC-B085-5DA3CCD5171B}"/>
    <cellStyle name="Normal 5 4 3 2 3 2 5 2" xfId="35295" xr:uid="{93355DF9-B0F1-4FCC-BD9B-20A4C0A6F6E9}"/>
    <cellStyle name="Normal 5 4 3 2 3 2 5 3" xfId="50179" xr:uid="{3D88C7CA-A438-4165-A69F-482B9D75F6BC}"/>
    <cellStyle name="Normal 5 4 3 2 3 2 6" xfId="14759" xr:uid="{81E1D321-2166-45D6-BB26-8CC9C711B418}"/>
    <cellStyle name="Normal 5 4 3 2 3 2 6 2" xfId="40951" xr:uid="{93855742-503A-4679-9F26-F951D89E2F1D}"/>
    <cellStyle name="Normal 5 4 3 2 3 2 7" xfId="28449" xr:uid="{F09996AF-5148-4972-A163-D3412C8D545D}"/>
    <cellStyle name="Normal 5 4 3 2 3 2 8" xfId="43333" xr:uid="{3C6A9188-917A-43D0-B817-2E5ECC459456}"/>
    <cellStyle name="Normal 5 4 3 2 3 2 9" xfId="7913" xr:uid="{98847E15-E4B7-4727-A524-4B0E112185DC}"/>
    <cellStyle name="Normal 5 4 3 2 3 3" xfId="1261" xr:uid="{2219A21D-5717-4B05-A5F3-295391B30C8D}"/>
    <cellStyle name="Normal 5 4 3 2 3 3 2" xfId="9627" xr:uid="{8519C33E-6840-4F48-AB0D-009D5F2981DF}"/>
    <cellStyle name="Normal 5 4 3 2 3 3 2 2" xfId="13049" xr:uid="{060499C0-7F37-4AE9-AE70-5FE85717E932}"/>
    <cellStyle name="Normal 5 4 3 2 3 3 2 2 2" xfId="26739" xr:uid="{7526423E-E238-4B10-BC4D-2A3EAC41DAFB}"/>
    <cellStyle name="Normal 5 4 3 2 3 3 2 2 2 2" xfId="40431" xr:uid="{2908C4F8-9C60-4BA8-96B2-675C1D708BD9}"/>
    <cellStyle name="Normal 5 4 3 2 3 3 2 2 2 3" xfId="55315" xr:uid="{63BD7B32-D86A-4E44-9530-F14031382C33}"/>
    <cellStyle name="Normal 5 4 3 2 3 3 2 2 3" xfId="19895" xr:uid="{ABFD69D6-0DBB-422B-94DD-26B076F17141}"/>
    <cellStyle name="Normal 5 4 3 2 3 3 2 2 4" xfId="33585" xr:uid="{B83D6BD6-4C16-42A5-AFDC-C44AE9AA39E4}"/>
    <cellStyle name="Normal 5 4 3 2 3 3 2 2 5" xfId="48469" xr:uid="{D105FB14-DEC8-401F-9AFF-D5A4078D54E9}"/>
    <cellStyle name="Normal 5 4 3 2 3 3 2 3" xfId="23317" xr:uid="{902476C8-4D99-4EDD-8871-99D56DB6C26C}"/>
    <cellStyle name="Normal 5 4 3 2 3 3 2 3 2" xfId="37009" xr:uid="{F0A9FF44-E307-478F-B1DB-8767D8CB8A02}"/>
    <cellStyle name="Normal 5 4 3 2 3 3 2 3 3" xfId="51893" xr:uid="{099FA575-FAAF-4F2F-AF0C-D9F7E261511A}"/>
    <cellStyle name="Normal 5 4 3 2 3 3 2 4" xfId="16473" xr:uid="{ADFDB617-68C8-4373-A58E-8FC3BDA7C4D9}"/>
    <cellStyle name="Normal 5 4 3 2 3 3 2 5" xfId="30163" xr:uid="{5E62E54E-1F00-4ED3-90BA-2D240430F3D2}"/>
    <cellStyle name="Normal 5 4 3 2 3 3 2 6" xfId="45047" xr:uid="{8ADA6AA1-E370-4DE4-828A-AAE1FC7D4CCE}"/>
    <cellStyle name="Normal 5 4 3 2 3 3 3" xfId="11337" xr:uid="{9926A9BB-0C0E-4928-A417-E4531AA10658}"/>
    <cellStyle name="Normal 5 4 3 2 3 3 3 2" xfId="25027" xr:uid="{DE1417FA-91B3-4909-8882-406D3663CFBC}"/>
    <cellStyle name="Normal 5 4 3 2 3 3 3 2 2" xfId="38719" xr:uid="{FDF3F531-279F-4756-9FA6-D4D684121902}"/>
    <cellStyle name="Normal 5 4 3 2 3 3 3 2 3" xfId="53603" xr:uid="{3B24C0A9-7D05-44E2-B5EB-C8C15703EB2C}"/>
    <cellStyle name="Normal 5 4 3 2 3 3 3 3" xfId="18183" xr:uid="{6F8B41A5-B8BD-4434-A4E8-7CF6E63034A5}"/>
    <cellStyle name="Normal 5 4 3 2 3 3 3 4" xfId="31873" xr:uid="{4A49B786-05C4-428B-A1DE-46774D344761}"/>
    <cellStyle name="Normal 5 4 3 2 3 3 3 5" xfId="46757" xr:uid="{E1766EBB-1A49-456E-8E94-2BF0ED84F355}"/>
    <cellStyle name="Normal 5 4 3 2 3 3 4" xfId="21605" xr:uid="{FAABADEB-EB98-4C71-83FE-EDB561D434A7}"/>
    <cellStyle name="Normal 5 4 3 2 3 3 4 2" xfId="35297" xr:uid="{048AA2BB-C07C-47AC-A3F7-D876BCFA0162}"/>
    <cellStyle name="Normal 5 4 3 2 3 3 4 3" xfId="50181" xr:uid="{26E9B0C0-92CC-4240-BDFE-D0131ADE852C}"/>
    <cellStyle name="Normal 5 4 3 2 3 3 5" xfId="14761" xr:uid="{B3D38560-2B93-4A4A-8A9D-6F4F72519AFE}"/>
    <cellStyle name="Normal 5 4 3 2 3 3 5 2" xfId="40953" xr:uid="{5BB64675-E1EC-4B1F-AD77-5F4F081139BD}"/>
    <cellStyle name="Normal 5 4 3 2 3 3 6" xfId="28451" xr:uid="{98B6F9FA-75D8-42D4-82A4-974F9FC94DDE}"/>
    <cellStyle name="Normal 5 4 3 2 3 3 7" xfId="43335" xr:uid="{2E7909E4-FB0A-401F-929A-86B2A600607E}"/>
    <cellStyle name="Normal 5 4 3 2 3 3 8" xfId="7915" xr:uid="{0EF0299E-C98F-4FFC-9CA4-2D9931264BA6}"/>
    <cellStyle name="Normal 5 4 3 2 3 4" xfId="2856" xr:uid="{6BCDE2EA-9B60-4555-A1AC-489BFD1135DD}"/>
    <cellStyle name="Normal 5 4 3 2 3 4 2" xfId="9628" xr:uid="{5F82A4CE-021C-42F4-8245-66A074C7B33B}"/>
    <cellStyle name="Normal 5 4 3 2 3 4 2 2" xfId="13050" xr:uid="{27AB9368-D14A-4F30-BFD0-EC39E98EB641}"/>
    <cellStyle name="Normal 5 4 3 2 3 4 2 2 2" xfId="26740" xr:uid="{8383EADF-8486-46F9-97F0-3ED443B45C25}"/>
    <cellStyle name="Normal 5 4 3 2 3 4 2 2 2 2" xfId="40432" xr:uid="{93ABE635-5F0B-46E9-A351-4319B6BE0B73}"/>
    <cellStyle name="Normal 5 4 3 2 3 4 2 2 2 3" xfId="55316" xr:uid="{9A39C953-B718-4641-B00A-40E65F363C9D}"/>
    <cellStyle name="Normal 5 4 3 2 3 4 2 2 3" xfId="19896" xr:uid="{DC1661C7-C026-4040-A27D-E85A9B3B272E}"/>
    <cellStyle name="Normal 5 4 3 2 3 4 2 2 4" xfId="33586" xr:uid="{86AB3DFB-2369-4F88-B465-6BD03C1C598D}"/>
    <cellStyle name="Normal 5 4 3 2 3 4 2 2 5" xfId="48470" xr:uid="{E10A721D-B290-4D9F-B8D1-D5A770B09EFF}"/>
    <cellStyle name="Normal 5 4 3 2 3 4 2 3" xfId="23318" xr:uid="{7F9A8E9C-ADDB-49A5-AC5D-DDFAC70875EB}"/>
    <cellStyle name="Normal 5 4 3 2 3 4 2 3 2" xfId="37010" xr:uid="{5E96CF76-0C61-4047-870A-FD17A8A0974C}"/>
    <cellStyle name="Normal 5 4 3 2 3 4 2 3 3" xfId="51894" xr:uid="{9F1491AB-158D-4A97-B51A-1FB5ABC1D73B}"/>
    <cellStyle name="Normal 5 4 3 2 3 4 2 4" xfId="16474" xr:uid="{C4F6E86D-5364-43C7-BF2C-602DD9C2908B}"/>
    <cellStyle name="Normal 5 4 3 2 3 4 2 5" xfId="30164" xr:uid="{DD2366F8-951C-4CC4-8514-199F5AAF4F44}"/>
    <cellStyle name="Normal 5 4 3 2 3 4 2 6" xfId="45048" xr:uid="{73FE5660-4864-4605-9B44-767CE09D84FB}"/>
    <cellStyle name="Normal 5 4 3 2 3 4 3" xfId="11338" xr:uid="{5EF04938-2490-4421-8CBB-0CD550C49BCB}"/>
    <cellStyle name="Normal 5 4 3 2 3 4 3 2" xfId="25028" xr:uid="{81C2CC92-65AE-4CB0-8F38-A520B0D9AAB4}"/>
    <cellStyle name="Normal 5 4 3 2 3 4 3 2 2" xfId="38720" xr:uid="{D8EE6DB1-D51E-4693-B618-5607546C5FB7}"/>
    <cellStyle name="Normal 5 4 3 2 3 4 3 2 3" xfId="53604" xr:uid="{40F8C30C-5C5D-4A9B-BE73-E42E4EA021AE}"/>
    <cellStyle name="Normal 5 4 3 2 3 4 3 3" xfId="18184" xr:uid="{DABA77E2-A25B-47E9-85E2-EC398292DF68}"/>
    <cellStyle name="Normal 5 4 3 2 3 4 3 4" xfId="31874" xr:uid="{D8408062-5FDA-4182-868B-8D26DA1F5F9F}"/>
    <cellStyle name="Normal 5 4 3 2 3 4 3 5" xfId="46758" xr:uid="{F8136895-D9FD-47E7-A7C2-07E81095D563}"/>
    <cellStyle name="Normal 5 4 3 2 3 4 4" xfId="21606" xr:uid="{AB60A67B-5B7C-4FDE-8204-280984A321DD}"/>
    <cellStyle name="Normal 5 4 3 2 3 4 4 2" xfId="35298" xr:uid="{2EDD23FB-1C94-4C7F-A89F-6D94930321B0}"/>
    <cellStyle name="Normal 5 4 3 2 3 4 4 3" xfId="50182" xr:uid="{EE18838D-FC1A-404F-ABA2-1F55A6D0BD08}"/>
    <cellStyle name="Normal 5 4 3 2 3 4 5" xfId="14762" xr:uid="{9C9B6EB7-0583-4F3B-8015-84C8F55D9E00}"/>
    <cellStyle name="Normal 5 4 3 2 3 4 5 2" xfId="41131" xr:uid="{4F06ADD2-C8F1-4A90-86BC-DB7A7B109889}"/>
    <cellStyle name="Normal 5 4 3 2 3 4 6" xfId="28452" xr:uid="{9D163790-E679-462C-B823-9369A76791F4}"/>
    <cellStyle name="Normal 5 4 3 2 3 4 7" xfId="43336" xr:uid="{5EAB6C52-9082-47E2-9C22-677243F8BFC6}"/>
    <cellStyle name="Normal 5 4 3 2 3 4 8" xfId="7916" xr:uid="{52F793D1-F3C6-4B0F-9D85-ED05303A3A19}"/>
    <cellStyle name="Normal 5 4 3 2 3 5" xfId="9624" xr:uid="{E82C4A65-5C2C-453C-B841-9B2BA2E7941C}"/>
    <cellStyle name="Normal 5 4 3 2 3 5 2" xfId="13046" xr:uid="{831C50D3-0A1F-4F6C-B63B-41FB6C0F2E85}"/>
    <cellStyle name="Normal 5 4 3 2 3 5 2 2" xfId="26736" xr:uid="{62D31198-E087-43DC-9BC7-2C52D02116C6}"/>
    <cellStyle name="Normal 5 4 3 2 3 5 2 2 2" xfId="40428" xr:uid="{35A9CFBD-7B4B-42C6-9A73-A487D6862A60}"/>
    <cellStyle name="Normal 5 4 3 2 3 5 2 2 3" xfId="55312" xr:uid="{F3E530B5-2DE1-4096-BD9F-0ECDB9CBBE8B}"/>
    <cellStyle name="Normal 5 4 3 2 3 5 2 3" xfId="19892" xr:uid="{990A1798-A4E7-4713-BA33-7B35C865999F}"/>
    <cellStyle name="Normal 5 4 3 2 3 5 2 4" xfId="33582" xr:uid="{754DB448-1C75-4186-9A7A-BEA72B37110D}"/>
    <cellStyle name="Normal 5 4 3 2 3 5 2 5" xfId="48466" xr:uid="{2410F3FC-6A85-4612-9D5D-C2FFB97D4A84}"/>
    <cellStyle name="Normal 5 4 3 2 3 5 3" xfId="23314" xr:uid="{10AE8326-007E-4831-935C-1645D13AB2E5}"/>
    <cellStyle name="Normal 5 4 3 2 3 5 3 2" xfId="37006" xr:uid="{938E064B-0CA7-4D96-B83E-35C585917312}"/>
    <cellStyle name="Normal 5 4 3 2 3 5 3 3" xfId="51890" xr:uid="{2F062F1E-B414-4237-8813-403795C8D8E2}"/>
    <cellStyle name="Normal 5 4 3 2 3 5 4" xfId="16470" xr:uid="{A0A02E54-C0E5-449F-A20B-A928478D9EE7}"/>
    <cellStyle name="Normal 5 4 3 2 3 5 5" xfId="30160" xr:uid="{20FC5349-9685-4A67-A5D4-7C3EB7EAB10E}"/>
    <cellStyle name="Normal 5 4 3 2 3 5 6" xfId="45044" xr:uid="{3AB876FF-7868-492A-BCF2-F975C2CC3296}"/>
    <cellStyle name="Normal 5 4 3 2 3 6" xfId="11334" xr:uid="{D654DA2D-A6F7-44A7-955C-9565EB03E02E}"/>
    <cellStyle name="Normal 5 4 3 2 3 6 2" xfId="25024" xr:uid="{BA0A5DD4-8C12-41E1-885C-043F579F43C5}"/>
    <cellStyle name="Normal 5 4 3 2 3 6 2 2" xfId="38716" xr:uid="{0E967141-ED94-4FE3-8051-CC92379723E7}"/>
    <cellStyle name="Normal 5 4 3 2 3 6 2 3" xfId="53600" xr:uid="{F4DA7488-9693-4AF7-9B99-601ECAA93845}"/>
    <cellStyle name="Normal 5 4 3 2 3 6 3" xfId="18180" xr:uid="{4F32C2C1-11B1-4C39-8B1D-2B531E42FC15}"/>
    <cellStyle name="Normal 5 4 3 2 3 6 4" xfId="31870" xr:uid="{11E9DC41-5F3D-41CC-B45A-7D409AC36BF1}"/>
    <cellStyle name="Normal 5 4 3 2 3 6 5" xfId="46754" xr:uid="{AA4D8E65-B15D-4CF9-A317-EB0EB6D4AB05}"/>
    <cellStyle name="Normal 5 4 3 2 3 7" xfId="21602" xr:uid="{5D1D2501-8370-4808-BC2A-5069468007E3}"/>
    <cellStyle name="Normal 5 4 3 2 3 7 2" xfId="35294" xr:uid="{B9BEF059-92B6-4107-8D06-E01C4D2770B1}"/>
    <cellStyle name="Normal 5 4 3 2 3 7 3" xfId="50178" xr:uid="{52FCC673-E88B-478F-9E4E-5CF35522A8C9}"/>
    <cellStyle name="Normal 5 4 3 2 3 8" xfId="14758" xr:uid="{C3934B5E-FB62-4749-8820-A5437EC5EC6A}"/>
    <cellStyle name="Normal 5 4 3 2 3 8 2" xfId="40829" xr:uid="{C866AB13-A4E2-44FE-A473-F36021F49C93}"/>
    <cellStyle name="Normal 5 4 3 2 3 9" xfId="28448" xr:uid="{50CE4B9D-ACF8-426E-B9F5-37153BB86611}"/>
    <cellStyle name="Normal 5 4 3 2 4" xfId="1262" xr:uid="{EEB75D6A-9504-4906-B83C-20AB100E8FDC}"/>
    <cellStyle name="Normal 5 4 3 2 4 2" xfId="1263" xr:uid="{4667BDF8-CA90-4B5B-BE90-68CAD0C698F2}"/>
    <cellStyle name="Normal 5 4 3 2 4 2 2" xfId="9630" xr:uid="{90E7F9B7-7A51-464F-845C-24C700B635CD}"/>
    <cellStyle name="Normal 5 4 3 2 4 2 2 2" xfId="13052" xr:uid="{07DA8EDB-D252-458A-A0FF-78BF96745D0A}"/>
    <cellStyle name="Normal 5 4 3 2 4 2 2 2 2" xfId="26742" xr:uid="{FF871BAB-15C5-400D-BF3D-BD81C6CA0D47}"/>
    <cellStyle name="Normal 5 4 3 2 4 2 2 2 2 2" xfId="40434" xr:uid="{A7827099-AA4D-4773-966F-13998F1D3145}"/>
    <cellStyle name="Normal 5 4 3 2 4 2 2 2 2 3" xfId="55318" xr:uid="{11F1F564-3A6B-4343-8746-1822A13569E0}"/>
    <cellStyle name="Normal 5 4 3 2 4 2 2 2 3" xfId="19898" xr:uid="{2AD615DF-581B-496D-A6AA-6BD951A018EB}"/>
    <cellStyle name="Normal 5 4 3 2 4 2 2 2 4" xfId="33588" xr:uid="{A87D515A-FC7A-4DB4-AC7E-57FC467130BA}"/>
    <cellStyle name="Normal 5 4 3 2 4 2 2 2 5" xfId="48472" xr:uid="{8484247F-8442-4286-ACA3-401FF68F52B6}"/>
    <cellStyle name="Normal 5 4 3 2 4 2 2 3" xfId="23320" xr:uid="{67FB6F5F-9545-437F-9DE1-2F25E0EA5A93}"/>
    <cellStyle name="Normal 5 4 3 2 4 2 2 3 2" xfId="37012" xr:uid="{72C92441-1582-435C-99DD-86E387635C17}"/>
    <cellStyle name="Normal 5 4 3 2 4 2 2 3 3" xfId="51896" xr:uid="{FCA0739E-1B61-4D39-B4D2-99F8A2E3D8E9}"/>
    <cellStyle name="Normal 5 4 3 2 4 2 2 4" xfId="16476" xr:uid="{78CF2B1A-E48F-4A66-A4A2-029F14CF2F8F}"/>
    <cellStyle name="Normal 5 4 3 2 4 2 2 5" xfId="30166" xr:uid="{0CB0704C-BF71-4D11-9CAD-30A842A67621}"/>
    <cellStyle name="Normal 5 4 3 2 4 2 2 6" xfId="45050" xr:uid="{6746C024-8D85-47DE-AC96-D702EE6F0019}"/>
    <cellStyle name="Normal 5 4 3 2 4 2 3" xfId="11340" xr:uid="{F6572292-DCE5-4D25-9814-93352EF3791E}"/>
    <cellStyle name="Normal 5 4 3 2 4 2 3 2" xfId="25030" xr:uid="{15EF8ACF-5FA8-41DC-B7C6-341E061044D4}"/>
    <cellStyle name="Normal 5 4 3 2 4 2 3 2 2" xfId="38722" xr:uid="{ADC2233E-2062-4F91-A9B9-C4A85CAF6ED2}"/>
    <cellStyle name="Normal 5 4 3 2 4 2 3 2 3" xfId="53606" xr:uid="{D54A919D-B489-4A05-94A2-C0E13DF7F0FB}"/>
    <cellStyle name="Normal 5 4 3 2 4 2 3 3" xfId="18186" xr:uid="{6A588B7F-3D6C-40CA-BD50-85E897324EB4}"/>
    <cellStyle name="Normal 5 4 3 2 4 2 3 4" xfId="31876" xr:uid="{5945E91A-6CCD-4B34-8AA7-07D76E8A5EA2}"/>
    <cellStyle name="Normal 5 4 3 2 4 2 3 5" xfId="46760" xr:uid="{FD540103-1A27-4051-BAF8-7E5AC2613A29}"/>
    <cellStyle name="Normal 5 4 3 2 4 2 4" xfId="21608" xr:uid="{CE6E00A7-BCC4-4C65-AF62-A56FCE54F3B5}"/>
    <cellStyle name="Normal 5 4 3 2 4 2 4 2" xfId="35300" xr:uid="{3AD06D02-56B7-4F19-BC55-06D9E3CFC853}"/>
    <cellStyle name="Normal 5 4 3 2 4 2 4 3" xfId="50184" xr:uid="{B99B04D9-569F-46CD-9A77-166DB05CAF87}"/>
    <cellStyle name="Normal 5 4 3 2 4 2 5" xfId="14764" xr:uid="{100AFA6D-278A-4E53-BDE7-A3F069CB1068}"/>
    <cellStyle name="Normal 5 4 3 2 4 2 5 2" xfId="40955" xr:uid="{6A919CA7-F9C1-498F-A89B-5745FFA4CFAF}"/>
    <cellStyle name="Normal 5 4 3 2 4 2 6" xfId="28454" xr:uid="{6CBB4311-80A5-43A7-83F7-88A4A754DC5F}"/>
    <cellStyle name="Normal 5 4 3 2 4 2 7" xfId="43338" xr:uid="{6CA82186-5E02-4820-B011-0AC9E48F6CD0}"/>
    <cellStyle name="Normal 5 4 3 2 4 2 8" xfId="7918" xr:uid="{3F6542FB-4F6F-4A46-9493-D90CB9E3687E}"/>
    <cellStyle name="Normal 5 4 3 2 4 3" xfId="9629" xr:uid="{58CFB183-9E19-4847-8CCF-FDEC0596FC9B}"/>
    <cellStyle name="Normal 5 4 3 2 4 3 2" xfId="13051" xr:uid="{AAC6FC2D-C39E-465A-8C37-11CB4F29045F}"/>
    <cellStyle name="Normal 5 4 3 2 4 3 2 2" xfId="26741" xr:uid="{3CC3277A-F127-47F2-85F2-54E2AC8DA287}"/>
    <cellStyle name="Normal 5 4 3 2 4 3 2 2 2" xfId="40433" xr:uid="{4EAABDC2-AA59-4565-9B99-0BA19C7852F4}"/>
    <cellStyle name="Normal 5 4 3 2 4 3 2 2 3" xfId="55317" xr:uid="{2CCDCA4A-DF8D-4FDE-A587-8839C11C439D}"/>
    <cellStyle name="Normal 5 4 3 2 4 3 2 3" xfId="19897" xr:uid="{8B2574A6-1FF5-49C9-A18B-98C617B662AA}"/>
    <cellStyle name="Normal 5 4 3 2 4 3 2 4" xfId="33587" xr:uid="{9AABEB7F-8F94-4CF8-A133-69EC04EBAD9F}"/>
    <cellStyle name="Normal 5 4 3 2 4 3 2 5" xfId="48471" xr:uid="{640FFD72-7FE8-423F-B887-86959CC63770}"/>
    <cellStyle name="Normal 5 4 3 2 4 3 3" xfId="23319" xr:uid="{E4812E6E-5892-4F01-858C-92A7AFAB2F46}"/>
    <cellStyle name="Normal 5 4 3 2 4 3 3 2" xfId="37011" xr:uid="{8CD9DF29-10BD-4F2A-AA08-59C6E3A52122}"/>
    <cellStyle name="Normal 5 4 3 2 4 3 3 3" xfId="51895" xr:uid="{F6307121-7C28-4F4B-9A29-D181ACF192C1}"/>
    <cellStyle name="Normal 5 4 3 2 4 3 4" xfId="16475" xr:uid="{62A2F10A-9B31-4C29-95BC-C10E4BCDA219}"/>
    <cellStyle name="Normal 5 4 3 2 4 3 5" xfId="30165" xr:uid="{DC09E611-D565-4276-9FDB-D37532A0E9A8}"/>
    <cellStyle name="Normal 5 4 3 2 4 3 6" xfId="45049" xr:uid="{E5BF6F5C-736D-477C-A926-26177F801460}"/>
    <cellStyle name="Normal 5 4 3 2 4 4" xfId="11339" xr:uid="{1C02B956-FF7D-44E3-AA8D-204AABBB7E74}"/>
    <cellStyle name="Normal 5 4 3 2 4 4 2" xfId="25029" xr:uid="{B2D046D8-4BF9-45F4-825C-CFE8A329B15E}"/>
    <cellStyle name="Normal 5 4 3 2 4 4 2 2" xfId="38721" xr:uid="{1B7E5F71-505D-48A5-851E-C28F0E76EF49}"/>
    <cellStyle name="Normal 5 4 3 2 4 4 2 3" xfId="53605" xr:uid="{2114417D-706F-42D3-AD4C-31656FDC76EF}"/>
    <cellStyle name="Normal 5 4 3 2 4 4 3" xfId="18185" xr:uid="{8C1556FE-DC35-48DA-9D64-5A8B78CD8B14}"/>
    <cellStyle name="Normal 5 4 3 2 4 4 4" xfId="31875" xr:uid="{BA96EA25-52EC-4B89-B523-5744949C4913}"/>
    <cellStyle name="Normal 5 4 3 2 4 4 5" xfId="46759" xr:uid="{61FF7EC3-CDF4-48CA-84F2-4ECF4F8285F0}"/>
    <cellStyle name="Normal 5 4 3 2 4 5" xfId="21607" xr:uid="{C528AAAB-5FB4-435A-AE0B-4C2F5E36B716}"/>
    <cellStyle name="Normal 5 4 3 2 4 5 2" xfId="35299" xr:uid="{576D1005-538D-4567-AD28-A4755AC09230}"/>
    <cellStyle name="Normal 5 4 3 2 4 5 3" xfId="50183" xr:uid="{8CC73505-27B5-45EC-BE38-49DD13CD08E5}"/>
    <cellStyle name="Normal 5 4 3 2 4 6" xfId="14763" xr:uid="{46A3E28A-64D8-418F-9428-4C1323D873F4}"/>
    <cellStyle name="Normal 5 4 3 2 4 6 2" xfId="40954" xr:uid="{ECC67D2A-1EB1-4980-81D2-B48EC4D57245}"/>
    <cellStyle name="Normal 5 4 3 2 4 7" xfId="28453" xr:uid="{ED3BC73B-109A-48F4-B317-21482AEEAAA1}"/>
    <cellStyle name="Normal 5 4 3 2 4 8" xfId="43337" xr:uid="{5B37CE89-5B28-4C08-BAA9-3E0005AE7B19}"/>
    <cellStyle name="Normal 5 4 3 2 4 9" xfId="7917" xr:uid="{5EDA5174-FACB-4237-ADBD-DCE8F24F1821}"/>
    <cellStyle name="Normal 5 4 3 2 5" xfId="1264" xr:uid="{06B47188-201D-480B-A132-4E8FA25482B5}"/>
    <cellStyle name="Normal 5 4 3 2 5 2" xfId="9631" xr:uid="{65564BD6-0681-4E1A-91E7-A7125DBB71DD}"/>
    <cellStyle name="Normal 5 4 3 2 5 2 2" xfId="13053" xr:uid="{72BB0199-A845-4E90-A8C0-818886EEA14C}"/>
    <cellStyle name="Normal 5 4 3 2 5 2 2 2" xfId="26743" xr:uid="{7A0E2818-BEEB-453F-931B-AE6A40D0279A}"/>
    <cellStyle name="Normal 5 4 3 2 5 2 2 2 2" xfId="40435" xr:uid="{83E19FCC-6A4C-4C4F-A249-29BC70DB180A}"/>
    <cellStyle name="Normal 5 4 3 2 5 2 2 2 3" xfId="55319" xr:uid="{BB090699-13E3-45B1-BC63-3045383415B6}"/>
    <cellStyle name="Normal 5 4 3 2 5 2 2 3" xfId="19899" xr:uid="{A1890FE6-D84A-4451-BABD-C1984B295236}"/>
    <cellStyle name="Normal 5 4 3 2 5 2 2 4" xfId="33589" xr:uid="{E172A74D-ABDD-41D7-87E7-4ED686924590}"/>
    <cellStyle name="Normal 5 4 3 2 5 2 2 5" xfId="48473" xr:uid="{B50AEA09-D955-448B-99D4-6E4018A1E5C9}"/>
    <cellStyle name="Normal 5 4 3 2 5 2 3" xfId="23321" xr:uid="{0650EBD3-490A-45F2-A686-DC83B398B639}"/>
    <cellStyle name="Normal 5 4 3 2 5 2 3 2" xfId="37013" xr:uid="{7C7037B9-C2DC-42C4-9E17-316DD4CE3FA9}"/>
    <cellStyle name="Normal 5 4 3 2 5 2 3 3" xfId="51897" xr:uid="{651CA752-A5A8-44A4-BB82-D83085E3B9D9}"/>
    <cellStyle name="Normal 5 4 3 2 5 2 4" xfId="16477" xr:uid="{D12C3EA3-B953-4BD9-A025-544E4697C716}"/>
    <cellStyle name="Normal 5 4 3 2 5 2 5" xfId="30167" xr:uid="{441DB83B-CFD1-4FFC-92DE-F60CD5EC3269}"/>
    <cellStyle name="Normal 5 4 3 2 5 2 6" xfId="45051" xr:uid="{868AF229-613C-4255-8D8A-979BE5E43C07}"/>
    <cellStyle name="Normal 5 4 3 2 5 3" xfId="11341" xr:uid="{F9DAD7AE-B898-4B24-8A3A-0159AE9734CE}"/>
    <cellStyle name="Normal 5 4 3 2 5 3 2" xfId="25031" xr:uid="{B9C04371-5D25-4FB9-B3C3-FB92E7C29C6F}"/>
    <cellStyle name="Normal 5 4 3 2 5 3 2 2" xfId="38723" xr:uid="{14BF5BEA-76F7-40F7-A9B7-15482CB9A9B5}"/>
    <cellStyle name="Normal 5 4 3 2 5 3 2 3" xfId="53607" xr:uid="{22C21919-588E-4E5C-8D7D-445E16B803D8}"/>
    <cellStyle name="Normal 5 4 3 2 5 3 3" xfId="18187" xr:uid="{67B74DC9-46B7-4080-A92E-FC7C809EA3B7}"/>
    <cellStyle name="Normal 5 4 3 2 5 3 4" xfId="31877" xr:uid="{045D4311-7821-4C0D-991F-AA4606429FAE}"/>
    <cellStyle name="Normal 5 4 3 2 5 3 5" xfId="46761" xr:uid="{A8A7FE6F-EDFB-4C4B-B594-E86CD3AF2279}"/>
    <cellStyle name="Normal 5 4 3 2 5 4" xfId="21609" xr:uid="{E9A11422-D612-4EAF-9999-EE838B121242}"/>
    <cellStyle name="Normal 5 4 3 2 5 4 2" xfId="35301" xr:uid="{051EFA1C-FAFA-4DE2-95E2-E711C5791518}"/>
    <cellStyle name="Normal 5 4 3 2 5 4 3" xfId="50185" xr:uid="{F8319878-4E97-4A6B-9DF0-5BC15B4277C4}"/>
    <cellStyle name="Normal 5 4 3 2 5 5" xfId="14765" xr:uid="{F6D64B69-2191-4A2C-B02E-6124F2564D30}"/>
    <cellStyle name="Normal 5 4 3 2 5 5 2" xfId="40956" xr:uid="{E9C1BEC1-1B4F-45F5-8382-247C2F53A9E8}"/>
    <cellStyle name="Normal 5 4 3 2 5 6" xfId="28455" xr:uid="{0A1569A3-0F10-4DE6-9D92-CAF09113EEA0}"/>
    <cellStyle name="Normal 5 4 3 2 5 7" xfId="43339" xr:uid="{A396531E-8899-433D-91A6-A561B0A8B5BA}"/>
    <cellStyle name="Normal 5 4 3 2 5 8" xfId="7919" xr:uid="{14F49CF0-A390-4C2E-8607-564037F575DD}"/>
    <cellStyle name="Normal 5 4 3 2 6" xfId="2857" xr:uid="{F8550294-3A54-4620-839A-4AC1A195CF87}"/>
    <cellStyle name="Normal 5 4 3 2 6 2" xfId="9632" xr:uid="{5DA89D3D-A92E-4310-B3D9-E988F40149B3}"/>
    <cellStyle name="Normal 5 4 3 2 6 2 2" xfId="13054" xr:uid="{F70718C4-6977-4F6F-BF93-6F60FA53DB54}"/>
    <cellStyle name="Normal 5 4 3 2 6 2 2 2" xfId="26744" xr:uid="{644CA286-8B47-4F1E-917A-B7A21C83F473}"/>
    <cellStyle name="Normal 5 4 3 2 6 2 2 2 2" xfId="40436" xr:uid="{CC566D9B-7170-48E2-AD6D-437423E024F7}"/>
    <cellStyle name="Normal 5 4 3 2 6 2 2 2 3" xfId="55320" xr:uid="{65CEAFC9-7483-4BEF-9CC7-793582EB9442}"/>
    <cellStyle name="Normal 5 4 3 2 6 2 2 3" xfId="19900" xr:uid="{3BB7F724-1E7E-4FAC-B1D8-09FEBEFFB43D}"/>
    <cellStyle name="Normal 5 4 3 2 6 2 2 4" xfId="33590" xr:uid="{906E77D9-1893-4DEE-95BC-F35D05AC8170}"/>
    <cellStyle name="Normal 5 4 3 2 6 2 2 5" xfId="48474" xr:uid="{FAB3E055-E3C4-4846-9D56-B1F37B08C0F3}"/>
    <cellStyle name="Normal 5 4 3 2 6 2 3" xfId="23322" xr:uid="{69F51307-8A78-48D5-A2B2-4C0B8615992D}"/>
    <cellStyle name="Normal 5 4 3 2 6 2 3 2" xfId="37014" xr:uid="{E023C29C-7A4F-45E5-9FEE-C59F8930A9C3}"/>
    <cellStyle name="Normal 5 4 3 2 6 2 3 3" xfId="51898" xr:uid="{46D3FBC9-5566-4FDA-B68C-820729035BC0}"/>
    <cellStyle name="Normal 5 4 3 2 6 2 4" xfId="16478" xr:uid="{E6E9E17F-7E4B-45CC-8D17-B1457685B726}"/>
    <cellStyle name="Normal 5 4 3 2 6 2 5" xfId="30168" xr:uid="{45ADE132-9D73-44EE-9C31-52F019E75E08}"/>
    <cellStyle name="Normal 5 4 3 2 6 2 6" xfId="45052" xr:uid="{CF8F8C5D-E405-4055-8FC8-FA5DE5E25EE3}"/>
    <cellStyle name="Normal 5 4 3 2 6 3" xfId="11342" xr:uid="{FEC77A19-8012-4C21-AF5F-85A797F52541}"/>
    <cellStyle name="Normal 5 4 3 2 6 3 2" xfId="25032" xr:uid="{DB21A208-8148-4084-8209-F62FB03EFB84}"/>
    <cellStyle name="Normal 5 4 3 2 6 3 2 2" xfId="38724" xr:uid="{B5929EF3-B7DE-4EE0-AD8B-48C3BF1B580F}"/>
    <cellStyle name="Normal 5 4 3 2 6 3 2 3" xfId="53608" xr:uid="{D71278B9-72E3-4E2B-A848-88F1003B4B28}"/>
    <cellStyle name="Normal 5 4 3 2 6 3 3" xfId="18188" xr:uid="{0CC5F83D-4F93-418A-95ED-D59DB8F11421}"/>
    <cellStyle name="Normal 5 4 3 2 6 3 4" xfId="31878" xr:uid="{11F4174D-42FD-48E2-B7CC-E8C739A4D108}"/>
    <cellStyle name="Normal 5 4 3 2 6 3 5" xfId="46762" xr:uid="{95570E25-81C6-4675-ACDA-6895635B4399}"/>
    <cellStyle name="Normal 5 4 3 2 6 4" xfId="21610" xr:uid="{1771D916-057C-4566-8F6A-EC16E2CDC0E1}"/>
    <cellStyle name="Normal 5 4 3 2 6 4 2" xfId="35302" xr:uid="{1255A91C-B109-487A-9674-F8AA96EE9A0F}"/>
    <cellStyle name="Normal 5 4 3 2 6 4 3" xfId="50186" xr:uid="{8BCCEEDE-C91D-44B3-A16B-48C7A115B1E1}"/>
    <cellStyle name="Normal 5 4 3 2 6 5" xfId="14766" xr:uid="{4E4F50A4-1367-45D6-8869-3E6C257EE5B6}"/>
    <cellStyle name="Normal 5 4 3 2 6 5 2" xfId="41132" xr:uid="{7A7ABBBD-83CD-4955-BAF1-EC565E522C7F}"/>
    <cellStyle name="Normal 5 4 3 2 6 6" xfId="28456" xr:uid="{B14D9E60-1663-419A-98F2-9ADE5CF15FE2}"/>
    <cellStyle name="Normal 5 4 3 2 6 7" xfId="43340" xr:uid="{C1D3F9BB-2AF3-47A7-8EAA-5A3E1D165034}"/>
    <cellStyle name="Normal 5 4 3 2 6 8" xfId="7920" xr:uid="{CB176AB3-E356-4A08-9015-423119A20390}"/>
    <cellStyle name="Normal 5 4 3 2 7" xfId="9618" xr:uid="{1CBBB08D-B9D7-4EA7-8F29-EC78B7EAE246}"/>
    <cellStyle name="Normal 5 4 3 2 7 2" xfId="13040" xr:uid="{17781D58-85C5-42F0-8740-D54A6707785F}"/>
    <cellStyle name="Normal 5 4 3 2 7 2 2" xfId="26730" xr:uid="{78269B12-C40B-48A1-9BA2-4BF6C26FEEE7}"/>
    <cellStyle name="Normal 5 4 3 2 7 2 2 2" xfId="40422" xr:uid="{EE6FAA90-9849-4251-B827-19E01C3E671E}"/>
    <cellStyle name="Normal 5 4 3 2 7 2 2 3" xfId="55306" xr:uid="{117546A1-ECD3-4BA0-A5D1-5664A673590A}"/>
    <cellStyle name="Normal 5 4 3 2 7 2 3" xfId="19886" xr:uid="{3C863D1E-68BA-42B9-9589-94F22DB3D003}"/>
    <cellStyle name="Normal 5 4 3 2 7 2 4" xfId="33576" xr:uid="{0FFC9D64-3927-4D81-BE11-A7BEEFE7D78F}"/>
    <cellStyle name="Normal 5 4 3 2 7 2 5" xfId="48460" xr:uid="{2362C09A-92D8-4D2B-812F-9079617908DC}"/>
    <cellStyle name="Normal 5 4 3 2 7 3" xfId="23308" xr:uid="{A1372ECB-1CB3-42A9-A09D-54EAACC5C806}"/>
    <cellStyle name="Normal 5 4 3 2 7 3 2" xfId="37000" xr:uid="{175DB121-316B-40F7-87F0-F8197689C364}"/>
    <cellStyle name="Normal 5 4 3 2 7 3 3" xfId="51884" xr:uid="{4B7F7AC7-C4BE-4D0E-A75F-2FA93AD4D1DC}"/>
    <cellStyle name="Normal 5 4 3 2 7 4" xfId="16464" xr:uid="{A777E99D-8B79-40D5-9D5C-38E88E10C2E8}"/>
    <cellStyle name="Normal 5 4 3 2 7 5" xfId="30154" xr:uid="{E253AE19-CA72-419F-9BCB-590C225117BF}"/>
    <cellStyle name="Normal 5 4 3 2 7 6" xfId="45038" xr:uid="{448BE2E6-B327-41AB-8555-E127A0C197D5}"/>
    <cellStyle name="Normal 5 4 3 2 8" xfId="11328" xr:uid="{FCA6AA7C-D51B-4FB4-AB20-ABB806572442}"/>
    <cellStyle name="Normal 5 4 3 2 8 2" xfId="25018" xr:uid="{DB26FE13-4ECA-4E00-812C-F341FFFCA194}"/>
    <cellStyle name="Normal 5 4 3 2 8 2 2" xfId="38710" xr:uid="{7113F26A-EEEC-4893-A4EB-551EDAB265AF}"/>
    <cellStyle name="Normal 5 4 3 2 8 2 3" xfId="53594" xr:uid="{A9A66B7E-32F2-427D-9B9B-18F1FC1C7C44}"/>
    <cellStyle name="Normal 5 4 3 2 8 3" xfId="18174" xr:uid="{29EB6A41-D4A0-4576-A709-9DBDE4E0912F}"/>
    <cellStyle name="Normal 5 4 3 2 8 4" xfId="31864" xr:uid="{967B0CE8-5ACB-4AA1-A18F-8CC2A0BC22E2}"/>
    <cellStyle name="Normal 5 4 3 2 8 5" xfId="46748" xr:uid="{5FDBF15C-F215-47AA-995C-BBD6F9260649}"/>
    <cellStyle name="Normal 5 4 3 2 9" xfId="21596" xr:uid="{1C130D3B-6C24-4FD9-A77B-6AFF2F2D491A}"/>
    <cellStyle name="Normal 5 4 3 2 9 2" xfId="35288" xr:uid="{A947049D-5D4D-446C-9315-6A01917BA359}"/>
    <cellStyle name="Normal 5 4 3 2 9 3" xfId="50172" xr:uid="{8D190980-9AAE-4088-987B-E2A89D88137E}"/>
    <cellStyle name="Normal 5 4 3 3" xfId="303" xr:uid="{4A896217-810C-4EB7-9DDF-B3DC9344C1CA}"/>
    <cellStyle name="Normal 5 4 3 3 10" xfId="43341" xr:uid="{BBD70518-C831-4AD4-8C81-09068F89EA1C}"/>
    <cellStyle name="Normal 5 4 3 3 11" xfId="7921" xr:uid="{CC522AD8-EED5-4E7C-AD91-43F73F4C41DC}"/>
    <cellStyle name="Normal 5 4 3 3 2" xfId="554" xr:uid="{1DE8EBA9-24D5-41A6-80AC-5A6036C77357}"/>
    <cellStyle name="Normal 5 4 3 3 2 2" xfId="555" xr:uid="{E8C7183B-9185-46EA-B8D4-02269F5932C7}"/>
    <cellStyle name="Normal 5 4 3 3 2 2 2" xfId="1265" xr:uid="{91C0CED2-D475-48CD-B4BA-CDEE5692A314}"/>
    <cellStyle name="Normal 5 4 3 3 2 2 2 2" xfId="1266" xr:uid="{927BCC95-A1F7-403C-BECD-D22DDDF6C924}"/>
    <cellStyle name="Normal 5 4 3 3 2 2 2 2 2" xfId="26747" xr:uid="{96148A59-A556-4023-BDB2-3E5704D0FA2A}"/>
    <cellStyle name="Normal 5 4 3 3 2 2 2 2 2 2" xfId="40439" xr:uid="{4EC0D467-904D-4516-929E-B489A2045DD1}"/>
    <cellStyle name="Normal 5 4 3 3 2 2 2 2 2 3" xfId="55323" xr:uid="{95B94577-C7BA-471C-ADA1-F5DAA9C18053}"/>
    <cellStyle name="Normal 5 4 3 3 2 2 2 2 3" xfId="19903" xr:uid="{B3277C57-809F-4495-8C7C-EB0B89885FB1}"/>
    <cellStyle name="Normal 5 4 3 3 2 2 2 2 3 2" xfId="40958" xr:uid="{026739F5-0F7B-4B50-80A9-F4E3229DD08D}"/>
    <cellStyle name="Normal 5 4 3 3 2 2 2 2 4" xfId="33593" xr:uid="{FC8F6184-7E70-4DAF-83B2-63D863716C8F}"/>
    <cellStyle name="Normal 5 4 3 3 2 2 2 2 5" xfId="48477" xr:uid="{9F4617C7-30D2-48DB-B982-858CDAD5DE46}"/>
    <cellStyle name="Normal 5 4 3 3 2 2 2 2 6" xfId="13057" xr:uid="{594ECD09-AEF9-420E-AB5A-01A9FBCC81E7}"/>
    <cellStyle name="Normal 5 4 3 3 2 2 2 3" xfId="23325" xr:uid="{1A751B08-BE8C-4044-A82E-6C16C6CFB40B}"/>
    <cellStyle name="Normal 5 4 3 3 2 2 2 3 2" xfId="37017" xr:uid="{E65A99AE-9929-4E3E-902E-C5943BFF491A}"/>
    <cellStyle name="Normal 5 4 3 3 2 2 2 3 3" xfId="51901" xr:uid="{493315F8-530E-480C-A700-6B7AF4680A53}"/>
    <cellStyle name="Normal 5 4 3 3 2 2 2 4" xfId="16481" xr:uid="{0B151638-B769-49EB-AE05-068AD6479EFE}"/>
    <cellStyle name="Normal 5 4 3 3 2 2 2 4 2" xfId="40957" xr:uid="{E45B2D48-BD10-432D-8C48-F16A6B42F121}"/>
    <cellStyle name="Normal 5 4 3 3 2 2 2 5" xfId="30171" xr:uid="{F07018C8-2B95-4035-8593-42FB79007E4E}"/>
    <cellStyle name="Normal 5 4 3 3 2 2 2 6" xfId="45055" xr:uid="{994F3029-8BA8-4131-9AF4-BB0250CAA3D3}"/>
    <cellStyle name="Normal 5 4 3 3 2 2 2 7" xfId="9635" xr:uid="{040D1F4B-2FE2-4966-BAC5-54E3B6FF2FF8}"/>
    <cellStyle name="Normal 5 4 3 3 2 2 3" xfId="1267" xr:uid="{8892EB48-6D73-4DF1-BBF1-6ED377FC3486}"/>
    <cellStyle name="Normal 5 4 3 3 2 2 3 2" xfId="25035" xr:uid="{D4A41FB2-E147-40AB-A77C-B9B56EF64E11}"/>
    <cellStyle name="Normal 5 4 3 3 2 2 3 2 2" xfId="38727" xr:uid="{A2B51819-6D0C-4B13-B4B0-B37DDE46DD25}"/>
    <cellStyle name="Normal 5 4 3 3 2 2 3 2 3" xfId="53611" xr:uid="{64A42476-1A34-471C-954E-B6653B6CFE08}"/>
    <cellStyle name="Normal 5 4 3 3 2 2 3 3" xfId="18191" xr:uid="{395AA66E-BCDC-4C47-A80A-29AE0C39F5E2}"/>
    <cellStyle name="Normal 5 4 3 3 2 2 3 3 2" xfId="40959" xr:uid="{DC346D0D-435B-4C83-877E-B497525885E2}"/>
    <cellStyle name="Normal 5 4 3 3 2 2 3 4" xfId="31881" xr:uid="{29591358-A597-408D-A93A-692860544CC4}"/>
    <cellStyle name="Normal 5 4 3 3 2 2 3 5" xfId="46765" xr:uid="{D23C39C4-B971-47CD-B32F-152103B89339}"/>
    <cellStyle name="Normal 5 4 3 3 2 2 3 6" xfId="11345" xr:uid="{52A57F61-8143-455A-90B4-3B93DE5B869F}"/>
    <cellStyle name="Normal 5 4 3 3 2 2 4" xfId="21613" xr:uid="{6E98269F-F56B-43CC-AF03-DB2229C33EE6}"/>
    <cellStyle name="Normal 5 4 3 3 2 2 4 2" xfId="35305" xr:uid="{25D01B29-22FD-4858-B3FE-DA8981BE8DFC}"/>
    <cellStyle name="Normal 5 4 3 3 2 2 4 3" xfId="50189" xr:uid="{E7EACB1F-8A1E-4145-867F-C0E9072433A7}"/>
    <cellStyle name="Normal 5 4 3 3 2 2 5" xfId="14769" xr:uid="{1EFC065B-8199-4DA2-9152-A2137452A6FC}"/>
    <cellStyle name="Normal 5 4 3 3 2 2 5 2" xfId="40831" xr:uid="{69C2E85D-661A-436A-8B24-D8041218A533}"/>
    <cellStyle name="Normal 5 4 3 3 2 2 6" xfId="28459" xr:uid="{2D3F27AC-BCBD-403C-8BBD-DA48A615B94E}"/>
    <cellStyle name="Normal 5 4 3 3 2 2 7" xfId="43343" xr:uid="{CA99F176-C141-4B15-8C88-7FB2AE219B90}"/>
    <cellStyle name="Normal 5 4 3 3 2 2 8" xfId="7923" xr:uid="{095703D5-2B96-4E98-BDF4-01BCD2463F6B}"/>
    <cellStyle name="Normal 5 4 3 3 2 3" xfId="1268" xr:uid="{CD8F2BDD-931D-435B-B31D-462CC818730B}"/>
    <cellStyle name="Normal 5 4 3 3 2 3 2" xfId="1269" xr:uid="{399955B3-8A2C-4A93-BB96-B442EB06C4DE}"/>
    <cellStyle name="Normal 5 4 3 3 2 3 2 2" xfId="26746" xr:uid="{E357FBDC-80CB-42F0-AFC9-E422492364DA}"/>
    <cellStyle name="Normal 5 4 3 3 2 3 2 2 2" xfId="40438" xr:uid="{A252DA65-AA34-4A49-ADE2-BC093643CE7E}"/>
    <cellStyle name="Normal 5 4 3 3 2 3 2 2 3" xfId="55322" xr:uid="{001ECCBB-7D10-4593-9584-AAE5EC6F1D0D}"/>
    <cellStyle name="Normal 5 4 3 3 2 3 2 3" xfId="19902" xr:uid="{B1EEC5A9-65E3-4964-91AB-91ADE7EF7B03}"/>
    <cellStyle name="Normal 5 4 3 3 2 3 2 3 2" xfId="40961" xr:uid="{FC000F98-5B83-485A-A91B-D2D2C3147428}"/>
    <cellStyle name="Normal 5 4 3 3 2 3 2 4" xfId="33592" xr:uid="{04185517-B095-4304-BBA6-89D1E2093BCC}"/>
    <cellStyle name="Normal 5 4 3 3 2 3 2 5" xfId="48476" xr:uid="{19B4EF00-7919-4BE4-9438-65C22E4B1F20}"/>
    <cellStyle name="Normal 5 4 3 3 2 3 2 6" xfId="13056" xr:uid="{2972B143-2A01-4E6B-90F7-EB3F1BD93953}"/>
    <cellStyle name="Normal 5 4 3 3 2 3 3" xfId="23324" xr:uid="{02BF0E25-61C2-4BA1-8866-98C58C92F9CA}"/>
    <cellStyle name="Normal 5 4 3 3 2 3 3 2" xfId="37016" xr:uid="{7C373096-7D5A-4B38-A508-3ED6E47BE7AB}"/>
    <cellStyle name="Normal 5 4 3 3 2 3 3 3" xfId="51900" xr:uid="{D153BBDF-1C42-4D9C-9302-626F6072BE2B}"/>
    <cellStyle name="Normal 5 4 3 3 2 3 4" xfId="16480" xr:uid="{904DD9B3-AA52-4CD4-9FF9-45D28D171010}"/>
    <cellStyle name="Normal 5 4 3 3 2 3 4 2" xfId="40960" xr:uid="{2560A75F-4C23-410B-B70B-37C598AC7C79}"/>
    <cellStyle name="Normal 5 4 3 3 2 3 5" xfId="30170" xr:uid="{455B50EB-83F4-4C9B-A539-3F3FEBE8D9FD}"/>
    <cellStyle name="Normal 5 4 3 3 2 3 6" xfId="45054" xr:uid="{452988EC-E605-446B-9B80-D49B179C4EEC}"/>
    <cellStyle name="Normal 5 4 3 3 2 3 7" xfId="9634" xr:uid="{30EEB481-BD77-450B-8F24-E55BAA624870}"/>
    <cellStyle name="Normal 5 4 3 3 2 4" xfId="1270" xr:uid="{04C74A55-0FD9-43EF-B3CA-13CEA2E119D6}"/>
    <cellStyle name="Normal 5 4 3 3 2 4 2" xfId="25034" xr:uid="{7559AB13-157A-45B5-8B25-3ACFA9EFDAC3}"/>
    <cellStyle name="Normal 5 4 3 3 2 4 2 2" xfId="38726" xr:uid="{F9098ED4-9A21-46F2-A8E3-F97A0F84B1E5}"/>
    <cellStyle name="Normal 5 4 3 3 2 4 2 3" xfId="53610" xr:uid="{EDD69053-6961-497E-BDD2-50EBB89E6F47}"/>
    <cellStyle name="Normal 5 4 3 3 2 4 3" xfId="18190" xr:uid="{F20B7857-650B-42BE-9D0A-F22742CAECBF}"/>
    <cellStyle name="Normal 5 4 3 3 2 4 3 2" xfId="40962" xr:uid="{58E0ACD3-5C4A-4C87-9E8D-728F21E69677}"/>
    <cellStyle name="Normal 5 4 3 3 2 4 4" xfId="31880" xr:uid="{673DB90F-3E0E-4B95-A7EA-CABF33D34206}"/>
    <cellStyle name="Normal 5 4 3 3 2 4 5" xfId="46764" xr:uid="{CF5D0AEF-5326-415A-9AEB-15F0462F4AF1}"/>
    <cellStyle name="Normal 5 4 3 3 2 4 6" xfId="11344" xr:uid="{D3490BB4-AE38-435B-947F-5C4F0D347288}"/>
    <cellStyle name="Normal 5 4 3 3 2 5" xfId="21612" xr:uid="{9CA33FA5-00D8-4A18-8E50-5304E77DD968}"/>
    <cellStyle name="Normal 5 4 3 3 2 5 2" xfId="35304" xr:uid="{D351A9A9-2B4D-480B-8489-7151F3EE602B}"/>
    <cellStyle name="Normal 5 4 3 3 2 5 3" xfId="50188" xr:uid="{A80BE198-C592-4E32-9A9C-2336F8E68DF8}"/>
    <cellStyle name="Normal 5 4 3 3 2 6" xfId="14768" xr:uid="{06ED82E8-3F62-46AA-9057-DE53C8431F46}"/>
    <cellStyle name="Normal 5 4 3 3 2 6 2" xfId="40830" xr:uid="{207BE688-5C32-4517-95F2-FB45A1ECAFF9}"/>
    <cellStyle name="Normal 5 4 3 3 2 7" xfId="28458" xr:uid="{4B39F16A-6173-4AE3-BAD9-495D725A816B}"/>
    <cellStyle name="Normal 5 4 3 3 2 8" xfId="43342" xr:uid="{AEA76100-B962-4B79-B5D3-23C6454AF5F5}"/>
    <cellStyle name="Normal 5 4 3 3 2 9" xfId="7922" xr:uid="{A00827EE-BFAE-4858-BA61-7D0F2437E0FA}"/>
    <cellStyle name="Normal 5 4 3 3 3" xfId="556" xr:uid="{46A7C942-2484-4C15-BE28-DC258E656C05}"/>
    <cellStyle name="Normal 5 4 3 3 3 2" xfId="1271" xr:uid="{B0E698FA-EFDA-4D2B-BD7C-18F1CA2269B5}"/>
    <cellStyle name="Normal 5 4 3 3 3 2 2" xfId="1272" xr:uid="{B5790BB4-7C65-4C0E-974B-0A6BE344F6AF}"/>
    <cellStyle name="Normal 5 4 3 3 3 2 2 2" xfId="26748" xr:uid="{1A8B845F-2F81-40CB-ABE5-90BBCFDC2809}"/>
    <cellStyle name="Normal 5 4 3 3 3 2 2 2 2" xfId="40440" xr:uid="{703BBF9A-85F3-4C8F-A694-99891381824B}"/>
    <cellStyle name="Normal 5 4 3 3 3 2 2 2 3" xfId="55324" xr:uid="{72269A85-C69B-42CB-B474-687D0F0E4FE3}"/>
    <cellStyle name="Normal 5 4 3 3 3 2 2 3" xfId="19904" xr:uid="{5EC6AD74-16B5-4942-AF02-290A59EAE04C}"/>
    <cellStyle name="Normal 5 4 3 3 3 2 2 3 2" xfId="40964" xr:uid="{E0DF939B-7916-408A-BFDD-D8FC27495D4D}"/>
    <cellStyle name="Normal 5 4 3 3 3 2 2 4" xfId="33594" xr:uid="{FCDC8686-7C4B-46DB-A82A-B79B3FC0D6DD}"/>
    <cellStyle name="Normal 5 4 3 3 3 2 2 5" xfId="48478" xr:uid="{9A547588-6624-4806-A51C-133180848710}"/>
    <cellStyle name="Normal 5 4 3 3 3 2 2 6" xfId="13058" xr:uid="{47C40CF8-C0A5-4302-9C3E-4AE1D1513EF2}"/>
    <cellStyle name="Normal 5 4 3 3 3 2 3" xfId="23326" xr:uid="{16007FA9-B7D0-4E05-A6AF-37BE493EEBDF}"/>
    <cellStyle name="Normal 5 4 3 3 3 2 3 2" xfId="37018" xr:uid="{C07A562C-19CB-4C97-A6D9-187DE9A5C0B8}"/>
    <cellStyle name="Normal 5 4 3 3 3 2 3 3" xfId="51902" xr:uid="{D5EFF49F-7AA3-4AC5-A3C6-437930C1D59A}"/>
    <cellStyle name="Normal 5 4 3 3 3 2 4" xfId="16482" xr:uid="{187C4DC0-43E9-45D8-B410-6C3EE885380C}"/>
    <cellStyle name="Normal 5 4 3 3 3 2 4 2" xfId="40963" xr:uid="{81A4EB91-C7E7-46EE-B5E1-211940381E97}"/>
    <cellStyle name="Normal 5 4 3 3 3 2 5" xfId="30172" xr:uid="{5BC9ADAB-0F5B-4A8D-858E-CFC7215805F4}"/>
    <cellStyle name="Normal 5 4 3 3 3 2 6" xfId="45056" xr:uid="{BA7629AD-EBB4-4358-A27A-70B59A0395AF}"/>
    <cellStyle name="Normal 5 4 3 3 3 2 7" xfId="9636" xr:uid="{1A29E1D1-4C83-44A5-8CF1-2ABC226F91AC}"/>
    <cellStyle name="Normal 5 4 3 3 3 3" xfId="1273" xr:uid="{A97F8161-0AC4-469F-A4E0-F9120BBDB0A7}"/>
    <cellStyle name="Normal 5 4 3 3 3 3 2" xfId="25036" xr:uid="{629D50E3-5AC0-420A-A156-75B2CD281D88}"/>
    <cellStyle name="Normal 5 4 3 3 3 3 2 2" xfId="38728" xr:uid="{594597B8-F933-42D3-8DF9-E496E34DBA2B}"/>
    <cellStyle name="Normal 5 4 3 3 3 3 2 3" xfId="53612" xr:uid="{AF4BC443-D48E-4741-B4D6-745D0B115F19}"/>
    <cellStyle name="Normal 5 4 3 3 3 3 3" xfId="18192" xr:uid="{186068B4-A5E7-4FBA-BA53-6035CE4A1DC3}"/>
    <cellStyle name="Normal 5 4 3 3 3 3 3 2" xfId="40965" xr:uid="{FDDDEFDC-8FAF-4204-AE18-96FAEBFCD708}"/>
    <cellStyle name="Normal 5 4 3 3 3 3 4" xfId="31882" xr:uid="{8E40ACF5-00E1-4B40-8C56-70B48E269BA3}"/>
    <cellStyle name="Normal 5 4 3 3 3 3 5" xfId="46766" xr:uid="{E99D6D96-06AC-4AF4-AD66-34D8230FB32A}"/>
    <cellStyle name="Normal 5 4 3 3 3 3 6" xfId="11346" xr:uid="{FE66F761-ECC0-4FBA-92FA-BABDD95AC43D}"/>
    <cellStyle name="Normal 5 4 3 3 3 4" xfId="21614" xr:uid="{6ADBB5B8-A654-478B-976F-0E6110E12313}"/>
    <cellStyle name="Normal 5 4 3 3 3 4 2" xfId="35306" xr:uid="{4332F770-76FC-4316-8974-C9A6D916EE84}"/>
    <cellStyle name="Normal 5 4 3 3 3 4 3" xfId="50190" xr:uid="{54A96D9F-8BC5-4B06-A830-91F61407351B}"/>
    <cellStyle name="Normal 5 4 3 3 3 5" xfId="14770" xr:uid="{94C16783-D2A6-4D9E-926E-73942E93B71B}"/>
    <cellStyle name="Normal 5 4 3 3 3 5 2" xfId="40832" xr:uid="{9CFBC09D-F8AF-4370-817F-F3672A506B16}"/>
    <cellStyle name="Normal 5 4 3 3 3 6" xfId="28460" xr:uid="{50F13C04-F3BC-4CE2-ADCB-F3AAB2FEFF68}"/>
    <cellStyle name="Normal 5 4 3 3 3 7" xfId="43344" xr:uid="{5FAB5E93-3F48-4271-9181-DF6951B16E7B}"/>
    <cellStyle name="Normal 5 4 3 3 3 8" xfId="7924" xr:uid="{6D66EF6A-4FE6-4918-A1E6-8C842FA84675}"/>
    <cellStyle name="Normal 5 4 3 3 4" xfId="1274" xr:uid="{70C300F0-B02C-46BA-99F7-ED796B6F602F}"/>
    <cellStyle name="Normal 5 4 3 3 4 2" xfId="1275" xr:uid="{94823801-66F4-48AD-A7EB-DE9FDAFD33DD}"/>
    <cellStyle name="Normal 5 4 3 3 4 2 2" xfId="13059" xr:uid="{1AE08FE2-9891-4697-8821-831AF19D0490}"/>
    <cellStyle name="Normal 5 4 3 3 4 2 2 2" xfId="26749" xr:uid="{76BF91E5-899B-4846-99D3-0267BBA11070}"/>
    <cellStyle name="Normal 5 4 3 3 4 2 2 2 2" xfId="40441" xr:uid="{494A949B-129F-44A0-ABF5-AAF65D65F4F9}"/>
    <cellStyle name="Normal 5 4 3 3 4 2 2 2 3" xfId="55325" xr:uid="{1C90048E-E9A4-4077-BF70-2E728AE9840E}"/>
    <cellStyle name="Normal 5 4 3 3 4 2 2 3" xfId="19905" xr:uid="{53E597FC-B678-4C48-AE42-8D45DD45318F}"/>
    <cellStyle name="Normal 5 4 3 3 4 2 2 4" xfId="33595" xr:uid="{C87663B7-A9DC-4450-981F-949644DB4B7A}"/>
    <cellStyle name="Normal 5 4 3 3 4 2 2 5" xfId="48479" xr:uid="{1B44DF77-A4AD-415E-A93C-316C7C7767CC}"/>
    <cellStyle name="Normal 5 4 3 3 4 2 3" xfId="23327" xr:uid="{9DBD2C00-28B2-419B-ACB2-478D18C4527D}"/>
    <cellStyle name="Normal 5 4 3 3 4 2 3 2" xfId="37019" xr:uid="{22859751-D9AC-4B23-8FF4-C2BFD8FA11A2}"/>
    <cellStyle name="Normal 5 4 3 3 4 2 3 3" xfId="51903" xr:uid="{7A7D8D4C-1078-4184-92D0-E6D3AD7D4503}"/>
    <cellStyle name="Normal 5 4 3 3 4 2 4" xfId="16483" xr:uid="{62885976-995B-4F95-8317-CE878848B1BE}"/>
    <cellStyle name="Normal 5 4 3 3 4 2 4 2" xfId="40967" xr:uid="{C8BBB1A6-0DB1-4511-9874-25C580C12048}"/>
    <cellStyle name="Normal 5 4 3 3 4 2 5" xfId="30173" xr:uid="{A640315E-6B6E-40C7-AA4A-741D23F9940F}"/>
    <cellStyle name="Normal 5 4 3 3 4 2 6" xfId="45057" xr:uid="{AB4B2543-1224-42F7-9A06-46B5B4EADB8C}"/>
    <cellStyle name="Normal 5 4 3 3 4 2 7" xfId="9637" xr:uid="{CDB8F244-5BAF-47F4-BB0B-C179DA7DA625}"/>
    <cellStyle name="Normal 5 4 3 3 4 3" xfId="11347" xr:uid="{B55C37A9-5E4A-4F35-84F6-0355489F6B24}"/>
    <cellStyle name="Normal 5 4 3 3 4 3 2" xfId="25037" xr:uid="{930FC941-566B-4C0A-8909-D008919AADBF}"/>
    <cellStyle name="Normal 5 4 3 3 4 3 2 2" xfId="38729" xr:uid="{382C9BF0-131A-4B79-99D7-B37EEDC8538C}"/>
    <cellStyle name="Normal 5 4 3 3 4 3 2 3" xfId="53613" xr:uid="{5DBACA77-EED7-48C4-A31C-8F7CC16D9CB2}"/>
    <cellStyle name="Normal 5 4 3 3 4 3 3" xfId="18193" xr:uid="{742783F3-4A5B-4085-8FFD-BBFFE2B127D8}"/>
    <cellStyle name="Normal 5 4 3 3 4 3 4" xfId="31883" xr:uid="{C31B01BD-ABCF-4E3E-AE67-2EDFD2667E9A}"/>
    <cellStyle name="Normal 5 4 3 3 4 3 5" xfId="46767" xr:uid="{31988176-F927-4C4D-8FB4-89DACD9881F0}"/>
    <cellStyle name="Normal 5 4 3 3 4 4" xfId="21615" xr:uid="{DC2A3BE3-79B1-4371-A706-FF6E5A92C5A8}"/>
    <cellStyle name="Normal 5 4 3 3 4 4 2" xfId="35307" xr:uid="{45552061-E1BB-4CEE-8068-F16FE07BFC16}"/>
    <cellStyle name="Normal 5 4 3 3 4 4 3" xfId="50191" xr:uid="{7AE42E9A-AC9A-42DD-94BA-F6AA7D8813A0}"/>
    <cellStyle name="Normal 5 4 3 3 4 5" xfId="14771" xr:uid="{A82BDCE9-6742-44C3-9C66-B5FBD33E6607}"/>
    <cellStyle name="Normal 5 4 3 3 4 5 2" xfId="40966" xr:uid="{4501025B-51FA-4771-903F-40FFA5299425}"/>
    <cellStyle name="Normal 5 4 3 3 4 6" xfId="28461" xr:uid="{7C88CC0F-7550-4245-BE7E-4E34D7F8D53A}"/>
    <cellStyle name="Normal 5 4 3 3 4 7" xfId="43345" xr:uid="{1D0E5EAE-F4E2-4C73-B573-13FF47AA0E15}"/>
    <cellStyle name="Normal 5 4 3 3 4 8" xfId="7925" xr:uid="{D39A145C-6CC8-4A3E-A80B-5EA2FD9725F6}"/>
    <cellStyle name="Normal 5 4 3 3 5" xfId="1276" xr:uid="{B6EF5DEA-D48D-495C-BAB6-3590B20EC28D}"/>
    <cellStyle name="Normal 5 4 3 3 5 2" xfId="13055" xr:uid="{22834730-83BD-4B21-A54D-7CF0E67FA92E}"/>
    <cellStyle name="Normal 5 4 3 3 5 2 2" xfId="26745" xr:uid="{0ED82BC7-0AF8-4D10-BE6A-074C70D62317}"/>
    <cellStyle name="Normal 5 4 3 3 5 2 2 2" xfId="40437" xr:uid="{4D49961E-8AF9-4BAB-8A9F-31586A0FFFE0}"/>
    <cellStyle name="Normal 5 4 3 3 5 2 2 3" xfId="55321" xr:uid="{C1E9DE54-654C-443B-B25B-70BE0090DC9E}"/>
    <cellStyle name="Normal 5 4 3 3 5 2 3" xfId="19901" xr:uid="{57B2D8C4-E339-4620-BCD0-B867D78AB7C8}"/>
    <cellStyle name="Normal 5 4 3 3 5 2 4" xfId="33591" xr:uid="{AFF8F564-2186-44E7-B735-3A33B0D853FA}"/>
    <cellStyle name="Normal 5 4 3 3 5 2 5" xfId="48475" xr:uid="{6B6C5E88-903E-4297-A699-C79D1E793FB8}"/>
    <cellStyle name="Normal 5 4 3 3 5 3" xfId="23323" xr:uid="{3B4A9671-F30D-4C6E-9424-CD3853F1D5A9}"/>
    <cellStyle name="Normal 5 4 3 3 5 3 2" xfId="37015" xr:uid="{07E50BF1-ADCE-4E92-84D0-8469AE8E332B}"/>
    <cellStyle name="Normal 5 4 3 3 5 3 3" xfId="51899" xr:uid="{8FD55801-436C-4C2E-81D6-BCCBC179B6F9}"/>
    <cellStyle name="Normal 5 4 3 3 5 4" xfId="16479" xr:uid="{0ED07C00-F924-4DCF-81AC-26C5784D9F33}"/>
    <cellStyle name="Normal 5 4 3 3 5 4 2" xfId="40968" xr:uid="{EB171D1C-DE47-48CD-BD03-D7A68DEEB04C}"/>
    <cellStyle name="Normal 5 4 3 3 5 5" xfId="30169" xr:uid="{B118C356-7B9D-43F7-824A-AB75BE3EA0A6}"/>
    <cellStyle name="Normal 5 4 3 3 5 6" xfId="45053" xr:uid="{1E76986F-D47E-479E-B446-24F30910FA05}"/>
    <cellStyle name="Normal 5 4 3 3 5 7" xfId="9633" xr:uid="{CC5C5495-4086-4E4D-8F79-060B3D124F13}"/>
    <cellStyle name="Normal 5 4 3 3 6" xfId="11343" xr:uid="{3920895E-42E0-4598-B889-897A49EED8EE}"/>
    <cellStyle name="Normal 5 4 3 3 6 2" xfId="25033" xr:uid="{D5DEF996-B900-4819-B750-FFD6F1E97D12}"/>
    <cellStyle name="Normal 5 4 3 3 6 2 2" xfId="38725" xr:uid="{3B80EF8B-1DE7-4525-A7F5-DFC29DDEFC74}"/>
    <cellStyle name="Normal 5 4 3 3 6 2 3" xfId="53609" xr:uid="{9877E844-CD9C-4F65-B933-9143D8D5DE64}"/>
    <cellStyle name="Normal 5 4 3 3 6 3" xfId="18189" xr:uid="{0270A540-A2E7-431B-A51C-8A39D94C4256}"/>
    <cellStyle name="Normal 5 4 3 3 6 4" xfId="31879" xr:uid="{32E17D65-D6E7-4CA7-A05D-5E6369F54495}"/>
    <cellStyle name="Normal 5 4 3 3 6 5" xfId="46763" xr:uid="{B1662C42-5571-4EB1-B410-C5AB6130B64B}"/>
    <cellStyle name="Normal 5 4 3 3 7" xfId="21611" xr:uid="{B0E5F47B-D531-4CF0-92D4-6903CC80CB93}"/>
    <cellStyle name="Normal 5 4 3 3 7 2" xfId="35303" xr:uid="{7ACA7313-E084-4B81-9EF0-B250025A3E43}"/>
    <cellStyle name="Normal 5 4 3 3 7 3" xfId="50187" xr:uid="{42672513-2787-4ACD-9885-6D4EF28EA614}"/>
    <cellStyle name="Normal 5 4 3 3 8" xfId="14767" xr:uid="{799C3CF7-C1C4-4DF0-9845-BD18986F2E36}"/>
    <cellStyle name="Normal 5 4 3 3 8 2" xfId="40784" xr:uid="{E376047B-4875-4453-915B-C28D68BE965C}"/>
    <cellStyle name="Normal 5 4 3 3 9" xfId="28457" xr:uid="{48BAE9B1-D001-48B4-8ACE-C71187AC3609}"/>
    <cellStyle name="Normal 5 4 3 4" xfId="304" xr:uid="{7B9596AC-EA09-4701-B0E5-756EB1D2748D}"/>
    <cellStyle name="Normal 5 4 3 4 10" xfId="43346" xr:uid="{B6FE726D-B2B3-4C21-8F0E-52B7EC881135}"/>
    <cellStyle name="Normal 5 4 3 4 11" xfId="7926" xr:uid="{6470ED0E-1C93-4ADD-99A9-63696F102C0C}"/>
    <cellStyle name="Normal 5 4 3 4 2" xfId="557" xr:uid="{33D1E3EE-1471-49AA-9E35-6066179963BB}"/>
    <cellStyle name="Normal 5 4 3 4 2 2" xfId="1277" xr:uid="{BE15EAE4-1932-424C-A5F8-EBE1C78EEF0F}"/>
    <cellStyle name="Normal 5 4 3 4 2 2 2" xfId="1278" xr:uid="{4EB781D1-4B03-4CAB-931D-1EC3BB0EAFAE}"/>
    <cellStyle name="Normal 5 4 3 4 2 2 2 2" xfId="13062" xr:uid="{516F2AEE-9C99-4D89-B404-C661BEF9B202}"/>
    <cellStyle name="Normal 5 4 3 4 2 2 2 2 2" xfId="26752" xr:uid="{3F2E0DD7-5A0F-420E-9CC5-EEBCD827A613}"/>
    <cellStyle name="Normal 5 4 3 4 2 2 2 2 2 2" xfId="40444" xr:uid="{101C80F8-88A1-41F2-982E-3E45347F99DB}"/>
    <cellStyle name="Normal 5 4 3 4 2 2 2 2 2 3" xfId="55328" xr:uid="{B3BE3CB1-EDDA-4894-99D5-863380434517}"/>
    <cellStyle name="Normal 5 4 3 4 2 2 2 2 3" xfId="19908" xr:uid="{6991325B-1A82-4F2A-B458-58D9FE35ED28}"/>
    <cellStyle name="Normal 5 4 3 4 2 2 2 2 4" xfId="33598" xr:uid="{26B20E6A-F454-4786-8DA1-22EB971FD659}"/>
    <cellStyle name="Normal 5 4 3 4 2 2 2 2 5" xfId="48482" xr:uid="{F5286257-82D3-4111-B2DA-B1699EF6BF9D}"/>
    <cellStyle name="Normal 5 4 3 4 2 2 2 3" xfId="23330" xr:uid="{5A8884C0-912D-4798-8E89-5024505C3E7D}"/>
    <cellStyle name="Normal 5 4 3 4 2 2 2 3 2" xfId="37022" xr:uid="{324B4629-1B68-4BA9-A375-03118436995D}"/>
    <cellStyle name="Normal 5 4 3 4 2 2 2 3 3" xfId="51906" xr:uid="{748CE5E3-8CAD-4497-8964-C6AB37977FFA}"/>
    <cellStyle name="Normal 5 4 3 4 2 2 2 4" xfId="16486" xr:uid="{19914262-3C19-4D47-8435-8CA47DA461F2}"/>
    <cellStyle name="Normal 5 4 3 4 2 2 2 4 2" xfId="40970" xr:uid="{A15F1512-916B-465C-BD43-22D03ABA1D45}"/>
    <cellStyle name="Normal 5 4 3 4 2 2 2 5" xfId="30176" xr:uid="{2027DAC8-D28D-4B42-BD66-0A6CE516E9D1}"/>
    <cellStyle name="Normal 5 4 3 4 2 2 2 6" xfId="45060" xr:uid="{038B89AB-481F-4AAB-A8DD-3D6DC8057070}"/>
    <cellStyle name="Normal 5 4 3 4 2 2 2 7" xfId="9640" xr:uid="{54D758E9-2C98-4C1C-B8DC-2CBDF2578B87}"/>
    <cellStyle name="Normal 5 4 3 4 2 2 3" xfId="11350" xr:uid="{484B1683-FC01-4C2A-9A83-44247C377F13}"/>
    <cellStyle name="Normal 5 4 3 4 2 2 3 2" xfId="25040" xr:uid="{B7B7EEA0-8309-45F9-A9C2-BFC04E1AD386}"/>
    <cellStyle name="Normal 5 4 3 4 2 2 3 2 2" xfId="38732" xr:uid="{01CF5F0D-30B9-488A-A84A-2D575A1357F4}"/>
    <cellStyle name="Normal 5 4 3 4 2 2 3 2 3" xfId="53616" xr:uid="{92D01485-9A03-4858-986D-6EB20B580BAE}"/>
    <cellStyle name="Normal 5 4 3 4 2 2 3 3" xfId="18196" xr:uid="{88FBD31D-8B55-453B-B6E1-56052ECD4C06}"/>
    <cellStyle name="Normal 5 4 3 4 2 2 3 4" xfId="31886" xr:uid="{20219234-7EFE-40F2-8C2F-D028755F8FDF}"/>
    <cellStyle name="Normal 5 4 3 4 2 2 3 5" xfId="46770" xr:uid="{55EF0DDA-77F1-42F9-BA14-4E36B19199AD}"/>
    <cellStyle name="Normal 5 4 3 4 2 2 4" xfId="21618" xr:uid="{B29C8174-EFBE-4E68-9165-F503808A8CB9}"/>
    <cellStyle name="Normal 5 4 3 4 2 2 4 2" xfId="35310" xr:uid="{6A27C4E6-FC03-4CF7-9296-F65A2F7564BE}"/>
    <cellStyle name="Normal 5 4 3 4 2 2 4 3" xfId="50194" xr:uid="{F8870230-B57E-482E-A34D-4E49246E27A4}"/>
    <cellStyle name="Normal 5 4 3 4 2 2 5" xfId="14774" xr:uid="{312A4775-BAF2-441B-9400-4D2F2AA04A3E}"/>
    <cellStyle name="Normal 5 4 3 4 2 2 5 2" xfId="40969" xr:uid="{12D7B1BC-3D58-4276-90AC-CD31E58E1C17}"/>
    <cellStyle name="Normal 5 4 3 4 2 2 6" xfId="28464" xr:uid="{856818DA-2094-4C3A-B5B9-8EE110F045DD}"/>
    <cellStyle name="Normal 5 4 3 4 2 2 7" xfId="43348" xr:uid="{895FD6AA-1B19-4C9F-B17B-837B5FD0C4B9}"/>
    <cellStyle name="Normal 5 4 3 4 2 2 8" xfId="7928" xr:uid="{26A83C3E-D225-4F9D-804E-B46F9FD8A2F5}"/>
    <cellStyle name="Normal 5 4 3 4 2 3" xfId="1279" xr:uid="{A73AD9BB-A0FE-4C44-AB95-E0D222AC32C9}"/>
    <cellStyle name="Normal 5 4 3 4 2 3 2" xfId="13061" xr:uid="{F94780B0-EE33-4940-970F-3A8C40097B9F}"/>
    <cellStyle name="Normal 5 4 3 4 2 3 2 2" xfId="26751" xr:uid="{2E840D99-FEED-4B81-BED5-808B01AA1328}"/>
    <cellStyle name="Normal 5 4 3 4 2 3 2 2 2" xfId="40443" xr:uid="{BEB9EE12-D0A5-48CA-A7BF-BF1225A5BB43}"/>
    <cellStyle name="Normal 5 4 3 4 2 3 2 2 3" xfId="55327" xr:uid="{665194FC-D745-4FAB-80AB-EF81524C7FB4}"/>
    <cellStyle name="Normal 5 4 3 4 2 3 2 3" xfId="19907" xr:uid="{4763F08C-D188-464B-9114-D89820B90A0C}"/>
    <cellStyle name="Normal 5 4 3 4 2 3 2 4" xfId="33597" xr:uid="{2DAE178A-ADDE-4B43-B713-AEAD80EF6CF9}"/>
    <cellStyle name="Normal 5 4 3 4 2 3 2 5" xfId="48481" xr:uid="{95B95138-B829-4381-BA40-58B3E3C9B8A6}"/>
    <cellStyle name="Normal 5 4 3 4 2 3 3" xfId="23329" xr:uid="{283AC5DC-80EF-45BA-AD14-F6CF5B05039E}"/>
    <cellStyle name="Normal 5 4 3 4 2 3 3 2" xfId="37021" xr:uid="{5C3071E0-452E-4619-86A2-A72A79F76A03}"/>
    <cellStyle name="Normal 5 4 3 4 2 3 3 3" xfId="51905" xr:uid="{F8823D2E-64A6-4E77-87F9-B4F9919892F6}"/>
    <cellStyle name="Normal 5 4 3 4 2 3 4" xfId="16485" xr:uid="{AD91F995-1957-49E4-9A1F-8E5BC31BF67D}"/>
    <cellStyle name="Normal 5 4 3 4 2 3 4 2" xfId="40971" xr:uid="{000AC2C7-3152-4115-9156-0FD6225BC889}"/>
    <cellStyle name="Normal 5 4 3 4 2 3 5" xfId="30175" xr:uid="{FB4C0DBF-8033-43A2-B328-E54BB5500252}"/>
    <cellStyle name="Normal 5 4 3 4 2 3 6" xfId="45059" xr:uid="{B65AED2F-1D30-4BE0-9595-731E0C4EB12F}"/>
    <cellStyle name="Normal 5 4 3 4 2 3 7" xfId="9639" xr:uid="{808BC87B-0093-4F8A-B300-594FEEED5064}"/>
    <cellStyle name="Normal 5 4 3 4 2 4" xfId="11349" xr:uid="{B599FAA6-2062-442A-99D5-30C9FFD58870}"/>
    <cellStyle name="Normal 5 4 3 4 2 4 2" xfId="25039" xr:uid="{4D8AE982-3D84-4DD0-9445-8AE8125964F0}"/>
    <cellStyle name="Normal 5 4 3 4 2 4 2 2" xfId="38731" xr:uid="{AFDCC906-BC1D-4499-8C9E-EB8A33961845}"/>
    <cellStyle name="Normal 5 4 3 4 2 4 2 3" xfId="53615" xr:uid="{CA33E41D-2EF5-46F3-9121-1F52D807E302}"/>
    <cellStyle name="Normal 5 4 3 4 2 4 3" xfId="18195" xr:uid="{9353B6D7-128C-4ECB-8A05-3EE380CF0452}"/>
    <cellStyle name="Normal 5 4 3 4 2 4 4" xfId="31885" xr:uid="{BA0BE3D3-DD16-43BC-910A-C36EA3C457C2}"/>
    <cellStyle name="Normal 5 4 3 4 2 4 5" xfId="46769" xr:uid="{0259BF75-A3B3-48BE-9BB7-0D3AF7A6C48A}"/>
    <cellStyle name="Normal 5 4 3 4 2 5" xfId="21617" xr:uid="{CB12FF5C-F19F-4FFC-B82C-3840DE105D18}"/>
    <cellStyle name="Normal 5 4 3 4 2 5 2" xfId="35309" xr:uid="{B06BA195-1A57-40A9-AB88-E46B7CCE9F9F}"/>
    <cellStyle name="Normal 5 4 3 4 2 5 3" xfId="50193" xr:uid="{022622AC-DBC5-455D-89F8-2A4AF8F9E3EA}"/>
    <cellStyle name="Normal 5 4 3 4 2 6" xfId="14773" xr:uid="{31BAFEEF-08ED-40D2-B5C5-9EFE668FB309}"/>
    <cellStyle name="Normal 5 4 3 4 2 6 2" xfId="40833" xr:uid="{E1E0F994-A03F-4F28-9806-ADB299AF285E}"/>
    <cellStyle name="Normal 5 4 3 4 2 7" xfId="28463" xr:uid="{CA1B06D1-6C58-4A35-B9E8-8F5591CD7301}"/>
    <cellStyle name="Normal 5 4 3 4 2 8" xfId="43347" xr:uid="{691D35B8-3464-4034-801A-2C8E047656FF}"/>
    <cellStyle name="Normal 5 4 3 4 2 9" xfId="7927" xr:uid="{BBDDC5D0-BEB3-4B38-94C3-C96809315458}"/>
    <cellStyle name="Normal 5 4 3 4 3" xfId="1280" xr:uid="{DE285F59-83A2-4B11-8A87-48BE4394BAC9}"/>
    <cellStyle name="Normal 5 4 3 4 3 2" xfId="1281" xr:uid="{9A06AA0A-6040-40D4-ABB3-F6CF8EC8996F}"/>
    <cellStyle name="Normal 5 4 3 4 3 2 2" xfId="13063" xr:uid="{CEC8BEDA-3775-4715-8EB9-BE430E763ED2}"/>
    <cellStyle name="Normal 5 4 3 4 3 2 2 2" xfId="26753" xr:uid="{ED778911-8D4B-4991-9D7E-CEEA38349D9D}"/>
    <cellStyle name="Normal 5 4 3 4 3 2 2 2 2" xfId="40445" xr:uid="{1E12F62F-FA3F-45BD-A6D2-902CB43F68F3}"/>
    <cellStyle name="Normal 5 4 3 4 3 2 2 2 3" xfId="55329" xr:uid="{48B82C81-FCB4-4DEA-86A2-B8E9F16C995D}"/>
    <cellStyle name="Normal 5 4 3 4 3 2 2 3" xfId="19909" xr:uid="{7F3900C0-A5BF-4914-A7B2-42683FE99E87}"/>
    <cellStyle name="Normal 5 4 3 4 3 2 2 4" xfId="33599" xr:uid="{E9A7EE6F-5AFC-451F-897B-8A95F98FCB72}"/>
    <cellStyle name="Normal 5 4 3 4 3 2 2 5" xfId="48483" xr:uid="{E608EB8B-D008-4F91-A1CE-6CE5F57AB75F}"/>
    <cellStyle name="Normal 5 4 3 4 3 2 3" xfId="23331" xr:uid="{08512B18-2777-4376-9D53-A65B373771D2}"/>
    <cellStyle name="Normal 5 4 3 4 3 2 3 2" xfId="37023" xr:uid="{1D345E89-FC6F-45AC-B002-1E4AEB6963DE}"/>
    <cellStyle name="Normal 5 4 3 4 3 2 3 3" xfId="51907" xr:uid="{EF7C6952-17D6-4A07-BB13-5065D0B56A22}"/>
    <cellStyle name="Normal 5 4 3 4 3 2 4" xfId="16487" xr:uid="{756E1077-21F0-4BD1-9B10-307BC90CF995}"/>
    <cellStyle name="Normal 5 4 3 4 3 2 4 2" xfId="40973" xr:uid="{8A42827A-689D-443F-92D8-0028F3AD3FCE}"/>
    <cellStyle name="Normal 5 4 3 4 3 2 5" xfId="30177" xr:uid="{244AAD8A-DF0A-4B26-80A6-AC01E4AB0FF6}"/>
    <cellStyle name="Normal 5 4 3 4 3 2 6" xfId="45061" xr:uid="{EE26F3B8-D470-4DBC-B4E6-B158D6DBCBC4}"/>
    <cellStyle name="Normal 5 4 3 4 3 2 7" xfId="9641" xr:uid="{2DA820BD-19F3-421E-8DBE-9762A9786604}"/>
    <cellStyle name="Normal 5 4 3 4 3 3" xfId="11351" xr:uid="{1A235A90-C0AF-4096-958E-E52002AA3EDD}"/>
    <cellStyle name="Normal 5 4 3 4 3 3 2" xfId="25041" xr:uid="{59DE2A6B-1107-45F0-97DB-6DB04DD5067C}"/>
    <cellStyle name="Normal 5 4 3 4 3 3 2 2" xfId="38733" xr:uid="{459C762F-CCB0-4C46-9F8C-982AA4A78A0B}"/>
    <cellStyle name="Normal 5 4 3 4 3 3 2 3" xfId="53617" xr:uid="{A6EE1D88-19AE-497C-9C07-76675127F3CF}"/>
    <cellStyle name="Normal 5 4 3 4 3 3 3" xfId="18197" xr:uid="{149D768F-D4BC-4EED-915D-3295C6749828}"/>
    <cellStyle name="Normal 5 4 3 4 3 3 4" xfId="31887" xr:uid="{4822ABE0-6FA7-4489-8E2E-D34A0F902577}"/>
    <cellStyle name="Normal 5 4 3 4 3 3 5" xfId="46771" xr:uid="{5A4CEB50-B008-49EA-9783-66B3123C1DDF}"/>
    <cellStyle name="Normal 5 4 3 4 3 4" xfId="21619" xr:uid="{14CFD424-EC31-48E2-AD89-CEC3F5480CAC}"/>
    <cellStyle name="Normal 5 4 3 4 3 4 2" xfId="35311" xr:uid="{72B25D0C-E924-4553-B0AD-DB46F02C1286}"/>
    <cellStyle name="Normal 5 4 3 4 3 4 3" xfId="50195" xr:uid="{B2E7E31B-2BAE-4D2D-973A-B2E64739FAF7}"/>
    <cellStyle name="Normal 5 4 3 4 3 5" xfId="14775" xr:uid="{E19AF85A-B62B-4B8C-BEB0-573FDB8E3C04}"/>
    <cellStyle name="Normal 5 4 3 4 3 5 2" xfId="40972" xr:uid="{1565E76E-BDB3-4B11-87D2-BF12475052FB}"/>
    <cellStyle name="Normal 5 4 3 4 3 6" xfId="28465" xr:uid="{A05463D5-AC35-4913-898D-3EE7812D1153}"/>
    <cellStyle name="Normal 5 4 3 4 3 7" xfId="43349" xr:uid="{81880C33-309E-4F18-A3BF-54DFA6106034}"/>
    <cellStyle name="Normal 5 4 3 4 3 8" xfId="7929" xr:uid="{0FA2E33E-04E9-42B5-A6BB-5D6EC99E9993}"/>
    <cellStyle name="Normal 5 4 3 4 4" xfId="1282" xr:uid="{C045053C-031F-42F8-B90F-4725D14AB404}"/>
    <cellStyle name="Normal 5 4 3 4 4 2" xfId="9642" xr:uid="{2571C3FC-EFA5-4EF2-89E1-814C7280E1B3}"/>
    <cellStyle name="Normal 5 4 3 4 4 2 2" xfId="13064" xr:uid="{D53D9D78-19B3-4FF1-B7C7-7809B3C90A00}"/>
    <cellStyle name="Normal 5 4 3 4 4 2 2 2" xfId="26754" xr:uid="{85E163C8-0E19-42C3-AD24-537D7C920597}"/>
    <cellStyle name="Normal 5 4 3 4 4 2 2 2 2" xfId="40446" xr:uid="{244B150A-85EC-418F-A656-EE32DB998AAA}"/>
    <cellStyle name="Normal 5 4 3 4 4 2 2 2 3" xfId="55330" xr:uid="{541626F5-A676-4B07-97F8-FF0DFDA9505C}"/>
    <cellStyle name="Normal 5 4 3 4 4 2 2 3" xfId="19910" xr:uid="{A27BC1C3-1BE2-488E-BF49-9226C1DC557F}"/>
    <cellStyle name="Normal 5 4 3 4 4 2 2 4" xfId="33600" xr:uid="{2E96BA55-16D8-4D49-A42C-59E889480063}"/>
    <cellStyle name="Normal 5 4 3 4 4 2 2 5" xfId="48484" xr:uid="{5FF118C7-CBAA-4869-B5B8-3FF6745D1CDD}"/>
    <cellStyle name="Normal 5 4 3 4 4 2 3" xfId="23332" xr:uid="{689C8B3A-A385-42B6-985E-EC5E5C4917DA}"/>
    <cellStyle name="Normal 5 4 3 4 4 2 3 2" xfId="37024" xr:uid="{AFE2C2F3-AB58-40C7-8009-501FA88CB7B7}"/>
    <cellStyle name="Normal 5 4 3 4 4 2 3 3" xfId="51908" xr:uid="{3616D853-B48D-4577-AF0A-DAEF11AF6753}"/>
    <cellStyle name="Normal 5 4 3 4 4 2 4" xfId="16488" xr:uid="{7F031B2D-3021-4BE3-85D8-8250F6DCEEE3}"/>
    <cellStyle name="Normal 5 4 3 4 4 2 5" xfId="30178" xr:uid="{27847C15-0258-4A81-89C0-7082DA316D09}"/>
    <cellStyle name="Normal 5 4 3 4 4 2 6" xfId="45062" xr:uid="{B67158DE-3BEA-4197-AF51-2803448AD1A0}"/>
    <cellStyle name="Normal 5 4 3 4 4 3" xfId="11352" xr:uid="{504E1AE3-CB5F-4410-B0DB-80CC385C1E54}"/>
    <cellStyle name="Normal 5 4 3 4 4 3 2" xfId="25042" xr:uid="{445E3D38-DF19-45AC-B0CC-253B85FF2C90}"/>
    <cellStyle name="Normal 5 4 3 4 4 3 2 2" xfId="38734" xr:uid="{3E14D2E4-0070-4D57-BE64-ACA44712A256}"/>
    <cellStyle name="Normal 5 4 3 4 4 3 2 3" xfId="53618" xr:uid="{79C13CCD-BA90-42C7-BA4F-496978314D12}"/>
    <cellStyle name="Normal 5 4 3 4 4 3 3" xfId="18198" xr:uid="{95DA62C8-0667-4234-A895-1B54B4D1E47B}"/>
    <cellStyle name="Normal 5 4 3 4 4 3 4" xfId="31888" xr:uid="{8FF0CEEB-76F7-468C-9968-7C9C3E03F2E1}"/>
    <cellStyle name="Normal 5 4 3 4 4 3 5" xfId="46772" xr:uid="{AE339109-6BB1-418A-9DB7-620A19B86B0A}"/>
    <cellStyle name="Normal 5 4 3 4 4 4" xfId="21620" xr:uid="{59CCACBB-3985-4C7C-98DC-544A0E155F46}"/>
    <cellStyle name="Normal 5 4 3 4 4 4 2" xfId="35312" xr:uid="{E058ED8D-845A-46E6-8E92-E56A8D757430}"/>
    <cellStyle name="Normal 5 4 3 4 4 4 3" xfId="50196" xr:uid="{67F28DF7-8EA9-405E-B888-17C0696D7DAF}"/>
    <cellStyle name="Normal 5 4 3 4 4 5" xfId="14776" xr:uid="{51798BF1-A29C-4E00-9F38-D6CE36699DE4}"/>
    <cellStyle name="Normal 5 4 3 4 4 5 2" xfId="40974" xr:uid="{46CD18E8-BF09-4562-A8E3-A5CE44CA6655}"/>
    <cellStyle name="Normal 5 4 3 4 4 6" xfId="28466" xr:uid="{46BC9246-9C32-4309-AD30-15BDD995889F}"/>
    <cellStyle name="Normal 5 4 3 4 4 7" xfId="43350" xr:uid="{1E348096-C7F2-4E56-8F99-B3B45FD764AB}"/>
    <cellStyle name="Normal 5 4 3 4 4 8" xfId="7930" xr:uid="{EE0CF1C1-B41C-4E6A-A79F-A39755110FD0}"/>
    <cellStyle name="Normal 5 4 3 4 5" xfId="9638" xr:uid="{952D4D82-2772-4F55-8D41-E7B8A7450E66}"/>
    <cellStyle name="Normal 5 4 3 4 5 2" xfId="13060" xr:uid="{56A5515F-FC86-4EA9-98E4-C9B25A815E99}"/>
    <cellStyle name="Normal 5 4 3 4 5 2 2" xfId="26750" xr:uid="{9EAEC91E-F94C-4B2F-9DAF-306A89492279}"/>
    <cellStyle name="Normal 5 4 3 4 5 2 2 2" xfId="40442" xr:uid="{FBABA48F-32F5-400C-ADCF-22CE3ACF7FE6}"/>
    <cellStyle name="Normal 5 4 3 4 5 2 2 3" xfId="55326" xr:uid="{1E4A2B24-ED5B-4C30-A662-73CFFEFAAE76}"/>
    <cellStyle name="Normal 5 4 3 4 5 2 3" xfId="19906" xr:uid="{426851DB-3D46-4D2D-86C0-49778B4703DF}"/>
    <cellStyle name="Normal 5 4 3 4 5 2 4" xfId="33596" xr:uid="{9BE5A594-4B5C-4754-8548-428A0D0EE5B0}"/>
    <cellStyle name="Normal 5 4 3 4 5 2 5" xfId="48480" xr:uid="{7556DA23-6432-431E-991B-AE8E34009843}"/>
    <cellStyle name="Normal 5 4 3 4 5 3" xfId="23328" xr:uid="{EC3F08FA-C3D4-4171-87A2-A8BB2D626100}"/>
    <cellStyle name="Normal 5 4 3 4 5 3 2" xfId="37020" xr:uid="{2B05A7A4-740C-49CB-AD0E-7D40D5F67CDD}"/>
    <cellStyle name="Normal 5 4 3 4 5 3 3" xfId="51904" xr:uid="{A97630AB-44C6-43B5-874C-B71185303BA8}"/>
    <cellStyle name="Normal 5 4 3 4 5 4" xfId="16484" xr:uid="{29F42F7B-2E99-4297-BC6D-263A6E66926B}"/>
    <cellStyle name="Normal 5 4 3 4 5 5" xfId="30174" xr:uid="{DFCA12E9-EB45-441F-A472-9F1B3533AA5B}"/>
    <cellStyle name="Normal 5 4 3 4 5 6" xfId="45058" xr:uid="{4624B6FA-0143-4882-8D3F-E1F5D4B3823C}"/>
    <cellStyle name="Normal 5 4 3 4 6" xfId="11348" xr:uid="{89AEDB18-294E-4837-A7ED-FD2EFA736C2A}"/>
    <cellStyle name="Normal 5 4 3 4 6 2" xfId="25038" xr:uid="{022638D5-2D01-4A3B-9702-271C8D10A86A}"/>
    <cellStyle name="Normal 5 4 3 4 6 2 2" xfId="38730" xr:uid="{7DBEF814-EC5B-4F4D-857C-773323CF6452}"/>
    <cellStyle name="Normal 5 4 3 4 6 2 3" xfId="53614" xr:uid="{8E85EB17-ACB4-4106-9C74-7DD6B30E064B}"/>
    <cellStyle name="Normal 5 4 3 4 6 3" xfId="18194" xr:uid="{DA5C950F-14D4-4CB4-A964-75F9D71B12C3}"/>
    <cellStyle name="Normal 5 4 3 4 6 4" xfId="31884" xr:uid="{AE31E5F2-425C-4034-BC54-8C8543866CD4}"/>
    <cellStyle name="Normal 5 4 3 4 6 5" xfId="46768" xr:uid="{B4A2820B-1060-4461-A1F2-281427C7CDF9}"/>
    <cellStyle name="Normal 5 4 3 4 7" xfId="21616" xr:uid="{7B47021C-5B82-478A-951C-3E14ED62B721}"/>
    <cellStyle name="Normal 5 4 3 4 7 2" xfId="35308" xr:uid="{725D21A6-CCA1-4B98-B609-016F0C959230}"/>
    <cellStyle name="Normal 5 4 3 4 7 3" xfId="50192" xr:uid="{B1238B14-6A7B-4300-97E1-9FA9CF98133F}"/>
    <cellStyle name="Normal 5 4 3 4 8" xfId="14772" xr:uid="{9A417193-60F1-4211-874E-5E64E874E7D5}"/>
    <cellStyle name="Normal 5 4 3 4 8 2" xfId="40785" xr:uid="{660EF4F5-A8B4-4CCF-B7C0-1077F6AEBDA5}"/>
    <cellStyle name="Normal 5 4 3 4 9" xfId="28462" xr:uid="{12BE78C2-E4C1-4EEE-8080-D21845CBD5ED}"/>
    <cellStyle name="Normal 5 4 3 5" xfId="558" xr:uid="{1F2FB651-D2A9-41EE-85C5-B2781E189617}"/>
    <cellStyle name="Normal 5 4 3 5 2" xfId="1283" xr:uid="{A46DD96C-75C1-4984-A652-847BF7A8F631}"/>
    <cellStyle name="Normal 5 4 3 5 2 2" xfId="1284" xr:uid="{9C548DF5-361D-4731-A932-3384A051E540}"/>
    <cellStyle name="Normal 5 4 3 5 2 2 2" xfId="13066" xr:uid="{F84DB6F6-3293-4842-B998-D9B325339A8E}"/>
    <cellStyle name="Normal 5 4 3 5 2 2 2 2" xfId="26756" xr:uid="{12D5C0CB-83A8-4E21-95C0-C987F5EEED0F}"/>
    <cellStyle name="Normal 5 4 3 5 2 2 2 2 2" xfId="40448" xr:uid="{7A3EC724-074D-4352-A091-509540B165EA}"/>
    <cellStyle name="Normal 5 4 3 5 2 2 2 2 3" xfId="55332" xr:uid="{B4CD2921-70A9-4977-85C2-CCB8A2EE8D9B}"/>
    <cellStyle name="Normal 5 4 3 5 2 2 2 3" xfId="19912" xr:uid="{2EDD2F1D-BADC-4B66-9662-10B23BEEFE7B}"/>
    <cellStyle name="Normal 5 4 3 5 2 2 2 4" xfId="33602" xr:uid="{C8F33CC4-8453-48AB-94CE-5F79A3CF2E87}"/>
    <cellStyle name="Normal 5 4 3 5 2 2 2 5" xfId="48486" xr:uid="{F131690E-1EA7-45F2-8316-C690FF6905B9}"/>
    <cellStyle name="Normal 5 4 3 5 2 2 3" xfId="23334" xr:uid="{1F3E7D27-A8A4-4FDC-AF16-A2A152E56263}"/>
    <cellStyle name="Normal 5 4 3 5 2 2 3 2" xfId="37026" xr:uid="{ACD74B02-B761-4C57-9639-A9A537BA1E53}"/>
    <cellStyle name="Normal 5 4 3 5 2 2 3 3" xfId="51910" xr:uid="{5A404FA4-A2C3-4E00-8A2C-736B62AED0AF}"/>
    <cellStyle name="Normal 5 4 3 5 2 2 4" xfId="16490" xr:uid="{331BA8ED-E2BC-4FCA-8A36-89073D282205}"/>
    <cellStyle name="Normal 5 4 3 5 2 2 4 2" xfId="40976" xr:uid="{49E05E3E-845E-48AF-9250-46EE17D8F70D}"/>
    <cellStyle name="Normal 5 4 3 5 2 2 5" xfId="30180" xr:uid="{0C4BCE37-1B20-4D76-8C65-4C6849A178D2}"/>
    <cellStyle name="Normal 5 4 3 5 2 2 6" xfId="45064" xr:uid="{BD835DCF-282C-47AE-938F-0ED7231C51CC}"/>
    <cellStyle name="Normal 5 4 3 5 2 2 7" xfId="9644" xr:uid="{9EF744C6-1CC6-4BA6-BCB6-BE19480E20B9}"/>
    <cellStyle name="Normal 5 4 3 5 2 3" xfId="11354" xr:uid="{5C5968AC-8F1A-4B48-8CCB-B6B2D772176C}"/>
    <cellStyle name="Normal 5 4 3 5 2 3 2" xfId="25044" xr:uid="{A2E5762C-4C59-49E1-A536-83F706EDC124}"/>
    <cellStyle name="Normal 5 4 3 5 2 3 2 2" xfId="38736" xr:uid="{674EC747-FE54-4229-85F2-BBAA18F62716}"/>
    <cellStyle name="Normal 5 4 3 5 2 3 2 3" xfId="53620" xr:uid="{CE24FC85-3ABF-4AB5-9B01-9BB873844D94}"/>
    <cellStyle name="Normal 5 4 3 5 2 3 3" xfId="18200" xr:uid="{E58D9D49-4210-41F4-88DD-C4E8433E6168}"/>
    <cellStyle name="Normal 5 4 3 5 2 3 4" xfId="31890" xr:uid="{B0517BA2-B3A7-422E-8C49-510B45FBD7A3}"/>
    <cellStyle name="Normal 5 4 3 5 2 3 5" xfId="46774" xr:uid="{27A6DC96-00ED-4120-AA1A-096B71720789}"/>
    <cellStyle name="Normal 5 4 3 5 2 4" xfId="21622" xr:uid="{C25E81D6-3A22-4E0E-9507-C083FEC80310}"/>
    <cellStyle name="Normal 5 4 3 5 2 4 2" xfId="35314" xr:uid="{A75DF5F2-9A3A-4D86-A1DF-8DB3DF87D133}"/>
    <cellStyle name="Normal 5 4 3 5 2 4 3" xfId="50198" xr:uid="{280223E5-92B9-45F3-93B4-D6984FBAE2FC}"/>
    <cellStyle name="Normal 5 4 3 5 2 5" xfId="14778" xr:uid="{33627174-02A9-40BB-AC5C-A924C7FAA462}"/>
    <cellStyle name="Normal 5 4 3 5 2 5 2" xfId="40975" xr:uid="{12C540AF-536D-467F-9B71-C119CB846C40}"/>
    <cellStyle name="Normal 5 4 3 5 2 6" xfId="28468" xr:uid="{384499CE-28C8-4AF9-A95A-3F861A1E9646}"/>
    <cellStyle name="Normal 5 4 3 5 2 7" xfId="43352" xr:uid="{CE250276-7D09-4D89-AC0E-A08180CDAEF4}"/>
    <cellStyle name="Normal 5 4 3 5 2 8" xfId="7932" xr:uid="{5AAB4BFC-14AE-4E68-A131-DAD738C7EDCE}"/>
    <cellStyle name="Normal 5 4 3 5 3" xfId="1285" xr:uid="{0A7C6FFD-50E6-4EC3-8CA9-6300B50F1254}"/>
    <cellStyle name="Normal 5 4 3 5 3 2" xfId="13065" xr:uid="{FF28250F-2CED-4D09-ADEA-B1812B6E25C2}"/>
    <cellStyle name="Normal 5 4 3 5 3 2 2" xfId="26755" xr:uid="{9B230B9D-368F-43E6-BD04-BC3A3DD6AAC2}"/>
    <cellStyle name="Normal 5 4 3 5 3 2 2 2" xfId="40447" xr:uid="{312AC82D-14AA-4563-B6BD-A248433CE134}"/>
    <cellStyle name="Normal 5 4 3 5 3 2 2 3" xfId="55331" xr:uid="{FBCF5957-A798-465B-8288-E63B58C3B0AA}"/>
    <cellStyle name="Normal 5 4 3 5 3 2 3" xfId="19911" xr:uid="{5294DE57-19F4-41A5-AE29-EEBD6C4A6BC2}"/>
    <cellStyle name="Normal 5 4 3 5 3 2 4" xfId="33601" xr:uid="{BEF1D98A-C7AE-4498-AB09-64B4885071F4}"/>
    <cellStyle name="Normal 5 4 3 5 3 2 5" xfId="48485" xr:uid="{D3FF3BD6-D854-4845-AC00-AE85D857BE3F}"/>
    <cellStyle name="Normal 5 4 3 5 3 3" xfId="23333" xr:uid="{59DC7AE6-22F3-4F0C-AF2B-0EE112B403AF}"/>
    <cellStyle name="Normal 5 4 3 5 3 3 2" xfId="37025" xr:uid="{1514F009-A9C1-45B2-B5A8-E4D8AC244771}"/>
    <cellStyle name="Normal 5 4 3 5 3 3 3" xfId="51909" xr:uid="{F4831A09-D990-4918-8FE6-B76406623910}"/>
    <cellStyle name="Normal 5 4 3 5 3 4" xfId="16489" xr:uid="{9C43CDAF-3DF8-4A53-9BB9-59D5C45D6AD5}"/>
    <cellStyle name="Normal 5 4 3 5 3 4 2" xfId="40977" xr:uid="{5034EE04-F910-46B6-8423-643CC524446D}"/>
    <cellStyle name="Normal 5 4 3 5 3 5" xfId="30179" xr:uid="{34B61122-5944-4F47-BE78-87D8A5265055}"/>
    <cellStyle name="Normal 5 4 3 5 3 6" xfId="45063" xr:uid="{DAE75EC4-2754-41E8-A4E0-21A3001C9B4D}"/>
    <cellStyle name="Normal 5 4 3 5 3 7" xfId="9643" xr:uid="{1B6DF34E-BA5E-45BE-B7FB-B2D8940B4C27}"/>
    <cellStyle name="Normal 5 4 3 5 4" xfId="2858" xr:uid="{A32028D9-CFCE-479A-A882-95CA4B943ACB}"/>
    <cellStyle name="Normal 5 4 3 5 4 2" xfId="25043" xr:uid="{4FDD14C4-7E45-42FC-9796-8205058FA586}"/>
    <cellStyle name="Normal 5 4 3 5 4 2 2" xfId="38735" xr:uid="{62B108AE-2815-4C6C-BC25-404E3749A530}"/>
    <cellStyle name="Normal 5 4 3 5 4 2 3" xfId="53619" xr:uid="{39BEA973-989B-43CE-9B4A-32E6FB456E1D}"/>
    <cellStyle name="Normal 5 4 3 5 4 3" xfId="18199" xr:uid="{411D5A39-28F0-4EB2-BC5E-CBF017A6FF1D}"/>
    <cellStyle name="Normal 5 4 3 5 4 3 2" xfId="41133" xr:uid="{E7CD59FB-BC04-4546-BC56-F10C18D1AB86}"/>
    <cellStyle name="Normal 5 4 3 5 4 4" xfId="31889" xr:uid="{0BA887FD-6B20-4DBE-8E3D-D2A43A0AA888}"/>
    <cellStyle name="Normal 5 4 3 5 4 5" xfId="46773" xr:uid="{7201B44E-684E-4563-B330-97C48E2D7C18}"/>
    <cellStyle name="Normal 5 4 3 5 4 6" xfId="11353" xr:uid="{76C510C0-C412-44B6-B907-3253EF7C17D8}"/>
    <cellStyle name="Normal 5 4 3 5 5" xfId="21621" xr:uid="{905625DC-F15B-40D6-BF43-AE08911F2C5F}"/>
    <cellStyle name="Normal 5 4 3 5 5 2" xfId="35313" xr:uid="{A86831C9-DC04-4D41-9990-A0C719CB4AB4}"/>
    <cellStyle name="Normal 5 4 3 5 5 3" xfId="50197" xr:uid="{D469C886-DC31-4BB4-B528-6AA8CB3AE408}"/>
    <cellStyle name="Normal 5 4 3 5 6" xfId="14777" xr:uid="{7EF32807-3136-4BFC-AD68-25EFEAA657C8}"/>
    <cellStyle name="Normal 5 4 3 5 6 2" xfId="40834" xr:uid="{1C5D7749-E8C1-4B0B-B7D4-60986FCAA3AA}"/>
    <cellStyle name="Normal 5 4 3 5 7" xfId="28467" xr:uid="{A5FD0606-CFE6-4BF2-A95F-53CC2AC42E4B}"/>
    <cellStyle name="Normal 5 4 3 5 8" xfId="43351" xr:uid="{731F8DEE-E5B1-4F7D-9D8C-0ED02BA78EEE}"/>
    <cellStyle name="Normal 5 4 3 5 9" xfId="7931" xr:uid="{7470E105-2982-4574-9779-E2FB5205B4A5}"/>
    <cellStyle name="Normal 5 4 3 6" xfId="1286" xr:uid="{FBC37D7B-C885-420A-B4B3-90E74B2277B2}"/>
    <cellStyle name="Normal 5 4 3 6 2" xfId="1287" xr:uid="{9A151F6E-9CC1-457D-9B41-7C94C947607A}"/>
    <cellStyle name="Normal 5 4 3 6 2 2" xfId="13067" xr:uid="{8FEC0564-8D6E-44D9-BF4E-89A659D83BF5}"/>
    <cellStyle name="Normal 5 4 3 6 2 2 2" xfId="26757" xr:uid="{9CBF70DA-B3EF-4F3D-BB51-3D60716354EA}"/>
    <cellStyle name="Normal 5 4 3 6 2 2 2 2" xfId="40449" xr:uid="{423BBE66-E6BC-40DE-AD9D-6954DFC02674}"/>
    <cellStyle name="Normal 5 4 3 6 2 2 2 3" xfId="55333" xr:uid="{84768424-F649-4DB7-96B0-EEE26E3B78AA}"/>
    <cellStyle name="Normal 5 4 3 6 2 2 3" xfId="19913" xr:uid="{0FE835A2-F81E-4E89-8C72-3DD77B1F9F73}"/>
    <cellStyle name="Normal 5 4 3 6 2 2 4" xfId="33603" xr:uid="{E188FCDD-5BE4-43ED-9B68-B7AB9FB14A52}"/>
    <cellStyle name="Normal 5 4 3 6 2 2 5" xfId="48487" xr:uid="{556A0ABA-A25B-4446-9465-2A4FAA0F40D6}"/>
    <cellStyle name="Normal 5 4 3 6 2 3" xfId="23335" xr:uid="{B805600A-D126-42A3-93CB-20BEDB83FB36}"/>
    <cellStyle name="Normal 5 4 3 6 2 3 2" xfId="37027" xr:uid="{3E453819-098F-43BA-BD29-35F40B1FBDCB}"/>
    <cellStyle name="Normal 5 4 3 6 2 3 3" xfId="51911" xr:uid="{DF18E2FF-AD3C-40D8-B3C3-4E015D0BBB07}"/>
    <cellStyle name="Normal 5 4 3 6 2 4" xfId="16491" xr:uid="{78AF08FE-1FE3-4167-900D-06EBEAAA6B78}"/>
    <cellStyle name="Normal 5 4 3 6 2 4 2" xfId="40979" xr:uid="{8E87267B-8BBB-4E29-92D0-56A30ECE04DD}"/>
    <cellStyle name="Normal 5 4 3 6 2 5" xfId="30181" xr:uid="{9450721E-F50C-45B3-8BC1-27AB74125ECC}"/>
    <cellStyle name="Normal 5 4 3 6 2 6" xfId="45065" xr:uid="{4A1D4AD6-C48C-4A1F-BF2C-893C01C6C481}"/>
    <cellStyle name="Normal 5 4 3 6 2 7" xfId="9645" xr:uid="{E7B5C9FB-956B-4AD5-B617-DF624218B6C3}"/>
    <cellStyle name="Normal 5 4 3 6 3" xfId="11355" xr:uid="{D9416D59-BED0-4470-A057-F3640BF1F47E}"/>
    <cellStyle name="Normal 5 4 3 6 3 2" xfId="25045" xr:uid="{FB415B1A-F480-4035-99C5-D95E03310490}"/>
    <cellStyle name="Normal 5 4 3 6 3 2 2" xfId="38737" xr:uid="{CF5123FA-9455-4449-8E92-338069F351C6}"/>
    <cellStyle name="Normal 5 4 3 6 3 2 3" xfId="53621" xr:uid="{330B7CD2-FFA1-448D-BCCA-1D29AAAF04E1}"/>
    <cellStyle name="Normal 5 4 3 6 3 3" xfId="18201" xr:uid="{D0FC7529-5F4F-43CC-88A7-0EB0ED901AB3}"/>
    <cellStyle name="Normal 5 4 3 6 3 4" xfId="31891" xr:uid="{4010B388-A1EB-4378-9CDC-ADE2D541DD4C}"/>
    <cellStyle name="Normal 5 4 3 6 3 5" xfId="46775" xr:uid="{E5C12B7A-091C-4B03-9EB3-017FD3332F9C}"/>
    <cellStyle name="Normal 5 4 3 6 4" xfId="21623" xr:uid="{68ED456D-7A35-4EDC-B5AA-B13090244181}"/>
    <cellStyle name="Normal 5 4 3 6 4 2" xfId="35315" xr:uid="{B7E21915-A2BB-460D-AB4F-372A7BB8C628}"/>
    <cellStyle name="Normal 5 4 3 6 4 3" xfId="50199" xr:uid="{0EAD8417-BCC2-4CC4-BA85-4E2A3B531A94}"/>
    <cellStyle name="Normal 5 4 3 6 5" xfId="14779" xr:uid="{A7C5D56F-C68C-4EB7-AE4E-6530BECE57C7}"/>
    <cellStyle name="Normal 5 4 3 6 5 2" xfId="40978" xr:uid="{9A206E9E-88F7-4498-A8D4-F6C8BC4892ED}"/>
    <cellStyle name="Normal 5 4 3 6 6" xfId="28469" xr:uid="{B54A5F93-E5D4-4041-A391-EE7406C5B49D}"/>
    <cellStyle name="Normal 5 4 3 6 7" xfId="43353" xr:uid="{F5CC1A6F-CC74-49C2-8C8F-6D1B351C7964}"/>
    <cellStyle name="Normal 5 4 3 6 8" xfId="7933" xr:uid="{1E3054F8-6180-4C62-B5EE-3C424308A487}"/>
    <cellStyle name="Normal 5 4 3 7" xfId="1288" xr:uid="{53CE11F0-4931-4919-BAB9-E683E82CD5F2}"/>
    <cellStyle name="Normal 5 4 3 7 2" xfId="9646" xr:uid="{A7878A0A-FBC9-4144-AD29-7471A735791D}"/>
    <cellStyle name="Normal 5 4 3 7 2 2" xfId="13068" xr:uid="{810D5E0B-CFCD-4328-891A-24A043F6B428}"/>
    <cellStyle name="Normal 5 4 3 7 2 2 2" xfId="26758" xr:uid="{E9E17300-8B6F-4271-9779-FA9AF68FAB31}"/>
    <cellStyle name="Normal 5 4 3 7 2 2 2 2" xfId="40450" xr:uid="{5FFB013E-365F-4A41-93CD-1D964922D270}"/>
    <cellStyle name="Normal 5 4 3 7 2 2 2 3" xfId="55334" xr:uid="{F6AA601B-392C-4211-9B4A-FBE7EF44AB86}"/>
    <cellStyle name="Normal 5 4 3 7 2 2 3" xfId="19914" xr:uid="{713E80C0-54E5-4BC8-9BBC-D06CA927EFA0}"/>
    <cellStyle name="Normal 5 4 3 7 2 2 4" xfId="33604" xr:uid="{D9CB77EC-618B-4E0E-A6D7-C3A170DAB700}"/>
    <cellStyle name="Normal 5 4 3 7 2 2 5" xfId="48488" xr:uid="{AC128C34-5271-463E-90BD-C67B2B752973}"/>
    <cellStyle name="Normal 5 4 3 7 2 3" xfId="23336" xr:uid="{F8E59051-0797-410F-ACA2-CC84384EC196}"/>
    <cellStyle name="Normal 5 4 3 7 2 3 2" xfId="37028" xr:uid="{63D15983-947F-483D-9A30-630182FF869D}"/>
    <cellStyle name="Normal 5 4 3 7 2 3 3" xfId="51912" xr:uid="{ED8FB8B6-B190-4BB8-8E94-9C017D294BAC}"/>
    <cellStyle name="Normal 5 4 3 7 2 4" xfId="16492" xr:uid="{CD50FE4C-C2F7-429E-A27D-315AE2F38939}"/>
    <cellStyle name="Normal 5 4 3 7 2 5" xfId="30182" xr:uid="{FCEAC71E-58B2-4927-94A8-883669C0ABF0}"/>
    <cellStyle name="Normal 5 4 3 7 2 6" xfId="45066" xr:uid="{37B3FBA2-1375-438D-A1CC-EB8D4199F128}"/>
    <cellStyle name="Normal 5 4 3 7 3" xfId="11356" xr:uid="{59C32E27-8EFF-4E72-B403-BE3E45D4FADF}"/>
    <cellStyle name="Normal 5 4 3 7 3 2" xfId="25046" xr:uid="{544F01D8-6001-4A1B-92D5-E0F252E89CCA}"/>
    <cellStyle name="Normal 5 4 3 7 3 2 2" xfId="38738" xr:uid="{2A33DDF2-743A-4A7E-85EE-477FCB152923}"/>
    <cellStyle name="Normal 5 4 3 7 3 2 3" xfId="53622" xr:uid="{3F5D673F-7CED-462E-838B-AB571E6F0AC7}"/>
    <cellStyle name="Normal 5 4 3 7 3 3" xfId="18202" xr:uid="{3FAE8995-94B7-4129-A19F-A3B291EBFE84}"/>
    <cellStyle name="Normal 5 4 3 7 3 4" xfId="31892" xr:uid="{183FB51D-1B80-4D81-912F-CE436F9D03C5}"/>
    <cellStyle name="Normal 5 4 3 7 3 5" xfId="46776" xr:uid="{2F7C8C6B-FDC0-46BC-9563-4C6A5C6742F4}"/>
    <cellStyle name="Normal 5 4 3 7 4" xfId="21624" xr:uid="{444EC99A-5B2E-46C5-910E-1596FC3C358D}"/>
    <cellStyle name="Normal 5 4 3 7 4 2" xfId="35316" xr:uid="{012D7679-4EE7-449C-BD92-BF1B32CE1F40}"/>
    <cellStyle name="Normal 5 4 3 7 4 3" xfId="50200" xr:uid="{39DE3BC7-937D-473C-AC05-BCA47079A2A5}"/>
    <cellStyle name="Normal 5 4 3 7 5" xfId="14780" xr:uid="{B35D7EA1-D50E-41ED-A199-BE3582EE5AE8}"/>
    <cellStyle name="Normal 5 4 3 7 5 2" xfId="40980" xr:uid="{9E498DDE-3F60-4C85-8B29-40BA748804D8}"/>
    <cellStyle name="Normal 5 4 3 7 6" xfId="28470" xr:uid="{2208A3E0-2F73-4331-B30D-4E583588D08A}"/>
    <cellStyle name="Normal 5 4 3 7 7" xfId="43354" xr:uid="{6E9871B5-6806-45F0-B1CE-3C115B8611DA}"/>
    <cellStyle name="Normal 5 4 3 7 8" xfId="7934" xr:uid="{74094A57-E2EF-4DDC-996D-CAE89F72768E}"/>
    <cellStyle name="Normal 5 4 3 8" xfId="2859" xr:uid="{D78B1E80-BAA8-4379-BAFD-AF35627FFEC1}"/>
    <cellStyle name="Normal 5 4 3 8 2" xfId="13039" xr:uid="{62302D95-A27C-46B1-8717-B4AE3D5AA0A2}"/>
    <cellStyle name="Normal 5 4 3 8 2 2" xfId="26729" xr:uid="{79C26B6B-1F7F-43A9-926B-50A2B9BF8A6B}"/>
    <cellStyle name="Normal 5 4 3 8 2 2 2" xfId="40421" xr:uid="{E498856D-1749-436E-8347-AECC3667176C}"/>
    <cellStyle name="Normal 5 4 3 8 2 2 3" xfId="55305" xr:uid="{182A4F1F-E8B0-480C-A4F7-A5C3C0A3021B}"/>
    <cellStyle name="Normal 5 4 3 8 2 3" xfId="19885" xr:uid="{388EABB4-317A-430C-99D7-34CB2FBE738A}"/>
    <cellStyle name="Normal 5 4 3 8 2 4" xfId="33575" xr:uid="{49CF0F7E-49D5-4970-9A6F-E3618302337E}"/>
    <cellStyle name="Normal 5 4 3 8 2 5" xfId="48459" xr:uid="{C21E96BE-28C8-4A57-9C6D-9B9625387287}"/>
    <cellStyle name="Normal 5 4 3 8 3" xfId="23307" xr:uid="{11A6558D-B276-46B9-8FC5-41821852941E}"/>
    <cellStyle name="Normal 5 4 3 8 3 2" xfId="36999" xr:uid="{4168FEAA-EDBC-47AB-9B34-19CDDAC1EC19}"/>
    <cellStyle name="Normal 5 4 3 8 3 3" xfId="51883" xr:uid="{4208D363-6774-46F9-9C03-A374BDF9503E}"/>
    <cellStyle name="Normal 5 4 3 8 4" xfId="16463" xr:uid="{5A0BB176-E049-4091-84A7-D99C246D0082}"/>
    <cellStyle name="Normal 5 4 3 8 4 2" xfId="41134" xr:uid="{94BE8156-78F5-42C7-9D75-6EF61727C9EF}"/>
    <cellStyle name="Normal 5 4 3 8 5" xfId="30153" xr:uid="{CAC95156-EC50-40F3-B411-6185A8F1E467}"/>
    <cellStyle name="Normal 5 4 3 8 6" xfId="45037" xr:uid="{20EC8F52-DD1F-4239-BE0D-A6221939DC85}"/>
    <cellStyle name="Normal 5 4 3 8 7" xfId="9617" xr:uid="{4795D66C-BB22-42D8-B22B-76FB641BB132}"/>
    <cellStyle name="Normal 5 4 3 9" xfId="11327" xr:uid="{26B6C672-D6DB-4E1B-A142-54400E1075DC}"/>
    <cellStyle name="Normal 5 4 3 9 2" xfId="25017" xr:uid="{EFA13183-7512-4C55-9DB7-8D6AE4F8227B}"/>
    <cellStyle name="Normal 5 4 3 9 2 2" xfId="38709" xr:uid="{204C6433-7AD9-4D80-A22B-AF1AAF1D9321}"/>
    <cellStyle name="Normal 5 4 3 9 2 3" xfId="53593" xr:uid="{586F4210-EAC5-42A5-8650-4638973608C9}"/>
    <cellStyle name="Normal 5 4 3 9 3" xfId="18173" xr:uid="{6156A8B5-4369-47C1-836F-018EBF2F1A69}"/>
    <cellStyle name="Normal 5 4 3 9 4" xfId="31863" xr:uid="{E9BE48E5-7B10-446F-8016-BFE0F2CFEC7F}"/>
    <cellStyle name="Normal 5 4 3 9 5" xfId="46747" xr:uid="{7B6ACDCD-E494-424F-B539-58A7F0BB74CA}"/>
    <cellStyle name="Normal 5 4 4" xfId="101" xr:uid="{095241E0-7247-4693-9DD6-BA5EE32938BC}"/>
    <cellStyle name="Normal 5 4 4 10" xfId="14781" xr:uid="{6CDA6CF6-CFAC-492C-AC9C-4B809863AB22}"/>
    <cellStyle name="Normal 5 4 4 10 2" xfId="40766" xr:uid="{63A5AEDA-6AE4-49E8-A2B9-87A4D9238EB3}"/>
    <cellStyle name="Normal 5 4 4 11" xfId="28471" xr:uid="{D3CFECA3-A6D6-42A1-9E1C-84DB80F1E610}"/>
    <cellStyle name="Normal 5 4 4 12" xfId="43355" xr:uid="{CAC97BB8-90C6-4A06-B8EA-84F9E94B1DC8}"/>
    <cellStyle name="Normal 5 4 4 13" xfId="7935" xr:uid="{7EDCE89B-12F8-4A17-8606-4EA2919B4556}"/>
    <cellStyle name="Normal 5 4 4 2" xfId="450" xr:uid="{BDD9E9B5-D4E9-40EA-8D23-63BD4F75B501}"/>
    <cellStyle name="Normal 5 4 4 2 10" xfId="43356" xr:uid="{7597710E-4D2D-4688-914F-0F27F58AAB9B}"/>
    <cellStyle name="Normal 5 4 4 2 11" xfId="7936" xr:uid="{F6FF1730-B3B6-41A8-BFC1-31B42B743772}"/>
    <cellStyle name="Normal 5 4 4 2 2" xfId="559" xr:uid="{F3A80E5E-BEAA-471E-A149-6480C8CAAE8B}"/>
    <cellStyle name="Normal 5 4 4 2 2 2" xfId="1289" xr:uid="{ADE86E34-CD7A-4698-B01D-1FAEC630E64A}"/>
    <cellStyle name="Normal 5 4 4 2 2 2 2" xfId="1290" xr:uid="{8BE6BA84-4406-49D0-8BB3-1B78E4F60A9A}"/>
    <cellStyle name="Normal 5 4 4 2 2 2 2 2" xfId="13072" xr:uid="{35A43123-0A27-4FF6-97AE-898DF994B1BC}"/>
    <cellStyle name="Normal 5 4 4 2 2 2 2 2 2" xfId="26762" xr:uid="{73674B36-DD2F-4F8F-A0D6-AC55C174AAC4}"/>
    <cellStyle name="Normal 5 4 4 2 2 2 2 2 2 2" xfId="40454" xr:uid="{AF4E391D-7592-42D6-B20D-3B5B030A8323}"/>
    <cellStyle name="Normal 5 4 4 2 2 2 2 2 2 3" xfId="55338" xr:uid="{17B2D576-70BE-40C1-9CF1-8410B2557FA1}"/>
    <cellStyle name="Normal 5 4 4 2 2 2 2 2 3" xfId="19918" xr:uid="{5C1DD9BA-3C13-4E1E-99D7-B1A8AF611519}"/>
    <cellStyle name="Normal 5 4 4 2 2 2 2 2 4" xfId="33608" xr:uid="{4AB1948D-F5E3-41B6-B25A-1C19D5214D6D}"/>
    <cellStyle name="Normal 5 4 4 2 2 2 2 2 5" xfId="48492" xr:uid="{94A6203C-2DB6-4F00-B2C8-3F7950E4BA32}"/>
    <cellStyle name="Normal 5 4 4 2 2 2 2 3" xfId="23340" xr:uid="{446B5060-2EB5-4751-9BAD-C27FEB63FD67}"/>
    <cellStyle name="Normal 5 4 4 2 2 2 2 3 2" xfId="37032" xr:uid="{3C723409-6100-46D7-BC14-454BD7E5C5C1}"/>
    <cellStyle name="Normal 5 4 4 2 2 2 2 3 3" xfId="51916" xr:uid="{1CF20ADF-A07B-40DB-BF28-81BEC3303885}"/>
    <cellStyle name="Normal 5 4 4 2 2 2 2 4" xfId="16496" xr:uid="{DAED2A72-813A-41A0-B4EA-B36AEA7E9F89}"/>
    <cellStyle name="Normal 5 4 4 2 2 2 2 4 2" xfId="40982" xr:uid="{BE59E7FA-8E1B-458A-85EA-C9C06A0F3CCA}"/>
    <cellStyle name="Normal 5 4 4 2 2 2 2 5" xfId="30186" xr:uid="{800C2539-5CE0-44D3-9C9E-8A8CB42C8041}"/>
    <cellStyle name="Normal 5 4 4 2 2 2 2 6" xfId="45070" xr:uid="{505B0C3A-CF5B-4816-9EFC-E19AA737C49A}"/>
    <cellStyle name="Normal 5 4 4 2 2 2 2 7" xfId="9650" xr:uid="{1C44844D-1ACD-4640-9DE3-3F893ADDB888}"/>
    <cellStyle name="Normal 5 4 4 2 2 2 3" xfId="11360" xr:uid="{8A32D81B-D8FE-4A80-B186-4B8A0F142305}"/>
    <cellStyle name="Normal 5 4 4 2 2 2 3 2" xfId="25050" xr:uid="{EEECC971-2A8C-42E7-AF47-78FF1136E9F1}"/>
    <cellStyle name="Normal 5 4 4 2 2 2 3 2 2" xfId="38742" xr:uid="{5082B0C5-31C1-44EE-A8A5-67D9C08BD0BE}"/>
    <cellStyle name="Normal 5 4 4 2 2 2 3 2 3" xfId="53626" xr:uid="{66893658-0A01-4258-924B-24CBF7D6BE82}"/>
    <cellStyle name="Normal 5 4 4 2 2 2 3 3" xfId="18206" xr:uid="{3C370031-2726-4FD0-9014-F01A4491233B}"/>
    <cellStyle name="Normal 5 4 4 2 2 2 3 4" xfId="31896" xr:uid="{6A4ED08C-AB24-4D23-8942-9312B34488A7}"/>
    <cellStyle name="Normal 5 4 4 2 2 2 3 5" xfId="46780" xr:uid="{BA3F6695-6BA1-4E54-837D-24BD1B31465A}"/>
    <cellStyle name="Normal 5 4 4 2 2 2 4" xfId="21628" xr:uid="{69BF95A9-5B6F-480E-9A5B-78BBDFBD24D2}"/>
    <cellStyle name="Normal 5 4 4 2 2 2 4 2" xfId="35320" xr:uid="{A24C30B7-5DF0-45F9-80EE-9AC78B6B65D4}"/>
    <cellStyle name="Normal 5 4 4 2 2 2 4 3" xfId="50204" xr:uid="{B156E8DD-4FE0-4A9B-91ED-9003FC84C1AE}"/>
    <cellStyle name="Normal 5 4 4 2 2 2 5" xfId="14784" xr:uid="{80557FB5-DECC-4191-8278-E318C99367F9}"/>
    <cellStyle name="Normal 5 4 4 2 2 2 5 2" xfId="40981" xr:uid="{88E3FC2C-0474-4F1D-B231-A498FD4164FF}"/>
    <cellStyle name="Normal 5 4 4 2 2 2 6" xfId="28474" xr:uid="{3878088A-D9FF-48C3-9F7E-A453D569D628}"/>
    <cellStyle name="Normal 5 4 4 2 2 2 7" xfId="43358" xr:uid="{8DC3B1D9-4886-47B5-814E-C4483C1577A1}"/>
    <cellStyle name="Normal 5 4 4 2 2 2 8" xfId="7938" xr:uid="{D52A4F84-BAFA-4F91-91C3-211AE4E78C93}"/>
    <cellStyle name="Normal 5 4 4 2 2 3" xfId="1291" xr:uid="{932E6E89-5FCA-4481-9DA6-2C80A4199AF9}"/>
    <cellStyle name="Normal 5 4 4 2 2 3 2" xfId="13071" xr:uid="{EF8C12CB-C517-4742-8FE0-94C274E96AF2}"/>
    <cellStyle name="Normal 5 4 4 2 2 3 2 2" xfId="26761" xr:uid="{F7FF2888-478A-4F3D-A53A-B170D8625F28}"/>
    <cellStyle name="Normal 5 4 4 2 2 3 2 2 2" xfId="40453" xr:uid="{9842869F-F1F1-47BD-88A8-4A9B0640CD93}"/>
    <cellStyle name="Normal 5 4 4 2 2 3 2 2 3" xfId="55337" xr:uid="{022ACF41-B53B-4310-BE1F-ABC5BA343933}"/>
    <cellStyle name="Normal 5 4 4 2 2 3 2 3" xfId="19917" xr:uid="{692C577E-A395-4CC6-942B-E8A4998F9118}"/>
    <cellStyle name="Normal 5 4 4 2 2 3 2 4" xfId="33607" xr:uid="{DF198172-163E-49DB-8254-3A09463AB574}"/>
    <cellStyle name="Normal 5 4 4 2 2 3 2 5" xfId="48491" xr:uid="{74B04718-6ED7-41EF-92B1-66E78B891E21}"/>
    <cellStyle name="Normal 5 4 4 2 2 3 3" xfId="23339" xr:uid="{78DD456A-8F1F-4DAD-8A4C-00DB254C7639}"/>
    <cellStyle name="Normal 5 4 4 2 2 3 3 2" xfId="37031" xr:uid="{0853149F-E22C-4B85-B4F7-2C344BFA8C44}"/>
    <cellStyle name="Normal 5 4 4 2 2 3 3 3" xfId="51915" xr:uid="{2FBC1C07-764A-43E5-BCEA-7D742B33EE9D}"/>
    <cellStyle name="Normal 5 4 4 2 2 3 4" xfId="16495" xr:uid="{53F6865C-432F-434F-A109-D814C3372A46}"/>
    <cellStyle name="Normal 5 4 4 2 2 3 4 2" xfId="40983" xr:uid="{F7FEE583-C0F5-41FA-9A32-12132B657407}"/>
    <cellStyle name="Normal 5 4 4 2 2 3 5" xfId="30185" xr:uid="{C4866964-82AE-414B-A8AC-5D113074BF18}"/>
    <cellStyle name="Normal 5 4 4 2 2 3 6" xfId="45069" xr:uid="{DE19CE1F-96A9-402B-B86C-FEFB0A22E589}"/>
    <cellStyle name="Normal 5 4 4 2 2 3 7" xfId="9649" xr:uid="{F263FDBA-9DE3-498F-A739-35590421172B}"/>
    <cellStyle name="Normal 5 4 4 2 2 4" xfId="2860" xr:uid="{1436B539-FB17-49B3-827F-D21DAD4573C5}"/>
    <cellStyle name="Normal 5 4 4 2 2 4 2" xfId="25049" xr:uid="{07C35615-DD5D-4CEB-9D0A-17BB5F0F1646}"/>
    <cellStyle name="Normal 5 4 4 2 2 4 2 2" xfId="38741" xr:uid="{390704F2-BA2C-4BDC-B5AB-6352AD50B932}"/>
    <cellStyle name="Normal 5 4 4 2 2 4 2 3" xfId="53625" xr:uid="{9AE998E6-AA98-4C91-992C-1F1139E8A901}"/>
    <cellStyle name="Normal 5 4 4 2 2 4 3" xfId="18205" xr:uid="{F5D4E854-69A1-49D1-9AB0-06E0973E0595}"/>
    <cellStyle name="Normal 5 4 4 2 2 4 3 2" xfId="41135" xr:uid="{C455C15B-4E50-4398-B120-287B2AAF7C4D}"/>
    <cellStyle name="Normal 5 4 4 2 2 4 4" xfId="31895" xr:uid="{D90B6445-87E7-40E5-93FD-3B491835C4FA}"/>
    <cellStyle name="Normal 5 4 4 2 2 4 5" xfId="46779" xr:uid="{9300263F-99A0-4D2D-93C9-572296A1C2AE}"/>
    <cellStyle name="Normal 5 4 4 2 2 4 6" xfId="11359" xr:uid="{9FB791F2-3EAA-4FA7-87A7-3A2A46FA0EE0}"/>
    <cellStyle name="Normal 5 4 4 2 2 5" xfId="21627" xr:uid="{FF935843-56F8-473D-A3AD-410E99A4AF14}"/>
    <cellStyle name="Normal 5 4 4 2 2 5 2" xfId="35319" xr:uid="{F369E201-07E2-4F2F-9108-D0E085ECD8E9}"/>
    <cellStyle name="Normal 5 4 4 2 2 5 3" xfId="50203" xr:uid="{FBDED5C0-2507-48A1-A6D2-3FD20826C5B5}"/>
    <cellStyle name="Normal 5 4 4 2 2 6" xfId="14783" xr:uid="{0E2F06D5-9E93-485F-936A-7A60045142D4}"/>
    <cellStyle name="Normal 5 4 4 2 2 6 2" xfId="40835" xr:uid="{EF0AA3D2-42E8-4FF9-8FF0-520589DC7620}"/>
    <cellStyle name="Normal 5 4 4 2 2 7" xfId="28473" xr:uid="{935875A7-1237-4AF2-B780-5EBAF8558D8C}"/>
    <cellStyle name="Normal 5 4 4 2 2 8" xfId="43357" xr:uid="{CBCFA9D0-09C4-421A-B64A-A1BD4195F2F7}"/>
    <cellStyle name="Normal 5 4 4 2 2 9" xfId="7937" xr:uid="{923801D9-F836-47B9-9521-335A6B9EC720}"/>
    <cellStyle name="Normal 5 4 4 2 3" xfId="1292" xr:uid="{2DF956C9-ABEF-4C02-937A-C5C883210FD2}"/>
    <cellStyle name="Normal 5 4 4 2 3 2" xfId="1293" xr:uid="{FCAE52CF-FEF7-4F48-AE2B-F93D4C0518CE}"/>
    <cellStyle name="Normal 5 4 4 2 3 2 2" xfId="13073" xr:uid="{00B7FE4C-F4B2-4E1F-837B-07D38B39FE2E}"/>
    <cellStyle name="Normal 5 4 4 2 3 2 2 2" xfId="26763" xr:uid="{08BC650C-42F2-4B14-BA13-41CFD3502509}"/>
    <cellStyle name="Normal 5 4 4 2 3 2 2 2 2" xfId="40455" xr:uid="{99D50B14-EF00-4EE0-8467-19C426EEEFD7}"/>
    <cellStyle name="Normal 5 4 4 2 3 2 2 2 3" xfId="55339" xr:uid="{55EDA4E1-236C-4082-8AAB-06975EFB02EA}"/>
    <cellStyle name="Normal 5 4 4 2 3 2 2 3" xfId="19919" xr:uid="{118CB5C4-F91A-4462-950F-1C9A0EF2CCA3}"/>
    <cellStyle name="Normal 5 4 4 2 3 2 2 4" xfId="33609" xr:uid="{9E8F426E-41E6-4E6E-80A1-A1293270E7D6}"/>
    <cellStyle name="Normal 5 4 4 2 3 2 2 5" xfId="48493" xr:uid="{984A153D-CFE9-4866-82DB-515BB9B3B18B}"/>
    <cellStyle name="Normal 5 4 4 2 3 2 3" xfId="23341" xr:uid="{324D3876-23E5-483A-A754-34C8D6FD3781}"/>
    <cellStyle name="Normal 5 4 4 2 3 2 3 2" xfId="37033" xr:uid="{5057C97D-5EE5-4742-BE18-B305343894AB}"/>
    <cellStyle name="Normal 5 4 4 2 3 2 3 3" xfId="51917" xr:uid="{D88FA930-C70C-44E0-B9FE-D08A80CE02C6}"/>
    <cellStyle name="Normal 5 4 4 2 3 2 4" xfId="16497" xr:uid="{187B7F17-5ADB-4421-AACD-8959A2B2B828}"/>
    <cellStyle name="Normal 5 4 4 2 3 2 4 2" xfId="40985" xr:uid="{4B0D373B-E567-4AA6-9577-F4A4AA530028}"/>
    <cellStyle name="Normal 5 4 4 2 3 2 5" xfId="30187" xr:uid="{260C9C6B-4804-4312-9B22-472E46BFC5D4}"/>
    <cellStyle name="Normal 5 4 4 2 3 2 6" xfId="45071" xr:uid="{B3AD95D6-6D1F-4560-B832-20BA16CF1225}"/>
    <cellStyle name="Normal 5 4 4 2 3 2 7" xfId="9651" xr:uid="{A5FAEEC5-5378-4736-9D55-97B0D8FF08AA}"/>
    <cellStyle name="Normal 5 4 4 2 3 3" xfId="11361" xr:uid="{20934AEE-A593-4518-808E-494415C54D57}"/>
    <cellStyle name="Normal 5 4 4 2 3 3 2" xfId="25051" xr:uid="{3E887AB7-C7DF-4205-9CDB-E5E1F8C9E944}"/>
    <cellStyle name="Normal 5 4 4 2 3 3 2 2" xfId="38743" xr:uid="{42918478-4E6E-4905-97FC-D0827137623B}"/>
    <cellStyle name="Normal 5 4 4 2 3 3 2 3" xfId="53627" xr:uid="{9D855E7C-242A-4E5C-92D1-87BDFB822371}"/>
    <cellStyle name="Normal 5 4 4 2 3 3 3" xfId="18207" xr:uid="{C9997893-C0B4-476A-B345-5BBD9C2A9A13}"/>
    <cellStyle name="Normal 5 4 4 2 3 3 4" xfId="31897" xr:uid="{ABB972FF-D4BD-4BD3-AFF9-9C2B1B56DDF2}"/>
    <cellStyle name="Normal 5 4 4 2 3 3 5" xfId="46781" xr:uid="{378A0061-154C-440B-8BFB-8EFEF5446A36}"/>
    <cellStyle name="Normal 5 4 4 2 3 4" xfId="21629" xr:uid="{F62347EE-B797-413E-BBA4-2F1BF15F1DDA}"/>
    <cellStyle name="Normal 5 4 4 2 3 4 2" xfId="35321" xr:uid="{129E74FB-3232-4908-9204-F4480C989191}"/>
    <cellStyle name="Normal 5 4 4 2 3 4 3" xfId="50205" xr:uid="{32F81ABE-110E-4590-9575-BC237C3ADF2A}"/>
    <cellStyle name="Normal 5 4 4 2 3 5" xfId="14785" xr:uid="{F52B681F-649A-4CF4-93D6-45B394AFCEC1}"/>
    <cellStyle name="Normal 5 4 4 2 3 5 2" xfId="40984" xr:uid="{C1CEA9D5-665A-432F-8A94-7F0413E5DBD8}"/>
    <cellStyle name="Normal 5 4 4 2 3 6" xfId="28475" xr:uid="{F1E2F2DC-2CE6-41EA-856E-0D92AEF8E75A}"/>
    <cellStyle name="Normal 5 4 4 2 3 7" xfId="43359" xr:uid="{4F978D18-3F89-413E-90C8-41DF9ED742E3}"/>
    <cellStyle name="Normal 5 4 4 2 3 8" xfId="7939" xr:uid="{60EF2C3B-A350-430B-BB0D-0E70585CC426}"/>
    <cellStyle name="Normal 5 4 4 2 4" xfId="1294" xr:uid="{28408B86-B85E-4536-9451-BA0E21237D64}"/>
    <cellStyle name="Normal 5 4 4 2 4 2" xfId="9652" xr:uid="{8F0BAD6A-DA1E-4AEF-B9FD-F881C414F375}"/>
    <cellStyle name="Normal 5 4 4 2 4 2 2" xfId="13074" xr:uid="{45267A96-9481-4731-98AA-C668011FEB4E}"/>
    <cellStyle name="Normal 5 4 4 2 4 2 2 2" xfId="26764" xr:uid="{2E437AC9-5F12-4745-B759-CDFB69265482}"/>
    <cellStyle name="Normal 5 4 4 2 4 2 2 2 2" xfId="40456" xr:uid="{37BCBC1D-36F3-4210-9605-36EFF2454A2E}"/>
    <cellStyle name="Normal 5 4 4 2 4 2 2 2 3" xfId="55340" xr:uid="{5A3B2174-E9A1-4748-92A0-230EDCB6E82D}"/>
    <cellStyle name="Normal 5 4 4 2 4 2 2 3" xfId="19920" xr:uid="{F9876F95-5A4C-463D-9C5D-E428090181F7}"/>
    <cellStyle name="Normal 5 4 4 2 4 2 2 4" xfId="33610" xr:uid="{248B04F7-3B6D-4C8B-BCB1-CDF36E842BE6}"/>
    <cellStyle name="Normal 5 4 4 2 4 2 2 5" xfId="48494" xr:uid="{7752DB52-1BD5-4F12-BCEE-44DB8A76284C}"/>
    <cellStyle name="Normal 5 4 4 2 4 2 3" xfId="23342" xr:uid="{BB67E473-32C5-4A05-A3A3-505421D5159A}"/>
    <cellStyle name="Normal 5 4 4 2 4 2 3 2" xfId="37034" xr:uid="{8E2690E7-0F1E-4CB4-97C3-E16E88F2BA19}"/>
    <cellStyle name="Normal 5 4 4 2 4 2 3 3" xfId="51918" xr:uid="{29D53A39-D588-43A6-9235-D58EBC4BCAE5}"/>
    <cellStyle name="Normal 5 4 4 2 4 2 4" xfId="16498" xr:uid="{636EA6FA-2ED5-43BB-AB4E-02EAE1568C17}"/>
    <cellStyle name="Normal 5 4 4 2 4 2 5" xfId="30188" xr:uid="{3095B266-049B-4ABC-BCA7-81BA9BC4BAFC}"/>
    <cellStyle name="Normal 5 4 4 2 4 2 6" xfId="45072" xr:uid="{C6ECDA80-4B3B-4D1D-94F4-A809D076D77C}"/>
    <cellStyle name="Normal 5 4 4 2 4 3" xfId="11362" xr:uid="{0BE9D708-DAB0-46A8-B834-F9B7C9C6F08A}"/>
    <cellStyle name="Normal 5 4 4 2 4 3 2" xfId="25052" xr:uid="{35C5DDB6-C4EC-41C7-A8A4-F06DF6737CF2}"/>
    <cellStyle name="Normal 5 4 4 2 4 3 2 2" xfId="38744" xr:uid="{08AAA3BA-9243-4E61-A97B-FEACD6131DA5}"/>
    <cellStyle name="Normal 5 4 4 2 4 3 2 3" xfId="53628" xr:uid="{4C77719D-5BC3-4A0C-96E0-255F71469886}"/>
    <cellStyle name="Normal 5 4 4 2 4 3 3" xfId="18208" xr:uid="{C34ABFD8-DAF0-42EB-8711-1B785E1385E5}"/>
    <cellStyle name="Normal 5 4 4 2 4 3 4" xfId="31898" xr:uid="{3EFB3E1A-F4E6-4DCD-8F0B-F0BE2C9F4C8E}"/>
    <cellStyle name="Normal 5 4 4 2 4 3 5" xfId="46782" xr:uid="{3A8E2BCD-68A9-44DB-AB72-D5CA69CEA609}"/>
    <cellStyle name="Normal 5 4 4 2 4 4" xfId="21630" xr:uid="{AAE5AFFA-73EF-4FC9-8DBB-385C38651E2A}"/>
    <cellStyle name="Normal 5 4 4 2 4 4 2" xfId="35322" xr:uid="{5B4AD3F6-9E5D-40B1-9D26-E5A7E607035B}"/>
    <cellStyle name="Normal 5 4 4 2 4 4 3" xfId="50206" xr:uid="{B4444269-D5AB-46FF-9BBF-5D77495BC77B}"/>
    <cellStyle name="Normal 5 4 4 2 4 5" xfId="14786" xr:uid="{149ABDE1-1609-470D-B9F4-412ACAD21FB3}"/>
    <cellStyle name="Normal 5 4 4 2 4 5 2" xfId="40986" xr:uid="{8055BEFF-0D9F-4523-BFE6-A596783AC3CD}"/>
    <cellStyle name="Normal 5 4 4 2 4 6" xfId="28476" xr:uid="{DE7F6064-88D1-4CA8-B896-9F823F5B7982}"/>
    <cellStyle name="Normal 5 4 4 2 4 7" xfId="43360" xr:uid="{77A6F672-0752-4425-AF90-C4A35F4044FC}"/>
    <cellStyle name="Normal 5 4 4 2 4 8" xfId="7940" xr:uid="{36DE484B-67DF-41E1-884F-A67B308DA58B}"/>
    <cellStyle name="Normal 5 4 4 2 5" xfId="2861" xr:uid="{7143C107-C71F-4D6F-A618-10B743FCA44C}"/>
    <cellStyle name="Normal 5 4 4 2 5 2" xfId="13070" xr:uid="{85AB03E0-0EB3-4FFD-B295-5FB9C4902240}"/>
    <cellStyle name="Normal 5 4 4 2 5 2 2" xfId="26760" xr:uid="{D3DBCCB4-3B83-4768-8EBF-9E42AE162019}"/>
    <cellStyle name="Normal 5 4 4 2 5 2 2 2" xfId="40452" xr:uid="{296D25A7-8309-43CC-BD81-D6365E4A117E}"/>
    <cellStyle name="Normal 5 4 4 2 5 2 2 3" xfId="55336" xr:uid="{550844A4-5986-4076-A2D6-186E5E18D719}"/>
    <cellStyle name="Normal 5 4 4 2 5 2 3" xfId="19916" xr:uid="{38973D33-7537-4FDA-A9C5-AAD4F89D44CC}"/>
    <cellStyle name="Normal 5 4 4 2 5 2 4" xfId="33606" xr:uid="{7413FE6E-AB11-4CFF-8DE5-1D8C97FE289D}"/>
    <cellStyle name="Normal 5 4 4 2 5 2 5" xfId="48490" xr:uid="{08EE1088-AE4A-4C33-A6CB-0E551A2F61E0}"/>
    <cellStyle name="Normal 5 4 4 2 5 3" xfId="23338" xr:uid="{64CF248E-E5CC-4E13-9EBB-EED3FC8AAB7B}"/>
    <cellStyle name="Normal 5 4 4 2 5 3 2" xfId="37030" xr:uid="{620B113E-7897-4FBA-B675-9CD32047E15A}"/>
    <cellStyle name="Normal 5 4 4 2 5 3 3" xfId="51914" xr:uid="{0A58F17B-C96A-4765-A788-6A9FB8048849}"/>
    <cellStyle name="Normal 5 4 4 2 5 4" xfId="16494" xr:uid="{D695CE09-B6EA-42A6-A290-3BEE1B698094}"/>
    <cellStyle name="Normal 5 4 4 2 5 4 2" xfId="41136" xr:uid="{4524FC34-9268-4E56-B2C4-8909F28BA0C7}"/>
    <cellStyle name="Normal 5 4 4 2 5 5" xfId="30184" xr:uid="{D0D143B7-5E39-4317-B507-A262B3CE0F89}"/>
    <cellStyle name="Normal 5 4 4 2 5 6" xfId="45068" xr:uid="{301477F6-E137-433B-888E-70596285F82F}"/>
    <cellStyle name="Normal 5 4 4 2 5 7" xfId="9648" xr:uid="{FAF2E992-6169-4567-9C3D-D815EACA61B5}"/>
    <cellStyle name="Normal 5 4 4 2 6" xfId="11358" xr:uid="{DF03F0AA-095D-41D8-A09F-C8EA94B6E41B}"/>
    <cellStyle name="Normal 5 4 4 2 6 2" xfId="25048" xr:uid="{55DECF5E-EBBE-45C8-B79E-3EED51F0F543}"/>
    <cellStyle name="Normal 5 4 4 2 6 2 2" xfId="38740" xr:uid="{F65A1748-17E8-461F-98BC-AB88473E94D6}"/>
    <cellStyle name="Normal 5 4 4 2 6 2 3" xfId="53624" xr:uid="{4F08DA02-4019-4F01-8832-61615BF8700D}"/>
    <cellStyle name="Normal 5 4 4 2 6 3" xfId="18204" xr:uid="{D31B8283-D0C4-47E5-8AA9-2E650914183C}"/>
    <cellStyle name="Normal 5 4 4 2 6 4" xfId="31894" xr:uid="{3F233609-B54C-4405-8483-5047284D61B6}"/>
    <cellStyle name="Normal 5 4 4 2 6 5" xfId="46778" xr:uid="{4B22B3AF-36A2-4D19-ACD2-23EEC243046E}"/>
    <cellStyle name="Normal 5 4 4 2 7" xfId="21626" xr:uid="{EEC8CB8E-2A38-4699-985C-DF9B173D7842}"/>
    <cellStyle name="Normal 5 4 4 2 7 2" xfId="35318" xr:uid="{4FB2ED05-CF1B-4B84-82D6-DC25F4A435A9}"/>
    <cellStyle name="Normal 5 4 4 2 7 3" xfId="50202" xr:uid="{D33EB56A-4543-46DC-A919-67772CB5BFA7}"/>
    <cellStyle name="Normal 5 4 4 2 8" xfId="14782" xr:uid="{A79CC966-5761-4FF9-B1D9-1241392D1337}"/>
    <cellStyle name="Normal 5 4 4 2 8 2" xfId="40806" xr:uid="{B540FEC9-B1EE-420E-BED9-ABF9EE1880AC}"/>
    <cellStyle name="Normal 5 4 4 2 9" xfId="28472" xr:uid="{51410A3A-0D90-4A10-B76A-40CE9A6AEF36}"/>
    <cellStyle name="Normal 5 4 4 3" xfId="560" xr:uid="{A056D5FC-D2D6-4EAC-94B8-35B7B80FD645}"/>
    <cellStyle name="Normal 5 4 4 3 10" xfId="43361" xr:uid="{13DCA6D5-029B-42DE-BDF2-99205DE0E5CE}"/>
    <cellStyle name="Normal 5 4 4 3 11" xfId="7941" xr:uid="{0DA481D9-9A91-454F-84E8-F343F37C6475}"/>
    <cellStyle name="Normal 5 4 4 3 2" xfId="1295" xr:uid="{D1EF3879-8148-4702-AB7C-A8C1D503ADD7}"/>
    <cellStyle name="Normal 5 4 4 3 2 2" xfId="1296" xr:uid="{9BBF4B58-8BB0-4CCB-9D47-1BE202E4B28A}"/>
    <cellStyle name="Normal 5 4 4 3 2 2 2" xfId="9655" xr:uid="{F9639117-9F17-424C-8E55-3CE4787CF0E0}"/>
    <cellStyle name="Normal 5 4 4 3 2 2 2 2" xfId="13077" xr:uid="{B0D8674C-E2A1-4D91-9F61-55BE6C200C42}"/>
    <cellStyle name="Normal 5 4 4 3 2 2 2 2 2" xfId="26767" xr:uid="{9DFA1C24-772D-4BC5-AA94-4C3174F95FE8}"/>
    <cellStyle name="Normal 5 4 4 3 2 2 2 2 2 2" xfId="40459" xr:uid="{F921BDE0-E6AB-41C2-BB3A-9A4C1DF59CE8}"/>
    <cellStyle name="Normal 5 4 4 3 2 2 2 2 2 3" xfId="55343" xr:uid="{260B3FDE-1DCD-42BA-B00D-ECE7657EAD11}"/>
    <cellStyle name="Normal 5 4 4 3 2 2 2 2 3" xfId="19923" xr:uid="{CFD1CB4F-00D8-4809-BED6-988C491E06F0}"/>
    <cellStyle name="Normal 5 4 4 3 2 2 2 2 4" xfId="33613" xr:uid="{0492FD32-70EE-4CE5-A2CF-0BEEDB0D1C49}"/>
    <cellStyle name="Normal 5 4 4 3 2 2 2 2 5" xfId="48497" xr:uid="{909994DF-BF90-427B-8F0A-C9312845F54E}"/>
    <cellStyle name="Normal 5 4 4 3 2 2 2 3" xfId="23345" xr:uid="{8629C221-5B67-4639-94F8-B0A8E29C292C}"/>
    <cellStyle name="Normal 5 4 4 3 2 2 2 3 2" xfId="37037" xr:uid="{140E6729-2508-4806-89D9-7519F83756B9}"/>
    <cellStyle name="Normal 5 4 4 3 2 2 2 3 3" xfId="51921" xr:uid="{852B509F-AC56-4FEB-B288-8B9C725E3646}"/>
    <cellStyle name="Normal 5 4 4 3 2 2 2 4" xfId="16501" xr:uid="{860AF604-1C21-4E94-A0AF-A435EB3D55B5}"/>
    <cellStyle name="Normal 5 4 4 3 2 2 2 5" xfId="30191" xr:uid="{71FD5039-AB41-4C42-8F30-1E41A066010F}"/>
    <cellStyle name="Normal 5 4 4 3 2 2 2 6" xfId="45075" xr:uid="{5C4BC442-B2E6-41D3-9458-0A7C7B78758A}"/>
    <cellStyle name="Normal 5 4 4 3 2 2 3" xfId="11365" xr:uid="{ED4B173F-AE15-4AA4-8AEE-5579CF8A360B}"/>
    <cellStyle name="Normal 5 4 4 3 2 2 3 2" xfId="25055" xr:uid="{CF1078A3-9F12-4909-9B75-DB41FA383C9A}"/>
    <cellStyle name="Normal 5 4 4 3 2 2 3 2 2" xfId="38747" xr:uid="{5A1A1DEE-63DB-4CEC-A006-4AB18312A7F7}"/>
    <cellStyle name="Normal 5 4 4 3 2 2 3 2 3" xfId="53631" xr:uid="{BE94431C-DB1C-4EA7-87B2-E37592C9791F}"/>
    <cellStyle name="Normal 5 4 4 3 2 2 3 3" xfId="18211" xr:uid="{64DE128E-DF03-4079-87DC-BB3E9236E5CB}"/>
    <cellStyle name="Normal 5 4 4 3 2 2 3 4" xfId="31901" xr:uid="{5326EBE6-11FE-4138-AF49-0E5A39731ACE}"/>
    <cellStyle name="Normal 5 4 4 3 2 2 3 5" xfId="46785" xr:uid="{0EB5DB00-734D-4D47-ABD4-FA47117ECF62}"/>
    <cellStyle name="Normal 5 4 4 3 2 2 4" xfId="21633" xr:uid="{34DBABCB-0D1C-485F-A0E5-4D94AA731AE3}"/>
    <cellStyle name="Normal 5 4 4 3 2 2 4 2" xfId="35325" xr:uid="{B8255062-897A-46C9-AB32-9FB8493C1F61}"/>
    <cellStyle name="Normal 5 4 4 3 2 2 4 3" xfId="50209" xr:uid="{67F0C204-FAEE-450F-9D78-E53E4CABCEA4}"/>
    <cellStyle name="Normal 5 4 4 3 2 2 5" xfId="14789" xr:uid="{B50C2361-39D1-4912-9428-E1F094F5D354}"/>
    <cellStyle name="Normal 5 4 4 3 2 2 5 2" xfId="40988" xr:uid="{30A423EC-161D-4726-8145-1EB70F684240}"/>
    <cellStyle name="Normal 5 4 4 3 2 2 6" xfId="28479" xr:uid="{5A908A0E-024E-4E5F-84BB-4ABC67E5CB9E}"/>
    <cellStyle name="Normal 5 4 4 3 2 2 7" xfId="43363" xr:uid="{0625CFFB-4160-4939-9850-B32AFF9EBE41}"/>
    <cellStyle name="Normal 5 4 4 3 2 2 8" xfId="7943" xr:uid="{B4318CF1-1209-40E8-8028-F4BCF63BB64D}"/>
    <cellStyle name="Normal 5 4 4 3 2 3" xfId="9654" xr:uid="{7B52A76E-5B4A-44FE-9873-7490AE097F06}"/>
    <cellStyle name="Normal 5 4 4 3 2 3 2" xfId="13076" xr:uid="{58804468-2BEA-4A4A-8882-2B999C8F3561}"/>
    <cellStyle name="Normal 5 4 4 3 2 3 2 2" xfId="26766" xr:uid="{0A91680E-9C94-4F9F-BB7F-02DE61D9AC60}"/>
    <cellStyle name="Normal 5 4 4 3 2 3 2 2 2" xfId="40458" xr:uid="{8530F096-59ED-45C2-A86F-5870779AA6B9}"/>
    <cellStyle name="Normal 5 4 4 3 2 3 2 2 3" xfId="55342" xr:uid="{FE576DB7-1A6C-4B49-B88D-4917D3C50C2B}"/>
    <cellStyle name="Normal 5 4 4 3 2 3 2 3" xfId="19922" xr:uid="{C7F27CA0-820E-4030-91B5-3748783D0504}"/>
    <cellStyle name="Normal 5 4 4 3 2 3 2 4" xfId="33612" xr:uid="{ED4C8180-59C4-4ABC-883E-E3C1B06F0741}"/>
    <cellStyle name="Normal 5 4 4 3 2 3 2 5" xfId="48496" xr:uid="{C5BC98F0-C145-4529-8C87-2A41768126FB}"/>
    <cellStyle name="Normal 5 4 4 3 2 3 3" xfId="23344" xr:uid="{18BD398F-D31A-4D7C-B5EA-929541AF82FC}"/>
    <cellStyle name="Normal 5 4 4 3 2 3 3 2" xfId="37036" xr:uid="{0BC0A84F-424F-46BD-978C-3AD30F7EC20A}"/>
    <cellStyle name="Normal 5 4 4 3 2 3 3 3" xfId="51920" xr:uid="{F28E2D92-4C5A-4867-A592-B729DD2D358D}"/>
    <cellStyle name="Normal 5 4 4 3 2 3 4" xfId="16500" xr:uid="{8C44E385-D20D-49B3-9318-7E230DB8AA42}"/>
    <cellStyle name="Normal 5 4 4 3 2 3 5" xfId="30190" xr:uid="{7AF4EFD4-6492-4C10-99EA-7F1AEAB45DC3}"/>
    <cellStyle name="Normal 5 4 4 3 2 3 6" xfId="45074" xr:uid="{0C49E63B-11E4-4650-88A7-9D7DA06FCB41}"/>
    <cellStyle name="Normal 5 4 4 3 2 4" xfId="11364" xr:uid="{81045E8E-08ED-4662-919B-AA98E1044A11}"/>
    <cellStyle name="Normal 5 4 4 3 2 4 2" xfId="25054" xr:uid="{AC1CD9E8-8C60-4A92-89A2-DCCA0F4F793B}"/>
    <cellStyle name="Normal 5 4 4 3 2 4 2 2" xfId="38746" xr:uid="{60B12755-9035-4596-AFD8-A88585FC69B5}"/>
    <cellStyle name="Normal 5 4 4 3 2 4 2 3" xfId="53630" xr:uid="{EC6837C6-EFDA-45B5-84F1-01D88D268D0E}"/>
    <cellStyle name="Normal 5 4 4 3 2 4 3" xfId="18210" xr:uid="{1B455CE9-74FB-4506-8A68-4AF6A4F927FF}"/>
    <cellStyle name="Normal 5 4 4 3 2 4 4" xfId="31900" xr:uid="{4C8FE67E-F15B-4A9C-95CE-0CAC72E8C95C}"/>
    <cellStyle name="Normal 5 4 4 3 2 4 5" xfId="46784" xr:uid="{DDA06713-7C59-447C-9997-15B80B973D6A}"/>
    <cellStyle name="Normal 5 4 4 3 2 5" xfId="21632" xr:uid="{7F9BA976-1130-44B1-8F78-226CE2646404}"/>
    <cellStyle name="Normal 5 4 4 3 2 5 2" xfId="35324" xr:uid="{BED91B60-BD10-4071-98D9-81722AF83120}"/>
    <cellStyle name="Normal 5 4 4 3 2 5 3" xfId="50208" xr:uid="{EB4E2E95-B8F6-4F93-BDBA-FE8418306682}"/>
    <cellStyle name="Normal 5 4 4 3 2 6" xfId="14788" xr:uid="{27A0F36F-1A95-4034-9B66-85F12B6FB154}"/>
    <cellStyle name="Normal 5 4 4 3 2 6 2" xfId="40987" xr:uid="{3FF46B68-4359-4C88-A2D5-35D143164DD3}"/>
    <cellStyle name="Normal 5 4 4 3 2 7" xfId="28478" xr:uid="{93144D30-1F09-49DD-956C-3858BF4EF40D}"/>
    <cellStyle name="Normal 5 4 4 3 2 8" xfId="43362" xr:uid="{557EB3FF-476D-497F-8A09-E7087DEB8592}"/>
    <cellStyle name="Normal 5 4 4 3 2 9" xfId="7942" xr:uid="{7FDEA65F-3F8C-4C07-9DB3-02CF96053ED1}"/>
    <cellStyle name="Normal 5 4 4 3 3" xfId="1297" xr:uid="{914F9900-DDE0-4E60-967D-7D2530D5380F}"/>
    <cellStyle name="Normal 5 4 4 3 3 2" xfId="9656" xr:uid="{747839EC-CCD1-40EA-B49B-5961B411E5A4}"/>
    <cellStyle name="Normal 5 4 4 3 3 2 2" xfId="13078" xr:uid="{E5FC1CEF-CB85-44D7-983E-FE9A0F889043}"/>
    <cellStyle name="Normal 5 4 4 3 3 2 2 2" xfId="26768" xr:uid="{6FACCADF-9762-4E40-ADD9-1AC67B0805C9}"/>
    <cellStyle name="Normal 5 4 4 3 3 2 2 2 2" xfId="40460" xr:uid="{9EE0D577-F09F-4614-8E10-BC291DE3F0C0}"/>
    <cellStyle name="Normal 5 4 4 3 3 2 2 2 3" xfId="55344" xr:uid="{0050687B-8E7F-410A-BBCB-F5A612EA078C}"/>
    <cellStyle name="Normal 5 4 4 3 3 2 2 3" xfId="19924" xr:uid="{08426969-9019-4887-864C-3B8443B6B41E}"/>
    <cellStyle name="Normal 5 4 4 3 3 2 2 4" xfId="33614" xr:uid="{DA170E71-C36A-43C6-8FF8-6BAB4A2ACF71}"/>
    <cellStyle name="Normal 5 4 4 3 3 2 2 5" xfId="48498" xr:uid="{52BA964B-76C1-4A8B-88B7-ED543D3386FE}"/>
    <cellStyle name="Normal 5 4 4 3 3 2 3" xfId="23346" xr:uid="{BFC43C38-FD77-4C5D-AE32-D79E1F011DD0}"/>
    <cellStyle name="Normal 5 4 4 3 3 2 3 2" xfId="37038" xr:uid="{1F106A21-9F86-4189-BEDB-304E377BD36C}"/>
    <cellStyle name="Normal 5 4 4 3 3 2 3 3" xfId="51922" xr:uid="{8BEC97A0-24A4-4374-AC57-C7BE28D30FC2}"/>
    <cellStyle name="Normal 5 4 4 3 3 2 4" xfId="16502" xr:uid="{AD153E06-F37E-47B0-83EE-74540D306DEB}"/>
    <cellStyle name="Normal 5 4 4 3 3 2 5" xfId="30192" xr:uid="{A7A61B53-7646-48D0-89F4-B1BB867E3CDA}"/>
    <cellStyle name="Normal 5 4 4 3 3 2 6" xfId="45076" xr:uid="{B143E9F8-9DF8-4750-A8BD-4BB80A73443D}"/>
    <cellStyle name="Normal 5 4 4 3 3 3" xfId="11366" xr:uid="{3760E15E-886C-4F86-8FBC-19CA36E662F2}"/>
    <cellStyle name="Normal 5 4 4 3 3 3 2" xfId="25056" xr:uid="{A1CA6F1C-5F87-40BB-8039-8ECDC8DCC5C1}"/>
    <cellStyle name="Normal 5 4 4 3 3 3 2 2" xfId="38748" xr:uid="{76130C69-4A2D-47B5-9272-5DD677B31E9C}"/>
    <cellStyle name="Normal 5 4 4 3 3 3 2 3" xfId="53632" xr:uid="{CD2108A8-FC9F-4A76-BBED-52840AF77586}"/>
    <cellStyle name="Normal 5 4 4 3 3 3 3" xfId="18212" xr:uid="{52AF940E-B783-400C-BE24-5C02E6DCC981}"/>
    <cellStyle name="Normal 5 4 4 3 3 3 4" xfId="31902" xr:uid="{63F9FCB5-9E80-4862-99EF-BF474C9EC7E2}"/>
    <cellStyle name="Normal 5 4 4 3 3 3 5" xfId="46786" xr:uid="{DF5576AB-5748-4C37-BAAB-6163EACAF0BA}"/>
    <cellStyle name="Normal 5 4 4 3 3 4" xfId="21634" xr:uid="{ABAE3048-F1AC-4CC4-B7EE-8C08C6BAE396}"/>
    <cellStyle name="Normal 5 4 4 3 3 4 2" xfId="35326" xr:uid="{CEA1C04C-8E87-44A8-ACD5-D6670967B952}"/>
    <cellStyle name="Normal 5 4 4 3 3 4 3" xfId="50210" xr:uid="{08977903-09B9-44C1-B202-2ED90C5E9661}"/>
    <cellStyle name="Normal 5 4 4 3 3 5" xfId="14790" xr:uid="{93837651-3A1D-4FCB-BD33-CF170E29604E}"/>
    <cellStyle name="Normal 5 4 4 3 3 5 2" xfId="40989" xr:uid="{0A61C6E1-C5CD-4B2B-9400-D71D5919FF39}"/>
    <cellStyle name="Normal 5 4 4 3 3 6" xfId="28480" xr:uid="{8841610C-2AAD-4DA3-9B5D-E49994BA51DE}"/>
    <cellStyle name="Normal 5 4 4 3 3 7" xfId="43364" xr:uid="{534A0D6E-4302-457C-854B-878ADDDBB7E9}"/>
    <cellStyle name="Normal 5 4 4 3 3 8" xfId="7944" xr:uid="{A0D3BAB9-B0C6-4C54-A7A1-C3E747098DC0}"/>
    <cellStyle name="Normal 5 4 4 3 4" xfId="2862" xr:uid="{6F17092F-D812-4163-B6F5-C822EAD8A218}"/>
    <cellStyle name="Normal 5 4 4 3 4 2" xfId="9657" xr:uid="{372991E9-6CAB-41C9-9911-E3125D5DE2DA}"/>
    <cellStyle name="Normal 5 4 4 3 4 2 2" xfId="13079" xr:uid="{D58D0A62-5AF1-4B4C-B145-DC744BF8A5C7}"/>
    <cellStyle name="Normal 5 4 4 3 4 2 2 2" xfId="26769" xr:uid="{85C0B521-E2C8-4B5F-8FC7-C1017B694516}"/>
    <cellStyle name="Normal 5 4 4 3 4 2 2 2 2" xfId="40461" xr:uid="{9992EEA7-8D4D-4AFA-B3BA-AE6E4B716F22}"/>
    <cellStyle name="Normal 5 4 4 3 4 2 2 2 3" xfId="55345" xr:uid="{30D0D372-1C64-4756-8C9D-81A18DEED780}"/>
    <cellStyle name="Normal 5 4 4 3 4 2 2 3" xfId="19925" xr:uid="{ED1F0B58-EDF3-47F7-982D-2001AB274C3F}"/>
    <cellStyle name="Normal 5 4 4 3 4 2 2 4" xfId="33615" xr:uid="{1CB19001-2D50-4521-AE0D-4D99AD1F9A53}"/>
    <cellStyle name="Normal 5 4 4 3 4 2 2 5" xfId="48499" xr:uid="{8DE3836C-95A4-4DCC-A5CB-8BD9F965AD70}"/>
    <cellStyle name="Normal 5 4 4 3 4 2 3" xfId="23347" xr:uid="{70F52097-043D-44DA-AA58-AFC241B5C042}"/>
    <cellStyle name="Normal 5 4 4 3 4 2 3 2" xfId="37039" xr:uid="{06381874-659B-4C70-9F3D-1A79DAB2B5CE}"/>
    <cellStyle name="Normal 5 4 4 3 4 2 3 3" xfId="51923" xr:uid="{AB12BB0C-1776-4018-BE51-34A611473563}"/>
    <cellStyle name="Normal 5 4 4 3 4 2 4" xfId="16503" xr:uid="{4D03A8AB-B4D2-4337-A9DD-6CF51F82F1BC}"/>
    <cellStyle name="Normal 5 4 4 3 4 2 5" xfId="30193" xr:uid="{A99C9571-8920-432A-A527-98CB01DEF200}"/>
    <cellStyle name="Normal 5 4 4 3 4 2 6" xfId="45077" xr:uid="{9CB9372C-B10A-4D09-8F57-37339B8BE399}"/>
    <cellStyle name="Normal 5 4 4 3 4 3" xfId="11367" xr:uid="{62D920C3-92FC-4FC2-BF6F-74BB3186CC37}"/>
    <cellStyle name="Normal 5 4 4 3 4 3 2" xfId="25057" xr:uid="{C6C0CA3B-5781-4623-BE92-2EDABAB2CBA0}"/>
    <cellStyle name="Normal 5 4 4 3 4 3 2 2" xfId="38749" xr:uid="{3CC679E8-6525-4CC6-937D-980E46D8EEF2}"/>
    <cellStyle name="Normal 5 4 4 3 4 3 2 3" xfId="53633" xr:uid="{92B39161-B6E5-40AC-898B-98BFD103F3AF}"/>
    <cellStyle name="Normal 5 4 4 3 4 3 3" xfId="18213" xr:uid="{74E80C45-CE35-4A84-8FA8-323856AFE888}"/>
    <cellStyle name="Normal 5 4 4 3 4 3 4" xfId="31903" xr:uid="{56E5A2BA-82C8-4F4C-9842-341ACDE1B3EF}"/>
    <cellStyle name="Normal 5 4 4 3 4 3 5" xfId="46787" xr:uid="{C443E32C-4D9C-4EFF-A3AB-9793ADA73D31}"/>
    <cellStyle name="Normal 5 4 4 3 4 4" xfId="21635" xr:uid="{35AEB34F-D109-443B-8B1D-08CD60B108D1}"/>
    <cellStyle name="Normal 5 4 4 3 4 4 2" xfId="35327" xr:uid="{4DAEB5B3-AF89-4E7A-B908-759B500E1EA1}"/>
    <cellStyle name="Normal 5 4 4 3 4 4 3" xfId="50211" xr:uid="{8DC6FCE6-DEF0-437E-93FC-71751DE12839}"/>
    <cellStyle name="Normal 5 4 4 3 4 5" xfId="14791" xr:uid="{EDE20607-2940-4205-9476-DCC301B8CC5B}"/>
    <cellStyle name="Normal 5 4 4 3 4 5 2" xfId="41137" xr:uid="{489197BD-68B0-4CD9-8E8C-D003D51BFD78}"/>
    <cellStyle name="Normal 5 4 4 3 4 6" xfId="28481" xr:uid="{3A7374AC-4CCD-44D9-ADB0-AF272103B21D}"/>
    <cellStyle name="Normal 5 4 4 3 4 7" xfId="43365" xr:uid="{19119158-2B23-46B8-981F-D911DEB512B0}"/>
    <cellStyle name="Normal 5 4 4 3 4 8" xfId="7945" xr:uid="{73C4F603-CE80-4278-BBAF-6F33478231D9}"/>
    <cellStyle name="Normal 5 4 4 3 5" xfId="9653" xr:uid="{4F4BD7EF-F6EA-4916-AC32-65578C86BC2E}"/>
    <cellStyle name="Normal 5 4 4 3 5 2" xfId="13075" xr:uid="{15A285DE-99E1-47B9-B0A1-572951AF3FE9}"/>
    <cellStyle name="Normal 5 4 4 3 5 2 2" xfId="26765" xr:uid="{204ED233-E332-4D4E-B60A-CD5582FA531A}"/>
    <cellStyle name="Normal 5 4 4 3 5 2 2 2" xfId="40457" xr:uid="{FF48656D-7ED6-4A46-A73B-8C0E59314CE3}"/>
    <cellStyle name="Normal 5 4 4 3 5 2 2 3" xfId="55341" xr:uid="{462FB499-3C5B-42E1-AA4A-80425FDE97E1}"/>
    <cellStyle name="Normal 5 4 4 3 5 2 3" xfId="19921" xr:uid="{41625B7F-D446-4B92-9827-ACEF9B45B962}"/>
    <cellStyle name="Normal 5 4 4 3 5 2 4" xfId="33611" xr:uid="{4E4DB092-7E94-494F-8E04-A520AA33D337}"/>
    <cellStyle name="Normal 5 4 4 3 5 2 5" xfId="48495" xr:uid="{C6B973CB-0EBC-4187-AC14-0C79D1A0F075}"/>
    <cellStyle name="Normal 5 4 4 3 5 3" xfId="23343" xr:uid="{A02C8D68-B3D9-4E34-8B1B-F429E952FB3F}"/>
    <cellStyle name="Normal 5 4 4 3 5 3 2" xfId="37035" xr:uid="{BDDBB810-B2C6-498F-873F-CBC805A0D510}"/>
    <cellStyle name="Normal 5 4 4 3 5 3 3" xfId="51919" xr:uid="{97A7F309-B8CD-402E-B403-2F7673883CE8}"/>
    <cellStyle name="Normal 5 4 4 3 5 4" xfId="16499" xr:uid="{5F0D4DD9-AE8F-488E-AAE2-8265640C20C2}"/>
    <cellStyle name="Normal 5 4 4 3 5 5" xfId="30189" xr:uid="{E182F292-986B-4A32-B724-1AA46892141B}"/>
    <cellStyle name="Normal 5 4 4 3 5 6" xfId="45073" xr:uid="{5C5CD098-8E66-426E-A6E6-FFAE7F667EB8}"/>
    <cellStyle name="Normal 5 4 4 3 6" xfId="11363" xr:uid="{754120D0-AB04-4219-8C61-8A4FF9E1FAE8}"/>
    <cellStyle name="Normal 5 4 4 3 6 2" xfId="25053" xr:uid="{50CBE3F2-297E-42A1-8B7C-FAB7FBEC0C87}"/>
    <cellStyle name="Normal 5 4 4 3 6 2 2" xfId="38745" xr:uid="{47D0762F-B88E-459E-8F0A-5D5C72F4345D}"/>
    <cellStyle name="Normal 5 4 4 3 6 2 3" xfId="53629" xr:uid="{C7167D2A-C8B4-4DB4-9986-796629A0D492}"/>
    <cellStyle name="Normal 5 4 4 3 6 3" xfId="18209" xr:uid="{045937D9-0000-4E75-AFA5-1943514A0B80}"/>
    <cellStyle name="Normal 5 4 4 3 6 4" xfId="31899" xr:uid="{C5986A08-807C-4A85-8A87-F71145BF8C6B}"/>
    <cellStyle name="Normal 5 4 4 3 6 5" xfId="46783" xr:uid="{33BB506A-0417-4EF6-99E0-038BC899B6D2}"/>
    <cellStyle name="Normal 5 4 4 3 7" xfId="21631" xr:uid="{93686B0A-3470-4EA3-8F62-AA8351668757}"/>
    <cellStyle name="Normal 5 4 4 3 7 2" xfId="35323" xr:uid="{C119DB0A-476E-4449-B1F4-2D13A149744F}"/>
    <cellStyle name="Normal 5 4 4 3 7 3" xfId="50207" xr:uid="{8DB6CA2C-107E-4305-8A3A-84B8E8ACABE2}"/>
    <cellStyle name="Normal 5 4 4 3 8" xfId="14787" xr:uid="{2EE06317-617C-45D9-8E21-EFF20A7DC67F}"/>
    <cellStyle name="Normal 5 4 4 3 8 2" xfId="40836" xr:uid="{A77D1BBA-B7CA-4180-831F-D1502076101D}"/>
    <cellStyle name="Normal 5 4 4 3 9" xfId="28477" xr:uid="{27617917-988C-4765-A6D0-553E2DE22FC6}"/>
    <cellStyle name="Normal 5 4 4 4" xfId="1298" xr:uid="{4B1689A4-3B41-47C9-B21A-E04D8BE33845}"/>
    <cellStyle name="Normal 5 4 4 4 2" xfId="1299" xr:uid="{F1BA4CEB-2A45-4547-BC1C-389DB9C41185}"/>
    <cellStyle name="Normal 5 4 4 4 2 2" xfId="9659" xr:uid="{754123F0-8C23-43A1-A19E-DC8D2D716268}"/>
    <cellStyle name="Normal 5 4 4 4 2 2 2" xfId="13081" xr:uid="{36F8FCCD-F3B9-4549-A385-C7A41A3B69BF}"/>
    <cellStyle name="Normal 5 4 4 4 2 2 2 2" xfId="26771" xr:uid="{2D5482EC-567F-41CB-84D9-705AB0D4A1B1}"/>
    <cellStyle name="Normal 5 4 4 4 2 2 2 2 2" xfId="40463" xr:uid="{DD892F1E-FC64-41F7-B256-325F36B7FE67}"/>
    <cellStyle name="Normal 5 4 4 4 2 2 2 2 3" xfId="55347" xr:uid="{9A1568AA-57D7-4A6C-9CE6-5412207F17B8}"/>
    <cellStyle name="Normal 5 4 4 4 2 2 2 3" xfId="19927" xr:uid="{D059404F-798D-4A8B-BAF0-4BE8DFF2CB82}"/>
    <cellStyle name="Normal 5 4 4 4 2 2 2 4" xfId="33617" xr:uid="{77D990D5-44CC-442D-8C67-ED01E0D9BDCD}"/>
    <cellStyle name="Normal 5 4 4 4 2 2 2 5" xfId="48501" xr:uid="{A73DC24D-93EC-4169-BBA7-721F01B5C6AC}"/>
    <cellStyle name="Normal 5 4 4 4 2 2 3" xfId="23349" xr:uid="{476B944D-E62D-49A0-AB9F-3C25A95FEF43}"/>
    <cellStyle name="Normal 5 4 4 4 2 2 3 2" xfId="37041" xr:uid="{DF1A972A-5911-4AE4-8F9E-8494B2E8A224}"/>
    <cellStyle name="Normal 5 4 4 4 2 2 3 3" xfId="51925" xr:uid="{28D11AE9-9BA7-4203-B8EA-75A68C46935D}"/>
    <cellStyle name="Normal 5 4 4 4 2 2 4" xfId="16505" xr:uid="{5A8C27E7-7250-418A-AE8E-EE3DE21DB020}"/>
    <cellStyle name="Normal 5 4 4 4 2 2 5" xfId="30195" xr:uid="{F1F7CD58-0148-4B6B-833B-A2174ABF3619}"/>
    <cellStyle name="Normal 5 4 4 4 2 2 6" xfId="45079" xr:uid="{75EA425E-85A0-42C8-9834-F75F5EC03676}"/>
    <cellStyle name="Normal 5 4 4 4 2 3" xfId="11369" xr:uid="{F95AF86F-0CE3-4070-A562-E3B7ECFE939D}"/>
    <cellStyle name="Normal 5 4 4 4 2 3 2" xfId="25059" xr:uid="{2212BA25-8859-4136-9686-E028E3D917C9}"/>
    <cellStyle name="Normal 5 4 4 4 2 3 2 2" xfId="38751" xr:uid="{227A50D9-634A-4C1C-A6B0-9896BA3E3C3E}"/>
    <cellStyle name="Normal 5 4 4 4 2 3 2 3" xfId="53635" xr:uid="{2D6A9A8C-8354-4726-93E3-16F3CC1A7617}"/>
    <cellStyle name="Normal 5 4 4 4 2 3 3" xfId="18215" xr:uid="{2383AB72-E11E-488C-9A52-EC89E1C9CF44}"/>
    <cellStyle name="Normal 5 4 4 4 2 3 4" xfId="31905" xr:uid="{514CCF71-D264-4159-9196-312CFDEBDF01}"/>
    <cellStyle name="Normal 5 4 4 4 2 3 5" xfId="46789" xr:uid="{6D95E2C7-B274-482B-A86F-7C1CC0E1F3DA}"/>
    <cellStyle name="Normal 5 4 4 4 2 4" xfId="21637" xr:uid="{E1FB4428-9A98-42E6-87D9-0CA42E23C013}"/>
    <cellStyle name="Normal 5 4 4 4 2 4 2" xfId="35329" xr:uid="{80CE9DA3-EA88-41DE-8E6E-D50C6317039C}"/>
    <cellStyle name="Normal 5 4 4 4 2 4 3" xfId="50213" xr:uid="{D2C7B2F8-8D07-402E-89CC-10A4D84DD721}"/>
    <cellStyle name="Normal 5 4 4 4 2 5" xfId="14793" xr:uid="{1F8FFF3B-9466-4C29-AE1E-E8E939A92293}"/>
    <cellStyle name="Normal 5 4 4 4 2 5 2" xfId="40991" xr:uid="{FA4A7343-8513-4DF7-BA8E-70795AD46B60}"/>
    <cellStyle name="Normal 5 4 4 4 2 6" xfId="28483" xr:uid="{6155EC15-0A92-4081-BFC8-F1C61C5CB7B2}"/>
    <cellStyle name="Normal 5 4 4 4 2 7" xfId="43367" xr:uid="{77A9B9BC-DC7A-46A9-A06D-46128A69C1C4}"/>
    <cellStyle name="Normal 5 4 4 4 2 8" xfId="7947" xr:uid="{5BEB0BE0-7A59-4495-BD2D-7A3FBEC95CA8}"/>
    <cellStyle name="Normal 5 4 4 4 3" xfId="2863" xr:uid="{44F8EA1A-60B3-4CF7-B246-4F6F3201804D}"/>
    <cellStyle name="Normal 5 4 4 4 3 2" xfId="13080" xr:uid="{7AC5D903-90B8-4D52-A98D-C6CF39B9076F}"/>
    <cellStyle name="Normal 5 4 4 4 3 2 2" xfId="26770" xr:uid="{15940932-D526-48FB-A0BB-45279FB53B2C}"/>
    <cellStyle name="Normal 5 4 4 4 3 2 2 2" xfId="40462" xr:uid="{04B4E2C5-78F2-484A-9851-B4A73911B529}"/>
    <cellStyle name="Normal 5 4 4 4 3 2 2 3" xfId="55346" xr:uid="{A6DF1179-F53B-4F1E-8C6F-1007577F6A3E}"/>
    <cellStyle name="Normal 5 4 4 4 3 2 3" xfId="19926" xr:uid="{34A47D9E-BC92-470E-B03D-1E8C37FB74C5}"/>
    <cellStyle name="Normal 5 4 4 4 3 2 4" xfId="33616" xr:uid="{10D16CC4-2736-484F-9D06-F14791370594}"/>
    <cellStyle name="Normal 5 4 4 4 3 2 5" xfId="48500" xr:uid="{09D50064-C0B7-4CB3-B6ED-1398801D92E2}"/>
    <cellStyle name="Normal 5 4 4 4 3 3" xfId="23348" xr:uid="{A127D523-D33E-41EE-9A3E-CF80826F4AEA}"/>
    <cellStyle name="Normal 5 4 4 4 3 3 2" xfId="37040" xr:uid="{75EE51F1-BB41-47C8-BA09-F9622A48FA27}"/>
    <cellStyle name="Normal 5 4 4 4 3 3 3" xfId="51924" xr:uid="{33C6B190-90A3-4AB1-BA68-5A42D1EB9BC1}"/>
    <cellStyle name="Normal 5 4 4 4 3 4" xfId="16504" xr:uid="{EEBD9331-D1DC-4806-A5A6-FC2DACF17505}"/>
    <cellStyle name="Normal 5 4 4 4 3 4 2" xfId="41138" xr:uid="{C92654A1-9C16-4627-8584-3D5DB55EC793}"/>
    <cellStyle name="Normal 5 4 4 4 3 5" xfId="30194" xr:uid="{3A26BA60-E136-4760-84AE-97AC82193E3E}"/>
    <cellStyle name="Normal 5 4 4 4 3 6" xfId="45078" xr:uid="{21CAED99-B40D-4FE9-938B-85510F0B68CD}"/>
    <cellStyle name="Normal 5 4 4 4 3 7" xfId="9658" xr:uid="{98C43A94-CB6D-469B-B60C-79E0965D8B1A}"/>
    <cellStyle name="Normal 5 4 4 4 4" xfId="2864" xr:uid="{9E9DDF51-ED1F-411B-BA0C-83CE3620F80D}"/>
    <cellStyle name="Normal 5 4 4 4 4 2" xfId="25058" xr:uid="{CAE87073-9382-4607-B33E-ECB64952C95E}"/>
    <cellStyle name="Normal 5 4 4 4 4 2 2" xfId="38750" xr:uid="{0DF7F35E-865A-439C-9DD0-6FD1D98CFFB5}"/>
    <cellStyle name="Normal 5 4 4 4 4 2 3" xfId="53634" xr:uid="{8763065E-0F39-41EE-938D-329FEC8097D9}"/>
    <cellStyle name="Normal 5 4 4 4 4 3" xfId="18214" xr:uid="{F6542D40-2361-42E7-8BAD-E86C3FDE2258}"/>
    <cellStyle name="Normal 5 4 4 4 4 3 2" xfId="41139" xr:uid="{16AE3A16-E204-43C0-8633-B7B2A48D016F}"/>
    <cellStyle name="Normal 5 4 4 4 4 4" xfId="31904" xr:uid="{5B962267-0BB1-4560-BF9C-650B2810DB9D}"/>
    <cellStyle name="Normal 5 4 4 4 4 5" xfId="46788" xr:uid="{32D7006D-A7F1-494C-84EF-5E35047B6827}"/>
    <cellStyle name="Normal 5 4 4 4 4 6" xfId="11368" xr:uid="{B41C0ACB-08A4-4362-BBF1-6002D0E8DFC1}"/>
    <cellStyle name="Normal 5 4 4 4 5" xfId="21636" xr:uid="{7F43AB08-497F-497B-9E9E-329648386982}"/>
    <cellStyle name="Normal 5 4 4 4 5 2" xfId="35328" xr:uid="{28E42936-4138-4AB8-A1BF-73311B87238B}"/>
    <cellStyle name="Normal 5 4 4 4 5 3" xfId="50212" xr:uid="{82FA43E7-E4AF-4B21-9D83-59D79BE96943}"/>
    <cellStyle name="Normal 5 4 4 4 6" xfId="14792" xr:uid="{A29C1B9F-F6DC-4E8B-A15D-CD74F0DACE35}"/>
    <cellStyle name="Normal 5 4 4 4 6 2" xfId="40990" xr:uid="{BEF7C9A7-18DC-4330-B718-056AFA34E991}"/>
    <cellStyle name="Normal 5 4 4 4 7" xfId="28482" xr:uid="{0E1497D5-8C56-476D-A08E-F4AA994DDC1C}"/>
    <cellStyle name="Normal 5 4 4 4 8" xfId="43366" xr:uid="{E578BC9A-06E2-4937-824D-CA08C81488ED}"/>
    <cellStyle name="Normal 5 4 4 4 9" xfId="7946" xr:uid="{3CDD1199-510B-4FEC-B50D-B0E90F3DE0E0}"/>
    <cellStyle name="Normal 5 4 4 5" xfId="1300" xr:uid="{A64FDBE0-AE2C-4E34-BE5D-670C02586FD7}"/>
    <cellStyle name="Normal 5 4 4 5 2" xfId="9660" xr:uid="{5C6DA35E-B8FE-4541-8F18-E6737396524D}"/>
    <cellStyle name="Normal 5 4 4 5 2 2" xfId="13082" xr:uid="{71068133-F34A-4029-B662-ED67F4AC184A}"/>
    <cellStyle name="Normal 5 4 4 5 2 2 2" xfId="26772" xr:uid="{E0BF7C31-F1FC-48CF-83CC-556E124FD057}"/>
    <cellStyle name="Normal 5 4 4 5 2 2 2 2" xfId="40464" xr:uid="{1AEE5E74-0D05-483C-85B0-E1D710940578}"/>
    <cellStyle name="Normal 5 4 4 5 2 2 2 3" xfId="55348" xr:uid="{123DCE80-9799-4C7C-A3E6-F907E6A84A36}"/>
    <cellStyle name="Normal 5 4 4 5 2 2 3" xfId="19928" xr:uid="{CCB7AA09-BE8B-4FCD-9FD0-F56D54D4F78B}"/>
    <cellStyle name="Normal 5 4 4 5 2 2 4" xfId="33618" xr:uid="{94B6FA86-4F60-44FD-8A3F-45B7EAC17CB8}"/>
    <cellStyle name="Normal 5 4 4 5 2 2 5" xfId="48502" xr:uid="{295E86A5-C539-49F7-BAF5-5E9D7A64D58F}"/>
    <cellStyle name="Normal 5 4 4 5 2 3" xfId="23350" xr:uid="{B7299C02-AF31-4046-A02A-91D2D883206A}"/>
    <cellStyle name="Normal 5 4 4 5 2 3 2" xfId="37042" xr:uid="{71F958FC-048B-470B-987D-5CAA793C4D01}"/>
    <cellStyle name="Normal 5 4 4 5 2 3 3" xfId="51926" xr:uid="{B6E42035-062E-42E3-9885-3F5CACDB45D0}"/>
    <cellStyle name="Normal 5 4 4 5 2 4" xfId="16506" xr:uid="{B1AA4623-997C-4801-A83E-6526768F245B}"/>
    <cellStyle name="Normal 5 4 4 5 2 5" xfId="30196" xr:uid="{4C8E9731-95A5-4E11-BD31-966117B48C75}"/>
    <cellStyle name="Normal 5 4 4 5 2 6" xfId="45080" xr:uid="{E170FBF5-C163-4A93-A451-2E5D7281261E}"/>
    <cellStyle name="Normal 5 4 4 5 3" xfId="11370" xr:uid="{BFE96A16-50F0-4DC5-9A95-D10F262CB149}"/>
    <cellStyle name="Normal 5 4 4 5 3 2" xfId="25060" xr:uid="{CDBBBCA9-2F9F-4951-926F-D5A938FC80A1}"/>
    <cellStyle name="Normal 5 4 4 5 3 2 2" xfId="38752" xr:uid="{AD16168B-0DE8-428A-B805-219539159CEE}"/>
    <cellStyle name="Normal 5 4 4 5 3 2 3" xfId="53636" xr:uid="{2B76349C-4573-4E79-AAFF-409E8BEB269F}"/>
    <cellStyle name="Normal 5 4 4 5 3 3" xfId="18216" xr:uid="{C5A7761C-2A73-4061-9E34-FE104854F924}"/>
    <cellStyle name="Normal 5 4 4 5 3 4" xfId="31906" xr:uid="{377F1D6D-D534-44A6-B429-A9D74A516E98}"/>
    <cellStyle name="Normal 5 4 4 5 3 5" xfId="46790" xr:uid="{79318D55-94CE-422E-B48F-3FBCB17E88B4}"/>
    <cellStyle name="Normal 5 4 4 5 4" xfId="21638" xr:uid="{0EEC3A65-B280-4D3B-8659-818044A8D6D4}"/>
    <cellStyle name="Normal 5 4 4 5 4 2" xfId="35330" xr:uid="{FB5F7DC2-0F6B-43AE-BBEE-53C86D0E2A97}"/>
    <cellStyle name="Normal 5 4 4 5 4 3" xfId="50214" xr:uid="{C1FAF492-5890-4C27-B748-CC51CBCAD319}"/>
    <cellStyle name="Normal 5 4 4 5 5" xfId="14794" xr:uid="{84B5E921-7F12-4214-AD68-F2064DDB0BBF}"/>
    <cellStyle name="Normal 5 4 4 5 5 2" xfId="40992" xr:uid="{B7909FD9-37EE-421D-947B-64D7AF97AFA3}"/>
    <cellStyle name="Normal 5 4 4 5 6" xfId="28484" xr:uid="{93865A4D-7E8B-4791-B216-8991E9B2127D}"/>
    <cellStyle name="Normal 5 4 4 5 7" xfId="43368" xr:uid="{F58BDD60-6ED8-494D-B320-EDE2CC49EA45}"/>
    <cellStyle name="Normal 5 4 4 5 8" xfId="7948" xr:uid="{19CCFFD9-DFD0-415B-8820-60B7A64930B5}"/>
    <cellStyle name="Normal 5 4 4 6" xfId="2865" xr:uid="{1FB90FC4-70B7-49E9-8CFC-899E01BEE588}"/>
    <cellStyle name="Normal 5 4 4 6 2" xfId="9661" xr:uid="{5D057D4E-4522-4241-AF5D-D3B4196A0E6E}"/>
    <cellStyle name="Normal 5 4 4 6 2 2" xfId="13083" xr:uid="{68C5B0C6-61E9-4DD0-8F18-E4862D3719DB}"/>
    <cellStyle name="Normal 5 4 4 6 2 2 2" xfId="26773" xr:uid="{217CA466-C08B-4E8A-9D28-EDD521C513E1}"/>
    <cellStyle name="Normal 5 4 4 6 2 2 2 2" xfId="40465" xr:uid="{E624EBAF-4C9A-4C98-852F-49F8786F2077}"/>
    <cellStyle name="Normal 5 4 4 6 2 2 2 3" xfId="55349" xr:uid="{7687DD5F-9294-4CC9-BA69-2FF47771A71F}"/>
    <cellStyle name="Normal 5 4 4 6 2 2 3" xfId="19929" xr:uid="{F401E703-A001-4A40-B84E-BC978ED0F2CE}"/>
    <cellStyle name="Normal 5 4 4 6 2 2 4" xfId="33619" xr:uid="{6DA71C91-0FAD-48C1-991E-D7265D3EB082}"/>
    <cellStyle name="Normal 5 4 4 6 2 2 5" xfId="48503" xr:uid="{29A43757-0381-42E6-89A1-E1B910DE3CFA}"/>
    <cellStyle name="Normal 5 4 4 6 2 3" xfId="23351" xr:uid="{B29D698B-83F9-48F8-9F05-8C3B5872F389}"/>
    <cellStyle name="Normal 5 4 4 6 2 3 2" xfId="37043" xr:uid="{EEB7F37A-3CE6-41A9-A85E-8ECB75E37736}"/>
    <cellStyle name="Normal 5 4 4 6 2 3 3" xfId="51927" xr:uid="{DA21AF53-0D4C-4D9E-87CC-F78189B1C6E3}"/>
    <cellStyle name="Normal 5 4 4 6 2 4" xfId="16507" xr:uid="{4636ACE6-D477-4A27-801E-E52A9C348F08}"/>
    <cellStyle name="Normal 5 4 4 6 2 5" xfId="30197" xr:uid="{97AD9B94-15FB-4820-8E64-1BE87A643AD3}"/>
    <cellStyle name="Normal 5 4 4 6 2 6" xfId="45081" xr:uid="{E75877EE-1C22-4547-9907-B621686703DE}"/>
    <cellStyle name="Normal 5 4 4 6 3" xfId="11371" xr:uid="{1852F450-C313-428B-95F6-72017E61166D}"/>
    <cellStyle name="Normal 5 4 4 6 3 2" xfId="25061" xr:uid="{8DA708ED-1D00-484E-99D5-6448F074E4B6}"/>
    <cellStyle name="Normal 5 4 4 6 3 2 2" xfId="38753" xr:uid="{8C3A3E5C-4F45-4212-9BD1-F20848F3CC11}"/>
    <cellStyle name="Normal 5 4 4 6 3 2 3" xfId="53637" xr:uid="{9B11795F-ABE2-4F78-B860-79E6E7604988}"/>
    <cellStyle name="Normal 5 4 4 6 3 3" xfId="18217" xr:uid="{AEA2D004-F419-42E6-B9B6-ABE521416D44}"/>
    <cellStyle name="Normal 5 4 4 6 3 4" xfId="31907" xr:uid="{6692979F-7670-4092-A62E-D66AB87248E5}"/>
    <cellStyle name="Normal 5 4 4 6 3 5" xfId="46791" xr:uid="{5647B8A0-5DF5-4668-BD5E-72C948A1E653}"/>
    <cellStyle name="Normal 5 4 4 6 4" xfId="21639" xr:uid="{ABFF9850-D0AB-47DC-8068-26A29E6EB18B}"/>
    <cellStyle name="Normal 5 4 4 6 4 2" xfId="35331" xr:uid="{124D5C61-C890-4B10-9147-4A8730D82AD5}"/>
    <cellStyle name="Normal 5 4 4 6 4 3" xfId="50215" xr:uid="{2ACD6F12-DE54-4CC5-A4F9-5698BF4C976F}"/>
    <cellStyle name="Normal 5 4 4 6 5" xfId="14795" xr:uid="{32D8BFC4-B40E-49C3-8BDF-BB050A22F60A}"/>
    <cellStyle name="Normal 5 4 4 6 5 2" xfId="41140" xr:uid="{DD63C35C-79F9-4760-99CB-26427CEE844F}"/>
    <cellStyle name="Normal 5 4 4 6 6" xfId="28485" xr:uid="{A428987F-AB49-4971-9F93-9719A4CC3782}"/>
    <cellStyle name="Normal 5 4 4 6 7" xfId="43369" xr:uid="{9514A1B2-E9B4-408B-8F92-8A80B37BFA5B}"/>
    <cellStyle name="Normal 5 4 4 6 8" xfId="7949" xr:uid="{66BDDFDC-9840-499B-B149-BC7D844C4608}"/>
    <cellStyle name="Normal 5 4 4 7" xfId="2866" xr:uid="{3173BE77-F46B-4926-BAC1-5605098151A7}"/>
    <cellStyle name="Normal 5 4 4 7 2" xfId="13069" xr:uid="{0877EF52-6213-491E-BE10-92AFCE67F8CA}"/>
    <cellStyle name="Normal 5 4 4 7 2 2" xfId="26759" xr:uid="{9CB04A99-238C-4EC9-B0C2-53D4C327E920}"/>
    <cellStyle name="Normal 5 4 4 7 2 2 2" xfId="40451" xr:uid="{3DF2599B-310F-4D99-AA9F-8DA8481B4100}"/>
    <cellStyle name="Normal 5 4 4 7 2 2 3" xfId="55335" xr:uid="{6E5C2951-55B1-490C-8975-6D21FA9ECBB3}"/>
    <cellStyle name="Normal 5 4 4 7 2 3" xfId="19915" xr:uid="{0B653500-8943-41FA-98B1-559F55E906F3}"/>
    <cellStyle name="Normal 5 4 4 7 2 4" xfId="33605" xr:uid="{8CB24945-810B-4BEE-9A76-8BE9705D000A}"/>
    <cellStyle name="Normal 5 4 4 7 2 5" xfId="48489" xr:uid="{21C6E987-A430-4DFC-9D97-A0F2077EFEE9}"/>
    <cellStyle name="Normal 5 4 4 7 3" xfId="23337" xr:uid="{73FB811C-51B3-485A-8E3F-ADADD8EA76D9}"/>
    <cellStyle name="Normal 5 4 4 7 3 2" xfId="37029" xr:uid="{2A11712F-ADDC-41AC-9A14-14C3A73E32BD}"/>
    <cellStyle name="Normal 5 4 4 7 3 3" xfId="51913" xr:uid="{0122FCFF-A541-4B6C-B8C9-61A495814191}"/>
    <cellStyle name="Normal 5 4 4 7 4" xfId="16493" xr:uid="{A27EB7C9-2A3A-4828-A592-343BB3A2FA1A}"/>
    <cellStyle name="Normal 5 4 4 7 4 2" xfId="41141" xr:uid="{2722A54C-E3FF-48C6-B1EF-B7E51CB7027E}"/>
    <cellStyle name="Normal 5 4 4 7 5" xfId="30183" xr:uid="{B2DEFE22-4397-4B6E-92D7-96EE5E349E0C}"/>
    <cellStyle name="Normal 5 4 4 7 6" xfId="45067" xr:uid="{1C0B183E-89E5-4911-BA4F-C260888A99D4}"/>
    <cellStyle name="Normal 5 4 4 7 7" xfId="9647" xr:uid="{ADA89772-9D08-402B-9496-35C9EC9C4095}"/>
    <cellStyle name="Normal 5 4 4 8" xfId="11357" xr:uid="{B6465A71-0B73-4C15-B871-1B9C16C97174}"/>
    <cellStyle name="Normal 5 4 4 8 2" xfId="25047" xr:uid="{A3175F24-EEC8-4C2E-A202-E947A9C5FA46}"/>
    <cellStyle name="Normal 5 4 4 8 2 2" xfId="38739" xr:uid="{266EDAF5-18E3-465E-AF96-73E658740E5A}"/>
    <cellStyle name="Normal 5 4 4 8 2 3" xfId="53623" xr:uid="{7DB0488C-E831-458E-B80C-B4CABF1CF0A4}"/>
    <cellStyle name="Normal 5 4 4 8 3" xfId="18203" xr:uid="{5C2D0A28-A4A2-4BC1-9D2F-71FBB5BCF2BD}"/>
    <cellStyle name="Normal 5 4 4 8 4" xfId="31893" xr:uid="{F42C9901-14F3-4D3A-989E-D9B9E75416BF}"/>
    <cellStyle name="Normal 5 4 4 8 5" xfId="46777" xr:uid="{DE472853-D575-4CF6-BAD8-DD54F6CA51D2}"/>
    <cellStyle name="Normal 5 4 4 9" xfId="21625" xr:uid="{835A0EF5-2347-4AB7-8AE2-8A4C813EB669}"/>
    <cellStyle name="Normal 5 4 4 9 2" xfId="35317" xr:uid="{5130D731-9DFC-4625-916F-8E26ECFAFCA3}"/>
    <cellStyle name="Normal 5 4 4 9 3" xfId="50201" xr:uid="{E605C268-784C-4D4E-81AA-3BC998390345}"/>
    <cellStyle name="Normal 5 4 5" xfId="305" xr:uid="{3EC3B0FE-5295-41E8-A3C4-F9211332928D}"/>
    <cellStyle name="Normal 5 4 5 10" xfId="14796" xr:uid="{A5BB25C8-8F3E-4777-BB70-B43A6A094722}"/>
    <cellStyle name="Normal 5 4 5 10 2" xfId="40786" xr:uid="{6F8265CC-5035-40BB-B2E7-3C4EE911360C}"/>
    <cellStyle name="Normal 5 4 5 11" xfId="28486" xr:uid="{EC60CFE4-2EFB-46C7-9314-C1585CC1AC86}"/>
    <cellStyle name="Normal 5 4 5 12" xfId="43370" xr:uid="{3F02421F-D0AC-4681-B898-976B431AD193}"/>
    <cellStyle name="Normal 5 4 5 13" xfId="7950" xr:uid="{FAB28555-D2CA-4FBC-869C-8D397FB8CC9D}"/>
    <cellStyle name="Normal 5 4 5 2" xfId="561" xr:uid="{835BA136-D7C4-4371-B1B5-3E441546A4C4}"/>
    <cellStyle name="Normal 5 4 5 2 10" xfId="43371" xr:uid="{03057FFA-474D-4C3D-9D7C-7AF58C4AF1A6}"/>
    <cellStyle name="Normal 5 4 5 2 11" xfId="7951" xr:uid="{5F80DADF-4C96-4EF1-9F46-1323021F8AAD}"/>
    <cellStyle name="Normal 5 4 5 2 2" xfId="562" xr:uid="{A69F1B04-E1AD-4201-84B2-29F0C3F417C9}"/>
    <cellStyle name="Normal 5 4 5 2 2 2" xfId="1301" xr:uid="{57D782A0-E865-4152-81CD-5EB4C7890443}"/>
    <cellStyle name="Normal 5 4 5 2 2 2 2" xfId="1302" xr:uid="{F19E4AF5-16B9-4D7F-8450-17D2801C7813}"/>
    <cellStyle name="Normal 5 4 5 2 2 2 2 2" xfId="13087" xr:uid="{E5C35BF9-5BDF-4C04-9D36-2DF2BD0078D6}"/>
    <cellStyle name="Normal 5 4 5 2 2 2 2 2 2" xfId="26777" xr:uid="{A9DD4DB1-1C7A-4020-8BBE-288F6414DF62}"/>
    <cellStyle name="Normal 5 4 5 2 2 2 2 2 2 2" xfId="40469" xr:uid="{9D1B9CE8-9671-4148-B3A9-134E6E3C9260}"/>
    <cellStyle name="Normal 5 4 5 2 2 2 2 2 2 3" xfId="55353" xr:uid="{D736480F-325F-4DEF-BDAF-4E7D4A00E3E3}"/>
    <cellStyle name="Normal 5 4 5 2 2 2 2 2 3" xfId="19933" xr:uid="{A6C4AE85-F5E4-4FAE-84D6-B99A5AA6FE60}"/>
    <cellStyle name="Normal 5 4 5 2 2 2 2 2 4" xfId="33623" xr:uid="{50CB682C-5F70-4BCC-948E-0B9C5F106BC4}"/>
    <cellStyle name="Normal 5 4 5 2 2 2 2 2 5" xfId="48507" xr:uid="{DD390084-02A3-4B59-9C28-FF343E47762F}"/>
    <cellStyle name="Normal 5 4 5 2 2 2 2 3" xfId="23355" xr:uid="{C9D14538-AD11-4A1F-A235-4A94FA9CA71F}"/>
    <cellStyle name="Normal 5 4 5 2 2 2 2 3 2" xfId="37047" xr:uid="{BC3E437C-3A0A-4742-8200-36BFFFAF6046}"/>
    <cellStyle name="Normal 5 4 5 2 2 2 2 3 3" xfId="51931" xr:uid="{ED7F6DE5-C8CF-468F-9046-97ACE6225599}"/>
    <cellStyle name="Normal 5 4 5 2 2 2 2 4" xfId="16511" xr:uid="{76C88E34-942C-45DB-A6FA-43016E97C5EC}"/>
    <cellStyle name="Normal 5 4 5 2 2 2 2 4 2" xfId="40994" xr:uid="{F4C036C4-444F-4C40-B5BD-B0FBB237B78F}"/>
    <cellStyle name="Normal 5 4 5 2 2 2 2 5" xfId="30201" xr:uid="{43E9A3D1-02DE-4451-88EA-7BFA06BE5190}"/>
    <cellStyle name="Normal 5 4 5 2 2 2 2 6" xfId="45085" xr:uid="{0DDAC7E4-3F0E-4BDA-B630-57CF976DA280}"/>
    <cellStyle name="Normal 5 4 5 2 2 2 2 7" xfId="9665" xr:uid="{AE6A3003-0B5E-4486-B982-B568C3E74F50}"/>
    <cellStyle name="Normal 5 4 5 2 2 2 3" xfId="11375" xr:uid="{A459E504-F6D7-4DFB-A081-ADEB45B3D63D}"/>
    <cellStyle name="Normal 5 4 5 2 2 2 3 2" xfId="25065" xr:uid="{F04B93AE-3030-47AC-BC3E-94E830AB3F99}"/>
    <cellStyle name="Normal 5 4 5 2 2 2 3 2 2" xfId="38757" xr:uid="{000751A5-1635-497C-B4EB-1AE168F5229C}"/>
    <cellStyle name="Normal 5 4 5 2 2 2 3 2 3" xfId="53641" xr:uid="{82FB293B-098C-40A1-8B11-222EFBFA4273}"/>
    <cellStyle name="Normal 5 4 5 2 2 2 3 3" xfId="18221" xr:uid="{5DD2171A-10E9-470A-916B-F48CC49587F6}"/>
    <cellStyle name="Normal 5 4 5 2 2 2 3 4" xfId="31911" xr:uid="{C81C7AB3-7381-4FD0-8F4A-27F38A85FC1C}"/>
    <cellStyle name="Normal 5 4 5 2 2 2 3 5" xfId="46795" xr:uid="{6909D77B-DEA6-458C-8A74-4F212600D806}"/>
    <cellStyle name="Normal 5 4 5 2 2 2 4" xfId="21643" xr:uid="{ECD1CC6E-FBDD-4888-AF70-8535218F2A16}"/>
    <cellStyle name="Normal 5 4 5 2 2 2 4 2" xfId="35335" xr:uid="{2C683164-832B-404E-AED2-396485DD2222}"/>
    <cellStyle name="Normal 5 4 5 2 2 2 4 3" xfId="50219" xr:uid="{AB6D506C-285C-471E-9971-9900FC746C57}"/>
    <cellStyle name="Normal 5 4 5 2 2 2 5" xfId="14799" xr:uid="{91051DA6-6493-46B9-882C-F798A13EF337}"/>
    <cellStyle name="Normal 5 4 5 2 2 2 5 2" xfId="40993" xr:uid="{67E2C7F1-5626-42D2-A418-93FFD3EFEE43}"/>
    <cellStyle name="Normal 5 4 5 2 2 2 6" xfId="28489" xr:uid="{483469B4-94B2-4C41-8297-3E40EB180CA0}"/>
    <cellStyle name="Normal 5 4 5 2 2 2 7" xfId="43373" xr:uid="{39A08964-9D9A-4ADE-AA6A-A5A0755F4512}"/>
    <cellStyle name="Normal 5 4 5 2 2 2 8" xfId="7953" xr:uid="{823AB704-3148-418B-81F2-36E3BAC8C9FB}"/>
    <cellStyle name="Normal 5 4 5 2 2 3" xfId="1303" xr:uid="{F9F01023-2A32-45DD-AA33-8CB4DC7B2490}"/>
    <cellStyle name="Normal 5 4 5 2 2 3 2" xfId="13086" xr:uid="{684E767F-B591-4D4F-8006-A59848AD520D}"/>
    <cellStyle name="Normal 5 4 5 2 2 3 2 2" xfId="26776" xr:uid="{1D8EF070-C564-47A3-A7CC-7CECC5C6473B}"/>
    <cellStyle name="Normal 5 4 5 2 2 3 2 2 2" xfId="40468" xr:uid="{6BFCD4E6-C9F5-4C73-AA72-A5724DD0FC01}"/>
    <cellStyle name="Normal 5 4 5 2 2 3 2 2 3" xfId="55352" xr:uid="{09851A3B-C267-45D6-8CF2-7B1E75B719CB}"/>
    <cellStyle name="Normal 5 4 5 2 2 3 2 3" xfId="19932" xr:uid="{41096C0B-C7AA-42F7-96C9-B416248CAD85}"/>
    <cellStyle name="Normal 5 4 5 2 2 3 2 4" xfId="33622" xr:uid="{11D1E8F5-C6FA-4277-923B-33AAFB4AD4FD}"/>
    <cellStyle name="Normal 5 4 5 2 2 3 2 5" xfId="48506" xr:uid="{5EC273A7-7428-4346-8EBE-46F7EA82F049}"/>
    <cellStyle name="Normal 5 4 5 2 2 3 3" xfId="23354" xr:uid="{85D14147-4788-4FAE-ACBE-5514F3BD2C11}"/>
    <cellStyle name="Normal 5 4 5 2 2 3 3 2" xfId="37046" xr:uid="{ED1E0BF0-23EE-4F95-8E2C-0F0A695FD22E}"/>
    <cellStyle name="Normal 5 4 5 2 2 3 3 3" xfId="51930" xr:uid="{FCBE8148-F474-4838-9EA6-1912ED08D980}"/>
    <cellStyle name="Normal 5 4 5 2 2 3 4" xfId="16510" xr:uid="{D7FB9E3B-79E8-49C6-B337-91DE2559868A}"/>
    <cellStyle name="Normal 5 4 5 2 2 3 4 2" xfId="40995" xr:uid="{3D3C6384-331D-4FFD-BFD0-716B1B53173B}"/>
    <cellStyle name="Normal 5 4 5 2 2 3 5" xfId="30200" xr:uid="{5918D8B6-8C05-4E5A-8F58-F74B7674C499}"/>
    <cellStyle name="Normal 5 4 5 2 2 3 6" xfId="45084" xr:uid="{070CEEB0-51B3-45B4-B5DF-FC9E8124EAF2}"/>
    <cellStyle name="Normal 5 4 5 2 2 3 7" xfId="9664" xr:uid="{810BEEF1-5EF1-4F64-90CB-D49165D9CF00}"/>
    <cellStyle name="Normal 5 4 5 2 2 4" xfId="11374" xr:uid="{27467425-366C-440A-BFBE-725563E7B2AF}"/>
    <cellStyle name="Normal 5 4 5 2 2 4 2" xfId="25064" xr:uid="{4055A4AE-802B-49A9-88E4-CC7056F90675}"/>
    <cellStyle name="Normal 5 4 5 2 2 4 2 2" xfId="38756" xr:uid="{7A5B2E04-41F6-450D-A7BB-47237B98CD93}"/>
    <cellStyle name="Normal 5 4 5 2 2 4 2 3" xfId="53640" xr:uid="{1C0FA1FA-818A-4897-80BA-2A357DE31B18}"/>
    <cellStyle name="Normal 5 4 5 2 2 4 3" xfId="18220" xr:uid="{4DF24452-B7E1-49F1-A7D9-E751789F8C30}"/>
    <cellStyle name="Normal 5 4 5 2 2 4 4" xfId="31910" xr:uid="{F22EB274-BC0C-4BA3-8F09-14DCC3F56CE6}"/>
    <cellStyle name="Normal 5 4 5 2 2 4 5" xfId="46794" xr:uid="{EA12B536-FBD0-4951-B005-55EE6650BA7A}"/>
    <cellStyle name="Normal 5 4 5 2 2 5" xfId="21642" xr:uid="{07A14FCC-4067-4F60-8C71-6A6F15021AE3}"/>
    <cellStyle name="Normal 5 4 5 2 2 5 2" xfId="35334" xr:uid="{4D1A17FB-529F-4731-8DA0-9AF67A1697F2}"/>
    <cellStyle name="Normal 5 4 5 2 2 5 3" xfId="50218" xr:uid="{0C5EE97E-D90D-4E53-B5F7-BEDB4C7D177B}"/>
    <cellStyle name="Normal 5 4 5 2 2 6" xfId="14798" xr:uid="{EDA677A7-7452-4612-99B6-1A94CC92BF96}"/>
    <cellStyle name="Normal 5 4 5 2 2 6 2" xfId="40838" xr:uid="{3A501887-38A8-474F-AF92-10C077C36CD2}"/>
    <cellStyle name="Normal 5 4 5 2 2 7" xfId="28488" xr:uid="{D055276A-6CBB-49E0-A562-8185C71F1237}"/>
    <cellStyle name="Normal 5 4 5 2 2 8" xfId="43372" xr:uid="{5145C034-FED3-48F2-B31C-53E0711085AC}"/>
    <cellStyle name="Normal 5 4 5 2 2 9" xfId="7952" xr:uid="{74CF693B-8CE8-48B4-8C2A-EC1B6074CB2E}"/>
    <cellStyle name="Normal 5 4 5 2 3" xfId="1304" xr:uid="{D2A3A1AB-DE1F-4722-9108-865869CCA6E8}"/>
    <cellStyle name="Normal 5 4 5 2 3 2" xfId="1305" xr:uid="{6E7D7FD0-BCE9-46C1-B1A0-29D1C5C06B7A}"/>
    <cellStyle name="Normal 5 4 5 2 3 2 2" xfId="13088" xr:uid="{8CC5635B-97EC-4502-B913-FF9A63C96EC8}"/>
    <cellStyle name="Normal 5 4 5 2 3 2 2 2" xfId="26778" xr:uid="{82750385-C86F-47D8-A88D-B9D7B255B5C0}"/>
    <cellStyle name="Normal 5 4 5 2 3 2 2 2 2" xfId="40470" xr:uid="{10406A5D-7B3D-40E6-AB32-DAAFD45E3B5C}"/>
    <cellStyle name="Normal 5 4 5 2 3 2 2 2 3" xfId="55354" xr:uid="{33D08845-0201-4562-AC6A-E3A40384D107}"/>
    <cellStyle name="Normal 5 4 5 2 3 2 2 3" xfId="19934" xr:uid="{A1DBBC06-605A-4A57-B258-E1302C1621A1}"/>
    <cellStyle name="Normal 5 4 5 2 3 2 2 4" xfId="33624" xr:uid="{1A70FB3A-E7B4-4B1E-8A54-10BCB56563E3}"/>
    <cellStyle name="Normal 5 4 5 2 3 2 2 5" xfId="48508" xr:uid="{2AB94D3F-C477-43DA-B625-04BC4E476A47}"/>
    <cellStyle name="Normal 5 4 5 2 3 2 3" xfId="23356" xr:uid="{06CE2D97-8E45-4429-B83C-03C8BF7FDB8D}"/>
    <cellStyle name="Normal 5 4 5 2 3 2 3 2" xfId="37048" xr:uid="{8C20055B-1558-4434-9837-5697E69F9C8C}"/>
    <cellStyle name="Normal 5 4 5 2 3 2 3 3" xfId="51932" xr:uid="{72DCE62A-750A-4973-A046-121829283096}"/>
    <cellStyle name="Normal 5 4 5 2 3 2 4" xfId="16512" xr:uid="{80900338-5377-4B2C-AA6C-2AE4A9066EA8}"/>
    <cellStyle name="Normal 5 4 5 2 3 2 4 2" xfId="40997" xr:uid="{4B52BA90-0179-4A8F-80E1-27BA297CA4BD}"/>
    <cellStyle name="Normal 5 4 5 2 3 2 5" xfId="30202" xr:uid="{96B24B1B-D19F-476D-96BC-5D6BCDAB96D1}"/>
    <cellStyle name="Normal 5 4 5 2 3 2 6" xfId="45086" xr:uid="{E7BD59B0-A70B-48E1-9F0D-E697E5EEADB7}"/>
    <cellStyle name="Normal 5 4 5 2 3 2 7" xfId="9666" xr:uid="{D40EF993-7945-4223-8D5E-EDDF5D4F7DBF}"/>
    <cellStyle name="Normal 5 4 5 2 3 3" xfId="11376" xr:uid="{7A6167C3-B924-4455-86E5-1FCC865F6C9C}"/>
    <cellStyle name="Normal 5 4 5 2 3 3 2" xfId="25066" xr:uid="{D7CB1360-4CEB-4C6A-A0C1-5D3A6413110B}"/>
    <cellStyle name="Normal 5 4 5 2 3 3 2 2" xfId="38758" xr:uid="{FEE58F8A-3E23-4075-93A4-53E776C1FCC4}"/>
    <cellStyle name="Normal 5 4 5 2 3 3 2 3" xfId="53642" xr:uid="{99BEA15E-8E2A-4711-9826-343CA1DC1801}"/>
    <cellStyle name="Normal 5 4 5 2 3 3 3" xfId="18222" xr:uid="{B96600EF-1547-45E1-84A9-CDCC7A79C656}"/>
    <cellStyle name="Normal 5 4 5 2 3 3 4" xfId="31912" xr:uid="{DDB2ACB9-2492-44C2-AE0A-41F4754E366F}"/>
    <cellStyle name="Normal 5 4 5 2 3 3 5" xfId="46796" xr:uid="{5C88849B-D31F-4C3D-80BA-C72D38598D3F}"/>
    <cellStyle name="Normal 5 4 5 2 3 4" xfId="21644" xr:uid="{51BD65CC-C58E-4307-A743-9D1D35BA9765}"/>
    <cellStyle name="Normal 5 4 5 2 3 4 2" xfId="35336" xr:uid="{6F6219C8-FD8A-423C-BC63-057611A153C8}"/>
    <cellStyle name="Normal 5 4 5 2 3 4 3" xfId="50220" xr:uid="{1B2B2417-9746-43CD-A5C8-95584D365CE0}"/>
    <cellStyle name="Normal 5 4 5 2 3 5" xfId="14800" xr:uid="{FC6211F5-F6B1-40C5-8799-3643723E6BB4}"/>
    <cellStyle name="Normal 5 4 5 2 3 5 2" xfId="40996" xr:uid="{A0AB954E-D104-4D60-8EB5-70A33CA3A8C7}"/>
    <cellStyle name="Normal 5 4 5 2 3 6" xfId="28490" xr:uid="{03351894-AFF3-44D4-A7D8-6741BDE861DF}"/>
    <cellStyle name="Normal 5 4 5 2 3 7" xfId="43374" xr:uid="{CAFB3D7A-F619-4804-BF90-F75185B6D970}"/>
    <cellStyle name="Normal 5 4 5 2 3 8" xfId="7954" xr:uid="{41D456A3-048D-421C-9B1C-544B60C75E59}"/>
    <cellStyle name="Normal 5 4 5 2 4" xfId="1306" xr:uid="{7CB1C764-00C9-4138-B4E7-B92F00BD5CAA}"/>
    <cellStyle name="Normal 5 4 5 2 4 2" xfId="9667" xr:uid="{917E64A6-09C7-4B64-A5C3-C3EE33980ABF}"/>
    <cellStyle name="Normal 5 4 5 2 4 2 2" xfId="13089" xr:uid="{62489493-F6BB-4823-AE1D-4127E045A3A7}"/>
    <cellStyle name="Normal 5 4 5 2 4 2 2 2" xfId="26779" xr:uid="{0FC7DA7D-3B95-4090-BA0F-209807F5A34F}"/>
    <cellStyle name="Normal 5 4 5 2 4 2 2 2 2" xfId="40471" xr:uid="{B17B4203-DADE-48E5-A2EA-B7E3A745897C}"/>
    <cellStyle name="Normal 5 4 5 2 4 2 2 2 3" xfId="55355" xr:uid="{1B2BBD28-AC6E-424B-810C-845288320242}"/>
    <cellStyle name="Normal 5 4 5 2 4 2 2 3" xfId="19935" xr:uid="{872877D6-F3E4-4EEF-B95B-4C0428440847}"/>
    <cellStyle name="Normal 5 4 5 2 4 2 2 4" xfId="33625" xr:uid="{C3D91C44-9831-4B1B-89F0-BC721BEE3F2C}"/>
    <cellStyle name="Normal 5 4 5 2 4 2 2 5" xfId="48509" xr:uid="{A98D2267-B27E-4884-B45E-83A9DFF60AC5}"/>
    <cellStyle name="Normal 5 4 5 2 4 2 3" xfId="23357" xr:uid="{67EB44FA-7573-4CE7-B7E7-F99375EDD063}"/>
    <cellStyle name="Normal 5 4 5 2 4 2 3 2" xfId="37049" xr:uid="{87A92ED9-65F3-4439-8C95-2A71ABE46662}"/>
    <cellStyle name="Normal 5 4 5 2 4 2 3 3" xfId="51933" xr:uid="{975AF082-FBA8-4F23-9BB6-584EDCA5BB78}"/>
    <cellStyle name="Normal 5 4 5 2 4 2 4" xfId="16513" xr:uid="{4CCA5E0A-C187-49A5-9BB1-C2F6A477DD41}"/>
    <cellStyle name="Normal 5 4 5 2 4 2 5" xfId="30203" xr:uid="{47372CDC-33C3-46FC-A607-5AA43B802A2B}"/>
    <cellStyle name="Normal 5 4 5 2 4 2 6" xfId="45087" xr:uid="{9A5B7470-2C10-4420-9DA8-00267771AC39}"/>
    <cellStyle name="Normal 5 4 5 2 4 3" xfId="11377" xr:uid="{C3E85818-8818-494A-AEED-664992874AE1}"/>
    <cellStyle name="Normal 5 4 5 2 4 3 2" xfId="25067" xr:uid="{ED00D576-EB14-414F-966C-03F12AC4E3BF}"/>
    <cellStyle name="Normal 5 4 5 2 4 3 2 2" xfId="38759" xr:uid="{B4749332-1AFC-44DB-8926-8772791631A4}"/>
    <cellStyle name="Normal 5 4 5 2 4 3 2 3" xfId="53643" xr:uid="{7029C6EF-2DA6-42BD-AC11-5D9F36514780}"/>
    <cellStyle name="Normal 5 4 5 2 4 3 3" xfId="18223" xr:uid="{A478F6C9-F3C3-49AC-95F1-F20CA9B4A655}"/>
    <cellStyle name="Normal 5 4 5 2 4 3 4" xfId="31913" xr:uid="{DBC495BE-ED99-4544-81F4-6C3CEA7A1163}"/>
    <cellStyle name="Normal 5 4 5 2 4 3 5" xfId="46797" xr:uid="{5E65AD37-5109-4720-89DD-BCDFA212CEB2}"/>
    <cellStyle name="Normal 5 4 5 2 4 4" xfId="21645" xr:uid="{74A88C43-E8CF-4395-AF26-7FF9A2D08171}"/>
    <cellStyle name="Normal 5 4 5 2 4 4 2" xfId="35337" xr:uid="{CC136E99-266B-458A-997D-77EDA063503D}"/>
    <cellStyle name="Normal 5 4 5 2 4 4 3" xfId="50221" xr:uid="{3034A363-ED3E-4B97-9638-D9B42637C6FC}"/>
    <cellStyle name="Normal 5 4 5 2 4 5" xfId="14801" xr:uid="{E3C1B120-0E04-4439-8604-B2FFD0642145}"/>
    <cellStyle name="Normal 5 4 5 2 4 5 2" xfId="40998" xr:uid="{7C9F9C63-8E6B-4A24-8CC8-A23B6429DACD}"/>
    <cellStyle name="Normal 5 4 5 2 4 6" xfId="28491" xr:uid="{AB809DA6-7B13-4146-AD7B-934F9455F6E0}"/>
    <cellStyle name="Normal 5 4 5 2 4 7" xfId="43375" xr:uid="{C343DA7C-E17A-4C4A-B53C-91D57742758D}"/>
    <cellStyle name="Normal 5 4 5 2 4 8" xfId="7955" xr:uid="{AF95050F-2366-4E21-937C-1C6DAA4B626E}"/>
    <cellStyle name="Normal 5 4 5 2 5" xfId="9663" xr:uid="{A064FC83-9E62-4F9C-AFC1-2553C4D37260}"/>
    <cellStyle name="Normal 5 4 5 2 5 2" xfId="13085" xr:uid="{F1814B0D-73C0-45F7-A70A-AC6B73D981B1}"/>
    <cellStyle name="Normal 5 4 5 2 5 2 2" xfId="26775" xr:uid="{3B9CFA00-4AF6-4030-8E0A-55DB4E604879}"/>
    <cellStyle name="Normal 5 4 5 2 5 2 2 2" xfId="40467" xr:uid="{E6EAFCE8-3A26-438F-8F45-2618A31CC69B}"/>
    <cellStyle name="Normal 5 4 5 2 5 2 2 3" xfId="55351" xr:uid="{4FB9D301-73C2-4B74-93F5-711D6267B73B}"/>
    <cellStyle name="Normal 5 4 5 2 5 2 3" xfId="19931" xr:uid="{2A96F00C-D84D-420E-9E78-C3C64F0A43B6}"/>
    <cellStyle name="Normal 5 4 5 2 5 2 4" xfId="33621" xr:uid="{5EE78D58-A9DD-49BA-A7C9-FB033BF446AA}"/>
    <cellStyle name="Normal 5 4 5 2 5 2 5" xfId="48505" xr:uid="{E192DAF0-418C-4C6E-BFAE-8A4CC3DED0CF}"/>
    <cellStyle name="Normal 5 4 5 2 5 3" xfId="23353" xr:uid="{0BA17DB4-6E40-40C9-B35B-2BEE5768639D}"/>
    <cellStyle name="Normal 5 4 5 2 5 3 2" xfId="37045" xr:uid="{9A134F6B-0876-4323-BF4A-8A1CE4172D23}"/>
    <cellStyle name="Normal 5 4 5 2 5 3 3" xfId="51929" xr:uid="{580B81F1-3E52-40BD-9711-6F008799094F}"/>
    <cellStyle name="Normal 5 4 5 2 5 4" xfId="16509" xr:uid="{4830E9F2-625A-4B01-9FB1-FA7305B90A13}"/>
    <cellStyle name="Normal 5 4 5 2 5 5" xfId="30199" xr:uid="{7C5108F0-E826-4BFE-A3E3-314DAA82E0FC}"/>
    <cellStyle name="Normal 5 4 5 2 5 6" xfId="45083" xr:uid="{6DC8EEA6-6897-4A48-B1E6-3F301331FF34}"/>
    <cellStyle name="Normal 5 4 5 2 6" xfId="11373" xr:uid="{B2932942-C71C-4894-A5FD-7E4CA87B6AD1}"/>
    <cellStyle name="Normal 5 4 5 2 6 2" xfId="25063" xr:uid="{62049649-500D-4FF0-968A-A27BB259D473}"/>
    <cellStyle name="Normal 5 4 5 2 6 2 2" xfId="38755" xr:uid="{E8D28539-6AB9-4894-A82F-F7E67A50CB1B}"/>
    <cellStyle name="Normal 5 4 5 2 6 2 3" xfId="53639" xr:uid="{4F7C02E8-ADE4-47A9-A602-AF1CB2591516}"/>
    <cellStyle name="Normal 5 4 5 2 6 3" xfId="18219" xr:uid="{7B8303B1-9203-4C92-BFE2-8902E11A6414}"/>
    <cellStyle name="Normal 5 4 5 2 6 4" xfId="31909" xr:uid="{A85FE0FD-5CFE-45B3-8662-A92037D20C30}"/>
    <cellStyle name="Normal 5 4 5 2 6 5" xfId="46793" xr:uid="{B0233D59-FF4F-4B95-801B-76ACFE6028EC}"/>
    <cellStyle name="Normal 5 4 5 2 7" xfId="21641" xr:uid="{57166778-EC75-416F-9850-A9CCE50339E4}"/>
    <cellStyle name="Normal 5 4 5 2 7 2" xfId="35333" xr:uid="{96162FD3-0169-4F93-8F27-A303A98E892F}"/>
    <cellStyle name="Normal 5 4 5 2 7 3" xfId="50217" xr:uid="{F63F6834-39BA-4D6E-996D-A77870906653}"/>
    <cellStyle name="Normal 5 4 5 2 8" xfId="14797" xr:uid="{D9A0D8C8-2BA8-40A6-90D1-5D2C6E372B06}"/>
    <cellStyle name="Normal 5 4 5 2 8 2" xfId="40837" xr:uid="{8415AFC1-66C3-4914-9559-B9DA7804B9F6}"/>
    <cellStyle name="Normal 5 4 5 2 9" xfId="28487" xr:uid="{988BBCA7-9484-4D1A-B444-D3F565791206}"/>
    <cellStyle name="Normal 5 4 5 3" xfId="563" xr:uid="{637E66F6-8A25-4F39-8087-F535EA9197CD}"/>
    <cellStyle name="Normal 5 4 5 3 10" xfId="43376" xr:uid="{CDA0C4C4-03C4-4B1D-9A7F-8DC32FDBE943}"/>
    <cellStyle name="Normal 5 4 5 3 11" xfId="7956" xr:uid="{10CFAB5C-7695-4E13-8DFB-6BC4322002F0}"/>
    <cellStyle name="Normal 5 4 5 3 2" xfId="1307" xr:uid="{6078D4AA-3C2A-4F66-A15F-FF31A3C7274E}"/>
    <cellStyle name="Normal 5 4 5 3 2 2" xfId="1308" xr:uid="{D0502994-6061-427D-ADEC-9D7B53A38114}"/>
    <cellStyle name="Normal 5 4 5 3 2 2 2" xfId="9670" xr:uid="{6D8BF5F0-AFD3-4802-886B-8D48F689E3D8}"/>
    <cellStyle name="Normal 5 4 5 3 2 2 2 2" xfId="13092" xr:uid="{781D7952-4EBC-48D0-A01A-D826C7594A4F}"/>
    <cellStyle name="Normal 5 4 5 3 2 2 2 2 2" xfId="26782" xr:uid="{460835A0-C895-4CCF-BDA6-336989573105}"/>
    <cellStyle name="Normal 5 4 5 3 2 2 2 2 2 2" xfId="40474" xr:uid="{FAC5DCB3-C200-4ACD-AEEF-98180C23AAE5}"/>
    <cellStyle name="Normal 5 4 5 3 2 2 2 2 2 3" xfId="55358" xr:uid="{62A42F19-78E2-4B6C-8E28-2838FB1B9AFE}"/>
    <cellStyle name="Normal 5 4 5 3 2 2 2 2 3" xfId="19938" xr:uid="{A57CF435-CA74-41A7-AB92-84B2C69DB54F}"/>
    <cellStyle name="Normal 5 4 5 3 2 2 2 2 4" xfId="33628" xr:uid="{636D73C9-E746-4B42-B7A9-AFDE3E753BC0}"/>
    <cellStyle name="Normal 5 4 5 3 2 2 2 2 5" xfId="48512" xr:uid="{DAC1B055-7BF2-4A04-AE26-202531509DCB}"/>
    <cellStyle name="Normal 5 4 5 3 2 2 2 3" xfId="23360" xr:uid="{420C9823-0F93-42CF-BC54-4E9DA8B37473}"/>
    <cellStyle name="Normal 5 4 5 3 2 2 2 3 2" xfId="37052" xr:uid="{229D6144-C97B-4CCB-B29E-08780445F889}"/>
    <cellStyle name="Normal 5 4 5 3 2 2 2 3 3" xfId="51936" xr:uid="{721B3E84-CF7F-4408-A8EF-F7D1F121DBCC}"/>
    <cellStyle name="Normal 5 4 5 3 2 2 2 4" xfId="16516" xr:uid="{8BF22C93-E8FF-451D-8451-201A654DCD69}"/>
    <cellStyle name="Normal 5 4 5 3 2 2 2 5" xfId="30206" xr:uid="{F604E28A-22CF-4AAB-86F1-68B90226DC07}"/>
    <cellStyle name="Normal 5 4 5 3 2 2 2 6" xfId="45090" xr:uid="{0ACDCB7F-131D-45F0-A7A3-E2851F899E3F}"/>
    <cellStyle name="Normal 5 4 5 3 2 2 3" xfId="11380" xr:uid="{558A9372-F788-4E60-99BF-E70E6AEB73DD}"/>
    <cellStyle name="Normal 5 4 5 3 2 2 3 2" xfId="25070" xr:uid="{92DFE601-9C78-462C-A5EE-7AE6D8EBB8D3}"/>
    <cellStyle name="Normal 5 4 5 3 2 2 3 2 2" xfId="38762" xr:uid="{5D7E26A7-46AA-457E-A74F-A5EDABBF8E18}"/>
    <cellStyle name="Normal 5 4 5 3 2 2 3 2 3" xfId="53646" xr:uid="{3A775F33-A52D-4AD5-9984-97FACDDBAFD5}"/>
    <cellStyle name="Normal 5 4 5 3 2 2 3 3" xfId="18226" xr:uid="{5542519D-78A3-4807-A75A-A5268E59FBAA}"/>
    <cellStyle name="Normal 5 4 5 3 2 2 3 4" xfId="31916" xr:uid="{9A029A0B-2BE4-481E-A42E-1067BE3F51A1}"/>
    <cellStyle name="Normal 5 4 5 3 2 2 3 5" xfId="46800" xr:uid="{0147C40D-2249-4190-95A1-210DA78C14B6}"/>
    <cellStyle name="Normal 5 4 5 3 2 2 4" xfId="21648" xr:uid="{5CA44AC2-BDA4-4A09-9644-599157E85476}"/>
    <cellStyle name="Normal 5 4 5 3 2 2 4 2" xfId="35340" xr:uid="{5C8A7B93-31F7-4D8B-AEC3-24C8D928110B}"/>
    <cellStyle name="Normal 5 4 5 3 2 2 4 3" xfId="50224" xr:uid="{19C61D4D-0B19-4F9A-98FC-5C763B36B776}"/>
    <cellStyle name="Normal 5 4 5 3 2 2 5" xfId="14804" xr:uid="{9AE9BB15-2B6E-4889-8C00-08A257C8E0BB}"/>
    <cellStyle name="Normal 5 4 5 3 2 2 5 2" xfId="41000" xr:uid="{DD4D0756-E001-47D1-B313-61AF41BD1471}"/>
    <cellStyle name="Normal 5 4 5 3 2 2 6" xfId="28494" xr:uid="{3598F046-BCEE-4FDD-A352-AE3C67699EE6}"/>
    <cellStyle name="Normal 5 4 5 3 2 2 7" xfId="43378" xr:uid="{B917ED36-B346-4E22-9E2D-84BB888AA191}"/>
    <cellStyle name="Normal 5 4 5 3 2 2 8" xfId="7958" xr:uid="{E70EBC7D-B1A2-4B7E-B355-C750A6EAFBE2}"/>
    <cellStyle name="Normal 5 4 5 3 2 3" xfId="9669" xr:uid="{856445B4-CCAA-4D11-916D-E0C824400961}"/>
    <cellStyle name="Normal 5 4 5 3 2 3 2" xfId="13091" xr:uid="{B39A9A36-5D24-4FBD-BA7D-C214D94955AC}"/>
    <cellStyle name="Normal 5 4 5 3 2 3 2 2" xfId="26781" xr:uid="{C8174A51-2482-4446-8329-07BF249B0316}"/>
    <cellStyle name="Normal 5 4 5 3 2 3 2 2 2" xfId="40473" xr:uid="{5BA69EE6-38E8-46D7-9F43-558036FE8DBC}"/>
    <cellStyle name="Normal 5 4 5 3 2 3 2 2 3" xfId="55357" xr:uid="{A33C1A4C-D6BE-4590-A278-AA30388CA004}"/>
    <cellStyle name="Normal 5 4 5 3 2 3 2 3" xfId="19937" xr:uid="{488739BF-F2CE-4E2B-A23A-AA12D4176110}"/>
    <cellStyle name="Normal 5 4 5 3 2 3 2 4" xfId="33627" xr:uid="{4774E173-FBAA-4C70-9156-C03201570849}"/>
    <cellStyle name="Normal 5 4 5 3 2 3 2 5" xfId="48511" xr:uid="{5D97ED01-A2D4-43DF-9294-5F2606723418}"/>
    <cellStyle name="Normal 5 4 5 3 2 3 3" xfId="23359" xr:uid="{E7E3D16E-FF24-4044-92F7-34B95BEB709B}"/>
    <cellStyle name="Normal 5 4 5 3 2 3 3 2" xfId="37051" xr:uid="{AD853C89-1803-4A08-8C61-33D334BD3A0F}"/>
    <cellStyle name="Normal 5 4 5 3 2 3 3 3" xfId="51935" xr:uid="{A8C96844-C6D6-48FD-B2EF-E921E91FB77C}"/>
    <cellStyle name="Normal 5 4 5 3 2 3 4" xfId="16515" xr:uid="{6E1C7397-E7A7-47DE-81E6-BA66C1125DE8}"/>
    <cellStyle name="Normal 5 4 5 3 2 3 5" xfId="30205" xr:uid="{3FC89D88-9270-4D24-AB8B-30771296296B}"/>
    <cellStyle name="Normal 5 4 5 3 2 3 6" xfId="45089" xr:uid="{7FC32A0A-B531-4FFA-889D-BEE2A7EEC2AF}"/>
    <cellStyle name="Normal 5 4 5 3 2 4" xfId="11379" xr:uid="{AEC72C7D-B127-41B4-BFDB-EF73A85BA6B9}"/>
    <cellStyle name="Normal 5 4 5 3 2 4 2" xfId="25069" xr:uid="{34773C40-5662-4219-85FC-30106D681B42}"/>
    <cellStyle name="Normal 5 4 5 3 2 4 2 2" xfId="38761" xr:uid="{AFCBD9C6-FB84-4787-B775-A352027847AE}"/>
    <cellStyle name="Normal 5 4 5 3 2 4 2 3" xfId="53645" xr:uid="{34782180-AB80-423F-AAF2-F77CCA5721D8}"/>
    <cellStyle name="Normal 5 4 5 3 2 4 3" xfId="18225" xr:uid="{0E3C8635-61D9-42BC-8406-0273B1627F53}"/>
    <cellStyle name="Normal 5 4 5 3 2 4 4" xfId="31915" xr:uid="{FB9AC887-2AB4-4123-8FAB-C52B7592CD84}"/>
    <cellStyle name="Normal 5 4 5 3 2 4 5" xfId="46799" xr:uid="{C2B56DC0-7B46-44DA-987D-5D19BD18C7E0}"/>
    <cellStyle name="Normal 5 4 5 3 2 5" xfId="21647" xr:uid="{4B37B408-7A2B-4014-800F-01E08F72C6CC}"/>
    <cellStyle name="Normal 5 4 5 3 2 5 2" xfId="35339" xr:uid="{43E3B2E5-90EF-4F78-A5C9-72B9AC1E60D7}"/>
    <cellStyle name="Normal 5 4 5 3 2 5 3" xfId="50223" xr:uid="{65B1BD2B-B495-4BCB-BE7E-580CD146D585}"/>
    <cellStyle name="Normal 5 4 5 3 2 6" xfId="14803" xr:uid="{89B5984E-1B3F-4BE6-BB93-ADB11A22D135}"/>
    <cellStyle name="Normal 5 4 5 3 2 6 2" xfId="40999" xr:uid="{93F32622-6FA6-4C8E-9675-DFCC412FE80B}"/>
    <cellStyle name="Normal 5 4 5 3 2 7" xfId="28493" xr:uid="{891BA3A0-A696-4904-8F8F-65969F59681C}"/>
    <cellStyle name="Normal 5 4 5 3 2 8" xfId="43377" xr:uid="{B5ED0EB1-5400-43BD-9E50-1D76DCE76170}"/>
    <cellStyle name="Normal 5 4 5 3 2 9" xfId="7957" xr:uid="{4AD3533F-9D3B-4DFF-926D-40082B65501B}"/>
    <cellStyle name="Normal 5 4 5 3 3" xfId="1309" xr:uid="{E186F744-DAC0-4EAF-BF7C-FE31C5D698B1}"/>
    <cellStyle name="Normal 5 4 5 3 3 2" xfId="9671" xr:uid="{27008F7A-FDE2-41CD-A27C-606A6E27BED0}"/>
    <cellStyle name="Normal 5 4 5 3 3 2 2" xfId="13093" xr:uid="{002DD2AA-ACEF-4536-8CA5-FA7C6CDA6DF4}"/>
    <cellStyle name="Normal 5 4 5 3 3 2 2 2" xfId="26783" xr:uid="{C1ACC625-E85B-49D3-A504-D7E88463437D}"/>
    <cellStyle name="Normal 5 4 5 3 3 2 2 2 2" xfId="40475" xr:uid="{7EB82F07-C029-4609-ABDD-557A46F34220}"/>
    <cellStyle name="Normal 5 4 5 3 3 2 2 2 3" xfId="55359" xr:uid="{340C9F7F-EE32-42EE-91A4-96AAE8BFB9ED}"/>
    <cellStyle name="Normal 5 4 5 3 3 2 2 3" xfId="19939" xr:uid="{A460DE52-4D0C-44F6-B4EF-FB7D9389CDE8}"/>
    <cellStyle name="Normal 5 4 5 3 3 2 2 4" xfId="33629" xr:uid="{FA5B9638-00EF-44E3-89E6-659DEE492ABD}"/>
    <cellStyle name="Normal 5 4 5 3 3 2 2 5" xfId="48513" xr:uid="{4A8E04D7-836A-4D6A-8EAB-A71F8642841F}"/>
    <cellStyle name="Normal 5 4 5 3 3 2 3" xfId="23361" xr:uid="{29931199-4B00-4550-AE1B-6FF73B26EE4A}"/>
    <cellStyle name="Normal 5 4 5 3 3 2 3 2" xfId="37053" xr:uid="{F5130F5F-E076-423C-8312-54687337B981}"/>
    <cellStyle name="Normal 5 4 5 3 3 2 3 3" xfId="51937" xr:uid="{5A08CF04-DB8B-4EF6-9243-26CA917DD46E}"/>
    <cellStyle name="Normal 5 4 5 3 3 2 4" xfId="16517" xr:uid="{08A473E9-62C5-454F-AB47-E79901B2F0EB}"/>
    <cellStyle name="Normal 5 4 5 3 3 2 5" xfId="30207" xr:uid="{454989F4-C520-4FA3-9DE7-9C5E8424855E}"/>
    <cellStyle name="Normal 5 4 5 3 3 2 6" xfId="45091" xr:uid="{DEFF09BC-E9BD-46DB-B28B-989E6166AC37}"/>
    <cellStyle name="Normal 5 4 5 3 3 3" xfId="11381" xr:uid="{7824D1D5-8F99-42C0-B055-C061FF9D0C39}"/>
    <cellStyle name="Normal 5 4 5 3 3 3 2" xfId="25071" xr:uid="{DCC60BCA-8628-4446-9965-539291824078}"/>
    <cellStyle name="Normal 5 4 5 3 3 3 2 2" xfId="38763" xr:uid="{BEE2A499-D4A8-43BC-ADA7-E26D32EC6482}"/>
    <cellStyle name="Normal 5 4 5 3 3 3 2 3" xfId="53647" xr:uid="{252E3772-BA6A-4D0A-889D-D52C5CB68A60}"/>
    <cellStyle name="Normal 5 4 5 3 3 3 3" xfId="18227" xr:uid="{9DE675E2-CE4B-43E0-94EC-CF5A80DF389E}"/>
    <cellStyle name="Normal 5 4 5 3 3 3 4" xfId="31917" xr:uid="{F42B9A73-9FCA-43E8-824E-416ACB35F75F}"/>
    <cellStyle name="Normal 5 4 5 3 3 3 5" xfId="46801" xr:uid="{9FC98A36-5BB9-4FB8-9223-C17EE3E5A4B0}"/>
    <cellStyle name="Normal 5 4 5 3 3 4" xfId="21649" xr:uid="{7E7F1D58-EBA4-4926-8A1A-7A7E9399637B}"/>
    <cellStyle name="Normal 5 4 5 3 3 4 2" xfId="35341" xr:uid="{E9CA883C-FDB1-4B0E-8559-6AA3E66D8742}"/>
    <cellStyle name="Normal 5 4 5 3 3 4 3" xfId="50225" xr:uid="{110AF5E2-831B-4DF3-8A67-24DC58452DD5}"/>
    <cellStyle name="Normal 5 4 5 3 3 5" xfId="14805" xr:uid="{FBAF9FE8-9547-4603-9B25-3AD91CF1D08F}"/>
    <cellStyle name="Normal 5 4 5 3 3 5 2" xfId="41001" xr:uid="{4237BA7B-6886-4425-A984-A3D15DC12A9E}"/>
    <cellStyle name="Normal 5 4 5 3 3 6" xfId="28495" xr:uid="{195BFBD4-D7CE-452F-808E-42D89C86C99E}"/>
    <cellStyle name="Normal 5 4 5 3 3 7" xfId="43379" xr:uid="{52D6F649-C79A-4179-93A5-638776383177}"/>
    <cellStyle name="Normal 5 4 5 3 3 8" xfId="7959" xr:uid="{4E958D10-B75C-4473-841A-47DEB896B7CE}"/>
    <cellStyle name="Normal 5 4 5 3 4" xfId="2867" xr:uid="{D20696A9-1312-4ED5-97F7-5E9B65C4DA19}"/>
    <cellStyle name="Normal 5 4 5 3 4 2" xfId="9672" xr:uid="{B764EE7D-E930-4908-8176-0232911D0BDD}"/>
    <cellStyle name="Normal 5 4 5 3 4 2 2" xfId="13094" xr:uid="{B3B4C2E0-0DA4-485B-8D30-9709E359E3BE}"/>
    <cellStyle name="Normal 5 4 5 3 4 2 2 2" xfId="26784" xr:uid="{72211D0B-6D94-4DBB-8C77-90C1C109FBE4}"/>
    <cellStyle name="Normal 5 4 5 3 4 2 2 2 2" xfId="40476" xr:uid="{E2456CBF-49A0-4E15-BCF2-5940BE640CA8}"/>
    <cellStyle name="Normal 5 4 5 3 4 2 2 2 3" xfId="55360" xr:uid="{68A50E38-9708-498C-84E8-743DB2BE79A2}"/>
    <cellStyle name="Normal 5 4 5 3 4 2 2 3" xfId="19940" xr:uid="{AAAB87DD-946A-4980-9C9A-0533E4BBB409}"/>
    <cellStyle name="Normal 5 4 5 3 4 2 2 4" xfId="33630" xr:uid="{2DCC2A56-6326-42B6-B7D5-2B3586D9C6C9}"/>
    <cellStyle name="Normal 5 4 5 3 4 2 2 5" xfId="48514" xr:uid="{586C0BED-2A5C-4B0D-A9A8-F2AE2E236D5C}"/>
    <cellStyle name="Normal 5 4 5 3 4 2 3" xfId="23362" xr:uid="{B8B34B57-7F55-4E08-839F-364148BD847D}"/>
    <cellStyle name="Normal 5 4 5 3 4 2 3 2" xfId="37054" xr:uid="{3B349B73-F30E-4E7B-B722-DF1A31F25FE6}"/>
    <cellStyle name="Normal 5 4 5 3 4 2 3 3" xfId="51938" xr:uid="{5D45A365-D799-4F9E-A8E8-30CA60644E15}"/>
    <cellStyle name="Normal 5 4 5 3 4 2 4" xfId="16518" xr:uid="{609ED38E-3986-4E14-80A1-81B538D366D3}"/>
    <cellStyle name="Normal 5 4 5 3 4 2 5" xfId="30208" xr:uid="{F3772F29-E2B8-459E-A994-3EABA1EE2660}"/>
    <cellStyle name="Normal 5 4 5 3 4 2 6" xfId="45092" xr:uid="{5A535465-60C1-414D-AD96-36A34EC76AE5}"/>
    <cellStyle name="Normal 5 4 5 3 4 3" xfId="11382" xr:uid="{8E489C51-26EE-46A5-B2B4-587D9DD472E7}"/>
    <cellStyle name="Normal 5 4 5 3 4 3 2" xfId="25072" xr:uid="{6B059F0B-B1B4-4BC3-BFAB-EC82CF7D7352}"/>
    <cellStyle name="Normal 5 4 5 3 4 3 2 2" xfId="38764" xr:uid="{3C089861-D39F-48CC-87E2-868E66D5355C}"/>
    <cellStyle name="Normal 5 4 5 3 4 3 2 3" xfId="53648" xr:uid="{8560D676-1819-493B-8F5B-3FEC2E59BFE1}"/>
    <cellStyle name="Normal 5 4 5 3 4 3 3" xfId="18228" xr:uid="{00E230A1-B412-49FC-AAFD-62940CAC8A43}"/>
    <cellStyle name="Normal 5 4 5 3 4 3 4" xfId="31918" xr:uid="{B8C01FA7-E5E6-469B-B991-77A5CA0F3142}"/>
    <cellStyle name="Normal 5 4 5 3 4 3 5" xfId="46802" xr:uid="{CEA6813F-FAFB-4BC3-9B72-B8B6DE83369F}"/>
    <cellStyle name="Normal 5 4 5 3 4 4" xfId="21650" xr:uid="{91457B2E-A066-437E-8D2B-B070EE839528}"/>
    <cellStyle name="Normal 5 4 5 3 4 4 2" xfId="35342" xr:uid="{500B3F23-3E8A-42CF-AE5A-61ED30299D8D}"/>
    <cellStyle name="Normal 5 4 5 3 4 4 3" xfId="50226" xr:uid="{61451F1C-D27A-4221-A81A-C16CE0EEDAC7}"/>
    <cellStyle name="Normal 5 4 5 3 4 5" xfId="14806" xr:uid="{F9FA39F2-ACB2-4FF7-946C-FB87D00E6830}"/>
    <cellStyle name="Normal 5 4 5 3 4 5 2" xfId="41142" xr:uid="{29574D23-5579-4B56-A4D3-98808A1E74F6}"/>
    <cellStyle name="Normal 5 4 5 3 4 6" xfId="28496" xr:uid="{E7988F0E-42A9-462F-9EDC-828B7C867199}"/>
    <cellStyle name="Normal 5 4 5 3 4 7" xfId="43380" xr:uid="{D8A6852A-372F-409D-8B81-9BAD89AEE8C4}"/>
    <cellStyle name="Normal 5 4 5 3 4 8" xfId="7960" xr:uid="{D55DCEA6-8A6D-414D-991B-14FED6379E81}"/>
    <cellStyle name="Normal 5 4 5 3 5" xfId="9668" xr:uid="{C2C7C91B-B80E-4243-94AB-A8FA0CB12845}"/>
    <cellStyle name="Normal 5 4 5 3 5 2" xfId="13090" xr:uid="{5D6F70A0-EBF8-4C4B-A339-221144C8A8BC}"/>
    <cellStyle name="Normal 5 4 5 3 5 2 2" xfId="26780" xr:uid="{FF875E74-5030-4B50-B590-5ECDDA3B1565}"/>
    <cellStyle name="Normal 5 4 5 3 5 2 2 2" xfId="40472" xr:uid="{1067423A-BAFC-421B-A7D8-9231F6FDA034}"/>
    <cellStyle name="Normal 5 4 5 3 5 2 2 3" xfId="55356" xr:uid="{976939BD-A4A7-4FB1-80F5-BFD58CCCFA80}"/>
    <cellStyle name="Normal 5 4 5 3 5 2 3" xfId="19936" xr:uid="{8C8AE536-8826-4861-9C72-FD51E698FBF4}"/>
    <cellStyle name="Normal 5 4 5 3 5 2 4" xfId="33626" xr:uid="{C8214A18-5256-410C-97DA-12C052DC642D}"/>
    <cellStyle name="Normal 5 4 5 3 5 2 5" xfId="48510" xr:uid="{E8A16DE9-2392-46F4-A192-4708CEE6479E}"/>
    <cellStyle name="Normal 5 4 5 3 5 3" xfId="23358" xr:uid="{4900F97A-A092-44C9-A0CB-0C25E17521B6}"/>
    <cellStyle name="Normal 5 4 5 3 5 3 2" xfId="37050" xr:uid="{C40C737F-3939-45F6-B91B-140E27DA6DA0}"/>
    <cellStyle name="Normal 5 4 5 3 5 3 3" xfId="51934" xr:uid="{FA27CB01-514D-4786-96AA-C8590E496545}"/>
    <cellStyle name="Normal 5 4 5 3 5 4" xfId="16514" xr:uid="{CF78CBFF-3E2A-4D7D-9A8D-2395D8FED132}"/>
    <cellStyle name="Normal 5 4 5 3 5 5" xfId="30204" xr:uid="{73D2188C-10B2-44C2-BE0A-83E43F218A6C}"/>
    <cellStyle name="Normal 5 4 5 3 5 6" xfId="45088" xr:uid="{C9F491F1-236E-41F8-8A48-9D5D4FD660D1}"/>
    <cellStyle name="Normal 5 4 5 3 6" xfId="11378" xr:uid="{52428CB1-73D7-48D6-8198-EBAB2EB7E920}"/>
    <cellStyle name="Normal 5 4 5 3 6 2" xfId="25068" xr:uid="{78A3C431-E6A3-4EA7-BFB0-04C7FB215B89}"/>
    <cellStyle name="Normal 5 4 5 3 6 2 2" xfId="38760" xr:uid="{78546451-8E74-4CA5-B55E-46B303F58049}"/>
    <cellStyle name="Normal 5 4 5 3 6 2 3" xfId="53644" xr:uid="{9970652E-24B9-4D5A-B75B-263340D219FC}"/>
    <cellStyle name="Normal 5 4 5 3 6 3" xfId="18224" xr:uid="{66DDAB8E-1AFE-4C0D-AF07-57799BE8F069}"/>
    <cellStyle name="Normal 5 4 5 3 6 4" xfId="31914" xr:uid="{E24CD87C-A9A8-4826-9462-1FEF8CDBC9C6}"/>
    <cellStyle name="Normal 5 4 5 3 6 5" xfId="46798" xr:uid="{32DB0C49-3092-47E2-8651-F68D43311C89}"/>
    <cellStyle name="Normal 5 4 5 3 7" xfId="21646" xr:uid="{332C5803-5CF9-46D9-815C-2750CA6550DA}"/>
    <cellStyle name="Normal 5 4 5 3 7 2" xfId="35338" xr:uid="{CF3973AC-E387-4782-91C1-9FCAC332F7CC}"/>
    <cellStyle name="Normal 5 4 5 3 7 3" xfId="50222" xr:uid="{8F2009C3-73AC-4FFE-B9F9-067B5436FBFE}"/>
    <cellStyle name="Normal 5 4 5 3 8" xfId="14802" xr:uid="{4A40EFAB-1829-4A7B-AC67-ABC745D4D494}"/>
    <cellStyle name="Normal 5 4 5 3 8 2" xfId="40839" xr:uid="{475E49CB-9E1D-4DED-80B4-39CA5D489203}"/>
    <cellStyle name="Normal 5 4 5 3 9" xfId="28492" xr:uid="{8C2DA2F2-A80C-4A11-902F-DBF83B930560}"/>
    <cellStyle name="Normal 5 4 5 4" xfId="1310" xr:uid="{63908989-59DF-4871-89C3-11B4E8FD3AA6}"/>
    <cellStyle name="Normal 5 4 5 4 2" xfId="1311" xr:uid="{1E62CDF1-B0B0-43B0-8311-76D2CECA74F6}"/>
    <cellStyle name="Normal 5 4 5 4 2 2" xfId="9674" xr:uid="{C0BA34D5-8D31-47B3-B904-858CC115C035}"/>
    <cellStyle name="Normal 5 4 5 4 2 2 2" xfId="13096" xr:uid="{FC697944-5E83-4906-B11B-F4470C9EDCF8}"/>
    <cellStyle name="Normal 5 4 5 4 2 2 2 2" xfId="26786" xr:uid="{F1E925F9-618C-43D9-A30B-E7FF5C262D0D}"/>
    <cellStyle name="Normal 5 4 5 4 2 2 2 2 2" xfId="40478" xr:uid="{49155FCC-E417-4F0E-96A4-2E50422F874E}"/>
    <cellStyle name="Normal 5 4 5 4 2 2 2 2 3" xfId="55362" xr:uid="{06856CE7-8B2B-4AB3-9699-D5AB3D876CFA}"/>
    <cellStyle name="Normal 5 4 5 4 2 2 2 3" xfId="19942" xr:uid="{51F7670F-88C1-4B55-8EB0-47AE8BE9A895}"/>
    <cellStyle name="Normal 5 4 5 4 2 2 2 4" xfId="33632" xr:uid="{7B40DFBF-01B8-4056-AE71-C07961B0A04C}"/>
    <cellStyle name="Normal 5 4 5 4 2 2 2 5" xfId="48516" xr:uid="{D3D021BC-AAC5-47FB-9F2C-8EE570379FB8}"/>
    <cellStyle name="Normal 5 4 5 4 2 2 3" xfId="23364" xr:uid="{B601A7D5-3643-4D82-97A9-290262419E22}"/>
    <cellStyle name="Normal 5 4 5 4 2 2 3 2" xfId="37056" xr:uid="{F2F99256-6701-4BE2-B9B8-50C94EAFEDA0}"/>
    <cellStyle name="Normal 5 4 5 4 2 2 3 3" xfId="51940" xr:uid="{F0D94D1E-277C-42D0-B8DD-FA089CFEF6B0}"/>
    <cellStyle name="Normal 5 4 5 4 2 2 4" xfId="16520" xr:uid="{6EE693E8-72B0-4554-B33C-544C52E0906C}"/>
    <cellStyle name="Normal 5 4 5 4 2 2 5" xfId="30210" xr:uid="{89073397-E636-4233-8F21-0316BEE78384}"/>
    <cellStyle name="Normal 5 4 5 4 2 2 6" xfId="45094" xr:uid="{33D6632F-2CC8-4C76-A857-21C254AA8936}"/>
    <cellStyle name="Normal 5 4 5 4 2 3" xfId="11384" xr:uid="{61B2BFB0-8D05-406B-B849-73A05F0AB706}"/>
    <cellStyle name="Normal 5 4 5 4 2 3 2" xfId="25074" xr:uid="{447B4A1B-4434-43CA-B2BF-5CBC07171DA9}"/>
    <cellStyle name="Normal 5 4 5 4 2 3 2 2" xfId="38766" xr:uid="{32170D0D-6A6F-463D-99C1-B9363446C17B}"/>
    <cellStyle name="Normal 5 4 5 4 2 3 2 3" xfId="53650" xr:uid="{BBD56FE6-B4AA-4315-BD64-E47F49E0001A}"/>
    <cellStyle name="Normal 5 4 5 4 2 3 3" xfId="18230" xr:uid="{1BAF2ABD-E64C-4EBC-B8EF-443AE9A79A28}"/>
    <cellStyle name="Normal 5 4 5 4 2 3 4" xfId="31920" xr:uid="{90D765C7-7104-42C1-8D3A-940154DB2B5E}"/>
    <cellStyle name="Normal 5 4 5 4 2 3 5" xfId="46804" xr:uid="{6280AF17-C6E8-4EC8-8106-936158F5FFCF}"/>
    <cellStyle name="Normal 5 4 5 4 2 4" xfId="21652" xr:uid="{9C15E606-522B-4346-A18C-71D437B58003}"/>
    <cellStyle name="Normal 5 4 5 4 2 4 2" xfId="35344" xr:uid="{9B55203A-2D9E-4E79-9455-2EE3BB4FD721}"/>
    <cellStyle name="Normal 5 4 5 4 2 4 3" xfId="50228" xr:uid="{2A6BA95C-9227-446E-83B6-BF237599C2E7}"/>
    <cellStyle name="Normal 5 4 5 4 2 5" xfId="14808" xr:uid="{F6C3F23C-3E18-4CDE-AE4C-5E8645566E9D}"/>
    <cellStyle name="Normal 5 4 5 4 2 5 2" xfId="41003" xr:uid="{510276F3-78DA-451B-8296-5090C8191ED6}"/>
    <cellStyle name="Normal 5 4 5 4 2 6" xfId="28498" xr:uid="{19597440-D6C4-47DB-B7BA-8223FAE115FA}"/>
    <cellStyle name="Normal 5 4 5 4 2 7" xfId="43382" xr:uid="{76538718-3075-4E97-BEB1-054BB94836BF}"/>
    <cellStyle name="Normal 5 4 5 4 2 8" xfId="7962" xr:uid="{D6C5BDA3-29D5-486C-8FA2-A7B9070ACDAB}"/>
    <cellStyle name="Normal 5 4 5 4 3" xfId="9673" xr:uid="{BBBF13F0-6E37-42E8-8F8F-DD8F9716EFA2}"/>
    <cellStyle name="Normal 5 4 5 4 3 2" xfId="13095" xr:uid="{3B9F6356-C8F7-4413-B3F1-5C718B48D6C0}"/>
    <cellStyle name="Normal 5 4 5 4 3 2 2" xfId="26785" xr:uid="{595ED950-6512-4ECA-A6A4-22CEAA8D19AE}"/>
    <cellStyle name="Normal 5 4 5 4 3 2 2 2" xfId="40477" xr:uid="{1B5EFFED-0D2D-4703-906E-CE921A0F03B9}"/>
    <cellStyle name="Normal 5 4 5 4 3 2 2 3" xfId="55361" xr:uid="{5BCE4C74-F4B8-4F83-ACE3-B6F9ACA027E3}"/>
    <cellStyle name="Normal 5 4 5 4 3 2 3" xfId="19941" xr:uid="{0CFEEA68-B602-48DB-AD0E-CD0AE573177C}"/>
    <cellStyle name="Normal 5 4 5 4 3 2 4" xfId="33631" xr:uid="{672983D5-D553-47C4-9AB2-D7737A854C00}"/>
    <cellStyle name="Normal 5 4 5 4 3 2 5" xfId="48515" xr:uid="{7CD82E80-E362-4418-B55F-9516514693E7}"/>
    <cellStyle name="Normal 5 4 5 4 3 3" xfId="23363" xr:uid="{90EF8EF6-36FF-423D-99B6-E1B53E12FF8D}"/>
    <cellStyle name="Normal 5 4 5 4 3 3 2" xfId="37055" xr:uid="{FF54FB40-1B95-48DE-9F13-9E9BC59537EA}"/>
    <cellStyle name="Normal 5 4 5 4 3 3 3" xfId="51939" xr:uid="{06BDC2FB-9BF8-4DCB-AEBC-FA62D67423AA}"/>
    <cellStyle name="Normal 5 4 5 4 3 4" xfId="16519" xr:uid="{D7EC5458-A889-4603-9464-56273970D180}"/>
    <cellStyle name="Normal 5 4 5 4 3 5" xfId="30209" xr:uid="{8E6B46AB-0E62-44CC-849C-F894B5595887}"/>
    <cellStyle name="Normal 5 4 5 4 3 6" xfId="45093" xr:uid="{6512C6D3-A77D-454E-846E-0D1CF015CB42}"/>
    <cellStyle name="Normal 5 4 5 4 4" xfId="11383" xr:uid="{793F4E21-9667-4BBF-823D-AE2F8C808A62}"/>
    <cellStyle name="Normal 5 4 5 4 4 2" xfId="25073" xr:uid="{EFBBFF65-C888-43A4-A84C-945D3AA0C51C}"/>
    <cellStyle name="Normal 5 4 5 4 4 2 2" xfId="38765" xr:uid="{90F4CA32-7C31-4C69-B8D9-EF75FCEEFBEA}"/>
    <cellStyle name="Normal 5 4 5 4 4 2 3" xfId="53649" xr:uid="{3FCCA970-F02C-4C67-BE79-39094843310A}"/>
    <cellStyle name="Normal 5 4 5 4 4 3" xfId="18229" xr:uid="{D95210F9-ED03-483B-87F6-B2F5F09E48A9}"/>
    <cellStyle name="Normal 5 4 5 4 4 4" xfId="31919" xr:uid="{B37739A4-A7DF-48AF-9342-DB58E261BC64}"/>
    <cellStyle name="Normal 5 4 5 4 4 5" xfId="46803" xr:uid="{87D0954D-B194-4252-A7EF-635BB16119F2}"/>
    <cellStyle name="Normal 5 4 5 4 5" xfId="21651" xr:uid="{3E72B17F-E89C-47FA-88B8-C0FF94857978}"/>
    <cellStyle name="Normal 5 4 5 4 5 2" xfId="35343" xr:uid="{40534B90-FB5C-46B8-A5CC-C063697B5EE8}"/>
    <cellStyle name="Normal 5 4 5 4 5 3" xfId="50227" xr:uid="{5F98ADAC-878E-423A-8BB1-688A21750225}"/>
    <cellStyle name="Normal 5 4 5 4 6" xfId="14807" xr:uid="{BE075D02-AFA4-4C80-93BF-D48A89E5E321}"/>
    <cellStyle name="Normal 5 4 5 4 6 2" xfId="41002" xr:uid="{1EB4D61B-CB0F-4843-ADEB-82462202FBD2}"/>
    <cellStyle name="Normal 5 4 5 4 7" xfId="28497" xr:uid="{E4863AA3-E321-452F-8FCB-B70A2525A6C3}"/>
    <cellStyle name="Normal 5 4 5 4 8" xfId="43381" xr:uid="{9A360FDE-4283-48A6-BABD-ADC4AD439F12}"/>
    <cellStyle name="Normal 5 4 5 4 9" xfId="7961" xr:uid="{35FF41AA-8869-416A-9801-1B73D2D23ADA}"/>
    <cellStyle name="Normal 5 4 5 5" xfId="1312" xr:uid="{53C44162-45D8-4BE4-9FF3-FC98C00D003F}"/>
    <cellStyle name="Normal 5 4 5 5 2" xfId="9675" xr:uid="{DEE981BE-B8D4-4D2B-BE39-D421A0E1AC3A}"/>
    <cellStyle name="Normal 5 4 5 5 2 2" xfId="13097" xr:uid="{BF747662-1AF7-41FE-87CB-7B46A5508A3F}"/>
    <cellStyle name="Normal 5 4 5 5 2 2 2" xfId="26787" xr:uid="{7497EA98-93D2-4A36-8BF4-99E1DAABDBAF}"/>
    <cellStyle name="Normal 5 4 5 5 2 2 2 2" xfId="40479" xr:uid="{62FFE133-F2CD-4152-9CAF-A3825B35AE36}"/>
    <cellStyle name="Normal 5 4 5 5 2 2 2 3" xfId="55363" xr:uid="{8FDE4008-2511-479D-8E45-B12722D821BB}"/>
    <cellStyle name="Normal 5 4 5 5 2 2 3" xfId="19943" xr:uid="{7DB2B07B-B030-42EC-8792-57E7002163C0}"/>
    <cellStyle name="Normal 5 4 5 5 2 2 4" xfId="33633" xr:uid="{9F64C485-D4DB-4165-95AC-758FB1D62223}"/>
    <cellStyle name="Normal 5 4 5 5 2 2 5" xfId="48517" xr:uid="{24B20871-E136-4D0A-80A2-69D8D6E64AE4}"/>
    <cellStyle name="Normal 5 4 5 5 2 3" xfId="23365" xr:uid="{F6755DDF-5FE4-46D2-A51F-0DCE30372F92}"/>
    <cellStyle name="Normal 5 4 5 5 2 3 2" xfId="37057" xr:uid="{74200E3C-6E31-4C37-B940-4BAE333CE268}"/>
    <cellStyle name="Normal 5 4 5 5 2 3 3" xfId="51941" xr:uid="{178A4898-8AE5-4196-840C-4C8578A4F991}"/>
    <cellStyle name="Normal 5 4 5 5 2 4" xfId="16521" xr:uid="{8C0525B4-4154-4016-80B0-D22BAE3B3FC9}"/>
    <cellStyle name="Normal 5 4 5 5 2 5" xfId="30211" xr:uid="{645BB468-FBE9-4C9F-96AC-6006E99684F9}"/>
    <cellStyle name="Normal 5 4 5 5 2 6" xfId="45095" xr:uid="{300CA629-B857-4C6A-912C-06278E1B6D72}"/>
    <cellStyle name="Normal 5 4 5 5 3" xfId="11385" xr:uid="{CC5C8E89-2B38-4E3C-9026-0BFF9373E5E0}"/>
    <cellStyle name="Normal 5 4 5 5 3 2" xfId="25075" xr:uid="{9B510025-7B59-4AAA-B476-CB8AEC928F0F}"/>
    <cellStyle name="Normal 5 4 5 5 3 2 2" xfId="38767" xr:uid="{ED88DAAE-CC69-4860-AD56-3CF3444E53F8}"/>
    <cellStyle name="Normal 5 4 5 5 3 2 3" xfId="53651" xr:uid="{0B1DDA6C-3073-46A4-A039-8D306B372AA9}"/>
    <cellStyle name="Normal 5 4 5 5 3 3" xfId="18231" xr:uid="{8B73C253-9767-4F6F-81F3-F9D560F6DA30}"/>
    <cellStyle name="Normal 5 4 5 5 3 4" xfId="31921" xr:uid="{FEB07773-0AF9-4D7F-A367-F3A686A6EDA0}"/>
    <cellStyle name="Normal 5 4 5 5 3 5" xfId="46805" xr:uid="{E99116F4-4D75-4D05-A9F5-D51E28E571BD}"/>
    <cellStyle name="Normal 5 4 5 5 4" xfId="21653" xr:uid="{668EF4AF-7BD5-44E1-81D8-E3479122B9E3}"/>
    <cellStyle name="Normal 5 4 5 5 4 2" xfId="35345" xr:uid="{DC12D7F6-3674-470F-973E-7150A368A776}"/>
    <cellStyle name="Normal 5 4 5 5 4 3" xfId="50229" xr:uid="{581F548E-4BCB-4676-BC45-6ACA8E4D7B5E}"/>
    <cellStyle name="Normal 5 4 5 5 5" xfId="14809" xr:uid="{0F04A228-2EDD-4AFC-8854-0F882ED51BBD}"/>
    <cellStyle name="Normal 5 4 5 5 5 2" xfId="41004" xr:uid="{C35B5B67-8607-44A3-B6D6-4E391DF98F4F}"/>
    <cellStyle name="Normal 5 4 5 5 6" xfId="28499" xr:uid="{008217E7-1CDC-4C86-B479-45C9A9468FE8}"/>
    <cellStyle name="Normal 5 4 5 5 7" xfId="43383" xr:uid="{BE85BCF8-4D2F-466B-8035-393043C6C5C1}"/>
    <cellStyle name="Normal 5 4 5 5 8" xfId="7963" xr:uid="{4614F7B9-B3AB-444B-B199-24B4F876DE59}"/>
    <cellStyle name="Normal 5 4 5 6" xfId="2868" xr:uid="{AA26F571-D7CD-4692-91F8-28119E7306A6}"/>
    <cellStyle name="Normal 5 4 5 6 2" xfId="9676" xr:uid="{7A5D3424-8679-4BD6-8697-837999E2C298}"/>
    <cellStyle name="Normal 5 4 5 6 2 2" xfId="13098" xr:uid="{FD452EDA-9669-44C7-BA69-C6F9127703AB}"/>
    <cellStyle name="Normal 5 4 5 6 2 2 2" xfId="26788" xr:uid="{944E39FE-4FC9-4D50-821E-F6915DD2203F}"/>
    <cellStyle name="Normal 5 4 5 6 2 2 2 2" xfId="40480" xr:uid="{C4DAF0A9-47E7-4750-8732-54E1715D9160}"/>
    <cellStyle name="Normal 5 4 5 6 2 2 2 3" xfId="55364" xr:uid="{0DD3EE0F-09BA-40F5-A40A-D8EB75B0DE07}"/>
    <cellStyle name="Normal 5 4 5 6 2 2 3" xfId="19944" xr:uid="{86F55155-B286-48D7-8546-AA154FAA6542}"/>
    <cellStyle name="Normal 5 4 5 6 2 2 4" xfId="33634" xr:uid="{629244D9-79E5-40B6-A4BF-17C4230C3995}"/>
    <cellStyle name="Normal 5 4 5 6 2 2 5" xfId="48518" xr:uid="{F67C8591-E643-4A49-95F8-DBB5943FB7EE}"/>
    <cellStyle name="Normal 5 4 5 6 2 3" xfId="23366" xr:uid="{DB8CCC7F-267A-4FCD-A1F8-8BF23442C7A9}"/>
    <cellStyle name="Normal 5 4 5 6 2 3 2" xfId="37058" xr:uid="{05037B69-6DD3-4DAF-A957-414B9E3AF988}"/>
    <cellStyle name="Normal 5 4 5 6 2 3 3" xfId="51942" xr:uid="{DAD3D167-5CFF-472F-8D33-B5361746974F}"/>
    <cellStyle name="Normal 5 4 5 6 2 4" xfId="16522" xr:uid="{CD7C750C-F6DF-43C7-A5CA-E56C9A50BE6F}"/>
    <cellStyle name="Normal 5 4 5 6 2 5" xfId="30212" xr:uid="{7D603DEF-ADC6-4D55-A10D-1054C8D5B296}"/>
    <cellStyle name="Normal 5 4 5 6 2 6" xfId="45096" xr:uid="{26963DC4-DF90-4E3B-9CB7-33DE0A9D80EA}"/>
    <cellStyle name="Normal 5 4 5 6 3" xfId="11386" xr:uid="{4E4E1A6E-AF3D-4BA9-8962-C3681E68E52D}"/>
    <cellStyle name="Normal 5 4 5 6 3 2" xfId="25076" xr:uid="{40B37D44-9917-4891-950A-6F13583EF846}"/>
    <cellStyle name="Normal 5 4 5 6 3 2 2" xfId="38768" xr:uid="{75ACD159-4B77-4808-8F14-D428A6CA4A8A}"/>
    <cellStyle name="Normal 5 4 5 6 3 2 3" xfId="53652" xr:uid="{9250F723-C488-4698-82C1-7FACF2B4D9C3}"/>
    <cellStyle name="Normal 5 4 5 6 3 3" xfId="18232" xr:uid="{5AA7EADE-8647-49FF-8C38-E432EB5B3D37}"/>
    <cellStyle name="Normal 5 4 5 6 3 4" xfId="31922" xr:uid="{25D05401-0169-400B-A5B8-0CB23E263384}"/>
    <cellStyle name="Normal 5 4 5 6 3 5" xfId="46806" xr:uid="{4E1A2DE5-E547-4AFF-ACDF-BFDFD9E0B935}"/>
    <cellStyle name="Normal 5 4 5 6 4" xfId="21654" xr:uid="{7EED6253-F2A6-46C0-8C1B-865F4F22BF65}"/>
    <cellStyle name="Normal 5 4 5 6 4 2" xfId="35346" xr:uid="{C2D7E159-5BFF-4A48-A546-E54382C2D1B3}"/>
    <cellStyle name="Normal 5 4 5 6 4 3" xfId="50230" xr:uid="{88AC0F5B-29D0-44C3-84FC-D98DD74EFF86}"/>
    <cellStyle name="Normal 5 4 5 6 5" xfId="14810" xr:uid="{8DC297CA-0FB0-4497-9C3C-C2A23E4C44CF}"/>
    <cellStyle name="Normal 5 4 5 6 5 2" xfId="41143" xr:uid="{EBE17405-C79C-483D-8B00-9A08060917F2}"/>
    <cellStyle name="Normal 5 4 5 6 6" xfId="28500" xr:uid="{142AA642-6E6C-4397-9530-AAB903CB4131}"/>
    <cellStyle name="Normal 5 4 5 6 7" xfId="43384" xr:uid="{AA143A88-7172-4168-8772-3E7B55ACC609}"/>
    <cellStyle name="Normal 5 4 5 6 8" xfId="7964" xr:uid="{874B132A-2219-4978-AB4C-3940B28C08F5}"/>
    <cellStyle name="Normal 5 4 5 7" xfId="9662" xr:uid="{F34FE49A-B149-44EC-8F19-8863E56C4B01}"/>
    <cellStyle name="Normal 5 4 5 7 2" xfId="13084" xr:uid="{E61FA317-190A-4473-8CE3-404AAF2848FA}"/>
    <cellStyle name="Normal 5 4 5 7 2 2" xfId="26774" xr:uid="{3CF41F49-5C6C-4DF9-8929-21F08985EB09}"/>
    <cellStyle name="Normal 5 4 5 7 2 2 2" xfId="40466" xr:uid="{671EE0DA-49D3-40BE-9976-B51B73264D31}"/>
    <cellStyle name="Normal 5 4 5 7 2 2 3" xfId="55350" xr:uid="{4A0AEE05-2E63-4342-822E-F1195C092B03}"/>
    <cellStyle name="Normal 5 4 5 7 2 3" xfId="19930" xr:uid="{B042DFCB-D8B3-4352-8AC3-34A348C5FD82}"/>
    <cellStyle name="Normal 5 4 5 7 2 4" xfId="33620" xr:uid="{9F88BD70-6372-4730-9C1A-771AA0AA8AC9}"/>
    <cellStyle name="Normal 5 4 5 7 2 5" xfId="48504" xr:uid="{D4E9ECE7-8997-4C23-A0B3-776B44B7F301}"/>
    <cellStyle name="Normal 5 4 5 7 3" xfId="23352" xr:uid="{70389650-9BFC-469B-8A7A-7A6B5F6B260B}"/>
    <cellStyle name="Normal 5 4 5 7 3 2" xfId="37044" xr:uid="{05564B5A-B521-4B76-8526-C4A8A189827A}"/>
    <cellStyle name="Normal 5 4 5 7 3 3" xfId="51928" xr:uid="{EF5C1939-D627-41C6-87EF-01D10C7CCE94}"/>
    <cellStyle name="Normal 5 4 5 7 4" xfId="16508" xr:uid="{04B6D53F-723A-482F-AF44-7A882EA65FCE}"/>
    <cellStyle name="Normal 5 4 5 7 5" xfId="30198" xr:uid="{2A1A6C0C-E55E-4D91-BF74-B92DD0C660A2}"/>
    <cellStyle name="Normal 5 4 5 7 6" xfId="45082" xr:uid="{610E99AA-A875-4F7D-B3D6-B656A6C0698A}"/>
    <cellStyle name="Normal 5 4 5 8" xfId="11372" xr:uid="{63957111-A6B4-4E7B-9F70-388924813FA5}"/>
    <cellStyle name="Normal 5 4 5 8 2" xfId="25062" xr:uid="{07C35CDE-C743-4E9E-954A-058F40DA2032}"/>
    <cellStyle name="Normal 5 4 5 8 2 2" xfId="38754" xr:uid="{92245384-C1B4-4301-9990-7CD370B41A35}"/>
    <cellStyle name="Normal 5 4 5 8 2 3" xfId="53638" xr:uid="{5432D6C2-B8C4-4F6B-B97B-2C258EED10F1}"/>
    <cellStyle name="Normal 5 4 5 8 3" xfId="18218" xr:uid="{FCD55AFF-6180-48CD-8B30-2523EB587D24}"/>
    <cellStyle name="Normal 5 4 5 8 4" xfId="31908" xr:uid="{EA5A2A40-ACA8-4E7A-8279-B157DD672484}"/>
    <cellStyle name="Normal 5 4 5 8 5" xfId="46792" xr:uid="{D57FEACC-FD0E-4EF2-BBA1-0BB261530CB8}"/>
    <cellStyle name="Normal 5 4 5 9" xfId="21640" xr:uid="{EB8DECF4-0A98-4D46-8381-EB6CCE0064DC}"/>
    <cellStyle name="Normal 5 4 5 9 2" xfId="35332" xr:uid="{53E2F5A2-17D0-4540-A6F0-E47B90F41EF0}"/>
    <cellStyle name="Normal 5 4 5 9 3" xfId="50216" xr:uid="{EF366584-51A2-4C69-9BFA-80C55C4F73E7}"/>
    <cellStyle name="Normal 5 4 6" xfId="306" xr:uid="{08F5EC74-E2F9-4E2A-964D-BFD7BD77E8B2}"/>
    <cellStyle name="Normal 5 4 6 10" xfId="43385" xr:uid="{78C7D78E-0712-449E-B0C1-34703CDBB3DD}"/>
    <cellStyle name="Normal 5 4 6 11" xfId="7965" xr:uid="{9D098465-1957-47F4-8C58-5D5C1F961091}"/>
    <cellStyle name="Normal 5 4 6 2" xfId="564" xr:uid="{EC4B9A02-19F9-44EB-BB33-74B828BFB714}"/>
    <cellStyle name="Normal 5 4 6 2 2" xfId="1313" xr:uid="{DAA82192-39DC-49DF-9435-9AE8843237E1}"/>
    <cellStyle name="Normal 5 4 6 2 2 2" xfId="1314" xr:uid="{780009B8-C447-4F3D-9D27-BEFD6080E9DB}"/>
    <cellStyle name="Normal 5 4 6 2 2 2 2" xfId="13101" xr:uid="{16C2F236-98F4-4067-B8E7-AD627E3ABFAF}"/>
    <cellStyle name="Normal 5 4 6 2 2 2 2 2" xfId="26791" xr:uid="{913D30DD-23AD-4D05-ACC5-C4A074C3B69C}"/>
    <cellStyle name="Normal 5 4 6 2 2 2 2 2 2" xfId="40483" xr:uid="{229A573A-1346-4CEB-B75F-81FC91E024DC}"/>
    <cellStyle name="Normal 5 4 6 2 2 2 2 2 3" xfId="55367" xr:uid="{5DB69103-1825-4535-8CB9-6497B6C0B069}"/>
    <cellStyle name="Normal 5 4 6 2 2 2 2 3" xfId="19947" xr:uid="{E52233B2-BDD6-440D-A944-28AF4FD413B4}"/>
    <cellStyle name="Normal 5 4 6 2 2 2 2 4" xfId="33637" xr:uid="{5EE6B48A-4F84-4995-B988-8A3AB1AAEFAE}"/>
    <cellStyle name="Normal 5 4 6 2 2 2 2 5" xfId="48521" xr:uid="{E36A9300-E464-4598-9A60-04CE3457F6C0}"/>
    <cellStyle name="Normal 5 4 6 2 2 2 3" xfId="23369" xr:uid="{173B1FA3-BC43-42CD-9076-0207ABF5C951}"/>
    <cellStyle name="Normal 5 4 6 2 2 2 3 2" xfId="37061" xr:uid="{2A1212E9-B068-4B44-B7D5-53C635F0689B}"/>
    <cellStyle name="Normal 5 4 6 2 2 2 3 3" xfId="51945" xr:uid="{CD849EF5-33C5-4E5A-89BA-803A3ACDE325}"/>
    <cellStyle name="Normal 5 4 6 2 2 2 4" xfId="16525" xr:uid="{33C12033-6A0C-444F-BF09-B0493DD80597}"/>
    <cellStyle name="Normal 5 4 6 2 2 2 4 2" xfId="41006" xr:uid="{67665403-CE07-4974-938F-A9EDCA30590D}"/>
    <cellStyle name="Normal 5 4 6 2 2 2 5" xfId="30215" xr:uid="{AB910D3B-2244-4397-AFC9-710949796E23}"/>
    <cellStyle name="Normal 5 4 6 2 2 2 6" xfId="45099" xr:uid="{3DAB0C9F-42FA-42C5-8A4B-2A21B1BACFC1}"/>
    <cellStyle name="Normal 5 4 6 2 2 2 7" xfId="9679" xr:uid="{4EE3430E-B3AC-4A40-9FA7-A57DEC1A9568}"/>
    <cellStyle name="Normal 5 4 6 2 2 3" xfId="11389" xr:uid="{29A604AA-9503-4810-BBE6-F69996CA2157}"/>
    <cellStyle name="Normal 5 4 6 2 2 3 2" xfId="25079" xr:uid="{7880532A-3414-4F5E-9483-17DB5775E397}"/>
    <cellStyle name="Normal 5 4 6 2 2 3 2 2" xfId="38771" xr:uid="{62537B3D-F241-4DF1-BB2A-6C582C24D3D7}"/>
    <cellStyle name="Normal 5 4 6 2 2 3 2 3" xfId="53655" xr:uid="{B21FB382-8ED7-46E0-8194-02612B09AEA0}"/>
    <cellStyle name="Normal 5 4 6 2 2 3 3" xfId="18235" xr:uid="{57A5D11E-1870-44D1-92BF-F4410C09CF71}"/>
    <cellStyle name="Normal 5 4 6 2 2 3 4" xfId="31925" xr:uid="{E70F8E4D-915F-457B-8F4D-20157D0037E0}"/>
    <cellStyle name="Normal 5 4 6 2 2 3 5" xfId="46809" xr:uid="{9B3F2FC7-3956-41A8-B10A-3E06302A05C6}"/>
    <cellStyle name="Normal 5 4 6 2 2 4" xfId="21657" xr:uid="{63C2A5E3-635B-4CAE-B74A-D995F38BB0F3}"/>
    <cellStyle name="Normal 5 4 6 2 2 4 2" xfId="35349" xr:uid="{F5E5FA79-6457-41C2-9235-1EB2000F408A}"/>
    <cellStyle name="Normal 5 4 6 2 2 4 3" xfId="50233" xr:uid="{79223D87-8DCC-4C18-9B95-DA0B434DA707}"/>
    <cellStyle name="Normal 5 4 6 2 2 5" xfId="14813" xr:uid="{97404BD6-83C6-425A-B0AD-199AB1AEA9A6}"/>
    <cellStyle name="Normal 5 4 6 2 2 5 2" xfId="41005" xr:uid="{713D718B-77EE-4ED4-84F0-64BD7C42E5AC}"/>
    <cellStyle name="Normal 5 4 6 2 2 6" xfId="28503" xr:uid="{99A3E06C-A159-46B8-9140-CA2D0605A199}"/>
    <cellStyle name="Normal 5 4 6 2 2 7" xfId="43387" xr:uid="{9A27A7A0-C400-4A1D-AB08-AC2050571335}"/>
    <cellStyle name="Normal 5 4 6 2 2 8" xfId="7967" xr:uid="{4B2B2D55-D791-41BB-A015-0DEFFC650A56}"/>
    <cellStyle name="Normal 5 4 6 2 3" xfId="1315" xr:uid="{CA3A6804-5DA1-44B2-89ED-2AF2817E7E6E}"/>
    <cellStyle name="Normal 5 4 6 2 3 2" xfId="13100" xr:uid="{198E5E1F-21C2-4583-87E6-FC1B989588CA}"/>
    <cellStyle name="Normal 5 4 6 2 3 2 2" xfId="26790" xr:uid="{A5B14075-6739-431F-964E-918488A757FD}"/>
    <cellStyle name="Normal 5 4 6 2 3 2 2 2" xfId="40482" xr:uid="{D4ED6CAA-F9ED-4A93-B4BA-3BF62CD05259}"/>
    <cellStyle name="Normal 5 4 6 2 3 2 2 3" xfId="55366" xr:uid="{D7B4C7A7-1CD8-4653-BA63-542BDA164D52}"/>
    <cellStyle name="Normal 5 4 6 2 3 2 3" xfId="19946" xr:uid="{E1E07F4D-1100-4032-9996-D9B6C4B4D472}"/>
    <cellStyle name="Normal 5 4 6 2 3 2 4" xfId="33636" xr:uid="{2A23BB18-9CE7-44CB-ACFD-675F43320BB5}"/>
    <cellStyle name="Normal 5 4 6 2 3 2 5" xfId="48520" xr:uid="{D84C51F3-BD0D-4A37-959C-152A6539A369}"/>
    <cellStyle name="Normal 5 4 6 2 3 3" xfId="23368" xr:uid="{0B16A02F-6178-4FED-A449-FB9F60FDE668}"/>
    <cellStyle name="Normal 5 4 6 2 3 3 2" xfId="37060" xr:uid="{2FAAD828-50BF-4055-88DD-2A6C524DDA35}"/>
    <cellStyle name="Normal 5 4 6 2 3 3 3" xfId="51944" xr:uid="{6D3131EB-528D-4B88-8E87-5667F95D5562}"/>
    <cellStyle name="Normal 5 4 6 2 3 4" xfId="16524" xr:uid="{EDF913C4-9245-4187-9C54-D38D7A21773F}"/>
    <cellStyle name="Normal 5 4 6 2 3 4 2" xfId="41007" xr:uid="{26FA99A1-0E9D-4E69-A961-0FE8A23925FF}"/>
    <cellStyle name="Normal 5 4 6 2 3 5" xfId="30214" xr:uid="{5BD6A055-0474-453A-9FC7-5A277CFEBE2C}"/>
    <cellStyle name="Normal 5 4 6 2 3 6" xfId="45098" xr:uid="{56DCF65D-A81D-4078-B703-D53370785343}"/>
    <cellStyle name="Normal 5 4 6 2 3 7" xfId="9678" xr:uid="{148092EF-A06B-4F9D-A5F4-2326E50FE012}"/>
    <cellStyle name="Normal 5 4 6 2 4" xfId="2869" xr:uid="{05DC2E2A-C6A9-4F97-BA41-40CED64A06ED}"/>
    <cellStyle name="Normal 5 4 6 2 4 2" xfId="25078" xr:uid="{42116A99-06DB-4092-8EEC-F72CD18176C0}"/>
    <cellStyle name="Normal 5 4 6 2 4 2 2" xfId="38770" xr:uid="{BDFFB16B-4176-4CEE-A2A0-56B4873310A0}"/>
    <cellStyle name="Normal 5 4 6 2 4 2 3" xfId="53654" xr:uid="{425A01AD-18A9-4244-A169-944F565BFFCA}"/>
    <cellStyle name="Normal 5 4 6 2 4 3" xfId="18234" xr:uid="{E29BDC8B-8EF6-490D-8522-7E29A5963B43}"/>
    <cellStyle name="Normal 5 4 6 2 4 3 2" xfId="41144" xr:uid="{706D4AF4-A2E5-48E6-99F3-269CA86F9630}"/>
    <cellStyle name="Normal 5 4 6 2 4 4" xfId="31924" xr:uid="{126B5099-5093-42D2-8C3B-04330E16BC1E}"/>
    <cellStyle name="Normal 5 4 6 2 4 5" xfId="46808" xr:uid="{AA1D0D23-0360-4E0E-B9CC-F3B051B908B7}"/>
    <cellStyle name="Normal 5 4 6 2 4 6" xfId="11388" xr:uid="{1857A23E-CE0A-4C57-AD0D-4977647B2DD6}"/>
    <cellStyle name="Normal 5 4 6 2 5" xfId="21656" xr:uid="{69DDB111-DCE0-490D-AE7A-E697691181B7}"/>
    <cellStyle name="Normal 5 4 6 2 5 2" xfId="35348" xr:uid="{26D1B187-D843-4375-9667-99CDDB6D00BE}"/>
    <cellStyle name="Normal 5 4 6 2 5 3" xfId="50232" xr:uid="{84BA4E37-99C4-4A7A-8F95-CFD4BF0F48BD}"/>
    <cellStyle name="Normal 5 4 6 2 6" xfId="14812" xr:uid="{0BEDF386-AAAA-4811-B1AA-6FC333BF3125}"/>
    <cellStyle name="Normal 5 4 6 2 6 2" xfId="40840" xr:uid="{07BCAF46-C417-4199-9EC2-6AD0C5B4FE39}"/>
    <cellStyle name="Normal 5 4 6 2 7" xfId="28502" xr:uid="{0955F3AC-B7B9-44B2-91DE-2564495CCAB5}"/>
    <cellStyle name="Normal 5 4 6 2 8" xfId="43386" xr:uid="{9E3CABB2-4C5F-47EC-BDB7-B769CDCCA943}"/>
    <cellStyle name="Normal 5 4 6 2 9" xfId="7966" xr:uid="{CDA6E9F6-F262-461E-ABDB-1DCBD32D678D}"/>
    <cellStyle name="Normal 5 4 6 3" xfId="1316" xr:uid="{E7E7A9ED-8264-4678-AFA0-A8E38AF3F69C}"/>
    <cellStyle name="Normal 5 4 6 3 2" xfId="1317" xr:uid="{E468EF80-D261-4D38-A843-E1ED17EBF9DF}"/>
    <cellStyle name="Normal 5 4 6 3 2 2" xfId="13102" xr:uid="{D3077378-0F63-4265-9D2D-A712425F2A5E}"/>
    <cellStyle name="Normal 5 4 6 3 2 2 2" xfId="26792" xr:uid="{49A2A5DA-DB54-4A02-8807-A57A0F0B2971}"/>
    <cellStyle name="Normal 5 4 6 3 2 2 2 2" xfId="40484" xr:uid="{F0EB206B-0512-4630-9463-32164AF47434}"/>
    <cellStyle name="Normal 5 4 6 3 2 2 2 3" xfId="55368" xr:uid="{CDC7880B-7E30-4C35-B9D8-C8BAFB7F9F79}"/>
    <cellStyle name="Normal 5 4 6 3 2 2 3" xfId="19948" xr:uid="{2D4FB978-DDEB-4C3B-9E4F-4B3612610BB5}"/>
    <cellStyle name="Normal 5 4 6 3 2 2 4" xfId="33638" xr:uid="{C7C898A9-521C-41AE-A65E-200548FEDA49}"/>
    <cellStyle name="Normal 5 4 6 3 2 2 5" xfId="48522" xr:uid="{A08FACB4-7229-4C2D-9B90-B9F5E7CFEB4E}"/>
    <cellStyle name="Normal 5 4 6 3 2 3" xfId="23370" xr:uid="{98F25822-816D-4D9A-AB9C-64EA9CE047C3}"/>
    <cellStyle name="Normal 5 4 6 3 2 3 2" xfId="37062" xr:uid="{0EE5A32D-C9FE-49CF-ABD2-D06BB887FE3F}"/>
    <cellStyle name="Normal 5 4 6 3 2 3 3" xfId="51946" xr:uid="{103835A0-B524-4519-BBD5-C6B5B5334938}"/>
    <cellStyle name="Normal 5 4 6 3 2 4" xfId="16526" xr:uid="{0BDFDC28-8147-47A9-902C-4BB1E8581CB0}"/>
    <cellStyle name="Normal 5 4 6 3 2 4 2" xfId="41009" xr:uid="{40180AD1-6E41-4304-9962-B077739C57C2}"/>
    <cellStyle name="Normal 5 4 6 3 2 5" xfId="30216" xr:uid="{4A63AFA1-4059-49FF-929B-28FF4DC69D25}"/>
    <cellStyle name="Normal 5 4 6 3 2 6" xfId="45100" xr:uid="{FA80321A-A1E4-483C-888B-39376EC8E162}"/>
    <cellStyle name="Normal 5 4 6 3 2 7" xfId="9680" xr:uid="{3555E67C-EF50-40D3-AFD6-E4F942158D27}"/>
    <cellStyle name="Normal 5 4 6 3 3" xfId="11390" xr:uid="{EA5F8C1F-EF01-472A-B1EC-72CBF1D989F4}"/>
    <cellStyle name="Normal 5 4 6 3 3 2" xfId="25080" xr:uid="{3A7F4733-D184-4670-B40D-AB52586EF863}"/>
    <cellStyle name="Normal 5 4 6 3 3 2 2" xfId="38772" xr:uid="{C490075F-DD2F-463D-9DF2-AB27E7968995}"/>
    <cellStyle name="Normal 5 4 6 3 3 2 3" xfId="53656" xr:uid="{ACDF8E20-D64B-442D-B755-A524C2F260E2}"/>
    <cellStyle name="Normal 5 4 6 3 3 3" xfId="18236" xr:uid="{29E40DCE-CAB7-4BCC-8314-07038D7643F2}"/>
    <cellStyle name="Normal 5 4 6 3 3 4" xfId="31926" xr:uid="{3E2BF086-7418-4164-873A-EB5A2E4A62C3}"/>
    <cellStyle name="Normal 5 4 6 3 3 5" xfId="46810" xr:uid="{4A78A0D6-65AB-49A3-88E6-A18A8FD673C1}"/>
    <cellStyle name="Normal 5 4 6 3 4" xfId="21658" xr:uid="{1DA5C4CD-9C4C-46C1-83BF-C321E8DD8158}"/>
    <cellStyle name="Normal 5 4 6 3 4 2" xfId="35350" xr:uid="{2A63FA27-15D7-43AB-B7CA-2E77CA9CABE4}"/>
    <cellStyle name="Normal 5 4 6 3 4 3" xfId="50234" xr:uid="{3F9196BE-8B98-4FD9-8AB7-1779E0E0BFB5}"/>
    <cellStyle name="Normal 5 4 6 3 5" xfId="14814" xr:uid="{53E31EF9-B30D-4366-B9FB-47000DBCE6EB}"/>
    <cellStyle name="Normal 5 4 6 3 5 2" xfId="41008" xr:uid="{06268BED-EF26-4BE6-A57A-C5001C565A54}"/>
    <cellStyle name="Normal 5 4 6 3 6" xfId="28504" xr:uid="{182308E8-CCF8-4405-8997-24C551F6736C}"/>
    <cellStyle name="Normal 5 4 6 3 7" xfId="43388" xr:uid="{2AE12E38-12CC-4D9C-A529-21CD5475B35B}"/>
    <cellStyle name="Normal 5 4 6 3 8" xfId="7968" xr:uid="{8F0349AE-F7E1-4071-B9EA-31D7D3ADB8DB}"/>
    <cellStyle name="Normal 5 4 6 4" xfId="1318" xr:uid="{3DF0D68A-C287-4A0A-8684-AA38837CA19B}"/>
    <cellStyle name="Normal 5 4 6 4 2" xfId="9681" xr:uid="{7557CE16-7406-4FFC-8982-EAF52C111619}"/>
    <cellStyle name="Normal 5 4 6 4 2 2" xfId="13103" xr:uid="{29BBF125-6741-4FEC-A9BE-CD2C76AC793E}"/>
    <cellStyle name="Normal 5 4 6 4 2 2 2" xfId="26793" xr:uid="{D1833474-89E0-4715-AC51-4E580525E492}"/>
    <cellStyle name="Normal 5 4 6 4 2 2 2 2" xfId="40485" xr:uid="{5F8A3F86-22B1-4C50-873E-BCC08F1062DA}"/>
    <cellStyle name="Normal 5 4 6 4 2 2 2 3" xfId="55369" xr:uid="{0B3C40B8-B5A5-43A8-A41B-2A6029C673C1}"/>
    <cellStyle name="Normal 5 4 6 4 2 2 3" xfId="19949" xr:uid="{6C99398D-B0E0-456B-BBDB-A3D000FFBBEA}"/>
    <cellStyle name="Normal 5 4 6 4 2 2 4" xfId="33639" xr:uid="{2E93933B-5408-4C4D-AE27-B35D9BB304C4}"/>
    <cellStyle name="Normal 5 4 6 4 2 2 5" xfId="48523" xr:uid="{CCC4294B-B196-4FEE-B64D-1B1E7A079BF8}"/>
    <cellStyle name="Normal 5 4 6 4 2 3" xfId="23371" xr:uid="{38835F41-5B28-47D4-82AC-F69569785FC1}"/>
    <cellStyle name="Normal 5 4 6 4 2 3 2" xfId="37063" xr:uid="{757AA784-207C-4771-AC4F-36FF9DDC221E}"/>
    <cellStyle name="Normal 5 4 6 4 2 3 3" xfId="51947" xr:uid="{B0358705-3754-4DC7-ABCA-BB7F586A51ED}"/>
    <cellStyle name="Normal 5 4 6 4 2 4" xfId="16527" xr:uid="{9227560D-9E23-4A28-A569-9D2D3904EF64}"/>
    <cellStyle name="Normal 5 4 6 4 2 5" xfId="30217" xr:uid="{741F78B5-309E-43FC-8190-EC0A687DB5CD}"/>
    <cellStyle name="Normal 5 4 6 4 2 6" xfId="45101" xr:uid="{AE89B84B-88DC-4978-87B1-0F8EC1FDC989}"/>
    <cellStyle name="Normal 5 4 6 4 3" xfId="11391" xr:uid="{0DAFFFCA-A525-4749-9182-045B57BA358B}"/>
    <cellStyle name="Normal 5 4 6 4 3 2" xfId="25081" xr:uid="{D472B0F4-F8F8-4F4B-8723-169EC025DA43}"/>
    <cellStyle name="Normal 5 4 6 4 3 2 2" xfId="38773" xr:uid="{0723564C-0D68-4E1D-9238-FDCFA6ECE3ED}"/>
    <cellStyle name="Normal 5 4 6 4 3 2 3" xfId="53657" xr:uid="{E7B46451-8C85-4D9D-B0B7-3B413052BA71}"/>
    <cellStyle name="Normal 5 4 6 4 3 3" xfId="18237" xr:uid="{FCF29F1E-FC8F-4845-B086-9E7EF1D246FA}"/>
    <cellStyle name="Normal 5 4 6 4 3 4" xfId="31927" xr:uid="{96870C48-877D-46AA-8608-5DD3A68A4230}"/>
    <cellStyle name="Normal 5 4 6 4 3 5" xfId="46811" xr:uid="{856BD3AB-5746-4BAD-9F25-30514D3EEA29}"/>
    <cellStyle name="Normal 5 4 6 4 4" xfId="21659" xr:uid="{9C589036-F588-4E9D-81F8-CE5430CB9A57}"/>
    <cellStyle name="Normal 5 4 6 4 4 2" xfId="35351" xr:uid="{270AA41B-E8A3-4B73-A49C-1E1653BE4BDB}"/>
    <cellStyle name="Normal 5 4 6 4 4 3" xfId="50235" xr:uid="{C6A94536-FC8E-4972-954D-539B66E09390}"/>
    <cellStyle name="Normal 5 4 6 4 5" xfId="14815" xr:uid="{05B32233-A902-456E-B1B2-3E7DDCFC6329}"/>
    <cellStyle name="Normal 5 4 6 4 5 2" xfId="41010" xr:uid="{88841E47-CDEA-4B3C-AEE1-7566E706792C}"/>
    <cellStyle name="Normal 5 4 6 4 6" xfId="28505" xr:uid="{C356988D-C6DF-43DD-8496-D86B37ADE108}"/>
    <cellStyle name="Normal 5 4 6 4 7" xfId="43389" xr:uid="{BC4C91D5-21B9-4D92-B0B3-E8BADE9789ED}"/>
    <cellStyle name="Normal 5 4 6 4 8" xfId="7969" xr:uid="{C78C0836-03AD-4163-A0E6-3232F62C63D8}"/>
    <cellStyle name="Normal 5 4 6 5" xfId="2870" xr:uid="{0D698A26-D88E-42B2-8CB3-7F1D39D132D2}"/>
    <cellStyle name="Normal 5 4 6 5 2" xfId="13099" xr:uid="{74771FD6-3504-4F78-B04B-57111663166B}"/>
    <cellStyle name="Normal 5 4 6 5 2 2" xfId="26789" xr:uid="{19476075-E9F4-427C-A048-8E730076F3A8}"/>
    <cellStyle name="Normal 5 4 6 5 2 2 2" xfId="40481" xr:uid="{E23BAC5C-759D-44A6-B7D9-5292D0E7E926}"/>
    <cellStyle name="Normal 5 4 6 5 2 2 3" xfId="55365" xr:uid="{8C7D7535-8900-416B-BC1A-8D28688DB389}"/>
    <cellStyle name="Normal 5 4 6 5 2 3" xfId="19945" xr:uid="{2B31232D-DD01-47D7-81F1-21716F1C7C9D}"/>
    <cellStyle name="Normal 5 4 6 5 2 4" xfId="33635" xr:uid="{0D4431B2-21BC-4EB0-801C-D14A02F04F53}"/>
    <cellStyle name="Normal 5 4 6 5 2 5" xfId="48519" xr:uid="{73E17040-21A6-4784-8F1C-E550923C2D52}"/>
    <cellStyle name="Normal 5 4 6 5 3" xfId="23367" xr:uid="{3A52C627-6B50-4775-8439-2A43F67A5725}"/>
    <cellStyle name="Normal 5 4 6 5 3 2" xfId="37059" xr:uid="{0ED9D6E8-403C-47E2-803A-BA66A372E55C}"/>
    <cellStyle name="Normal 5 4 6 5 3 3" xfId="51943" xr:uid="{E363ACFF-C4E5-480C-B625-E80BDA4FF878}"/>
    <cellStyle name="Normal 5 4 6 5 4" xfId="16523" xr:uid="{05939E6B-E5A1-453A-81F1-1235B9DFAD55}"/>
    <cellStyle name="Normal 5 4 6 5 4 2" xfId="41145" xr:uid="{82E6182C-1371-4900-BC8B-D57518B3A5D7}"/>
    <cellStyle name="Normal 5 4 6 5 5" xfId="30213" xr:uid="{77897CDC-3559-4ABF-B375-15995EFF7DD2}"/>
    <cellStyle name="Normal 5 4 6 5 6" xfId="45097" xr:uid="{5959370D-490A-41D6-84B9-4A9BD4E44934}"/>
    <cellStyle name="Normal 5 4 6 5 7" xfId="9677" xr:uid="{192FE36C-0B98-43D0-9857-2780B39DE8F5}"/>
    <cellStyle name="Normal 5 4 6 6" xfId="11387" xr:uid="{314542A7-676B-4BE2-9500-55C97EF13B18}"/>
    <cellStyle name="Normal 5 4 6 6 2" xfId="25077" xr:uid="{A9C4E6D0-6580-4B2E-89E6-85BED47456C7}"/>
    <cellStyle name="Normal 5 4 6 6 2 2" xfId="38769" xr:uid="{E6A6F1EF-4356-4D07-AE7C-8D9F1B533410}"/>
    <cellStyle name="Normal 5 4 6 6 2 3" xfId="53653" xr:uid="{5EEB398F-8DE2-443A-9489-EFD9C9A651CD}"/>
    <cellStyle name="Normal 5 4 6 6 3" xfId="18233" xr:uid="{52983835-6796-4572-B283-19072122B279}"/>
    <cellStyle name="Normal 5 4 6 6 4" xfId="31923" xr:uid="{2B255912-FE55-42A3-A570-5B5F8B2529EE}"/>
    <cellStyle name="Normal 5 4 6 6 5" xfId="46807" xr:uid="{BEEA5D9E-2902-4F19-8365-BBB3CDD7B657}"/>
    <cellStyle name="Normal 5 4 6 7" xfId="21655" xr:uid="{AA77B112-D794-49A8-B67C-091C8C57C21E}"/>
    <cellStyle name="Normal 5 4 6 7 2" xfId="35347" xr:uid="{8258DC4E-C65A-4708-B238-D3AFECABCE83}"/>
    <cellStyle name="Normal 5 4 6 7 3" xfId="50231" xr:uid="{EC0BDC74-08EB-4EBF-9899-CC9B88D08BA0}"/>
    <cellStyle name="Normal 5 4 6 8" xfId="14811" xr:uid="{3257D272-BC7F-4C64-B952-8E9F38711351}"/>
    <cellStyle name="Normal 5 4 6 8 2" xfId="40787" xr:uid="{1E09FE9F-7CBF-4317-8F5D-EF9DDA466F2F}"/>
    <cellStyle name="Normal 5 4 6 9" xfId="28501" xr:uid="{3567AB9B-FE44-49C6-9D7B-72254B4590ED}"/>
    <cellStyle name="Normal 5 4 7" xfId="565" xr:uid="{028FBFD2-F769-4305-8CA4-0A7B1F4522BF}"/>
    <cellStyle name="Normal 5 4 7 10" xfId="43390" xr:uid="{C4BC0ACE-13A4-4FDB-9622-1A9717E5D5A3}"/>
    <cellStyle name="Normal 5 4 7 11" xfId="7970" xr:uid="{F63AD512-11C5-4A91-8117-C8E7F64DC733}"/>
    <cellStyle name="Normal 5 4 7 2" xfId="1319" xr:uid="{27B535C4-F81D-4EDD-9E4B-6CA50EA1594E}"/>
    <cellStyle name="Normal 5 4 7 2 2" xfId="1320" xr:uid="{3E869DAA-0E14-4570-8A5A-04EE3F2E0FD6}"/>
    <cellStyle name="Normal 5 4 7 2 2 2" xfId="9684" xr:uid="{F44017FE-757A-4508-8903-07E91B1F1537}"/>
    <cellStyle name="Normal 5 4 7 2 2 2 2" xfId="13106" xr:uid="{CE21C752-AF54-4A08-8C8B-A6E82CF41A37}"/>
    <cellStyle name="Normal 5 4 7 2 2 2 2 2" xfId="26796" xr:uid="{89C8C9C5-4174-44C5-80D7-70D261AC966A}"/>
    <cellStyle name="Normal 5 4 7 2 2 2 2 2 2" xfId="40488" xr:uid="{988EE979-2689-4D4C-BC3C-A9951BB5CF6D}"/>
    <cellStyle name="Normal 5 4 7 2 2 2 2 2 3" xfId="55372" xr:uid="{7C60FE02-D08A-4F20-BB39-193DD4CB4E56}"/>
    <cellStyle name="Normal 5 4 7 2 2 2 2 3" xfId="19952" xr:uid="{A8C0D282-223C-40C5-98E9-037C846B8461}"/>
    <cellStyle name="Normal 5 4 7 2 2 2 2 4" xfId="33642" xr:uid="{63A5EB26-FBB1-4526-8C8B-1A702331E4AE}"/>
    <cellStyle name="Normal 5 4 7 2 2 2 2 5" xfId="48526" xr:uid="{A130F7D9-2805-4C75-AEE7-2AEC64ED7767}"/>
    <cellStyle name="Normal 5 4 7 2 2 2 3" xfId="23374" xr:uid="{3D759C6D-E18C-44FD-AE6B-994996821A52}"/>
    <cellStyle name="Normal 5 4 7 2 2 2 3 2" xfId="37066" xr:uid="{B4522561-F3AB-4A01-815C-ABD937ED8E73}"/>
    <cellStyle name="Normal 5 4 7 2 2 2 3 3" xfId="51950" xr:uid="{26E18D14-C61E-4A50-A018-30B22096840F}"/>
    <cellStyle name="Normal 5 4 7 2 2 2 4" xfId="16530" xr:uid="{F82CAEA1-1178-4C4C-8DC5-BC05F3277CF3}"/>
    <cellStyle name="Normal 5 4 7 2 2 2 5" xfId="30220" xr:uid="{11425462-6BD8-4915-9975-EBE4B525AC5C}"/>
    <cellStyle name="Normal 5 4 7 2 2 2 6" xfId="45104" xr:uid="{B23A6842-6FA9-4470-83F4-F7094FD9EF63}"/>
    <cellStyle name="Normal 5 4 7 2 2 3" xfId="11394" xr:uid="{5B313E5F-F085-4311-891F-3557C7F01860}"/>
    <cellStyle name="Normal 5 4 7 2 2 3 2" xfId="25084" xr:uid="{D32E60F0-B111-4832-9771-CECA93E4A95C}"/>
    <cellStyle name="Normal 5 4 7 2 2 3 2 2" xfId="38776" xr:uid="{55B4CAC7-00E3-44E5-A56F-3601246769F3}"/>
    <cellStyle name="Normal 5 4 7 2 2 3 2 3" xfId="53660" xr:uid="{7B12FF64-EABB-4423-9C59-E1C063A0AD78}"/>
    <cellStyle name="Normal 5 4 7 2 2 3 3" xfId="18240" xr:uid="{45C8D40D-1586-4D9E-A334-F56884848F68}"/>
    <cellStyle name="Normal 5 4 7 2 2 3 4" xfId="31930" xr:uid="{9D4021C5-262E-4145-B68F-9F63F4F9B96E}"/>
    <cellStyle name="Normal 5 4 7 2 2 3 5" xfId="46814" xr:uid="{5D5E3ED1-6036-4FAC-9A0E-9EEB3DE1AA20}"/>
    <cellStyle name="Normal 5 4 7 2 2 4" xfId="21662" xr:uid="{43151E58-C8B7-4C4B-8F4D-5EEBCCF93428}"/>
    <cellStyle name="Normal 5 4 7 2 2 4 2" xfId="35354" xr:uid="{F451D10E-64B5-42DD-BA8C-5EFBEE35CA7C}"/>
    <cellStyle name="Normal 5 4 7 2 2 4 3" xfId="50238" xr:uid="{1F77D95D-32AB-45FE-95C5-665B72F4F21C}"/>
    <cellStyle name="Normal 5 4 7 2 2 5" xfId="14818" xr:uid="{A5E81072-C8F5-47FA-AF83-E26B5B276B33}"/>
    <cellStyle name="Normal 5 4 7 2 2 5 2" xfId="41012" xr:uid="{74A74869-167D-4EDB-B6AF-68DEEB0A6E4A}"/>
    <cellStyle name="Normal 5 4 7 2 2 6" xfId="28508" xr:uid="{F89F6393-042B-489F-B6E0-F5EC5AF92D9F}"/>
    <cellStyle name="Normal 5 4 7 2 2 7" xfId="43392" xr:uid="{12BE5187-990D-4286-B58E-9144114A46BA}"/>
    <cellStyle name="Normal 5 4 7 2 2 8" xfId="7972" xr:uid="{EB785460-17D6-4BE7-A073-ABB39BA49F87}"/>
    <cellStyle name="Normal 5 4 7 2 3" xfId="4421" xr:uid="{8769CC03-6153-4CC6-B609-06D66C723534}"/>
    <cellStyle name="Normal 5 4 7 2 3 2" xfId="13105" xr:uid="{A9825E86-EF09-418A-9B3B-1F806C3168D7}"/>
    <cellStyle name="Normal 5 4 7 2 3 2 2" xfId="26795" xr:uid="{FAF43867-8797-40F2-BCD4-681BDDFF2665}"/>
    <cellStyle name="Normal 5 4 7 2 3 2 2 2" xfId="40487" xr:uid="{23650F87-8FBF-4931-B306-56B78CB86BA5}"/>
    <cellStyle name="Normal 5 4 7 2 3 2 2 3" xfId="55371" xr:uid="{BEA20803-357E-4E6B-8E13-34969F70D074}"/>
    <cellStyle name="Normal 5 4 7 2 3 2 3" xfId="19951" xr:uid="{C6BF4FFA-5909-4F0F-B0D7-A9BF818E174D}"/>
    <cellStyle name="Normal 5 4 7 2 3 2 4" xfId="33641" xr:uid="{046C93FE-B57E-4959-90B7-32B4BC5E43D8}"/>
    <cellStyle name="Normal 5 4 7 2 3 2 5" xfId="48525" xr:uid="{F0620C63-5B3F-4736-8A22-07BA6BAA77FB}"/>
    <cellStyle name="Normal 5 4 7 2 3 3" xfId="23373" xr:uid="{0D1CC16F-9DB0-4FE1-8A05-6BD71DC07768}"/>
    <cellStyle name="Normal 5 4 7 2 3 3 2" xfId="37065" xr:uid="{0CD02303-AE61-4E87-AEEC-F9330CAFAEE8}"/>
    <cellStyle name="Normal 5 4 7 2 3 3 3" xfId="51949" xr:uid="{E090EF25-D3BC-4CDD-84A8-4E25A3A2FE6E}"/>
    <cellStyle name="Normal 5 4 7 2 3 4" xfId="16529" xr:uid="{502C0178-45BE-429F-BAC7-283A721C7F16}"/>
    <cellStyle name="Normal 5 4 7 2 3 4 2" xfId="41339" xr:uid="{9790285C-2D14-4C4C-8455-20CE09C2A124}"/>
    <cellStyle name="Normal 5 4 7 2 3 5" xfId="30219" xr:uid="{6D904611-B689-4A3A-B695-30D7FBE3F8CD}"/>
    <cellStyle name="Normal 5 4 7 2 3 6" xfId="45103" xr:uid="{F3B859B1-9151-4A72-A1DA-171FE7236C1B}"/>
    <cellStyle name="Normal 5 4 7 2 3 7" xfId="9683" xr:uid="{9BD4D4A2-E8DD-48F2-891D-0F3F3BD137E9}"/>
    <cellStyle name="Normal 5 4 7 2 4" xfId="11393" xr:uid="{960D4EAB-F386-4428-BEAF-73858B9BB003}"/>
    <cellStyle name="Normal 5 4 7 2 4 2" xfId="25083" xr:uid="{C204DCD6-0A2B-4EF0-ACA7-FCA2C8A5612C}"/>
    <cellStyle name="Normal 5 4 7 2 4 2 2" xfId="38775" xr:uid="{3DEA3A46-881B-4C15-8CE7-BEE1D23CFA6F}"/>
    <cellStyle name="Normal 5 4 7 2 4 2 3" xfId="53659" xr:uid="{B2F4EB2D-1AE1-4642-9AE2-49D5F28575E8}"/>
    <cellStyle name="Normal 5 4 7 2 4 3" xfId="18239" xr:uid="{481E9BCF-1E6F-4B19-B7F3-80C5987C6D81}"/>
    <cellStyle name="Normal 5 4 7 2 4 4" xfId="31929" xr:uid="{485A3CC8-0CBD-421E-BE25-CB061A9237F3}"/>
    <cellStyle name="Normal 5 4 7 2 4 5" xfId="46813" xr:uid="{61E13FEB-168C-4343-A068-66653886CE87}"/>
    <cellStyle name="Normal 5 4 7 2 5" xfId="21661" xr:uid="{EF2397F5-D06F-4545-9960-B1E8C5A1C8D3}"/>
    <cellStyle name="Normal 5 4 7 2 5 2" xfId="35353" xr:uid="{D2443ACC-10A2-4157-9F1E-801F60BF4617}"/>
    <cellStyle name="Normal 5 4 7 2 5 3" xfId="50237" xr:uid="{4CC1B0FC-E4D1-4F28-90CE-0297A4F763DB}"/>
    <cellStyle name="Normal 5 4 7 2 6" xfId="14817" xr:uid="{EBCE5AA5-0852-492A-9B97-4D0C2DF1A3F7}"/>
    <cellStyle name="Normal 5 4 7 2 6 2" xfId="41011" xr:uid="{21D1668E-216C-4BA1-813A-5659B2862018}"/>
    <cellStyle name="Normal 5 4 7 2 7" xfId="28507" xr:uid="{95FA7144-AEA7-4067-B069-6A360D70C223}"/>
    <cellStyle name="Normal 5 4 7 2 8" xfId="43391" xr:uid="{DF6CA21B-15AD-43EA-A0BF-33E1B598283C}"/>
    <cellStyle name="Normal 5 4 7 2 9" xfId="7971" xr:uid="{CB005AF4-3C2F-4F34-A424-FBEF58380746}"/>
    <cellStyle name="Normal 5 4 7 3" xfId="1321" xr:uid="{C5D0DF98-7AA3-49F0-BDB3-2809882A2AF4}"/>
    <cellStyle name="Normal 5 4 7 3 2" xfId="9685" xr:uid="{E97DF4C6-83C7-4279-BBD1-837DFD2C1BF7}"/>
    <cellStyle name="Normal 5 4 7 3 2 2" xfId="13107" xr:uid="{357BB06F-C12E-46D5-8399-DBD7AD99F1D9}"/>
    <cellStyle name="Normal 5 4 7 3 2 2 2" xfId="26797" xr:uid="{924F62B1-E516-4929-A1B3-A57F08D52FC5}"/>
    <cellStyle name="Normal 5 4 7 3 2 2 2 2" xfId="40489" xr:uid="{6FEFA943-9E28-4A16-8D59-C6C51BA45DF4}"/>
    <cellStyle name="Normal 5 4 7 3 2 2 2 3" xfId="55373" xr:uid="{1E049D86-3527-4F8F-8331-F4BEB2CBC650}"/>
    <cellStyle name="Normal 5 4 7 3 2 2 3" xfId="19953" xr:uid="{F8C30EB6-6A03-4505-97BB-4F5A3E712A47}"/>
    <cellStyle name="Normal 5 4 7 3 2 2 4" xfId="33643" xr:uid="{E1BD2C23-A838-4151-AABE-CBE7049A0779}"/>
    <cellStyle name="Normal 5 4 7 3 2 2 5" xfId="48527" xr:uid="{9F9CB3B9-E3AA-4647-8C17-5178E448A0AF}"/>
    <cellStyle name="Normal 5 4 7 3 2 3" xfId="23375" xr:uid="{56AA7331-A398-44B7-8C6B-B9275EF6B55A}"/>
    <cellStyle name="Normal 5 4 7 3 2 3 2" xfId="37067" xr:uid="{8A7FD91E-A2F4-43F8-890A-206252F12772}"/>
    <cellStyle name="Normal 5 4 7 3 2 3 3" xfId="51951" xr:uid="{A7E6490B-C86F-4819-88F0-3894E0ACA824}"/>
    <cellStyle name="Normal 5 4 7 3 2 4" xfId="16531" xr:uid="{0F8D856F-BE0B-4519-8FB8-FDFBC0439F2E}"/>
    <cellStyle name="Normal 5 4 7 3 2 5" xfId="30221" xr:uid="{6B218868-7513-4258-9019-6F6C53453996}"/>
    <cellStyle name="Normal 5 4 7 3 2 6" xfId="45105" xr:uid="{5D451DD8-B14B-4585-A066-F8933294F366}"/>
    <cellStyle name="Normal 5 4 7 3 3" xfId="11395" xr:uid="{FB63B269-BABE-4965-9437-BBB5088A7584}"/>
    <cellStyle name="Normal 5 4 7 3 3 2" xfId="25085" xr:uid="{91A305F2-E7B6-43A3-95AC-F38F8F165856}"/>
    <cellStyle name="Normal 5 4 7 3 3 2 2" xfId="38777" xr:uid="{187B42E1-506C-47ED-AD70-8F864AB1667C}"/>
    <cellStyle name="Normal 5 4 7 3 3 2 3" xfId="53661" xr:uid="{5917586B-6D7A-404C-A37F-AC7D7212968A}"/>
    <cellStyle name="Normal 5 4 7 3 3 3" xfId="18241" xr:uid="{C48C9CF7-9EDC-496D-BC2D-D43ADDCAFEF4}"/>
    <cellStyle name="Normal 5 4 7 3 3 4" xfId="31931" xr:uid="{74209C8A-864C-43BA-8E8C-207BF8AF2805}"/>
    <cellStyle name="Normal 5 4 7 3 3 5" xfId="46815" xr:uid="{957ADE19-866A-4712-A447-606A6190AC7C}"/>
    <cellStyle name="Normal 5 4 7 3 4" xfId="21663" xr:uid="{E4774255-2294-4565-811C-2818D698AD51}"/>
    <cellStyle name="Normal 5 4 7 3 4 2" xfId="35355" xr:uid="{2EB10EC2-F645-44F2-A083-F3C950825B06}"/>
    <cellStyle name="Normal 5 4 7 3 4 3" xfId="50239" xr:uid="{7999D21B-4F1E-4853-90E5-57304C604A99}"/>
    <cellStyle name="Normal 5 4 7 3 5" xfId="14819" xr:uid="{C69F52EA-A7B9-4528-9E5B-03DDB66D68F7}"/>
    <cellStyle name="Normal 5 4 7 3 5 2" xfId="41013" xr:uid="{B8281039-2273-4E0B-ADED-116BDD107972}"/>
    <cellStyle name="Normal 5 4 7 3 6" xfId="28509" xr:uid="{F59DF8EA-6683-4E12-9E36-20BB47018528}"/>
    <cellStyle name="Normal 5 4 7 3 7" xfId="43393" xr:uid="{FC90A748-FDE0-4E34-A415-C6E15F73DA9F}"/>
    <cellStyle name="Normal 5 4 7 3 8" xfId="7973" xr:uid="{3007412E-66DE-4A94-9E57-22EE59C84173}"/>
    <cellStyle name="Normal 5 4 7 4" xfId="2871" xr:uid="{1943EAE0-6717-4C9C-A087-1C57F35C4447}"/>
    <cellStyle name="Normal 5 4 7 4 2" xfId="4586" xr:uid="{E878F272-B536-4D60-AAC7-C4D7D4C0C8DA}"/>
    <cellStyle name="Normal 5 4 7 4 2 2" xfId="13108" xr:uid="{C82B169F-7146-4DF0-A4AE-BDF7A0C140F4}"/>
    <cellStyle name="Normal 5 4 7 4 2 2 2" xfId="26798" xr:uid="{263E9380-59BC-40DB-99C2-709E47781787}"/>
    <cellStyle name="Normal 5 4 7 4 2 2 2 2" xfId="40490" xr:uid="{3084A80B-4405-4FC1-B19B-23044FC30570}"/>
    <cellStyle name="Normal 5 4 7 4 2 2 2 3" xfId="55374" xr:uid="{EC12E679-692D-4A3D-91E5-9CD04978D999}"/>
    <cellStyle name="Normal 5 4 7 4 2 2 3" xfId="19954" xr:uid="{694BF885-00B5-44E0-B54B-B9E07F03B103}"/>
    <cellStyle name="Normal 5 4 7 4 2 2 4" xfId="33644" xr:uid="{EB9474A9-7F44-47F0-B0FC-38E104417DA2}"/>
    <cellStyle name="Normal 5 4 7 4 2 2 5" xfId="48528" xr:uid="{C53FEFC7-6124-4630-B3E0-C8B5275229A7}"/>
    <cellStyle name="Normal 5 4 7 4 2 3" xfId="23376" xr:uid="{E5D7E263-B9F2-4E44-B23F-D148FB290330}"/>
    <cellStyle name="Normal 5 4 7 4 2 3 2" xfId="37068" xr:uid="{1810EE26-F880-490A-8664-24D09AA4D330}"/>
    <cellStyle name="Normal 5 4 7 4 2 3 3" xfId="51952" xr:uid="{67DE6F39-7F81-467A-A7CF-0C073160929D}"/>
    <cellStyle name="Normal 5 4 7 4 2 4" xfId="16532" xr:uid="{835882DF-DC59-4F04-806C-0D169397FBBB}"/>
    <cellStyle name="Normal 5 4 7 4 2 4 2" xfId="41360" xr:uid="{AD9BC596-738B-44DE-A015-FD6B77EB2F2F}"/>
    <cellStyle name="Normal 5 4 7 4 2 5" xfId="30222" xr:uid="{43E55360-408C-4691-B382-E08FD88122C8}"/>
    <cellStyle name="Normal 5 4 7 4 2 6" xfId="45106" xr:uid="{79D4E491-D2B5-4B0B-8DB0-87C5FA0ACD31}"/>
    <cellStyle name="Normal 5 4 7 4 2 7" xfId="9686" xr:uid="{1C932DB6-473C-488C-AD72-AED96AEC4B78}"/>
    <cellStyle name="Normal 5 4 7 4 3" xfId="4687" xr:uid="{529EEDDA-3CC5-45DC-A09B-6A067A971CFA}"/>
    <cellStyle name="Normal 5 4 7 4 3 2" xfId="25086" xr:uid="{CD50C6CF-74B0-43A5-B451-255C8F6DEDDB}"/>
    <cellStyle name="Normal 5 4 7 4 3 2 2" xfId="38778" xr:uid="{7973D8D2-F3D5-43F5-9853-0927DDC29FF4}"/>
    <cellStyle name="Normal 5 4 7 4 3 2 3" xfId="53662" xr:uid="{2B3290B4-EFE0-45BC-8C36-653F2A5618B1}"/>
    <cellStyle name="Normal 5 4 7 4 3 3" xfId="18242" xr:uid="{288200B4-29B7-46ED-9EB8-319B9D2DC645}"/>
    <cellStyle name="Normal 5 4 7 4 3 3 2" xfId="41376" xr:uid="{0825FC74-3036-4B5A-AA11-73D29C47727E}"/>
    <cellStyle name="Normal 5 4 7 4 3 4" xfId="31932" xr:uid="{767FA164-7E4A-42FD-953C-371AF9DA9B7E}"/>
    <cellStyle name="Normal 5 4 7 4 3 5" xfId="46816" xr:uid="{D0979966-0E54-4422-924D-79662F4C0F0D}"/>
    <cellStyle name="Normal 5 4 7 4 3 6" xfId="11396" xr:uid="{4A58869F-B8B6-4766-A117-94227A752843}"/>
    <cellStyle name="Normal 5 4 7 4 4" xfId="4613" xr:uid="{0AB6C83E-E867-4013-9100-7D9CC023E9F8}"/>
    <cellStyle name="Normal 5 4 7 4 4 2" xfId="41370" xr:uid="{C9174663-685F-45A9-AF61-74CA920569AB}"/>
    <cellStyle name="Normal 5 4 7 4 4 3" xfId="35356" xr:uid="{9D10A123-95CB-4C1C-B41A-EDBF637F221D}"/>
    <cellStyle name="Normal 5 4 7 4 4 4" xfId="50240" xr:uid="{C122EF5A-D4DD-4CA6-88BC-434FE030B44A}"/>
    <cellStyle name="Normal 5 4 7 4 4 5" xfId="21664" xr:uid="{8EACFDE1-0518-48F5-AD16-E3AE82A53FEB}"/>
    <cellStyle name="Normal 5 4 7 4 5" xfId="14820" xr:uid="{BC8087B3-8F7E-4C86-AD30-770CACCA17CC}"/>
    <cellStyle name="Normal 5 4 7 4 5 2" xfId="41146" xr:uid="{C4DC3F91-C33B-4EAA-B635-5199B54A54FE}"/>
    <cellStyle name="Normal 5 4 7 4 6" xfId="28510" xr:uid="{777DAA45-46A0-4F33-9878-D39097D98A62}"/>
    <cellStyle name="Normal 5 4 7 4 7" xfId="43394" xr:uid="{0C8A8010-C582-41F8-8304-4CB4AD4E872E}"/>
    <cellStyle name="Normal 5 4 7 4 8" xfId="7974" xr:uid="{D55D3398-F78C-48C9-A961-B7131815945E}"/>
    <cellStyle name="Normal 5 4 7 5" xfId="9682" xr:uid="{AA2F56A0-9607-407F-BC7A-C59BAA9E5235}"/>
    <cellStyle name="Normal 5 4 7 5 2" xfId="13104" xr:uid="{98964A63-822C-4F76-895E-F3F925CA96A7}"/>
    <cellStyle name="Normal 5 4 7 5 2 2" xfId="26794" xr:uid="{D60DDF15-C48E-46F3-94DC-F2B75864AF58}"/>
    <cellStyle name="Normal 5 4 7 5 2 2 2" xfId="40486" xr:uid="{CAFFDD98-F9ED-4930-A8A5-FCF4EFD0D552}"/>
    <cellStyle name="Normal 5 4 7 5 2 2 3" xfId="55370" xr:uid="{F59D179F-DE8B-4BB2-BFC0-7175A975A28C}"/>
    <cellStyle name="Normal 5 4 7 5 2 3" xfId="19950" xr:uid="{C8B03AEE-04E7-4504-A1F6-29DA8BE50986}"/>
    <cellStyle name="Normal 5 4 7 5 2 4" xfId="33640" xr:uid="{03F09475-9FD6-4CEB-BFDE-7F1ED2225DCE}"/>
    <cellStyle name="Normal 5 4 7 5 2 5" xfId="48524" xr:uid="{75849796-26CB-4A47-87F1-19DB4993FED4}"/>
    <cellStyle name="Normal 5 4 7 5 3" xfId="23372" xr:uid="{1ADDF7A9-594B-4399-92F1-75D9E804635B}"/>
    <cellStyle name="Normal 5 4 7 5 3 2" xfId="37064" xr:uid="{B3B1CE33-FFCD-4410-8B37-4D94F5C16A0C}"/>
    <cellStyle name="Normal 5 4 7 5 3 3" xfId="51948" xr:uid="{A783BB82-175A-4D21-9F33-B062D652E4E6}"/>
    <cellStyle name="Normal 5 4 7 5 4" xfId="16528" xr:uid="{B9FF4EB8-8687-4935-9B0C-6120679347FF}"/>
    <cellStyle name="Normal 5 4 7 5 5" xfId="30218" xr:uid="{31052640-4013-46CA-883A-E66C70A08079}"/>
    <cellStyle name="Normal 5 4 7 5 6" xfId="45102" xr:uid="{46D6984A-9E26-41E1-BB38-E94FF43FEF0C}"/>
    <cellStyle name="Normal 5 4 7 6" xfId="11392" xr:uid="{E7DF3466-7059-4E30-9CE3-D60F32BB6C63}"/>
    <cellStyle name="Normal 5 4 7 6 2" xfId="25082" xr:uid="{482A09B4-093F-424B-A1FD-0C67A3C5F8E1}"/>
    <cellStyle name="Normal 5 4 7 6 2 2" xfId="38774" xr:uid="{1BE6393F-4E10-4F35-9B4E-412F5FAE8402}"/>
    <cellStyle name="Normal 5 4 7 6 2 3" xfId="53658" xr:uid="{44A3465D-C26B-4500-B5FD-84A06895B3F3}"/>
    <cellStyle name="Normal 5 4 7 6 3" xfId="18238" xr:uid="{C8BE7218-84E7-4D05-AB4D-B52D8A926170}"/>
    <cellStyle name="Normal 5 4 7 6 4" xfId="31928" xr:uid="{700F8F9F-ABF1-4C5F-AB42-EA6A2A0F62EC}"/>
    <cellStyle name="Normal 5 4 7 6 5" xfId="46812" xr:uid="{F235F64E-FA15-4FE9-9D71-52C19CEAE237}"/>
    <cellStyle name="Normal 5 4 7 7" xfId="21660" xr:uid="{5780A3E4-AF0B-4E15-90EE-5F7D762045DB}"/>
    <cellStyle name="Normal 5 4 7 7 2" xfId="35352" xr:uid="{6950B291-7924-46E2-B60F-C95EC6BC6ADE}"/>
    <cellStyle name="Normal 5 4 7 7 3" xfId="50236" xr:uid="{F1FBE509-AA36-498B-9CD5-C9267978A38F}"/>
    <cellStyle name="Normal 5 4 7 8" xfId="14816" xr:uid="{E2642884-11E4-4B42-9E44-AAC38D6AE2A7}"/>
    <cellStyle name="Normal 5 4 7 8 2" xfId="40841" xr:uid="{9FCF8055-5DD8-4333-83E7-135200BE1955}"/>
    <cellStyle name="Normal 5 4 7 9" xfId="28506" xr:uid="{872C2C46-55DA-4940-995D-5ADB17C382CD}"/>
    <cellStyle name="Normal 5 4 8" xfId="1322" xr:uid="{B1ECC02A-1A1A-48BB-B049-D0A2E6CFED61}"/>
    <cellStyle name="Normal 5 4 8 2" xfId="1323" xr:uid="{2E626413-93D4-40E6-A593-3BEB8205BC8E}"/>
    <cellStyle name="Normal 5 4 8 2 2" xfId="9688" xr:uid="{2949C7F9-E58A-41BC-9C7F-7709CF092655}"/>
    <cellStyle name="Normal 5 4 8 2 2 2" xfId="13110" xr:uid="{9DF362F9-4152-4D71-8E78-6AC22967D923}"/>
    <cellStyle name="Normal 5 4 8 2 2 2 2" xfId="26800" xr:uid="{65919402-24C3-44A7-83FB-5AF5CA404917}"/>
    <cellStyle name="Normal 5 4 8 2 2 2 2 2" xfId="40492" xr:uid="{A65E8CC4-BB75-4B59-BFE7-4345BDBA0D7C}"/>
    <cellStyle name="Normal 5 4 8 2 2 2 2 3" xfId="55376" xr:uid="{F29337B6-F4C9-44A0-8DF4-3BB582CC3A1E}"/>
    <cellStyle name="Normal 5 4 8 2 2 2 3" xfId="19956" xr:uid="{A8BA2234-7758-4FE3-8DF7-FA09FA46A489}"/>
    <cellStyle name="Normal 5 4 8 2 2 2 4" xfId="33646" xr:uid="{871B567F-E382-4B1C-BAFD-24D19735F15A}"/>
    <cellStyle name="Normal 5 4 8 2 2 2 5" xfId="48530" xr:uid="{E438FCAD-BB2C-4DE3-9139-6A2B49C848A2}"/>
    <cellStyle name="Normal 5 4 8 2 2 3" xfId="23378" xr:uid="{CABBB4C1-CA53-457B-B1B7-59F94F11369D}"/>
    <cellStyle name="Normal 5 4 8 2 2 3 2" xfId="37070" xr:uid="{9EF7B729-778B-440E-A598-24CBF0B9DC9C}"/>
    <cellStyle name="Normal 5 4 8 2 2 3 3" xfId="51954" xr:uid="{CB0662E4-FC7F-4BF9-804B-D1F594541F98}"/>
    <cellStyle name="Normal 5 4 8 2 2 4" xfId="16534" xr:uid="{153C53EB-D979-4276-894C-5854A09E5EBB}"/>
    <cellStyle name="Normal 5 4 8 2 2 5" xfId="30224" xr:uid="{4A5AC7B6-6569-4347-8509-E03A928F86D0}"/>
    <cellStyle name="Normal 5 4 8 2 2 6" xfId="45108" xr:uid="{C6CE3267-C18A-45B5-9949-5EF899EFF5CE}"/>
    <cellStyle name="Normal 5 4 8 2 3" xfId="11398" xr:uid="{E66FD557-6FF5-4D15-9303-1C3E34C497CA}"/>
    <cellStyle name="Normal 5 4 8 2 3 2" xfId="25088" xr:uid="{6E2E81A2-C6D2-4E73-9256-1E84FF31F9F8}"/>
    <cellStyle name="Normal 5 4 8 2 3 2 2" xfId="38780" xr:uid="{1E2C7A07-9B97-4503-9FFA-5FCE0440AFD7}"/>
    <cellStyle name="Normal 5 4 8 2 3 2 3" xfId="53664" xr:uid="{403C6B2B-89E0-461A-8B8E-BF19CABC6768}"/>
    <cellStyle name="Normal 5 4 8 2 3 3" xfId="18244" xr:uid="{C38F37CF-E479-4237-B9B6-C2B6CAEEC313}"/>
    <cellStyle name="Normal 5 4 8 2 3 4" xfId="31934" xr:uid="{1BA3CAA0-4A00-4441-9330-FE111D20FE80}"/>
    <cellStyle name="Normal 5 4 8 2 3 5" xfId="46818" xr:uid="{0DFC1FD7-EACD-424A-A486-5D5CEFBD2D6A}"/>
    <cellStyle name="Normal 5 4 8 2 4" xfId="21666" xr:uid="{C4B45149-C5DD-49CB-B1BB-A85D5113F1E4}"/>
    <cellStyle name="Normal 5 4 8 2 4 2" xfId="35358" xr:uid="{308780BA-A00A-4062-8468-3DF74A07F5C1}"/>
    <cellStyle name="Normal 5 4 8 2 4 3" xfId="50242" xr:uid="{D5CFB66F-B1DD-4101-BFDA-A3726B0FC945}"/>
    <cellStyle name="Normal 5 4 8 2 5" xfId="14822" xr:uid="{7AB61256-2889-43B0-91BE-D4A6186662F4}"/>
    <cellStyle name="Normal 5 4 8 2 5 2" xfId="41015" xr:uid="{33D55A1A-E26F-4D39-ABD7-80F5DB618210}"/>
    <cellStyle name="Normal 5 4 8 2 6" xfId="28512" xr:uid="{E463B775-7668-4762-BC10-5907F97AC750}"/>
    <cellStyle name="Normal 5 4 8 2 7" xfId="43396" xr:uid="{3A0C575A-0D5D-441C-9301-E9B295B28762}"/>
    <cellStyle name="Normal 5 4 8 2 8" xfId="7976" xr:uid="{EA8D8052-D5F3-4105-BE0F-DC5A54871929}"/>
    <cellStyle name="Normal 5 4 8 3" xfId="2872" xr:uid="{013362BF-2A57-4DB7-B96B-5E615E7CB87F}"/>
    <cellStyle name="Normal 5 4 8 3 2" xfId="13109" xr:uid="{FDDACDA1-5E4D-409F-B661-8CCC028ABFE6}"/>
    <cellStyle name="Normal 5 4 8 3 2 2" xfId="26799" xr:uid="{F97F8E49-4A03-42B1-B4BA-79379A276B4D}"/>
    <cellStyle name="Normal 5 4 8 3 2 2 2" xfId="40491" xr:uid="{F5AB4A1B-F321-4191-97EA-85BE89B49FAF}"/>
    <cellStyle name="Normal 5 4 8 3 2 2 3" xfId="55375" xr:uid="{F6CDA3D5-6DDA-43D2-A0E6-0B237D3FC012}"/>
    <cellStyle name="Normal 5 4 8 3 2 3" xfId="19955" xr:uid="{F8A1CA95-8B79-471A-953D-73D4FC2F4B93}"/>
    <cellStyle name="Normal 5 4 8 3 2 4" xfId="33645" xr:uid="{F72A4431-5C97-4148-9466-EEC7477069BF}"/>
    <cellStyle name="Normal 5 4 8 3 2 5" xfId="48529" xr:uid="{E31B7069-5DFF-4273-A0F7-D94F74DF3BA2}"/>
    <cellStyle name="Normal 5 4 8 3 3" xfId="23377" xr:uid="{F302B2A7-5BAF-4E88-921A-277F86AF3EFD}"/>
    <cellStyle name="Normal 5 4 8 3 3 2" xfId="37069" xr:uid="{2700C81B-A8D3-435F-B01C-5E8EFDC3DD29}"/>
    <cellStyle name="Normal 5 4 8 3 3 3" xfId="51953" xr:uid="{B75E189E-D0CD-4173-B2E3-6DF0AD7CA2AB}"/>
    <cellStyle name="Normal 5 4 8 3 4" xfId="16533" xr:uid="{ED01CBC6-255C-4C24-9EC3-F74629146FA2}"/>
    <cellStyle name="Normal 5 4 8 3 4 2" xfId="41147" xr:uid="{A8761590-48DD-4854-AB48-B8CBED5D3FF0}"/>
    <cellStyle name="Normal 5 4 8 3 5" xfId="30223" xr:uid="{335EE4F6-BB36-4C5C-A5CD-BCF6F9444182}"/>
    <cellStyle name="Normal 5 4 8 3 6" xfId="45107" xr:uid="{A9F75C83-87AF-4D32-8100-2F1D602F3D24}"/>
    <cellStyle name="Normal 5 4 8 3 7" xfId="9687" xr:uid="{56B3B636-73E4-416E-B944-1169717D8219}"/>
    <cellStyle name="Normal 5 4 8 4" xfId="2873" xr:uid="{2B8AA9F3-2588-4EA9-98AD-459043E07B2B}"/>
    <cellStyle name="Normal 5 4 8 4 2" xfId="25087" xr:uid="{3ECE8E8A-BB6A-414B-8D55-92B5ACC19180}"/>
    <cellStyle name="Normal 5 4 8 4 2 2" xfId="38779" xr:uid="{0C4E92AC-C18A-421E-A0DB-6659B9036096}"/>
    <cellStyle name="Normal 5 4 8 4 2 3" xfId="53663" xr:uid="{C2E7293F-B9AB-4B3D-83C9-1D3953E5210E}"/>
    <cellStyle name="Normal 5 4 8 4 3" xfId="18243" xr:uid="{48F4EE73-A33F-45D6-B366-C4D1F60E220F}"/>
    <cellStyle name="Normal 5 4 8 4 3 2" xfId="41148" xr:uid="{58CDB78C-7073-45D1-A9AB-015E7ECF5FE3}"/>
    <cellStyle name="Normal 5 4 8 4 4" xfId="31933" xr:uid="{26F2DAF1-6389-48B9-8047-82EF28916E98}"/>
    <cellStyle name="Normal 5 4 8 4 5" xfId="46817" xr:uid="{941AEFE2-C6C9-4088-9CAB-ED1268D9B591}"/>
    <cellStyle name="Normal 5 4 8 4 6" xfId="11397" xr:uid="{294D9559-2A8E-4EA7-8EC3-45A1FFFD3F45}"/>
    <cellStyle name="Normal 5 4 8 5" xfId="21665" xr:uid="{8B9C2C3C-5923-4BB4-8675-DEF1410795BB}"/>
    <cellStyle name="Normal 5 4 8 5 2" xfId="35357" xr:uid="{D2BAC726-FDEC-4128-BBDB-E84616CE1A0D}"/>
    <cellStyle name="Normal 5 4 8 5 3" xfId="50241" xr:uid="{6AE87C7F-B109-4624-B7BA-84F8C8B95871}"/>
    <cellStyle name="Normal 5 4 8 6" xfId="14821" xr:uid="{12BEBF65-88A9-4002-972C-2ED7A87A334F}"/>
    <cellStyle name="Normal 5 4 8 6 2" xfId="41014" xr:uid="{D5B14C18-037D-4DA7-88B1-FE9C0300DAB8}"/>
    <cellStyle name="Normal 5 4 8 7" xfId="28511" xr:uid="{273EF1E1-C180-4113-9735-C829E9DE8AD8}"/>
    <cellStyle name="Normal 5 4 8 8" xfId="43395" xr:uid="{B4F9C5D5-8981-4795-9428-15D5F9E49244}"/>
    <cellStyle name="Normal 5 4 8 9" xfId="7975" xr:uid="{16889F87-DC08-4835-A4F9-B0F2774589D6}"/>
    <cellStyle name="Normal 5 4 9" xfId="1324" xr:uid="{0A9C3A05-5820-4D9A-8D88-B0D820A6CEA5}"/>
    <cellStyle name="Normal 5 4 9 2" xfId="9689" xr:uid="{C226AD86-A904-4EC4-834C-1CFF2CAE1740}"/>
    <cellStyle name="Normal 5 4 9 2 2" xfId="13111" xr:uid="{F56E5607-3788-4444-81B3-E1595340C9A8}"/>
    <cellStyle name="Normal 5 4 9 2 2 2" xfId="26801" xr:uid="{F4D68CF0-7260-477D-909F-002867B6F872}"/>
    <cellStyle name="Normal 5 4 9 2 2 2 2" xfId="40493" xr:uid="{C6B19770-DFD0-439B-803D-248917A7CAF2}"/>
    <cellStyle name="Normal 5 4 9 2 2 2 3" xfId="55377" xr:uid="{5B6A8F2E-E4E0-4F4F-8E75-4779B8172DD0}"/>
    <cellStyle name="Normal 5 4 9 2 2 3" xfId="19957" xr:uid="{4F966358-E2F8-4D2A-A001-A7777A5C73A4}"/>
    <cellStyle name="Normal 5 4 9 2 2 4" xfId="33647" xr:uid="{56649766-3593-47D2-A63C-53BE8C885F9D}"/>
    <cellStyle name="Normal 5 4 9 2 2 5" xfId="48531" xr:uid="{6441C98F-EE2A-459B-B64D-4CC3C875DCE0}"/>
    <cellStyle name="Normal 5 4 9 2 3" xfId="23379" xr:uid="{2DF12381-1535-4F27-9DBA-187169D8282A}"/>
    <cellStyle name="Normal 5 4 9 2 3 2" xfId="37071" xr:uid="{C05A51D5-138B-4887-8652-20988A434B63}"/>
    <cellStyle name="Normal 5 4 9 2 3 3" xfId="51955" xr:uid="{6C2B8C94-E6E0-4189-B5AD-A66E855E0B61}"/>
    <cellStyle name="Normal 5 4 9 2 4" xfId="16535" xr:uid="{30056373-BBA3-4727-8A41-6E5DD050ADF1}"/>
    <cellStyle name="Normal 5 4 9 2 5" xfId="30225" xr:uid="{B8615BE1-0638-41D5-AB7D-CB4D203BACF7}"/>
    <cellStyle name="Normal 5 4 9 2 6" xfId="45109" xr:uid="{41813EB8-803C-4561-9319-9AA822087C57}"/>
    <cellStyle name="Normal 5 4 9 3" xfId="11399" xr:uid="{5998D438-D249-4D23-B5E5-76C3338DA0BD}"/>
    <cellStyle name="Normal 5 4 9 3 2" xfId="25089" xr:uid="{C280CAF7-727D-4B1F-97F2-B18E8332725A}"/>
    <cellStyle name="Normal 5 4 9 3 2 2" xfId="38781" xr:uid="{88BB5DCE-48A2-4252-961F-B4881F79C781}"/>
    <cellStyle name="Normal 5 4 9 3 2 3" xfId="53665" xr:uid="{CC6B7134-A225-4759-B5D1-B684C82FEF6B}"/>
    <cellStyle name="Normal 5 4 9 3 3" xfId="18245" xr:uid="{64962BDD-B273-4A6E-89D7-5ACFC88C3AA5}"/>
    <cellStyle name="Normal 5 4 9 3 4" xfId="31935" xr:uid="{F06428AC-57F7-4397-83DF-4E0AA4BB366D}"/>
    <cellStyle name="Normal 5 4 9 3 5" xfId="46819" xr:uid="{C93B5B9E-A00F-4C8F-9759-7F0A417EB038}"/>
    <cellStyle name="Normal 5 4 9 4" xfId="21667" xr:uid="{F3D85478-C004-4E0B-B827-849C15B898F6}"/>
    <cellStyle name="Normal 5 4 9 4 2" xfId="35359" xr:uid="{D446A272-30B0-4379-80D2-C2A28201F5EA}"/>
    <cellStyle name="Normal 5 4 9 4 3" xfId="50243" xr:uid="{18003DE5-22BC-4742-B3F8-E4BFB73CB28C}"/>
    <cellStyle name="Normal 5 4 9 5" xfId="14823" xr:uid="{5C2CEE64-8886-4706-AAA8-11DC7F7876FF}"/>
    <cellStyle name="Normal 5 4 9 5 2" xfId="41016" xr:uid="{3E588B88-C09E-49DA-895F-DE304B765E68}"/>
    <cellStyle name="Normal 5 4 9 6" xfId="28513" xr:uid="{D7AD0873-375C-4D04-B714-A9DCCE5F074C}"/>
    <cellStyle name="Normal 5 4 9 7" xfId="43397" xr:uid="{92C47F59-128C-4AF4-A6BB-705696EB1399}"/>
    <cellStyle name="Normal 5 4 9 8" xfId="7977" xr:uid="{E7C8C4BA-D740-4EA5-8361-CBC5C8682762}"/>
    <cellStyle name="Normal 5 5" xfId="102" xr:uid="{78CCADB2-199F-4788-ADCC-D8C12031B257}"/>
    <cellStyle name="Normal 5 5 10" xfId="2874" xr:uid="{D0AE119F-87E5-4C79-8108-B3BF4BA7E3AE}"/>
    <cellStyle name="Normal 5 5 10 2" xfId="13112" xr:uid="{4D3E554F-55D3-4740-B415-BE2EB9621619}"/>
    <cellStyle name="Normal 5 5 10 2 2" xfId="26802" xr:uid="{E3D83E42-F4CA-447B-81AF-F878802CEB08}"/>
    <cellStyle name="Normal 5 5 10 2 2 2" xfId="40494" xr:uid="{5CE61583-A513-40EA-B946-196716798656}"/>
    <cellStyle name="Normal 5 5 10 2 2 3" xfId="55378" xr:uid="{80771292-C15C-4F8E-A845-6BB40088F0D0}"/>
    <cellStyle name="Normal 5 5 10 2 3" xfId="19958" xr:uid="{73E416D1-A860-4104-B469-C1874953FA60}"/>
    <cellStyle name="Normal 5 5 10 2 4" xfId="33648" xr:uid="{064B3D46-BCFD-4D42-9BC5-DBD5B3533CA9}"/>
    <cellStyle name="Normal 5 5 10 2 5" xfId="48532" xr:uid="{8C915534-2589-4D86-A769-E8967C317303}"/>
    <cellStyle name="Normal 5 5 10 3" xfId="23380" xr:uid="{2F8C1E0C-396C-4145-AB37-760ACA31B889}"/>
    <cellStyle name="Normal 5 5 10 3 2" xfId="37072" xr:uid="{EC64604C-B86E-4CCB-9E8A-B69F047C29AE}"/>
    <cellStyle name="Normal 5 5 10 3 3" xfId="51956" xr:uid="{E86751A0-DEBC-4C07-8661-783E7C1E4ADE}"/>
    <cellStyle name="Normal 5 5 10 4" xfId="16536" xr:uid="{F8365AEE-1A8F-43D8-AE47-7380B0895C92}"/>
    <cellStyle name="Normal 5 5 10 4 2" xfId="41149" xr:uid="{D1C5D883-B1C4-4CEC-82DA-27D748495967}"/>
    <cellStyle name="Normal 5 5 10 5" xfId="30226" xr:uid="{C0F7F930-826D-40EE-B505-9D174D07E19A}"/>
    <cellStyle name="Normal 5 5 10 6" xfId="45110" xr:uid="{3D30980C-376E-454A-AFEF-C13CAF01E295}"/>
    <cellStyle name="Normal 5 5 10 7" xfId="9690" xr:uid="{B94A84A4-38C9-491A-9DE2-947018784C90}"/>
    <cellStyle name="Normal 5 5 11" xfId="2875" xr:uid="{093CE5FD-61BF-404E-B03D-2B6E82F3257D}"/>
    <cellStyle name="Normal 5 5 11 2" xfId="25090" xr:uid="{A7CC2776-6F08-445D-97E6-7B33D3EE8889}"/>
    <cellStyle name="Normal 5 5 11 2 2" xfId="38782" xr:uid="{0FDFA312-652C-4E20-ADEF-584053CDB5B4}"/>
    <cellStyle name="Normal 5 5 11 2 3" xfId="53666" xr:uid="{C70BB79E-2C01-4C8F-BB9C-5BFFBDDF3893}"/>
    <cellStyle name="Normal 5 5 11 3" xfId="18246" xr:uid="{B7D441AF-8E96-41EA-9258-1CC120DA94D4}"/>
    <cellStyle name="Normal 5 5 11 3 2" xfId="41150" xr:uid="{22E92468-9667-4A60-A839-0EB02B02E47A}"/>
    <cellStyle name="Normal 5 5 11 4" xfId="31936" xr:uid="{96E6522F-1CF0-4A6D-8515-650F1B5C5904}"/>
    <cellStyle name="Normal 5 5 11 5" xfId="46820" xr:uid="{4FF41C6E-8F68-4068-9242-1BEB69D4CA09}"/>
    <cellStyle name="Normal 5 5 11 6" xfId="11400" xr:uid="{BB581D6F-A3A6-4BEE-8AD1-980F0D14252D}"/>
    <cellStyle name="Normal 5 5 12" xfId="21668" xr:uid="{D5C84FA8-8E7E-4E37-B2A5-D51706EDDD8E}"/>
    <cellStyle name="Normal 5 5 12 2" xfId="35360" xr:uid="{6E1C0A0E-464D-421F-AF86-3935860D9361}"/>
    <cellStyle name="Normal 5 5 12 3" xfId="50244" xr:uid="{B25A39E3-B108-4FD3-B6C3-34EC282431C1}"/>
    <cellStyle name="Normal 5 5 13" xfId="14824" xr:uid="{05622252-148B-41ED-80F8-6539A073D3EA}"/>
    <cellStyle name="Normal 5 5 13 2" xfId="40767" xr:uid="{C12952E7-F1ED-4D71-B905-AB273FF29227}"/>
    <cellStyle name="Normal 5 5 14" xfId="28514" xr:uid="{6CA2978F-EDD9-4F8C-9BA4-202AB224B022}"/>
    <cellStyle name="Normal 5 5 15" xfId="43398" xr:uid="{4EBBC291-7566-4324-A392-DEBFDC9918EF}"/>
    <cellStyle name="Normal 5 5 16" xfId="7978" xr:uid="{AEDD0790-139F-4825-8484-822FDBA6EDE6}"/>
    <cellStyle name="Normal 5 5 2" xfId="103" xr:uid="{5E340BE1-9712-4660-89E5-C8627E20BA67}"/>
    <cellStyle name="Normal 5 5 2 10" xfId="21669" xr:uid="{906061D2-CFA1-4809-BC9A-149DCCD42B67}"/>
    <cellStyle name="Normal 5 5 2 10 2" xfId="35361" xr:uid="{4C0EB572-028B-4AFB-949A-33E91BBFB68F}"/>
    <cellStyle name="Normal 5 5 2 10 3" xfId="50245" xr:uid="{0C88E185-5459-4A00-B3BC-C3E956019F3F}"/>
    <cellStyle name="Normal 5 5 2 11" xfId="14825" xr:uid="{EED3FA3D-C7FE-41E3-8920-2779B82D1045}"/>
    <cellStyle name="Normal 5 5 2 11 2" xfId="40768" xr:uid="{F209C9A1-3D72-48B4-9420-198E6639FE2A}"/>
    <cellStyle name="Normal 5 5 2 12" xfId="28515" xr:uid="{472948B2-118E-4409-9C18-E7D90426DC2B}"/>
    <cellStyle name="Normal 5 5 2 13" xfId="43399" xr:uid="{2BD4B4A8-E350-43C9-99CB-BA81471B6273}"/>
    <cellStyle name="Normal 5 5 2 14" xfId="7979" xr:uid="{FC0D0C73-9954-4784-AE33-10C0E5ABE570}"/>
    <cellStyle name="Normal 5 5 2 2" xfId="104" xr:uid="{71A26E62-DC18-4A62-AF8D-566F1A0345D1}"/>
    <cellStyle name="Normal 5 5 2 2 10" xfId="14826" xr:uid="{2BC6ABE5-F8F5-4137-A031-8C66D5E42557}"/>
    <cellStyle name="Normal 5 5 2 2 10 2" xfId="40769" xr:uid="{B290445D-2A22-471A-9C04-C9FF159EB9E3}"/>
    <cellStyle name="Normal 5 5 2 2 11" xfId="28516" xr:uid="{F2600093-AED4-4488-B2A4-AF371BDFB94E}"/>
    <cellStyle name="Normal 5 5 2 2 12" xfId="43400" xr:uid="{0F89EFC0-E71A-43C7-BF44-7AC103324F90}"/>
    <cellStyle name="Normal 5 5 2 2 13" xfId="7980" xr:uid="{E36BCEEE-9083-499D-8AC9-4BE1EAE751CC}"/>
    <cellStyle name="Normal 5 5 2 2 2" xfId="307" xr:uid="{132A97E8-DB0C-4349-9912-D4CAB4D12FBA}"/>
    <cellStyle name="Normal 5 5 2 2 2 10" xfId="43401" xr:uid="{205A3FD8-8CFF-46B5-B75B-D8B684B1E4C7}"/>
    <cellStyle name="Normal 5 5 2 2 2 11" xfId="7981" xr:uid="{755B90B7-785A-4BE9-B468-60183CEC820C}"/>
    <cellStyle name="Normal 5 5 2 2 2 2" xfId="566" xr:uid="{5FECD365-AA18-4184-8069-5F7E4B31E1FC}"/>
    <cellStyle name="Normal 5 5 2 2 2 2 2" xfId="1325" xr:uid="{6CA8B7F3-A9C7-465F-8B35-2D2356EACC88}"/>
    <cellStyle name="Normal 5 5 2 2 2 2 2 2" xfId="1326" xr:uid="{B3A8726F-35F7-48E2-BFAF-D98BB4500787}"/>
    <cellStyle name="Normal 5 5 2 2 2 2 2 2 2" xfId="13117" xr:uid="{C2E697BD-5FB0-4DE1-83B8-53173FF15CB7}"/>
    <cellStyle name="Normal 5 5 2 2 2 2 2 2 2 2" xfId="26807" xr:uid="{AB451795-58C4-46F7-BC05-6BC0B7FEFE0B}"/>
    <cellStyle name="Normal 5 5 2 2 2 2 2 2 2 2 2" xfId="40499" xr:uid="{E64DD00C-B66D-4518-ABF3-270A51E3917B}"/>
    <cellStyle name="Normal 5 5 2 2 2 2 2 2 2 2 3" xfId="55383" xr:uid="{C695C565-9769-47B0-BE0B-A21F585E48AA}"/>
    <cellStyle name="Normal 5 5 2 2 2 2 2 2 2 3" xfId="19963" xr:uid="{5BBD335C-7890-4B70-9290-8B86C625E787}"/>
    <cellStyle name="Normal 5 5 2 2 2 2 2 2 2 4" xfId="33653" xr:uid="{A8D27378-E9BB-40E7-A3FD-2950FCAD6690}"/>
    <cellStyle name="Normal 5 5 2 2 2 2 2 2 2 5" xfId="48537" xr:uid="{24228556-4662-4336-B4B5-532E5C19371C}"/>
    <cellStyle name="Normal 5 5 2 2 2 2 2 2 3" xfId="23385" xr:uid="{874BF7CF-381B-4748-9175-82C3B7F985AF}"/>
    <cellStyle name="Normal 5 5 2 2 2 2 2 2 3 2" xfId="37077" xr:uid="{4ABBB589-B68E-4925-B426-EC882803C318}"/>
    <cellStyle name="Normal 5 5 2 2 2 2 2 2 3 3" xfId="51961" xr:uid="{DFFFD962-82D1-4A26-8B5E-3CCAE3B49CC6}"/>
    <cellStyle name="Normal 5 5 2 2 2 2 2 2 4" xfId="16541" xr:uid="{4416B2AD-93E0-4D54-A88B-4A06DC31861D}"/>
    <cellStyle name="Normal 5 5 2 2 2 2 2 2 4 2" xfId="41018" xr:uid="{C6F74585-0AC8-4FEF-8E77-7C76AD37E953}"/>
    <cellStyle name="Normal 5 5 2 2 2 2 2 2 5" xfId="30231" xr:uid="{65650ED3-CDEF-4ACE-8330-400F2D2E9934}"/>
    <cellStyle name="Normal 5 5 2 2 2 2 2 2 6" xfId="45115" xr:uid="{065814BF-3E48-4923-A452-7A4B624CE680}"/>
    <cellStyle name="Normal 5 5 2 2 2 2 2 2 7" xfId="9695" xr:uid="{C6114B7B-4D04-4E2B-8BFB-CE5E47674581}"/>
    <cellStyle name="Normal 5 5 2 2 2 2 2 3" xfId="11405" xr:uid="{00D15FB9-16C6-4B3F-9C2C-0066BF90EF91}"/>
    <cellStyle name="Normal 5 5 2 2 2 2 2 3 2" xfId="25095" xr:uid="{309B5A4F-9D1F-4209-A4EB-91F67C7802D4}"/>
    <cellStyle name="Normal 5 5 2 2 2 2 2 3 2 2" xfId="38787" xr:uid="{AEFD6401-A226-4089-AC6C-A24A92784E3F}"/>
    <cellStyle name="Normal 5 5 2 2 2 2 2 3 2 3" xfId="53671" xr:uid="{89A96B37-38FD-4CC5-B188-4231EFE7A558}"/>
    <cellStyle name="Normal 5 5 2 2 2 2 2 3 3" xfId="18251" xr:uid="{9989B495-72C4-4111-88BF-8F281A531A9A}"/>
    <cellStyle name="Normal 5 5 2 2 2 2 2 3 4" xfId="31941" xr:uid="{CC2FC902-1AF6-4E88-8366-0998AA97CE26}"/>
    <cellStyle name="Normal 5 5 2 2 2 2 2 3 5" xfId="46825" xr:uid="{11F93630-3DA8-45BC-AFC6-996D1DCD8712}"/>
    <cellStyle name="Normal 5 5 2 2 2 2 2 4" xfId="21673" xr:uid="{15AF7A04-F3BB-49F5-87B3-C57468D4FC7C}"/>
    <cellStyle name="Normal 5 5 2 2 2 2 2 4 2" xfId="35365" xr:uid="{59F48BC7-6D78-499E-B48B-92FBD482EEC2}"/>
    <cellStyle name="Normal 5 5 2 2 2 2 2 4 3" xfId="50249" xr:uid="{438CE142-CDC9-4032-BC0F-DE534C9DA03F}"/>
    <cellStyle name="Normal 5 5 2 2 2 2 2 5" xfId="14829" xr:uid="{A054F4F2-2C95-4732-855B-E36D1392B5C2}"/>
    <cellStyle name="Normal 5 5 2 2 2 2 2 5 2" xfId="41017" xr:uid="{91908ABD-3811-4DFF-BEDF-4C6246B5DCDA}"/>
    <cellStyle name="Normal 5 5 2 2 2 2 2 6" xfId="28519" xr:uid="{35E1DBE1-1627-499B-B517-DC472B24DF1D}"/>
    <cellStyle name="Normal 5 5 2 2 2 2 2 7" xfId="43403" xr:uid="{6A494268-B2FB-4A73-B05C-55AC5368CEAE}"/>
    <cellStyle name="Normal 5 5 2 2 2 2 2 8" xfId="7983" xr:uid="{4B23F77B-2586-4E06-8E48-89040E359C18}"/>
    <cellStyle name="Normal 5 5 2 2 2 2 3" xfId="1327" xr:uid="{71FF0B31-94CA-41EC-8D8A-769222AD10F0}"/>
    <cellStyle name="Normal 5 5 2 2 2 2 3 2" xfId="13116" xr:uid="{B89BF4F5-05C2-4B2E-A753-0769AD0BA02F}"/>
    <cellStyle name="Normal 5 5 2 2 2 2 3 2 2" xfId="26806" xr:uid="{CC497303-C52D-4163-8A59-A9B4C1311F1B}"/>
    <cellStyle name="Normal 5 5 2 2 2 2 3 2 2 2" xfId="40498" xr:uid="{67E31E5A-A7F7-435B-B228-787CD77934E6}"/>
    <cellStyle name="Normal 5 5 2 2 2 2 3 2 2 3" xfId="55382" xr:uid="{48559959-3C47-4A05-83EC-D154095CE7FE}"/>
    <cellStyle name="Normal 5 5 2 2 2 2 3 2 3" xfId="19962" xr:uid="{8232B65B-F4C3-4420-81DB-79783DB9A1F5}"/>
    <cellStyle name="Normal 5 5 2 2 2 2 3 2 4" xfId="33652" xr:uid="{EA4CB883-9E78-4EB2-B964-FBF2A977D7A1}"/>
    <cellStyle name="Normal 5 5 2 2 2 2 3 2 5" xfId="48536" xr:uid="{F054CF0F-0C7A-4DF4-AD92-775A4B781E20}"/>
    <cellStyle name="Normal 5 5 2 2 2 2 3 3" xfId="23384" xr:uid="{AFEC18E3-553B-4F86-A9E5-20529C165BA4}"/>
    <cellStyle name="Normal 5 5 2 2 2 2 3 3 2" xfId="37076" xr:uid="{F23A9A6A-EAC4-4013-B884-B93ACA9B9C89}"/>
    <cellStyle name="Normal 5 5 2 2 2 2 3 3 3" xfId="51960" xr:uid="{600B0DCA-2867-4C35-A08B-359C79B02295}"/>
    <cellStyle name="Normal 5 5 2 2 2 2 3 4" xfId="16540" xr:uid="{AE6EE409-1C9A-4AA1-9B29-4A3F6E671C5A}"/>
    <cellStyle name="Normal 5 5 2 2 2 2 3 4 2" xfId="41019" xr:uid="{0ADA35B0-B7CC-4F60-B8D6-B8093E9DB61C}"/>
    <cellStyle name="Normal 5 5 2 2 2 2 3 5" xfId="30230" xr:uid="{26ECDEEA-D3A7-41B6-A7D2-24FEDD693660}"/>
    <cellStyle name="Normal 5 5 2 2 2 2 3 6" xfId="45114" xr:uid="{95F9963D-6C1B-479E-8532-B65763C34152}"/>
    <cellStyle name="Normal 5 5 2 2 2 2 3 7" xfId="9694" xr:uid="{1EF3E387-5BBF-4740-8500-CFF0B36E2690}"/>
    <cellStyle name="Normal 5 5 2 2 2 2 4" xfId="2876" xr:uid="{2F4C680D-9F89-44A9-A656-1365E3DEFBB2}"/>
    <cellStyle name="Normal 5 5 2 2 2 2 4 2" xfId="25094" xr:uid="{ACF2A549-1707-4325-8C71-69807062BD64}"/>
    <cellStyle name="Normal 5 5 2 2 2 2 4 2 2" xfId="38786" xr:uid="{D393EF05-5147-4854-8324-DE21CDF341CA}"/>
    <cellStyle name="Normal 5 5 2 2 2 2 4 2 3" xfId="53670" xr:uid="{FA65520C-E2B7-42B3-8D26-49076EDE56A6}"/>
    <cellStyle name="Normal 5 5 2 2 2 2 4 3" xfId="18250" xr:uid="{4727CD29-C913-478B-A5F0-DB1BA95E2161}"/>
    <cellStyle name="Normal 5 5 2 2 2 2 4 3 2" xfId="41151" xr:uid="{6576F12F-F076-42F5-93C0-5723E9A0F64F}"/>
    <cellStyle name="Normal 5 5 2 2 2 2 4 4" xfId="31940" xr:uid="{3D0545FE-1761-4F37-9BA4-1496F94DE9AC}"/>
    <cellStyle name="Normal 5 5 2 2 2 2 4 5" xfId="46824" xr:uid="{7E67A2CF-C350-4AEB-A6EC-383520FB5AE6}"/>
    <cellStyle name="Normal 5 5 2 2 2 2 4 6" xfId="11404" xr:uid="{AFCBE8FC-FD51-4040-B629-C4EBE3EBE924}"/>
    <cellStyle name="Normal 5 5 2 2 2 2 5" xfId="21672" xr:uid="{18A41ED6-3CE5-420F-B5EE-8E0EDD0C0E71}"/>
    <cellStyle name="Normal 5 5 2 2 2 2 5 2" xfId="35364" xr:uid="{32FFF7EF-4D78-4EBF-9C29-12042122BC3D}"/>
    <cellStyle name="Normal 5 5 2 2 2 2 5 3" xfId="50248" xr:uid="{EAC3B7BA-63E2-451D-96AC-CFEB17E3E175}"/>
    <cellStyle name="Normal 5 5 2 2 2 2 6" xfId="14828" xr:uid="{A8115A2B-5BF8-4264-8CD0-C507D038F923}"/>
    <cellStyle name="Normal 5 5 2 2 2 2 6 2" xfId="40842" xr:uid="{5CE5312D-9290-4583-B35A-405869BD0D1B}"/>
    <cellStyle name="Normal 5 5 2 2 2 2 7" xfId="28518" xr:uid="{ADAE85F9-4116-4644-87C5-E3811560CB67}"/>
    <cellStyle name="Normal 5 5 2 2 2 2 8" xfId="43402" xr:uid="{B4CCFAAD-C917-4BDF-ADD2-6E68A0BF6E2C}"/>
    <cellStyle name="Normal 5 5 2 2 2 2 9" xfId="7982" xr:uid="{0CA3E32C-9F0C-4710-A5F0-900CCE20D554}"/>
    <cellStyle name="Normal 5 5 2 2 2 3" xfId="1328" xr:uid="{4DA02F27-8F1D-4DAD-8F36-C5886897CFD9}"/>
    <cellStyle name="Normal 5 5 2 2 2 3 2" xfId="1329" xr:uid="{C29689DD-B574-4025-9FC9-70A5C91FADC5}"/>
    <cellStyle name="Normal 5 5 2 2 2 3 2 2" xfId="13118" xr:uid="{C0A4F5C4-EC2A-4731-B11B-65EC74473E27}"/>
    <cellStyle name="Normal 5 5 2 2 2 3 2 2 2" xfId="26808" xr:uid="{42A6D6F7-5EEE-4A59-AB31-A97749154477}"/>
    <cellStyle name="Normal 5 5 2 2 2 3 2 2 2 2" xfId="40500" xr:uid="{51CFFBA9-186E-42A6-B199-2D83F17CE92A}"/>
    <cellStyle name="Normal 5 5 2 2 2 3 2 2 2 3" xfId="55384" xr:uid="{65FE9536-EDA8-4645-828C-475820C6C884}"/>
    <cellStyle name="Normal 5 5 2 2 2 3 2 2 3" xfId="19964" xr:uid="{D9E27C05-746A-49E1-A7D9-A771C7871DF5}"/>
    <cellStyle name="Normal 5 5 2 2 2 3 2 2 4" xfId="33654" xr:uid="{951B59AF-27D7-4B7F-9D1D-8B03EA5013D7}"/>
    <cellStyle name="Normal 5 5 2 2 2 3 2 2 5" xfId="48538" xr:uid="{4304C108-FB1E-487F-847A-FA775CBB0EE4}"/>
    <cellStyle name="Normal 5 5 2 2 2 3 2 3" xfId="23386" xr:uid="{7CAA96BB-88D4-4914-A75B-3D76BC012DDC}"/>
    <cellStyle name="Normal 5 5 2 2 2 3 2 3 2" xfId="37078" xr:uid="{0B864B71-01B3-49DF-930D-DF59F62EE40E}"/>
    <cellStyle name="Normal 5 5 2 2 2 3 2 3 3" xfId="51962" xr:uid="{0F35BCDF-D345-4A95-B858-7714C17C7216}"/>
    <cellStyle name="Normal 5 5 2 2 2 3 2 4" xfId="16542" xr:uid="{B6224F42-5331-47BD-AB45-FFDD02C4B054}"/>
    <cellStyle name="Normal 5 5 2 2 2 3 2 4 2" xfId="41021" xr:uid="{0B5EF5DD-DDA5-4394-BFD9-9C0DEF904C48}"/>
    <cellStyle name="Normal 5 5 2 2 2 3 2 5" xfId="30232" xr:uid="{B3D0E4C4-7C7A-4FD1-8090-0E1A6C22EEE1}"/>
    <cellStyle name="Normal 5 5 2 2 2 3 2 6" xfId="45116" xr:uid="{C24344C7-3CA2-4A07-BF0C-BA2A2F94E972}"/>
    <cellStyle name="Normal 5 5 2 2 2 3 2 7" xfId="9696" xr:uid="{E66473B1-73C0-433D-BC1E-62F731F7C98F}"/>
    <cellStyle name="Normal 5 5 2 2 2 3 3" xfId="2877" xr:uid="{97A27A2D-4ADB-4F3C-AA6F-3092CD24D735}"/>
    <cellStyle name="Normal 5 5 2 2 2 3 3 2" xfId="25096" xr:uid="{E18E6BE5-DFDD-414A-8CFF-9FE9471DA897}"/>
    <cellStyle name="Normal 5 5 2 2 2 3 3 2 2" xfId="38788" xr:uid="{3E8374B8-0D26-454F-8D2E-508A2EFF94BC}"/>
    <cellStyle name="Normal 5 5 2 2 2 3 3 2 3" xfId="53672" xr:uid="{4EABEC96-C7B6-4500-9296-02532D4CBEF9}"/>
    <cellStyle name="Normal 5 5 2 2 2 3 3 3" xfId="18252" xr:uid="{B1DE8D40-522F-455D-8924-EA05831256A4}"/>
    <cellStyle name="Normal 5 5 2 2 2 3 3 3 2" xfId="41152" xr:uid="{3B352B21-50CC-4CAC-97F9-2E2A75FEA610}"/>
    <cellStyle name="Normal 5 5 2 2 2 3 3 4" xfId="31942" xr:uid="{1C35EB54-D098-48CB-AEAA-1838D003FE20}"/>
    <cellStyle name="Normal 5 5 2 2 2 3 3 5" xfId="46826" xr:uid="{537B6C0B-790F-4888-A01B-58FE9BA04A46}"/>
    <cellStyle name="Normal 5 5 2 2 2 3 3 6" xfId="11406" xr:uid="{48639803-9DBF-4E03-9625-2428ED0559D9}"/>
    <cellStyle name="Normal 5 5 2 2 2 3 4" xfId="2878" xr:uid="{2E41C2D5-9863-4AB2-A3BB-07199E428F8E}"/>
    <cellStyle name="Normal 5 5 2 2 2 3 4 2" xfId="41153" xr:uid="{259C0837-8A03-43BE-AA43-A4AEF9223644}"/>
    <cellStyle name="Normal 5 5 2 2 2 3 4 3" xfId="35366" xr:uid="{2BDACBCD-C673-4429-8E63-DFAF6096D03F}"/>
    <cellStyle name="Normal 5 5 2 2 2 3 4 4" xfId="50250" xr:uid="{76669C86-D947-4AE8-9794-C2404CFABEF7}"/>
    <cellStyle name="Normal 5 5 2 2 2 3 4 5" xfId="21674" xr:uid="{9C57444F-147F-49C7-87A8-C242ABC50BD3}"/>
    <cellStyle name="Normal 5 5 2 2 2 3 5" xfId="14830" xr:uid="{DA6AA00C-E4EB-4B95-B444-19137E00E1A7}"/>
    <cellStyle name="Normal 5 5 2 2 2 3 5 2" xfId="41020" xr:uid="{374F7A7C-3579-4123-A5C0-9B4C7E9712B4}"/>
    <cellStyle name="Normal 5 5 2 2 2 3 6" xfId="28520" xr:uid="{DB235555-DD40-4337-8F1F-496AE4961E09}"/>
    <cellStyle name="Normal 5 5 2 2 2 3 7" xfId="43404" xr:uid="{5C237F93-9EC3-49C7-B6F4-BE339155023B}"/>
    <cellStyle name="Normal 5 5 2 2 2 3 8" xfId="7984" xr:uid="{A58FFBD4-AC8D-459F-84A8-F1D9E0763E8E}"/>
    <cellStyle name="Normal 5 5 2 2 2 4" xfId="1330" xr:uid="{4470F087-0F5B-4F0F-A53B-17A4F136DD22}"/>
    <cellStyle name="Normal 5 5 2 2 2 4 2" xfId="9697" xr:uid="{516E02A6-8694-414C-A88C-9DA71AA2F011}"/>
    <cellStyle name="Normal 5 5 2 2 2 4 2 2" xfId="13119" xr:uid="{42DEFC1E-61DE-468F-A674-90A647C89A32}"/>
    <cellStyle name="Normal 5 5 2 2 2 4 2 2 2" xfId="26809" xr:uid="{3A83CBEB-94D7-49ED-A8C4-BDA6DEDE15DF}"/>
    <cellStyle name="Normal 5 5 2 2 2 4 2 2 2 2" xfId="40501" xr:uid="{9C9BAF3B-82DE-47EF-ADDB-50F2F141436F}"/>
    <cellStyle name="Normal 5 5 2 2 2 4 2 2 2 3" xfId="55385" xr:uid="{51726BD4-D4F2-4841-8FFE-DDBF2805ECCB}"/>
    <cellStyle name="Normal 5 5 2 2 2 4 2 2 3" xfId="19965" xr:uid="{6A6A9975-85A8-4DF5-9B2B-FD2EE727D78E}"/>
    <cellStyle name="Normal 5 5 2 2 2 4 2 2 4" xfId="33655" xr:uid="{5C80D997-DB39-47B0-80AC-37B35CB8B6F6}"/>
    <cellStyle name="Normal 5 5 2 2 2 4 2 2 5" xfId="48539" xr:uid="{E59368C5-5E4D-4348-AF7B-8D3790EBC297}"/>
    <cellStyle name="Normal 5 5 2 2 2 4 2 3" xfId="23387" xr:uid="{BED8B4A7-9310-4FD7-AE5C-33263219EB38}"/>
    <cellStyle name="Normal 5 5 2 2 2 4 2 3 2" xfId="37079" xr:uid="{B541B4DA-3BCF-411E-9C72-05B5EC5D4BED}"/>
    <cellStyle name="Normal 5 5 2 2 2 4 2 3 3" xfId="51963" xr:uid="{5F43C39C-1385-4A47-A261-90A798150E02}"/>
    <cellStyle name="Normal 5 5 2 2 2 4 2 4" xfId="16543" xr:uid="{D890D195-E59B-4C19-BE57-885D1C13B2A7}"/>
    <cellStyle name="Normal 5 5 2 2 2 4 2 5" xfId="30233" xr:uid="{19C63FD3-3002-4E25-B20C-6C0550AE4019}"/>
    <cellStyle name="Normal 5 5 2 2 2 4 2 6" xfId="45117" xr:uid="{6320C539-0CB2-4CA7-975D-E9CC07FD9C22}"/>
    <cellStyle name="Normal 5 5 2 2 2 4 3" xfId="11407" xr:uid="{95E5EFB8-7903-43DD-A818-B96676B88F7E}"/>
    <cellStyle name="Normal 5 5 2 2 2 4 3 2" xfId="25097" xr:uid="{96FAD291-263D-4615-B465-985E3B8003ED}"/>
    <cellStyle name="Normal 5 5 2 2 2 4 3 2 2" xfId="38789" xr:uid="{FFE3AA7B-8610-4B66-B4E6-A72E428551D1}"/>
    <cellStyle name="Normal 5 5 2 2 2 4 3 2 3" xfId="53673" xr:uid="{5F6C99F9-EF63-43DF-A32D-04FFE7A699EB}"/>
    <cellStyle name="Normal 5 5 2 2 2 4 3 3" xfId="18253" xr:uid="{B7C522CB-5B2A-4EAC-A4AD-0CDEA1246C98}"/>
    <cellStyle name="Normal 5 5 2 2 2 4 3 4" xfId="31943" xr:uid="{599EBA1C-E1C8-4268-A870-30E21508EF0E}"/>
    <cellStyle name="Normal 5 5 2 2 2 4 3 5" xfId="46827" xr:uid="{1576BB11-9C8D-4557-B21B-9686BC25AC0E}"/>
    <cellStyle name="Normal 5 5 2 2 2 4 4" xfId="21675" xr:uid="{F7AA4405-B0DB-4C8C-B1DC-E7FB1872E2A1}"/>
    <cellStyle name="Normal 5 5 2 2 2 4 4 2" xfId="35367" xr:uid="{7C55814F-5479-4C73-BE34-ABF75578DDD7}"/>
    <cellStyle name="Normal 5 5 2 2 2 4 4 3" xfId="50251" xr:uid="{9FCA3D23-3DEB-4A82-ADF9-2EBC3BC07C55}"/>
    <cellStyle name="Normal 5 5 2 2 2 4 5" xfId="14831" xr:uid="{1F50691D-1BC8-4687-8D5C-FD911E22E2BE}"/>
    <cellStyle name="Normal 5 5 2 2 2 4 5 2" xfId="41022" xr:uid="{0D8C9818-E42B-42CF-86A8-05C35332FF17}"/>
    <cellStyle name="Normal 5 5 2 2 2 4 6" xfId="28521" xr:uid="{2D9E7ECD-83D8-4764-8EE8-10BB177F59CD}"/>
    <cellStyle name="Normal 5 5 2 2 2 4 7" xfId="43405" xr:uid="{B390E1BD-E589-4482-8DBC-10B84CD6124E}"/>
    <cellStyle name="Normal 5 5 2 2 2 4 8" xfId="7985" xr:uid="{CB824ADC-5E3E-4AA1-AE70-BE40943348DD}"/>
    <cellStyle name="Normal 5 5 2 2 2 5" xfId="2879" xr:uid="{A201F775-A219-4DA3-A230-4056476AA5F9}"/>
    <cellStyle name="Normal 5 5 2 2 2 5 2" xfId="13115" xr:uid="{DB77FBEC-107C-486E-895E-5FE970FF67AB}"/>
    <cellStyle name="Normal 5 5 2 2 2 5 2 2" xfId="26805" xr:uid="{EC0B0392-540C-4F25-86E4-CC16CE015426}"/>
    <cellStyle name="Normal 5 5 2 2 2 5 2 2 2" xfId="40497" xr:uid="{022CB8D6-378E-4D02-8769-67892660DAA3}"/>
    <cellStyle name="Normal 5 5 2 2 2 5 2 2 3" xfId="55381" xr:uid="{54F78922-612B-46A9-AAA6-248026A82D79}"/>
    <cellStyle name="Normal 5 5 2 2 2 5 2 3" xfId="19961" xr:uid="{5031C381-18A7-444B-94B8-0C08D7DEB91E}"/>
    <cellStyle name="Normal 5 5 2 2 2 5 2 4" xfId="33651" xr:uid="{9EEBD2A6-9504-4CE7-B0AC-626C2B109CB7}"/>
    <cellStyle name="Normal 5 5 2 2 2 5 2 5" xfId="48535" xr:uid="{E4C25208-D471-4F77-B567-196451CE94EE}"/>
    <cellStyle name="Normal 5 5 2 2 2 5 3" xfId="23383" xr:uid="{0E5E140D-8F1E-4738-A97C-273E793E797F}"/>
    <cellStyle name="Normal 5 5 2 2 2 5 3 2" xfId="37075" xr:uid="{6F018341-8205-4BA5-84EC-B6EB7A4050F1}"/>
    <cellStyle name="Normal 5 5 2 2 2 5 3 3" xfId="51959" xr:uid="{1F4B363A-E9A9-46F1-B51E-161580E01D9B}"/>
    <cellStyle name="Normal 5 5 2 2 2 5 4" xfId="16539" xr:uid="{33053473-6153-4AEF-B086-94F5CB9384A3}"/>
    <cellStyle name="Normal 5 5 2 2 2 5 4 2" xfId="41154" xr:uid="{29E98E72-34FA-48DD-82F5-35B1B62DA362}"/>
    <cellStyle name="Normal 5 5 2 2 2 5 5" xfId="30229" xr:uid="{7092FE42-46A2-440B-8070-058BA73943A5}"/>
    <cellStyle name="Normal 5 5 2 2 2 5 6" xfId="45113" xr:uid="{AF9EDB98-71E3-41B9-BBF5-161DC7664D1A}"/>
    <cellStyle name="Normal 5 5 2 2 2 5 7" xfId="9693" xr:uid="{80D8F6F3-C959-4DB5-8559-A9C6B0266BBE}"/>
    <cellStyle name="Normal 5 5 2 2 2 6" xfId="2880" xr:uid="{EF3D9A66-8205-480E-8020-136ADB3D1CBD}"/>
    <cellStyle name="Normal 5 5 2 2 2 6 2" xfId="25093" xr:uid="{29AA1578-8C06-4B2C-9EEB-19519AEBCD0B}"/>
    <cellStyle name="Normal 5 5 2 2 2 6 2 2" xfId="38785" xr:uid="{191F4134-488F-4326-A64A-EAD53AF1E6F7}"/>
    <cellStyle name="Normal 5 5 2 2 2 6 2 3" xfId="53669" xr:uid="{B300938C-8028-40EC-807C-D6D1175B5C0E}"/>
    <cellStyle name="Normal 5 5 2 2 2 6 3" xfId="18249" xr:uid="{6F3CB493-21F8-486B-B21C-18BD68898EF5}"/>
    <cellStyle name="Normal 5 5 2 2 2 6 3 2" xfId="41155" xr:uid="{DB27325A-5585-468F-9CF9-138DD550AED9}"/>
    <cellStyle name="Normal 5 5 2 2 2 6 4" xfId="31939" xr:uid="{5C648556-13CB-4A10-AB2B-8B3A7DCFDAB2}"/>
    <cellStyle name="Normal 5 5 2 2 2 6 5" xfId="46823" xr:uid="{B1D3779C-9BD4-4A14-8064-3BAA1E82C5FB}"/>
    <cellStyle name="Normal 5 5 2 2 2 6 6" xfId="11403" xr:uid="{6BE5E794-5CB6-4EE8-BB62-E7A9567AD7B1}"/>
    <cellStyle name="Normal 5 5 2 2 2 7" xfId="21671" xr:uid="{198FC060-CB4F-46B8-9EF0-B0462C48E377}"/>
    <cellStyle name="Normal 5 5 2 2 2 7 2" xfId="35363" xr:uid="{A61B7151-0DD8-4A1F-AD8B-497D951D6C5D}"/>
    <cellStyle name="Normal 5 5 2 2 2 7 3" xfId="50247" xr:uid="{D0AF9AE8-7168-44C6-9279-43D8FD113619}"/>
    <cellStyle name="Normal 5 5 2 2 2 8" xfId="14827" xr:uid="{7AE8E88D-2FBE-4458-B066-1F18DBB000CE}"/>
    <cellStyle name="Normal 5 5 2 2 2 8 2" xfId="40788" xr:uid="{502C66D9-754D-43A1-B12C-FC35A61E70A6}"/>
    <cellStyle name="Normal 5 5 2 2 2 9" xfId="28517" xr:uid="{5E737056-BCED-4C44-A585-6FE5FBEB6FFE}"/>
    <cellStyle name="Normal 5 5 2 2 3" xfId="567" xr:uid="{7CC98262-7588-4DBD-B537-9D6ED9CE530E}"/>
    <cellStyle name="Normal 5 5 2 2 3 10" xfId="43406" xr:uid="{CEAF1746-B9D5-47B0-AD03-709AC47B5AED}"/>
    <cellStyle name="Normal 5 5 2 2 3 11" xfId="7986" xr:uid="{6277A3CB-6625-476E-8C09-23E8695ED3C9}"/>
    <cellStyle name="Normal 5 5 2 2 3 2" xfId="1331" xr:uid="{12789394-F4AA-48EC-A3A0-26D441CB1AE5}"/>
    <cellStyle name="Normal 5 5 2 2 3 2 2" xfId="1332" xr:uid="{E8F70060-C7BA-43A5-8F66-D265965FB063}"/>
    <cellStyle name="Normal 5 5 2 2 3 2 2 2" xfId="9700" xr:uid="{DB6B6303-89E8-4581-A64F-2A52140A85B7}"/>
    <cellStyle name="Normal 5 5 2 2 3 2 2 2 2" xfId="13122" xr:uid="{EEDE4F07-4264-4AE6-B968-7710DECCC183}"/>
    <cellStyle name="Normal 5 5 2 2 3 2 2 2 2 2" xfId="26812" xr:uid="{E8DC180D-2CBF-487C-8C1E-285F31DBCFD0}"/>
    <cellStyle name="Normal 5 5 2 2 3 2 2 2 2 2 2" xfId="40504" xr:uid="{022308D2-7B6C-4CE3-B21E-7E3C6BF88F4E}"/>
    <cellStyle name="Normal 5 5 2 2 3 2 2 2 2 2 3" xfId="55388" xr:uid="{D044852C-0AEE-42F4-97D8-919C703BDCD0}"/>
    <cellStyle name="Normal 5 5 2 2 3 2 2 2 2 3" xfId="19968" xr:uid="{CF87185D-3E20-4685-93EE-BF6A190232FE}"/>
    <cellStyle name="Normal 5 5 2 2 3 2 2 2 2 4" xfId="33658" xr:uid="{82BB0D12-C963-4C9D-9CF3-CDCFC659125A}"/>
    <cellStyle name="Normal 5 5 2 2 3 2 2 2 2 5" xfId="48542" xr:uid="{94B85178-2E97-4C51-86BE-67694DF10B19}"/>
    <cellStyle name="Normal 5 5 2 2 3 2 2 2 3" xfId="23390" xr:uid="{25ED8D05-E7F6-4A2E-9367-BC299941F048}"/>
    <cellStyle name="Normal 5 5 2 2 3 2 2 2 3 2" xfId="37082" xr:uid="{31FCF760-08C7-4B44-A0B4-613F7C4DA841}"/>
    <cellStyle name="Normal 5 5 2 2 3 2 2 2 3 3" xfId="51966" xr:uid="{DF220660-6A78-4012-8660-E1E51DDEC985}"/>
    <cellStyle name="Normal 5 5 2 2 3 2 2 2 4" xfId="16546" xr:uid="{E8786B7E-DB00-44B3-9513-2CE6789D8AC4}"/>
    <cellStyle name="Normal 5 5 2 2 3 2 2 2 5" xfId="30236" xr:uid="{C02A0E4A-C24A-49E8-AB32-211EDFCB8C29}"/>
    <cellStyle name="Normal 5 5 2 2 3 2 2 2 6" xfId="45120" xr:uid="{CB4FA3DA-BAB8-4FD4-8D55-7643B07C46A9}"/>
    <cellStyle name="Normal 5 5 2 2 3 2 2 3" xfId="11410" xr:uid="{273E3E54-1873-4E9A-8DEA-C0BA5242B73D}"/>
    <cellStyle name="Normal 5 5 2 2 3 2 2 3 2" xfId="25100" xr:uid="{FD3D9E5A-2F98-41BC-8A16-FB7BE90341B2}"/>
    <cellStyle name="Normal 5 5 2 2 3 2 2 3 2 2" xfId="38792" xr:uid="{372EB762-7B13-437E-B6D3-C70EA3CD260B}"/>
    <cellStyle name="Normal 5 5 2 2 3 2 2 3 2 3" xfId="53676" xr:uid="{E5E9CBD6-70F8-4D37-8EAA-7F1D393D6148}"/>
    <cellStyle name="Normal 5 5 2 2 3 2 2 3 3" xfId="18256" xr:uid="{2ABDE4BB-BB94-4D81-8BF4-A614DB9020BB}"/>
    <cellStyle name="Normal 5 5 2 2 3 2 2 3 4" xfId="31946" xr:uid="{C408221F-3367-4525-B4F0-ECC1C57283A9}"/>
    <cellStyle name="Normal 5 5 2 2 3 2 2 3 5" xfId="46830" xr:uid="{2AA8B58C-E6C2-4417-962A-06823D80DFBD}"/>
    <cellStyle name="Normal 5 5 2 2 3 2 2 4" xfId="21678" xr:uid="{3D4CD2CD-292A-4FC0-BEDF-6F0459E2ED8D}"/>
    <cellStyle name="Normal 5 5 2 2 3 2 2 4 2" xfId="35370" xr:uid="{74C661E0-DAD4-4566-BB3B-90D36AA2D358}"/>
    <cellStyle name="Normal 5 5 2 2 3 2 2 4 3" xfId="50254" xr:uid="{3AD2A150-17DA-4558-920C-8828B9B4560C}"/>
    <cellStyle name="Normal 5 5 2 2 3 2 2 5" xfId="14834" xr:uid="{0A5F00B8-E7B8-4CEC-9922-072A1C1DFE44}"/>
    <cellStyle name="Normal 5 5 2 2 3 2 2 5 2" xfId="41024" xr:uid="{A3D7DD12-3CDD-4243-A630-AB949D5D7B85}"/>
    <cellStyle name="Normal 5 5 2 2 3 2 2 6" xfId="28524" xr:uid="{06422ED9-E5BB-4FA6-8DCA-2975BB8D0EDA}"/>
    <cellStyle name="Normal 5 5 2 2 3 2 2 7" xfId="43408" xr:uid="{163C75F0-7A09-4A16-8F52-FE7684E97911}"/>
    <cellStyle name="Normal 5 5 2 2 3 2 2 8" xfId="7988" xr:uid="{4C1A6CA7-2E57-4BB6-9EE9-1D30AE3425ED}"/>
    <cellStyle name="Normal 5 5 2 2 3 2 3" xfId="2881" xr:uid="{F9B1CD74-8B08-467E-986A-C97044CC468A}"/>
    <cellStyle name="Normal 5 5 2 2 3 2 3 2" xfId="13121" xr:uid="{B12B7F80-A022-457E-81EC-9A373D7F5EEE}"/>
    <cellStyle name="Normal 5 5 2 2 3 2 3 2 2" xfId="26811" xr:uid="{1CB8188E-FBA5-4F3B-80A4-F7B832BFE58B}"/>
    <cellStyle name="Normal 5 5 2 2 3 2 3 2 2 2" xfId="40503" xr:uid="{61E876FF-2F1A-4C35-862E-8EF5FD8E98E2}"/>
    <cellStyle name="Normal 5 5 2 2 3 2 3 2 2 3" xfId="55387" xr:uid="{C59C511E-C0B4-4B4B-9FC5-C56488DE0F6E}"/>
    <cellStyle name="Normal 5 5 2 2 3 2 3 2 3" xfId="19967" xr:uid="{9199DD7C-0E01-458A-8D10-903EFA086ECB}"/>
    <cellStyle name="Normal 5 5 2 2 3 2 3 2 4" xfId="33657" xr:uid="{0D2F11C4-5255-4249-8A3D-8068A9BECA10}"/>
    <cellStyle name="Normal 5 5 2 2 3 2 3 2 5" xfId="48541" xr:uid="{955861EB-3AA1-468F-AA92-4DD241B93881}"/>
    <cellStyle name="Normal 5 5 2 2 3 2 3 3" xfId="23389" xr:uid="{E43261CC-19AA-4E7E-85B5-1BBB99880C3B}"/>
    <cellStyle name="Normal 5 5 2 2 3 2 3 3 2" xfId="37081" xr:uid="{48CAB86D-0113-4635-8FEB-F3143122FC4B}"/>
    <cellStyle name="Normal 5 5 2 2 3 2 3 3 3" xfId="51965" xr:uid="{AC6CB89A-1D45-4850-BC4A-30AEE027080D}"/>
    <cellStyle name="Normal 5 5 2 2 3 2 3 4" xfId="16545" xr:uid="{7E5D14D6-1687-4D15-9A47-EFB85F81FEAA}"/>
    <cellStyle name="Normal 5 5 2 2 3 2 3 4 2" xfId="41156" xr:uid="{017ECE00-6956-4324-9217-7DCB074BABEB}"/>
    <cellStyle name="Normal 5 5 2 2 3 2 3 5" xfId="30235" xr:uid="{CEB05D45-65C7-4E3C-96F6-78971F6F37CA}"/>
    <cellStyle name="Normal 5 5 2 2 3 2 3 6" xfId="45119" xr:uid="{2FE8097B-48C0-4A36-B3DC-2F5DEC4AFD5F}"/>
    <cellStyle name="Normal 5 5 2 2 3 2 3 7" xfId="9699" xr:uid="{3749E5CF-D01E-40A7-9ABF-96144E98D435}"/>
    <cellStyle name="Normal 5 5 2 2 3 2 4" xfId="2882" xr:uid="{8A396176-11F8-4FE6-AF26-87062B7174A6}"/>
    <cellStyle name="Normal 5 5 2 2 3 2 4 2" xfId="25099" xr:uid="{47E44D20-9D07-4B00-B1F4-61DDAB12F84E}"/>
    <cellStyle name="Normal 5 5 2 2 3 2 4 2 2" xfId="38791" xr:uid="{02CF140F-CAE0-457B-A453-2E00C9FEFF12}"/>
    <cellStyle name="Normal 5 5 2 2 3 2 4 2 3" xfId="53675" xr:uid="{4581D550-DD3D-4D4B-AFDE-54FEFF9102CD}"/>
    <cellStyle name="Normal 5 5 2 2 3 2 4 3" xfId="18255" xr:uid="{AB40541F-D6EF-4FC3-96AD-5FC5BA78E24D}"/>
    <cellStyle name="Normal 5 5 2 2 3 2 4 3 2" xfId="41157" xr:uid="{CC3DA813-707F-4372-9633-3EBBCA721DBA}"/>
    <cellStyle name="Normal 5 5 2 2 3 2 4 4" xfId="31945" xr:uid="{DCBFCB3C-E054-4C61-A30A-4E87C7D85D4D}"/>
    <cellStyle name="Normal 5 5 2 2 3 2 4 5" xfId="46829" xr:uid="{DF204A10-F7E9-4074-8C4B-42D81883D9EA}"/>
    <cellStyle name="Normal 5 5 2 2 3 2 4 6" xfId="11409" xr:uid="{2D7E5BA2-91DC-41F7-80C4-9B6BD573C3D3}"/>
    <cellStyle name="Normal 5 5 2 2 3 2 5" xfId="21677" xr:uid="{08D81C6F-612C-4086-958D-D9A9BFF6B4FB}"/>
    <cellStyle name="Normal 5 5 2 2 3 2 5 2" xfId="35369" xr:uid="{2CD83BDF-807F-4229-9F79-FE80F0344173}"/>
    <cellStyle name="Normal 5 5 2 2 3 2 5 3" xfId="50253" xr:uid="{167149EE-B5A7-4C82-B582-E9F0A69F24D6}"/>
    <cellStyle name="Normal 5 5 2 2 3 2 6" xfId="14833" xr:uid="{B6C4FE99-B604-486D-A66C-FC00C77773CA}"/>
    <cellStyle name="Normal 5 5 2 2 3 2 6 2" xfId="41023" xr:uid="{80FE37CD-7A6F-407B-8BAE-C1AF117D126F}"/>
    <cellStyle name="Normal 5 5 2 2 3 2 7" xfId="28523" xr:uid="{218C24E9-5612-4D48-8CAF-C152798AED19}"/>
    <cellStyle name="Normal 5 5 2 2 3 2 8" xfId="43407" xr:uid="{C4C604C8-CC8E-4C9D-9708-7596C183FDE9}"/>
    <cellStyle name="Normal 5 5 2 2 3 2 9" xfId="7987" xr:uid="{C3266280-6EA4-414B-96D1-4CBC032DB79A}"/>
    <cellStyle name="Normal 5 5 2 2 3 3" xfId="1333" xr:uid="{902820A9-9EFF-4F6A-97F1-EE1AAAD9629F}"/>
    <cellStyle name="Normal 5 5 2 2 3 3 2" xfId="9701" xr:uid="{C293DAAB-F5DF-4830-9C72-26CA74AF01EB}"/>
    <cellStyle name="Normal 5 5 2 2 3 3 2 2" xfId="13123" xr:uid="{636BEEA7-AE0D-4B4A-BC69-7C9FA702CAA6}"/>
    <cellStyle name="Normal 5 5 2 2 3 3 2 2 2" xfId="26813" xr:uid="{59B096F0-BD60-4432-825F-9189395D2CC5}"/>
    <cellStyle name="Normal 5 5 2 2 3 3 2 2 2 2" xfId="40505" xr:uid="{E87AE167-D1F7-48AE-B0B6-104B3D0E02AB}"/>
    <cellStyle name="Normal 5 5 2 2 3 3 2 2 2 3" xfId="55389" xr:uid="{16164CDA-A206-4E3F-8680-92A96DE33F78}"/>
    <cellStyle name="Normal 5 5 2 2 3 3 2 2 3" xfId="19969" xr:uid="{015764C1-5721-48C8-A508-7E8C0BF8BE3E}"/>
    <cellStyle name="Normal 5 5 2 2 3 3 2 2 4" xfId="33659" xr:uid="{616ACDA1-FB79-454B-8B53-FD6AC4195095}"/>
    <cellStyle name="Normal 5 5 2 2 3 3 2 2 5" xfId="48543" xr:uid="{963EE1FF-3689-45B0-8406-B6974271C6A7}"/>
    <cellStyle name="Normal 5 5 2 2 3 3 2 3" xfId="23391" xr:uid="{A36CFE0A-FC13-4599-8A2F-8A378B218EEA}"/>
    <cellStyle name="Normal 5 5 2 2 3 3 2 3 2" xfId="37083" xr:uid="{3958297A-9CC8-477C-8D67-5DED620C00A2}"/>
    <cellStyle name="Normal 5 5 2 2 3 3 2 3 3" xfId="51967" xr:uid="{6801C666-069C-4A74-9A00-F20DDEB3CBFE}"/>
    <cellStyle name="Normal 5 5 2 2 3 3 2 4" xfId="16547" xr:uid="{86653806-EC1C-498C-8358-F40EB188CD44}"/>
    <cellStyle name="Normal 5 5 2 2 3 3 2 5" xfId="30237" xr:uid="{7BEE44E5-67E2-41E0-BB93-FD6A57462557}"/>
    <cellStyle name="Normal 5 5 2 2 3 3 2 6" xfId="45121" xr:uid="{9D1E78CB-39A2-4F74-9493-588A72D79420}"/>
    <cellStyle name="Normal 5 5 2 2 3 3 3" xfId="11411" xr:uid="{E41BBB6B-3E38-46BE-9A91-413C5CADF502}"/>
    <cellStyle name="Normal 5 5 2 2 3 3 3 2" xfId="25101" xr:uid="{73B98126-328F-4A57-A748-4EB1B6B35F42}"/>
    <cellStyle name="Normal 5 5 2 2 3 3 3 2 2" xfId="38793" xr:uid="{422A1634-41DB-4322-8499-325889479D1B}"/>
    <cellStyle name="Normal 5 5 2 2 3 3 3 2 3" xfId="53677" xr:uid="{A50C6F7E-4EB3-4103-AB3A-A9CBACD6E622}"/>
    <cellStyle name="Normal 5 5 2 2 3 3 3 3" xfId="18257" xr:uid="{8F937143-F1F8-4AFB-AB02-1C6FF28B9007}"/>
    <cellStyle name="Normal 5 5 2 2 3 3 3 4" xfId="31947" xr:uid="{692FDE72-3084-41DE-A9A8-041FD2F05A24}"/>
    <cellStyle name="Normal 5 5 2 2 3 3 3 5" xfId="46831" xr:uid="{55E7DE11-9D8C-4DAD-B6D6-EA1F42F2C2AF}"/>
    <cellStyle name="Normal 5 5 2 2 3 3 4" xfId="21679" xr:uid="{5D382F4A-91A5-487D-AC08-D4A0831C603E}"/>
    <cellStyle name="Normal 5 5 2 2 3 3 4 2" xfId="35371" xr:uid="{BA3F919D-E714-4916-8E20-F0966636FC91}"/>
    <cellStyle name="Normal 5 5 2 2 3 3 4 3" xfId="50255" xr:uid="{C9D49FD1-69B6-49C0-852B-44555884F89F}"/>
    <cellStyle name="Normal 5 5 2 2 3 3 5" xfId="14835" xr:uid="{B16FC9EC-8ABF-4A53-BB93-111066F1C671}"/>
    <cellStyle name="Normal 5 5 2 2 3 3 5 2" xfId="41025" xr:uid="{0F82E9A2-4FE3-4ED0-B54A-F20F87AF77AC}"/>
    <cellStyle name="Normal 5 5 2 2 3 3 6" xfId="28525" xr:uid="{777DF4CB-F3D3-4A5A-854D-37A34F7D1C2F}"/>
    <cellStyle name="Normal 5 5 2 2 3 3 7" xfId="43409" xr:uid="{3CC8F4B2-1639-49D8-859A-8E1C88188807}"/>
    <cellStyle name="Normal 5 5 2 2 3 3 8" xfId="7989" xr:uid="{E1ED9C87-2B6F-4215-9268-DCD683F378A2}"/>
    <cellStyle name="Normal 5 5 2 2 3 4" xfId="2883" xr:uid="{D156C110-4559-4D2D-89F4-B0354BDA1C28}"/>
    <cellStyle name="Normal 5 5 2 2 3 4 2" xfId="9702" xr:uid="{E72EC941-E2AF-484D-97F6-3EA435D378C1}"/>
    <cellStyle name="Normal 5 5 2 2 3 4 2 2" xfId="13124" xr:uid="{31752DC3-7DC4-444D-94AE-30A0F6D859E3}"/>
    <cellStyle name="Normal 5 5 2 2 3 4 2 2 2" xfId="26814" xr:uid="{BA210F8A-825A-476D-A988-4392F50E0CAA}"/>
    <cellStyle name="Normal 5 5 2 2 3 4 2 2 2 2" xfId="40506" xr:uid="{9813A4DC-FD3A-4FBD-AB9D-D82B7CF83938}"/>
    <cellStyle name="Normal 5 5 2 2 3 4 2 2 2 3" xfId="55390" xr:uid="{2885968F-86C1-4D88-81BF-B57DE3E3A3BE}"/>
    <cellStyle name="Normal 5 5 2 2 3 4 2 2 3" xfId="19970" xr:uid="{D2E948BD-8B6C-4692-B6B5-A83C1F5B9D78}"/>
    <cellStyle name="Normal 5 5 2 2 3 4 2 2 4" xfId="33660" xr:uid="{3E1A8266-0F5D-4322-AD19-F8668ACB38C5}"/>
    <cellStyle name="Normal 5 5 2 2 3 4 2 2 5" xfId="48544" xr:uid="{FBC0AF58-6D72-4C0C-88EA-FC7141786F62}"/>
    <cellStyle name="Normal 5 5 2 2 3 4 2 3" xfId="23392" xr:uid="{17D67A40-69D7-4121-BA01-D07C5700F5E8}"/>
    <cellStyle name="Normal 5 5 2 2 3 4 2 3 2" xfId="37084" xr:uid="{86BA819E-02AC-4DD0-BD6B-6F57EFB31AB3}"/>
    <cellStyle name="Normal 5 5 2 2 3 4 2 3 3" xfId="51968" xr:uid="{88BE5FC4-91B5-446E-83CA-FCB39B2E3BC8}"/>
    <cellStyle name="Normal 5 5 2 2 3 4 2 4" xfId="16548" xr:uid="{5287FDBB-EAA8-4DB2-A9DD-4790E8FD143E}"/>
    <cellStyle name="Normal 5 5 2 2 3 4 2 5" xfId="30238" xr:uid="{17C9B1A6-49A2-4713-9080-C5A16A210E06}"/>
    <cellStyle name="Normal 5 5 2 2 3 4 2 6" xfId="45122" xr:uid="{A3FAEE4B-BFAE-4DE0-9E9A-B1834182580D}"/>
    <cellStyle name="Normal 5 5 2 2 3 4 3" xfId="11412" xr:uid="{4906FC63-9100-4A22-A7EE-1AD6750270EC}"/>
    <cellStyle name="Normal 5 5 2 2 3 4 3 2" xfId="25102" xr:uid="{58CF7980-FBEC-4465-A749-3A644DED3A70}"/>
    <cellStyle name="Normal 5 5 2 2 3 4 3 2 2" xfId="38794" xr:uid="{C3ECF4D4-CAA1-4015-AB05-64E450E7AC94}"/>
    <cellStyle name="Normal 5 5 2 2 3 4 3 2 3" xfId="53678" xr:uid="{442F137F-47A3-43AB-AE2C-267DA30AEAE9}"/>
    <cellStyle name="Normal 5 5 2 2 3 4 3 3" xfId="18258" xr:uid="{8CFFEBBD-358F-4830-B5D5-94F4E5353B2B}"/>
    <cellStyle name="Normal 5 5 2 2 3 4 3 4" xfId="31948" xr:uid="{926FFF55-55DA-49BC-A53F-D893028CD83A}"/>
    <cellStyle name="Normal 5 5 2 2 3 4 3 5" xfId="46832" xr:uid="{1F392883-7140-4E47-B769-935709A4025A}"/>
    <cellStyle name="Normal 5 5 2 2 3 4 4" xfId="21680" xr:uid="{2F3B75A3-E5D6-4F7C-B850-460C2BAAE145}"/>
    <cellStyle name="Normal 5 5 2 2 3 4 4 2" xfId="35372" xr:uid="{181398EA-83F7-42B0-BB3A-8C0469FE10F7}"/>
    <cellStyle name="Normal 5 5 2 2 3 4 4 3" xfId="50256" xr:uid="{80512B29-ED5E-4A44-8E83-409455EBE4B3}"/>
    <cellStyle name="Normal 5 5 2 2 3 4 5" xfId="14836" xr:uid="{2CD904D1-DE96-41DC-9BA9-917E1D3EA038}"/>
    <cellStyle name="Normal 5 5 2 2 3 4 5 2" xfId="41158" xr:uid="{A1C94A51-E853-4B6B-A19C-5EF9D0C00069}"/>
    <cellStyle name="Normal 5 5 2 2 3 4 6" xfId="28526" xr:uid="{6640D211-9E5B-492D-95E1-E301FFE6BF09}"/>
    <cellStyle name="Normal 5 5 2 2 3 4 7" xfId="43410" xr:uid="{4A113816-1E29-43B2-BFAD-807249F4E103}"/>
    <cellStyle name="Normal 5 5 2 2 3 4 8" xfId="7990" xr:uid="{2770F6D6-EC9F-4228-B6E2-AA971FE0D8EB}"/>
    <cellStyle name="Normal 5 5 2 2 3 5" xfId="2884" xr:uid="{2E277626-A8D7-4138-A334-926B1831C09B}"/>
    <cellStyle name="Normal 5 5 2 2 3 5 2" xfId="13120" xr:uid="{F3AD46C1-A6BF-48AC-91CC-0A8B3DEDC34D}"/>
    <cellStyle name="Normal 5 5 2 2 3 5 2 2" xfId="26810" xr:uid="{96ED4A33-3B91-431A-95B4-9092E0F1F62A}"/>
    <cellStyle name="Normal 5 5 2 2 3 5 2 2 2" xfId="40502" xr:uid="{8C030AD1-08D8-4E01-BBF2-1FB0A7E8B212}"/>
    <cellStyle name="Normal 5 5 2 2 3 5 2 2 3" xfId="55386" xr:uid="{FF3DB7E7-D773-422A-9AEC-20156273CB26}"/>
    <cellStyle name="Normal 5 5 2 2 3 5 2 3" xfId="19966" xr:uid="{B7EE8E27-A711-43FC-AB2F-B67640A3D25D}"/>
    <cellStyle name="Normal 5 5 2 2 3 5 2 4" xfId="33656" xr:uid="{BF566AD0-9054-4E9A-A26D-87AA10ADFBC2}"/>
    <cellStyle name="Normal 5 5 2 2 3 5 2 5" xfId="48540" xr:uid="{3B9B9F84-C1D1-469B-827C-86EDBC551F78}"/>
    <cellStyle name="Normal 5 5 2 2 3 5 3" xfId="23388" xr:uid="{21C849DB-B001-4F1E-95FC-E3E80CBB1380}"/>
    <cellStyle name="Normal 5 5 2 2 3 5 3 2" xfId="37080" xr:uid="{F0AAA865-89CF-45A8-A559-CED77C659C1B}"/>
    <cellStyle name="Normal 5 5 2 2 3 5 3 3" xfId="51964" xr:uid="{F8B614FB-3E8B-48CF-8E8A-1B8F6CD4B7B1}"/>
    <cellStyle name="Normal 5 5 2 2 3 5 4" xfId="16544" xr:uid="{BA803053-13F3-4BE5-AFF2-5BCC97E74384}"/>
    <cellStyle name="Normal 5 5 2 2 3 5 4 2" xfId="41159" xr:uid="{BC0D103F-B5B4-4700-ABE7-21B85FA18629}"/>
    <cellStyle name="Normal 5 5 2 2 3 5 5" xfId="30234" xr:uid="{A7D1DF72-543D-4D56-97F2-43113E54A4CA}"/>
    <cellStyle name="Normal 5 5 2 2 3 5 6" xfId="45118" xr:uid="{B65FA084-393C-4B10-AFFA-91A9EA487329}"/>
    <cellStyle name="Normal 5 5 2 2 3 5 7" xfId="9698" xr:uid="{A0C1F919-657D-44F7-B896-4CC7148C4AE0}"/>
    <cellStyle name="Normal 5 5 2 2 3 6" xfId="11408" xr:uid="{5DB789C8-3F6B-45FA-8AF2-D6E2BBADD2A5}"/>
    <cellStyle name="Normal 5 5 2 2 3 6 2" xfId="25098" xr:uid="{E6201256-AE47-4595-B267-17234305C445}"/>
    <cellStyle name="Normal 5 5 2 2 3 6 2 2" xfId="38790" xr:uid="{2BB01482-681E-428A-9F99-03263C421816}"/>
    <cellStyle name="Normal 5 5 2 2 3 6 2 3" xfId="53674" xr:uid="{D74BD10E-F39E-4A01-8085-3DA3260F4BFB}"/>
    <cellStyle name="Normal 5 5 2 2 3 6 3" xfId="18254" xr:uid="{9E70496F-466C-4FC6-AEDE-6BAB5EE6CAE2}"/>
    <cellStyle name="Normal 5 5 2 2 3 6 4" xfId="31944" xr:uid="{DF684610-E1F5-492E-BC74-2B14455BAA61}"/>
    <cellStyle name="Normal 5 5 2 2 3 6 5" xfId="46828" xr:uid="{EA62CA9B-2B81-4ABE-B1CB-D0C00A201D69}"/>
    <cellStyle name="Normal 5 5 2 2 3 7" xfId="21676" xr:uid="{B4834AE1-94B0-4E8A-9477-3AB87C5DD905}"/>
    <cellStyle name="Normal 5 5 2 2 3 7 2" xfId="35368" xr:uid="{9CF244AE-C54D-442E-8C25-054FE173FD05}"/>
    <cellStyle name="Normal 5 5 2 2 3 7 3" xfId="50252" xr:uid="{B5EB51A4-EF8F-4817-8FE9-B76DEC23ADE9}"/>
    <cellStyle name="Normal 5 5 2 2 3 8" xfId="14832" xr:uid="{9362AC28-9EDC-410F-B090-A995D64402D4}"/>
    <cellStyle name="Normal 5 5 2 2 3 8 2" xfId="40843" xr:uid="{81E43960-1F72-4A7A-A251-7A6C2F664E55}"/>
    <cellStyle name="Normal 5 5 2 2 3 9" xfId="28522" xr:uid="{E59663BB-C3FD-4330-A3D2-30CA520E0C69}"/>
    <cellStyle name="Normal 5 5 2 2 4" xfId="1334" xr:uid="{87318444-B7D4-4AEA-90B8-DC06A6FD01F0}"/>
    <cellStyle name="Normal 5 5 2 2 4 2" xfId="1335" xr:uid="{16C0A355-02CC-46C1-A812-40DD1E1D4B69}"/>
    <cellStyle name="Normal 5 5 2 2 4 2 2" xfId="9704" xr:uid="{56D323CA-69BE-4EA4-A824-F994E0EF675F}"/>
    <cellStyle name="Normal 5 5 2 2 4 2 2 2" xfId="13126" xr:uid="{6DE40747-32B8-4BF9-B031-A83664096849}"/>
    <cellStyle name="Normal 5 5 2 2 4 2 2 2 2" xfId="26816" xr:uid="{6F2933E5-300A-4AF8-B186-B9D5F60AEB17}"/>
    <cellStyle name="Normal 5 5 2 2 4 2 2 2 2 2" xfId="40508" xr:uid="{DDB8FB72-5F5C-444C-8B91-5BB40A3B6FE0}"/>
    <cellStyle name="Normal 5 5 2 2 4 2 2 2 2 3" xfId="55392" xr:uid="{EAED2C3B-0016-4CF6-A4E8-9AA9BAAADD6B}"/>
    <cellStyle name="Normal 5 5 2 2 4 2 2 2 3" xfId="19972" xr:uid="{99218B2D-D9C6-4000-B5A2-49D417C2EFF0}"/>
    <cellStyle name="Normal 5 5 2 2 4 2 2 2 4" xfId="33662" xr:uid="{44FB4C45-20BC-48C1-A331-4A9668DEA2E9}"/>
    <cellStyle name="Normal 5 5 2 2 4 2 2 2 5" xfId="48546" xr:uid="{4DDD091C-072B-48C1-BE34-B71C4E3FF911}"/>
    <cellStyle name="Normal 5 5 2 2 4 2 2 3" xfId="23394" xr:uid="{7FB6C3BC-5ED8-4314-8E99-CD77D4C1558A}"/>
    <cellStyle name="Normal 5 5 2 2 4 2 2 3 2" xfId="37086" xr:uid="{CCC5D791-2ACB-4CCC-9F01-3BBE32A3E50D}"/>
    <cellStyle name="Normal 5 5 2 2 4 2 2 3 3" xfId="51970" xr:uid="{8E995C72-0DFC-49B7-8B33-D7F2598BE0BB}"/>
    <cellStyle name="Normal 5 5 2 2 4 2 2 4" xfId="16550" xr:uid="{7ECBBC6D-640B-4EB2-B2F6-7A12C5DB3ED6}"/>
    <cellStyle name="Normal 5 5 2 2 4 2 2 5" xfId="30240" xr:uid="{E02EE87A-2087-4048-973D-E5831A452EB8}"/>
    <cellStyle name="Normal 5 5 2 2 4 2 2 6" xfId="45124" xr:uid="{C58BDDBA-EC6C-41AD-A111-C27342EECAD1}"/>
    <cellStyle name="Normal 5 5 2 2 4 2 3" xfId="11414" xr:uid="{E6C74BCB-23DC-44F3-97F0-5E7360BFDF34}"/>
    <cellStyle name="Normal 5 5 2 2 4 2 3 2" xfId="25104" xr:uid="{9B011968-9358-4C83-9879-0D3BD74C587C}"/>
    <cellStyle name="Normal 5 5 2 2 4 2 3 2 2" xfId="38796" xr:uid="{E77CCFAC-F33B-4505-8D2F-10839C2981B7}"/>
    <cellStyle name="Normal 5 5 2 2 4 2 3 2 3" xfId="53680" xr:uid="{417B54BF-2D75-4175-BC1C-3D75584B46DB}"/>
    <cellStyle name="Normal 5 5 2 2 4 2 3 3" xfId="18260" xr:uid="{1D9A2C67-D08C-41F3-AF37-F74B5A12103C}"/>
    <cellStyle name="Normal 5 5 2 2 4 2 3 4" xfId="31950" xr:uid="{764AAA7A-06AF-41F1-AA90-53393A71B03F}"/>
    <cellStyle name="Normal 5 5 2 2 4 2 3 5" xfId="46834" xr:uid="{2263D335-64E9-43C8-9984-BC3648A67936}"/>
    <cellStyle name="Normal 5 5 2 2 4 2 4" xfId="21682" xr:uid="{C14C1D11-DA06-4C40-A150-00BA0FBE2610}"/>
    <cellStyle name="Normal 5 5 2 2 4 2 4 2" xfId="35374" xr:uid="{B7CBCBF9-3BC2-454A-8B80-9401858E495D}"/>
    <cellStyle name="Normal 5 5 2 2 4 2 4 3" xfId="50258" xr:uid="{C3FDABC4-4100-4DF5-BBB0-91797E12D262}"/>
    <cellStyle name="Normal 5 5 2 2 4 2 5" xfId="14838" xr:uid="{6F780363-B5B4-4A26-9361-97FCEA46E10A}"/>
    <cellStyle name="Normal 5 5 2 2 4 2 5 2" xfId="41027" xr:uid="{542F41EF-ED0D-4B59-A68C-FAFF12B71D92}"/>
    <cellStyle name="Normal 5 5 2 2 4 2 6" xfId="28528" xr:uid="{844B73DB-86D8-40AA-8651-6005DDFA479E}"/>
    <cellStyle name="Normal 5 5 2 2 4 2 7" xfId="43412" xr:uid="{C8F85F7F-0736-44C2-88A5-0877040C49AC}"/>
    <cellStyle name="Normal 5 5 2 2 4 2 8" xfId="7992" xr:uid="{3CCCB7B6-3005-4510-913C-370AD5564EED}"/>
    <cellStyle name="Normal 5 5 2 2 4 3" xfId="2885" xr:uid="{6282E419-AAF6-435E-8C83-CCBE4CE704BD}"/>
    <cellStyle name="Normal 5 5 2 2 4 3 2" xfId="13125" xr:uid="{BFC9FA41-13C9-41DE-A68E-182C0463C6F3}"/>
    <cellStyle name="Normal 5 5 2 2 4 3 2 2" xfId="26815" xr:uid="{C18B2380-44DD-4E11-9553-D612513D22A6}"/>
    <cellStyle name="Normal 5 5 2 2 4 3 2 2 2" xfId="40507" xr:uid="{EBD7057E-646D-4888-9FC3-ADA8BA0CA402}"/>
    <cellStyle name="Normal 5 5 2 2 4 3 2 2 3" xfId="55391" xr:uid="{3CC10B7B-0BF6-4804-9EAA-13692AECB65C}"/>
    <cellStyle name="Normal 5 5 2 2 4 3 2 3" xfId="19971" xr:uid="{A2F86446-E2D3-4C93-8117-F20DD17F7491}"/>
    <cellStyle name="Normal 5 5 2 2 4 3 2 4" xfId="33661" xr:uid="{CF418AEA-19E9-47B3-AB0B-3FCBBD21D9AD}"/>
    <cellStyle name="Normal 5 5 2 2 4 3 2 5" xfId="48545" xr:uid="{E08FF7FE-31E8-4B3A-86A0-C9EFF5A16612}"/>
    <cellStyle name="Normal 5 5 2 2 4 3 3" xfId="23393" xr:uid="{25E8BCDE-C1E4-4F96-8DC4-ECE9F25C9DAE}"/>
    <cellStyle name="Normal 5 5 2 2 4 3 3 2" xfId="37085" xr:uid="{1A28390F-BB58-4FA8-B3B8-26DA0C52EF5C}"/>
    <cellStyle name="Normal 5 5 2 2 4 3 3 3" xfId="51969" xr:uid="{780EFE68-8A9B-4D9D-BEED-3E2900ACA96C}"/>
    <cellStyle name="Normal 5 5 2 2 4 3 4" xfId="16549" xr:uid="{D71138F4-C3CD-476E-9D65-4239C932C029}"/>
    <cellStyle name="Normal 5 5 2 2 4 3 4 2" xfId="41160" xr:uid="{9402056A-1862-4DE0-AD56-23C324124897}"/>
    <cellStyle name="Normal 5 5 2 2 4 3 5" xfId="30239" xr:uid="{B4752532-1488-443A-9D99-57449C24EF19}"/>
    <cellStyle name="Normal 5 5 2 2 4 3 6" xfId="45123" xr:uid="{7853BC67-A8E5-433D-BE74-789EBC657725}"/>
    <cellStyle name="Normal 5 5 2 2 4 3 7" xfId="9703" xr:uid="{5D075F76-15F3-4B6C-A8F9-4F3E082FC0BB}"/>
    <cellStyle name="Normal 5 5 2 2 4 4" xfId="2886" xr:uid="{914AE7E4-5599-4971-A633-028DE46D0676}"/>
    <cellStyle name="Normal 5 5 2 2 4 4 2" xfId="25103" xr:uid="{83A3AEA2-4D25-4D2F-A630-2A33F68977C9}"/>
    <cellStyle name="Normal 5 5 2 2 4 4 2 2" xfId="38795" xr:uid="{2EF1ADB3-146D-45F2-90D5-F45765485EE7}"/>
    <cellStyle name="Normal 5 5 2 2 4 4 2 3" xfId="53679" xr:uid="{06C6DFE9-07F8-4BFF-9E73-EF8F14817F94}"/>
    <cellStyle name="Normal 5 5 2 2 4 4 3" xfId="18259" xr:uid="{C23997C6-68F6-43C9-867A-4A26E934A27D}"/>
    <cellStyle name="Normal 5 5 2 2 4 4 3 2" xfId="41161" xr:uid="{B13B05AB-3215-4744-A227-B6F24E9D4C5A}"/>
    <cellStyle name="Normal 5 5 2 2 4 4 4" xfId="31949" xr:uid="{D1830396-8BD6-49C2-B82B-0AE43C65CCD3}"/>
    <cellStyle name="Normal 5 5 2 2 4 4 5" xfId="46833" xr:uid="{CD6411BE-965A-4ABA-8179-79C897ACCDC2}"/>
    <cellStyle name="Normal 5 5 2 2 4 4 6" xfId="11413" xr:uid="{76FFD2B9-1FE2-4468-BC05-508D30724F88}"/>
    <cellStyle name="Normal 5 5 2 2 4 5" xfId="21681" xr:uid="{4CAAB618-8A15-4B33-BFE9-0F14CC5DC4E9}"/>
    <cellStyle name="Normal 5 5 2 2 4 5 2" xfId="35373" xr:uid="{D1BCF197-C552-40A6-BB95-6612D8FDA61E}"/>
    <cellStyle name="Normal 5 5 2 2 4 5 3" xfId="50257" xr:uid="{16C950DA-77BC-4ADD-B8A3-183BDA5F53AE}"/>
    <cellStyle name="Normal 5 5 2 2 4 6" xfId="14837" xr:uid="{C8FF15B5-E32F-40F1-8BFB-1801EC2AE061}"/>
    <cellStyle name="Normal 5 5 2 2 4 6 2" xfId="41026" xr:uid="{BC02F955-BB2D-4A02-9709-224D0CD00CF5}"/>
    <cellStyle name="Normal 5 5 2 2 4 7" xfId="28527" xr:uid="{4CE8C7AC-EE53-466D-BC98-E6F3C059A06D}"/>
    <cellStyle name="Normal 5 5 2 2 4 8" xfId="43411" xr:uid="{F412C0F6-A58D-401D-9245-166AB875FB5F}"/>
    <cellStyle name="Normal 5 5 2 2 4 9" xfId="7991" xr:uid="{7EE52BA8-E755-4F39-B0FA-61BB247F3D73}"/>
    <cellStyle name="Normal 5 5 2 2 5" xfId="1336" xr:uid="{E6063E02-6E6D-4B8C-85D4-A23C1ED9B6AF}"/>
    <cellStyle name="Normal 5 5 2 2 5 2" xfId="2887" xr:uid="{134458D1-8EBB-45AD-9C20-13A0EE40971C}"/>
    <cellStyle name="Normal 5 5 2 2 5 2 2" xfId="13127" xr:uid="{FEFAE2E9-0A7E-4A72-8AD3-6BEFBC807C59}"/>
    <cellStyle name="Normal 5 5 2 2 5 2 2 2" xfId="26817" xr:uid="{3C56C39A-8DC2-4259-B494-DCF1F1D9292E}"/>
    <cellStyle name="Normal 5 5 2 2 5 2 2 2 2" xfId="40509" xr:uid="{582AD2A3-93D7-431A-AEDB-8CD66F3438D5}"/>
    <cellStyle name="Normal 5 5 2 2 5 2 2 2 3" xfId="55393" xr:uid="{853ABBC6-F7E6-467D-9065-101B08E06936}"/>
    <cellStyle name="Normal 5 5 2 2 5 2 2 3" xfId="19973" xr:uid="{4933FEC0-E57F-4C57-A8FB-1232FE43C215}"/>
    <cellStyle name="Normal 5 5 2 2 5 2 2 4" xfId="33663" xr:uid="{1A5C7200-29AF-4EF5-9380-17491F96B15B}"/>
    <cellStyle name="Normal 5 5 2 2 5 2 2 5" xfId="48547" xr:uid="{D5669AA3-3033-4B1F-9D1E-93F3FDB571DD}"/>
    <cellStyle name="Normal 5 5 2 2 5 2 3" xfId="23395" xr:uid="{3E027E0C-5A24-459A-BAB4-36B083C50AD7}"/>
    <cellStyle name="Normal 5 5 2 2 5 2 3 2" xfId="37087" xr:uid="{E60D49EF-D146-4794-BBA6-93A04C921EEB}"/>
    <cellStyle name="Normal 5 5 2 2 5 2 3 3" xfId="51971" xr:uid="{842B8777-2654-4829-B2E6-445A2068372E}"/>
    <cellStyle name="Normal 5 5 2 2 5 2 4" xfId="16551" xr:uid="{1595A8CE-3FE6-4DBF-B4B4-FBBFA42FB939}"/>
    <cellStyle name="Normal 5 5 2 2 5 2 4 2" xfId="41162" xr:uid="{D24BAB67-2A22-4EA1-AE61-E1250295ADED}"/>
    <cellStyle name="Normal 5 5 2 2 5 2 5" xfId="30241" xr:uid="{944C04FA-C740-4129-BB59-530858755E8C}"/>
    <cellStyle name="Normal 5 5 2 2 5 2 6" xfId="45125" xr:uid="{50A6D397-D379-4EF7-81FE-EC822DA50284}"/>
    <cellStyle name="Normal 5 5 2 2 5 2 7" xfId="9705" xr:uid="{8F935683-4D48-4347-B59A-90D73E7D35A2}"/>
    <cellStyle name="Normal 5 5 2 2 5 3" xfId="2888" xr:uid="{8CD9A437-03A8-47B7-BB20-DEDDFE21C083}"/>
    <cellStyle name="Normal 5 5 2 2 5 3 2" xfId="25105" xr:uid="{76F4A443-8908-479E-AF8F-D1976002FEE8}"/>
    <cellStyle name="Normal 5 5 2 2 5 3 2 2" xfId="38797" xr:uid="{6E8471B7-44FB-4DEA-9074-592C57326E9E}"/>
    <cellStyle name="Normal 5 5 2 2 5 3 2 3" xfId="53681" xr:uid="{CB0D8361-86C4-4D56-BDBC-C82DD3716C2C}"/>
    <cellStyle name="Normal 5 5 2 2 5 3 3" xfId="18261" xr:uid="{83D6060F-CD85-4010-8BF4-8D6C0B4F4A0B}"/>
    <cellStyle name="Normal 5 5 2 2 5 3 3 2" xfId="41163" xr:uid="{7D780277-F89F-4F58-A77C-4FD723A33547}"/>
    <cellStyle name="Normal 5 5 2 2 5 3 4" xfId="31951" xr:uid="{D6CF1233-16CF-4727-8A73-9B0D4A020713}"/>
    <cellStyle name="Normal 5 5 2 2 5 3 5" xfId="46835" xr:uid="{A260FE4D-21D4-4223-B9D2-989CE5AE5F3B}"/>
    <cellStyle name="Normal 5 5 2 2 5 3 6" xfId="11415" xr:uid="{8942FED2-AEC3-4C45-955D-E7C7FECCED7A}"/>
    <cellStyle name="Normal 5 5 2 2 5 4" xfId="2889" xr:uid="{5C7D06F8-D284-40A4-9B1F-E7172BEE3D37}"/>
    <cellStyle name="Normal 5 5 2 2 5 4 2" xfId="41164" xr:uid="{1EAD4659-5BBF-4359-B7DD-7B55C1D72032}"/>
    <cellStyle name="Normal 5 5 2 2 5 4 3" xfId="35375" xr:uid="{4D098E62-9632-477D-AB10-4629F9637AEE}"/>
    <cellStyle name="Normal 5 5 2 2 5 4 4" xfId="50259" xr:uid="{2ED5C325-EEA4-467E-B78A-A443E07128CC}"/>
    <cellStyle name="Normal 5 5 2 2 5 4 5" xfId="21683" xr:uid="{AB8A185E-8E95-4A4C-BC5A-191273DAD0A1}"/>
    <cellStyle name="Normal 5 5 2 2 5 5" xfId="14839" xr:uid="{03534553-19BD-496E-A911-3C2455939BA9}"/>
    <cellStyle name="Normal 5 5 2 2 5 5 2" xfId="41028" xr:uid="{907A6F58-F61D-48EA-9AD9-DCBD676D5FAC}"/>
    <cellStyle name="Normal 5 5 2 2 5 6" xfId="28529" xr:uid="{D9C89765-207F-41C7-A6B1-803831109DCF}"/>
    <cellStyle name="Normal 5 5 2 2 5 7" xfId="43413" xr:uid="{76A8135B-DE94-48D6-9274-42AE4CCFF26A}"/>
    <cellStyle name="Normal 5 5 2 2 5 8" xfId="7993" xr:uid="{125AC976-B976-47EE-9BFC-D873D4CA8985}"/>
    <cellStyle name="Normal 5 5 2 2 6" xfId="2890" xr:uid="{A9EF08D8-F7C7-492F-AB79-D10BA4E7B048}"/>
    <cellStyle name="Normal 5 5 2 2 6 2" xfId="9706" xr:uid="{B2CBDEC8-E905-4E4D-8DDF-59B9E9509441}"/>
    <cellStyle name="Normal 5 5 2 2 6 2 2" xfId="13128" xr:uid="{E0BE0D72-D1D5-4C5B-9C9A-00CFAB33902B}"/>
    <cellStyle name="Normal 5 5 2 2 6 2 2 2" xfId="26818" xr:uid="{88FF6ACC-8F23-44C5-8D2E-8C4D0717BC2A}"/>
    <cellStyle name="Normal 5 5 2 2 6 2 2 2 2" xfId="40510" xr:uid="{797052C4-5469-476E-B090-32927306A7BB}"/>
    <cellStyle name="Normal 5 5 2 2 6 2 2 2 3" xfId="55394" xr:uid="{BFF04940-B868-45CA-9163-16A6FDBEDD89}"/>
    <cellStyle name="Normal 5 5 2 2 6 2 2 3" xfId="19974" xr:uid="{41BA286F-E664-43D4-ADA0-F892C80EFD65}"/>
    <cellStyle name="Normal 5 5 2 2 6 2 2 4" xfId="33664" xr:uid="{08980D00-0889-4C39-9481-319D0290EB1A}"/>
    <cellStyle name="Normal 5 5 2 2 6 2 2 5" xfId="48548" xr:uid="{CAF6B6CA-645E-4BA9-9A55-4819E7663D54}"/>
    <cellStyle name="Normal 5 5 2 2 6 2 3" xfId="23396" xr:uid="{CA8F3B96-F3C4-4F22-B1CB-726450C4FA80}"/>
    <cellStyle name="Normal 5 5 2 2 6 2 3 2" xfId="37088" xr:uid="{0D4D4CCE-034E-4E88-8041-0D82B530ED1E}"/>
    <cellStyle name="Normal 5 5 2 2 6 2 3 3" xfId="51972" xr:uid="{A6D85877-CA36-4EFB-A59D-D324F6DFB7FA}"/>
    <cellStyle name="Normal 5 5 2 2 6 2 4" xfId="16552" xr:uid="{37B24DD6-BA5A-4439-9297-B8E8870E3305}"/>
    <cellStyle name="Normal 5 5 2 2 6 2 5" xfId="30242" xr:uid="{EDA3B1A1-F8CA-43B3-946A-9578C21D413A}"/>
    <cellStyle name="Normal 5 5 2 2 6 2 6" xfId="45126" xr:uid="{FCA0442F-28D0-41B6-A7FE-4AF0318591F7}"/>
    <cellStyle name="Normal 5 5 2 2 6 3" xfId="11416" xr:uid="{286C4B0F-6F71-4E5E-B91F-CF15F33E527E}"/>
    <cellStyle name="Normal 5 5 2 2 6 3 2" xfId="25106" xr:uid="{1443F5B2-4D07-4547-B5C4-181E4DCB183F}"/>
    <cellStyle name="Normal 5 5 2 2 6 3 2 2" xfId="38798" xr:uid="{445764C9-D242-4DB0-974D-2344FBE0713E}"/>
    <cellStyle name="Normal 5 5 2 2 6 3 2 3" xfId="53682" xr:uid="{0E8B71D0-C863-4737-9240-71289541D7DD}"/>
    <cellStyle name="Normal 5 5 2 2 6 3 3" xfId="18262" xr:uid="{8D652306-F170-4823-A0F9-144F9CE83BF3}"/>
    <cellStyle name="Normal 5 5 2 2 6 3 4" xfId="31952" xr:uid="{B5CA211D-EA30-4EC4-B420-F3458EFB23BB}"/>
    <cellStyle name="Normal 5 5 2 2 6 3 5" xfId="46836" xr:uid="{D08CB3B2-BBD9-43CC-9F7B-DBFEFD7295C8}"/>
    <cellStyle name="Normal 5 5 2 2 6 4" xfId="21684" xr:uid="{F4B00A4F-277A-4A25-9767-96C1B421CBBE}"/>
    <cellStyle name="Normal 5 5 2 2 6 4 2" xfId="35376" xr:uid="{310AD10C-2689-49CD-BB6F-DD90EDA74E8E}"/>
    <cellStyle name="Normal 5 5 2 2 6 4 3" xfId="50260" xr:uid="{D3C6AA2A-296A-4FA4-BE67-E0923674B9C0}"/>
    <cellStyle name="Normal 5 5 2 2 6 5" xfId="14840" xr:uid="{F655D19A-00F0-4B2A-810D-4012BAA3F532}"/>
    <cellStyle name="Normal 5 5 2 2 6 5 2" xfId="41165" xr:uid="{1E84DCF1-9377-46F7-800D-C99A066B18FB}"/>
    <cellStyle name="Normal 5 5 2 2 6 6" xfId="28530" xr:uid="{CDA9940E-E72E-4C04-93CB-0E8D81B7A7CE}"/>
    <cellStyle name="Normal 5 5 2 2 6 7" xfId="43414" xr:uid="{00D742FA-0628-4C03-9778-E4946E81C925}"/>
    <cellStyle name="Normal 5 5 2 2 6 8" xfId="7994" xr:uid="{FD71B333-7598-40F8-862E-5404A4175781}"/>
    <cellStyle name="Normal 5 5 2 2 7" xfId="2891" xr:uid="{90F1E6A3-644D-49D1-A388-817DDD7DFB93}"/>
    <cellStyle name="Normal 5 5 2 2 7 2" xfId="13114" xr:uid="{6F762527-64D2-4ABC-B562-6A05C7EC88E3}"/>
    <cellStyle name="Normal 5 5 2 2 7 2 2" xfId="26804" xr:uid="{FA522E80-5885-4C4C-AF29-EC22D375496B}"/>
    <cellStyle name="Normal 5 5 2 2 7 2 2 2" xfId="40496" xr:uid="{5C595D1E-5B34-4E5A-9F0C-AA6A2D338266}"/>
    <cellStyle name="Normal 5 5 2 2 7 2 2 3" xfId="55380" xr:uid="{FA0EEEFC-DEEF-4CA2-BDC0-0721E7B5FD48}"/>
    <cellStyle name="Normal 5 5 2 2 7 2 3" xfId="19960" xr:uid="{46008166-98F0-4FE7-9193-197A1BC4A051}"/>
    <cellStyle name="Normal 5 5 2 2 7 2 4" xfId="33650" xr:uid="{70997513-2C04-41CF-9636-9F8FF45B9737}"/>
    <cellStyle name="Normal 5 5 2 2 7 2 5" xfId="48534" xr:uid="{862841D4-0378-40A0-8F7C-52E4E089AC3B}"/>
    <cellStyle name="Normal 5 5 2 2 7 3" xfId="23382" xr:uid="{B689B5C2-2264-4473-8CC5-29A69CD0D4B9}"/>
    <cellStyle name="Normal 5 5 2 2 7 3 2" xfId="37074" xr:uid="{D8232FDE-99FC-4725-B3B5-34715B45570C}"/>
    <cellStyle name="Normal 5 5 2 2 7 3 3" xfId="51958" xr:uid="{7CCFFBB0-840C-4FCF-98F2-089C0153C391}"/>
    <cellStyle name="Normal 5 5 2 2 7 4" xfId="16538" xr:uid="{05DA8CE0-45B8-478B-8B37-C6C577081476}"/>
    <cellStyle name="Normal 5 5 2 2 7 4 2" xfId="41166" xr:uid="{9C31AD0B-3F4D-477D-A5A3-1AB12D16280E}"/>
    <cellStyle name="Normal 5 5 2 2 7 5" xfId="30228" xr:uid="{5DD31ABF-E660-4575-A17F-26CD87ACB319}"/>
    <cellStyle name="Normal 5 5 2 2 7 6" xfId="45112" xr:uid="{0B5260BD-EA04-47C0-8C69-22D8C21A2511}"/>
    <cellStyle name="Normal 5 5 2 2 7 7" xfId="9692" xr:uid="{8ABB8BAF-B492-451B-B004-ADFC25CC41C3}"/>
    <cellStyle name="Normal 5 5 2 2 8" xfId="2892" xr:uid="{84079746-6753-4985-9C71-B515DF982B47}"/>
    <cellStyle name="Normal 5 5 2 2 8 2" xfId="25092" xr:uid="{12AC02BC-C24A-4220-80EB-87EF8783D7C8}"/>
    <cellStyle name="Normal 5 5 2 2 8 2 2" xfId="38784" xr:uid="{0334CE9A-C7F2-4618-A3B6-F993CC30BBC6}"/>
    <cellStyle name="Normal 5 5 2 2 8 2 3" xfId="53668" xr:uid="{387CA05B-4073-404A-B931-766AAE7494AD}"/>
    <cellStyle name="Normal 5 5 2 2 8 3" xfId="18248" xr:uid="{6210345F-1965-4CFE-AE2A-CDB3637640ED}"/>
    <cellStyle name="Normal 5 5 2 2 8 3 2" xfId="41167" xr:uid="{0C41CB0A-84EB-4018-AA5C-D94A7924EEA4}"/>
    <cellStyle name="Normal 5 5 2 2 8 4" xfId="31938" xr:uid="{B33A08C3-3E69-412F-99BC-4FAEA2996BE6}"/>
    <cellStyle name="Normal 5 5 2 2 8 5" xfId="46822" xr:uid="{E512959F-8B3E-4486-B4BD-ACD24E60A6A7}"/>
    <cellStyle name="Normal 5 5 2 2 8 6" xfId="11402" xr:uid="{911D12C0-B52A-4E40-80E6-DAE63C3FD04A}"/>
    <cellStyle name="Normal 5 5 2 2 9" xfId="21670" xr:uid="{4B70A482-C23C-4E8F-B979-E198F25061EE}"/>
    <cellStyle name="Normal 5 5 2 2 9 2" xfId="35362" xr:uid="{3E614B9D-9EA8-4343-BA8F-CE5BAC150357}"/>
    <cellStyle name="Normal 5 5 2 2 9 3" xfId="50246" xr:uid="{802DF732-5FC2-46A5-8246-46B1B7DD0595}"/>
    <cellStyle name="Normal 5 5 2 3" xfId="308" xr:uid="{7D126DD1-5B2B-420C-8DD2-B3209AE402D0}"/>
    <cellStyle name="Normal 5 5 2 3 10" xfId="43415" xr:uid="{3CE0D6B7-D9AC-4120-B357-ED0A7EAF3184}"/>
    <cellStyle name="Normal 5 5 2 3 11" xfId="7995" xr:uid="{87614693-6DA4-44CE-B29B-7D947FF9EB5F}"/>
    <cellStyle name="Normal 5 5 2 3 2" xfId="568" xr:uid="{5C60DB0E-CA8E-43F3-BC27-652C59C44583}"/>
    <cellStyle name="Normal 5 5 2 3 2 2" xfId="569" xr:uid="{AAEA6778-8D7C-4862-9443-5C56560B0FF0}"/>
    <cellStyle name="Normal 5 5 2 3 2 2 2" xfId="1337" xr:uid="{C5D8B14A-2716-4A5A-960F-4B4069F1CF37}"/>
    <cellStyle name="Normal 5 5 2 3 2 2 2 2" xfId="1338" xr:uid="{271717CD-C4E3-47C7-86EA-04FB3F7465B1}"/>
    <cellStyle name="Normal 5 5 2 3 2 2 2 2 2" xfId="26821" xr:uid="{D3897E1F-1DF6-44C1-96F5-E5F1A1D260C2}"/>
    <cellStyle name="Normal 5 5 2 3 2 2 2 2 2 2" xfId="40513" xr:uid="{5058D5D3-CC2F-453E-8025-46D5EFDCF1AE}"/>
    <cellStyle name="Normal 5 5 2 3 2 2 2 2 2 3" xfId="55397" xr:uid="{9296CB6F-565F-4AB8-A792-454CC982ABAA}"/>
    <cellStyle name="Normal 5 5 2 3 2 2 2 2 3" xfId="19977" xr:uid="{3B964B16-C056-468C-A996-E2B13E8424F9}"/>
    <cellStyle name="Normal 5 5 2 3 2 2 2 2 3 2" xfId="41030" xr:uid="{4FEE9432-EE54-4234-935A-D3607C3B0227}"/>
    <cellStyle name="Normal 5 5 2 3 2 2 2 2 4" xfId="33667" xr:uid="{B8D20E21-CED4-48C9-915F-9C85464DDF72}"/>
    <cellStyle name="Normal 5 5 2 3 2 2 2 2 5" xfId="48551" xr:uid="{83818209-4D44-4CE3-A6BE-FD49357C6672}"/>
    <cellStyle name="Normal 5 5 2 3 2 2 2 2 6" xfId="13131" xr:uid="{F689B717-8D4D-4DF2-B5F3-209D8FFAA960}"/>
    <cellStyle name="Normal 5 5 2 3 2 2 2 3" xfId="23399" xr:uid="{A19E9DA4-6314-4523-BF18-44CA7BE22E54}"/>
    <cellStyle name="Normal 5 5 2 3 2 2 2 3 2" xfId="37091" xr:uid="{8BEDB53A-04D6-4E34-A5D2-898F7608D534}"/>
    <cellStyle name="Normal 5 5 2 3 2 2 2 3 3" xfId="51975" xr:uid="{A70F62F5-AD52-4CFC-BE09-6677D52A545C}"/>
    <cellStyle name="Normal 5 5 2 3 2 2 2 4" xfId="16555" xr:uid="{88A3E657-D839-44A3-B37B-C959DE2AC968}"/>
    <cellStyle name="Normal 5 5 2 3 2 2 2 4 2" xfId="41029" xr:uid="{F6448106-8C93-40BB-933C-E0E3D64B0B86}"/>
    <cellStyle name="Normal 5 5 2 3 2 2 2 5" xfId="30245" xr:uid="{17DACBFE-299F-4B99-B007-D8303B6FE112}"/>
    <cellStyle name="Normal 5 5 2 3 2 2 2 6" xfId="45129" xr:uid="{9A12A64B-893A-47E3-B6FB-5EDE6838D3DE}"/>
    <cellStyle name="Normal 5 5 2 3 2 2 2 7" xfId="9709" xr:uid="{2125ADBE-2921-4D4F-8620-0D3F5A84A06D}"/>
    <cellStyle name="Normal 5 5 2 3 2 2 3" xfId="1339" xr:uid="{8184EAA1-AFFB-4600-89BD-2A65C3863B5F}"/>
    <cellStyle name="Normal 5 5 2 3 2 2 3 2" xfId="25109" xr:uid="{71E4E7EB-75BC-4284-B35B-A4EB350BCD95}"/>
    <cellStyle name="Normal 5 5 2 3 2 2 3 2 2" xfId="38801" xr:uid="{D3F3EBF1-65A8-4DCF-BCB9-3B4F2AC994A0}"/>
    <cellStyle name="Normal 5 5 2 3 2 2 3 2 3" xfId="53685" xr:uid="{B35D87E3-8A3D-4C40-A6F9-0DB50373B371}"/>
    <cellStyle name="Normal 5 5 2 3 2 2 3 3" xfId="18265" xr:uid="{6E38F16F-1D77-4FE3-AA9E-5D0E62353389}"/>
    <cellStyle name="Normal 5 5 2 3 2 2 3 3 2" xfId="41031" xr:uid="{D75E5FDB-0570-408A-A4D5-6A0E57C11955}"/>
    <cellStyle name="Normal 5 5 2 3 2 2 3 4" xfId="31955" xr:uid="{CBD0A273-280F-4CAF-B9C2-8DB3E0C8553F}"/>
    <cellStyle name="Normal 5 5 2 3 2 2 3 5" xfId="46839" xr:uid="{3F1536ED-3BBD-4704-A876-241D6AEBC0BA}"/>
    <cellStyle name="Normal 5 5 2 3 2 2 3 6" xfId="11419" xr:uid="{9B8FFDF4-FF00-4E95-991E-25654F513BCE}"/>
    <cellStyle name="Normal 5 5 2 3 2 2 4" xfId="21687" xr:uid="{B7890555-1936-4506-8D2B-098B8E020F06}"/>
    <cellStyle name="Normal 5 5 2 3 2 2 4 2" xfId="35379" xr:uid="{621FCFED-F340-4119-B571-B8B747148F28}"/>
    <cellStyle name="Normal 5 5 2 3 2 2 4 3" xfId="50263" xr:uid="{F76F1C93-5909-4F75-B318-B9AD4BA80FDD}"/>
    <cellStyle name="Normal 5 5 2 3 2 2 5" xfId="14843" xr:uid="{54BFF335-CA8B-4F75-BBD2-E152EEE27FB5}"/>
    <cellStyle name="Normal 5 5 2 3 2 2 5 2" xfId="40845" xr:uid="{A6A0012E-F965-4CC4-B7FE-F843EA22B112}"/>
    <cellStyle name="Normal 5 5 2 3 2 2 6" xfId="28533" xr:uid="{560E5859-0AF2-4E10-A855-871FFE6B11E4}"/>
    <cellStyle name="Normal 5 5 2 3 2 2 7" xfId="43417" xr:uid="{A1CD573A-52EA-42F6-946A-1813109C1A90}"/>
    <cellStyle name="Normal 5 5 2 3 2 2 8" xfId="7997" xr:uid="{2375B549-C607-4518-82C7-BE1B87BFDFA4}"/>
    <cellStyle name="Normal 5 5 2 3 2 3" xfId="1340" xr:uid="{4000DED5-D170-4725-83F2-EFACD0131781}"/>
    <cellStyle name="Normal 5 5 2 3 2 3 2" xfId="1341" xr:uid="{C47F0065-59A1-4E72-9420-95066381373F}"/>
    <cellStyle name="Normal 5 5 2 3 2 3 2 2" xfId="26820" xr:uid="{F32C1025-E4FC-4F95-B39E-AD6FF31097DB}"/>
    <cellStyle name="Normal 5 5 2 3 2 3 2 2 2" xfId="40512" xr:uid="{A6E286DB-E0AE-42FA-B5F7-2DB8D52F7758}"/>
    <cellStyle name="Normal 5 5 2 3 2 3 2 2 3" xfId="55396" xr:uid="{1F268461-1BBB-43E7-B938-38BEC463017A}"/>
    <cellStyle name="Normal 5 5 2 3 2 3 2 3" xfId="19976" xr:uid="{8E14DF7F-A90F-4B1F-83D0-B64C377FAAA1}"/>
    <cellStyle name="Normal 5 5 2 3 2 3 2 3 2" xfId="41033" xr:uid="{57F595E8-9978-4BD2-89C7-7AB3CE6A5581}"/>
    <cellStyle name="Normal 5 5 2 3 2 3 2 4" xfId="33666" xr:uid="{FAAA3EEB-1B5A-4910-9D14-5E84CC4BC0F0}"/>
    <cellStyle name="Normal 5 5 2 3 2 3 2 5" xfId="48550" xr:uid="{69949478-4AD9-4646-AD8F-D9DC0D3DEB3C}"/>
    <cellStyle name="Normal 5 5 2 3 2 3 2 6" xfId="13130" xr:uid="{B61D7277-DE8D-4575-BD74-F63DA5C22076}"/>
    <cellStyle name="Normal 5 5 2 3 2 3 3" xfId="23398" xr:uid="{01CAD6BA-D409-42F1-B973-2F27BA3D92C4}"/>
    <cellStyle name="Normal 5 5 2 3 2 3 3 2" xfId="37090" xr:uid="{D481811A-242D-4382-9FF6-8FA249B806AC}"/>
    <cellStyle name="Normal 5 5 2 3 2 3 3 3" xfId="51974" xr:uid="{0CFF6E5E-C737-4CEB-9611-064222AF3DA8}"/>
    <cellStyle name="Normal 5 5 2 3 2 3 4" xfId="16554" xr:uid="{AD542813-4642-4747-B8A8-39B1CDB7F523}"/>
    <cellStyle name="Normal 5 5 2 3 2 3 4 2" xfId="41032" xr:uid="{23606306-2224-42BF-9210-179CC2BA6CB3}"/>
    <cellStyle name="Normal 5 5 2 3 2 3 5" xfId="30244" xr:uid="{4F970B3E-8006-4DF5-ACA8-2D36B5F45A59}"/>
    <cellStyle name="Normal 5 5 2 3 2 3 6" xfId="45128" xr:uid="{6072F17F-56C0-4793-977F-72DA8779E7FC}"/>
    <cellStyle name="Normal 5 5 2 3 2 3 7" xfId="9708" xr:uid="{2055D567-A537-4258-881C-EC829808A7ED}"/>
    <cellStyle name="Normal 5 5 2 3 2 4" xfId="1342" xr:uid="{79CF46DF-23F7-44BE-8902-754FA0948B55}"/>
    <cellStyle name="Normal 5 5 2 3 2 4 2" xfId="25108" xr:uid="{FEEA69DA-944B-4E17-9A26-D42D80F2D686}"/>
    <cellStyle name="Normal 5 5 2 3 2 4 2 2" xfId="38800" xr:uid="{D9ABEF00-489B-46B4-B245-0F4AD43DAF8C}"/>
    <cellStyle name="Normal 5 5 2 3 2 4 2 3" xfId="53684" xr:uid="{2BEF788A-0BD3-4D07-B00B-D55229ECD8E2}"/>
    <cellStyle name="Normal 5 5 2 3 2 4 3" xfId="18264" xr:uid="{6F8AD881-7D6F-47A1-B3E0-1268506A6919}"/>
    <cellStyle name="Normal 5 5 2 3 2 4 3 2" xfId="41034" xr:uid="{A9EC8281-3C6E-4C0D-8505-47430E90EFE6}"/>
    <cellStyle name="Normal 5 5 2 3 2 4 4" xfId="31954" xr:uid="{EF1F1A4C-C88D-466B-8FFE-74FFB16F4BB8}"/>
    <cellStyle name="Normal 5 5 2 3 2 4 5" xfId="46838" xr:uid="{3F9840BB-2AA1-48AF-AD50-E94B5C081C79}"/>
    <cellStyle name="Normal 5 5 2 3 2 4 6" xfId="11418" xr:uid="{895CD986-4A39-4C59-B9A6-229F1326660E}"/>
    <cellStyle name="Normal 5 5 2 3 2 5" xfId="21686" xr:uid="{75A1A6F9-BEA4-43BB-BFA6-4F4A55709E6E}"/>
    <cellStyle name="Normal 5 5 2 3 2 5 2" xfId="35378" xr:uid="{3B1904B4-B782-444B-A506-8FE6D6CBDF68}"/>
    <cellStyle name="Normal 5 5 2 3 2 5 3" xfId="50262" xr:uid="{07249A0B-3E36-4D3A-98C8-D9A89C585A6A}"/>
    <cellStyle name="Normal 5 5 2 3 2 6" xfId="14842" xr:uid="{7D610F35-18D9-46DD-ACEB-98E593F81ED6}"/>
    <cellStyle name="Normal 5 5 2 3 2 6 2" xfId="40844" xr:uid="{4B9B18BF-114D-4A3B-8593-05816609F087}"/>
    <cellStyle name="Normal 5 5 2 3 2 7" xfId="28532" xr:uid="{E061D57F-141C-4C79-957D-1B23F1EA8015}"/>
    <cellStyle name="Normal 5 5 2 3 2 8" xfId="43416" xr:uid="{85C0DA5F-48DD-49A0-A535-0A9FF156FDE5}"/>
    <cellStyle name="Normal 5 5 2 3 2 9" xfId="7996" xr:uid="{91F6E3F5-4C2C-481D-BBA6-816D17343C9A}"/>
    <cellStyle name="Normal 5 5 2 3 3" xfId="570" xr:uid="{AADFB7D4-9B56-4509-9C9F-5CED413493DB}"/>
    <cellStyle name="Normal 5 5 2 3 3 2" xfId="1343" xr:uid="{9FAEF149-914B-46F7-98D1-70903BD9639A}"/>
    <cellStyle name="Normal 5 5 2 3 3 2 2" xfId="1344" xr:uid="{02BAA683-F2F3-4F6F-8DF2-4D77AEAA3B2F}"/>
    <cellStyle name="Normal 5 5 2 3 3 2 2 2" xfId="26822" xr:uid="{1CB455B5-1453-4C4F-B566-E0D27AD1DAC0}"/>
    <cellStyle name="Normal 5 5 2 3 3 2 2 2 2" xfId="40514" xr:uid="{365C7DC2-3CAA-4F38-9157-41D3319B91A7}"/>
    <cellStyle name="Normal 5 5 2 3 3 2 2 2 3" xfId="55398" xr:uid="{ADEB8582-DD96-4853-97EE-F976BE264133}"/>
    <cellStyle name="Normal 5 5 2 3 3 2 2 3" xfId="19978" xr:uid="{1B190E9F-9000-4C1F-82C4-62064CFED182}"/>
    <cellStyle name="Normal 5 5 2 3 3 2 2 3 2" xfId="41036" xr:uid="{713DF5B5-AC7D-45CE-8338-D3ECB679C3F5}"/>
    <cellStyle name="Normal 5 5 2 3 3 2 2 4" xfId="33668" xr:uid="{A253A8E9-5996-4E4F-8EC0-2A0603B6ABE4}"/>
    <cellStyle name="Normal 5 5 2 3 3 2 2 5" xfId="48552" xr:uid="{4571B6D1-744B-476F-B0A8-C3200715FEB9}"/>
    <cellStyle name="Normal 5 5 2 3 3 2 2 6" xfId="13132" xr:uid="{9C378B4A-80D4-40F8-ACBC-892BE35BB73B}"/>
    <cellStyle name="Normal 5 5 2 3 3 2 3" xfId="23400" xr:uid="{7734E51A-5FB1-4359-8A0A-B618F96EFE18}"/>
    <cellStyle name="Normal 5 5 2 3 3 2 3 2" xfId="37092" xr:uid="{FC697CB1-5152-40AA-A99D-0A7390B443AF}"/>
    <cellStyle name="Normal 5 5 2 3 3 2 3 3" xfId="51976" xr:uid="{F75B9E5E-1E70-401D-8047-5F3FC7B3BA2A}"/>
    <cellStyle name="Normal 5 5 2 3 3 2 4" xfId="16556" xr:uid="{677EF9B9-B9DC-4AE7-84D8-EB317C00A29F}"/>
    <cellStyle name="Normal 5 5 2 3 3 2 4 2" xfId="41035" xr:uid="{D9CA78D5-1058-4323-A015-ECDD9F13B984}"/>
    <cellStyle name="Normal 5 5 2 3 3 2 5" xfId="30246" xr:uid="{511CE123-586D-478A-9424-D0FCC1672CD8}"/>
    <cellStyle name="Normal 5 5 2 3 3 2 6" xfId="45130" xr:uid="{4ACB3CB1-A098-435B-9B44-6FD1ED27984B}"/>
    <cellStyle name="Normal 5 5 2 3 3 2 7" xfId="9710" xr:uid="{3BDCC945-4641-44A2-B973-EE5B642D8E10}"/>
    <cellStyle name="Normal 5 5 2 3 3 3" xfId="1345" xr:uid="{E8F663D7-671D-47DF-A8DC-8A01EA59AC3A}"/>
    <cellStyle name="Normal 5 5 2 3 3 3 2" xfId="25110" xr:uid="{295BFE9E-BAD2-4EC0-9771-7136DC660CC6}"/>
    <cellStyle name="Normal 5 5 2 3 3 3 2 2" xfId="38802" xr:uid="{4988DC87-B19C-405B-A362-7DA30687E46C}"/>
    <cellStyle name="Normal 5 5 2 3 3 3 2 3" xfId="53686" xr:uid="{50E02ABF-A84A-43A2-8176-36D60F3B218E}"/>
    <cellStyle name="Normal 5 5 2 3 3 3 3" xfId="18266" xr:uid="{6F92F1C3-3AD2-40EA-B590-48903E525652}"/>
    <cellStyle name="Normal 5 5 2 3 3 3 3 2" xfId="41037" xr:uid="{598E3E41-21CC-4A9E-B92B-3680FF12852B}"/>
    <cellStyle name="Normal 5 5 2 3 3 3 4" xfId="31956" xr:uid="{07BD5C4D-C3F0-42BB-BBBB-EAB7018F3A5D}"/>
    <cellStyle name="Normal 5 5 2 3 3 3 5" xfId="46840" xr:uid="{4B907A30-75C4-4118-B809-46CF35121E07}"/>
    <cellStyle name="Normal 5 5 2 3 3 3 6" xfId="11420" xr:uid="{82A1CFBA-800B-4DA3-80A7-F7F162728E40}"/>
    <cellStyle name="Normal 5 5 2 3 3 4" xfId="2893" xr:uid="{EA57B222-915A-4D65-9B5A-5942D600FCBD}"/>
    <cellStyle name="Normal 5 5 2 3 3 4 2" xfId="41168" xr:uid="{D3DC567F-B32B-4B07-98C3-F1A1E8BDF898}"/>
    <cellStyle name="Normal 5 5 2 3 3 4 3" xfId="35380" xr:uid="{4F0E4607-6972-484A-9F4D-9DA7711D1811}"/>
    <cellStyle name="Normal 5 5 2 3 3 4 4" xfId="50264" xr:uid="{372EEF05-5653-4D37-8FF5-179EEABC4C27}"/>
    <cellStyle name="Normal 5 5 2 3 3 4 5" xfId="21688" xr:uid="{CDF08503-1FB6-423A-9602-510F7F9EDC60}"/>
    <cellStyle name="Normal 5 5 2 3 3 5" xfId="14844" xr:uid="{34052248-68ED-4D08-90F3-8431AFCE181A}"/>
    <cellStyle name="Normal 5 5 2 3 3 5 2" xfId="40846" xr:uid="{23567830-BE05-4CD9-ACDD-78121916740C}"/>
    <cellStyle name="Normal 5 5 2 3 3 6" xfId="28534" xr:uid="{118FC830-00C4-4251-9DD9-EBEDC34297B1}"/>
    <cellStyle name="Normal 5 5 2 3 3 7" xfId="43418" xr:uid="{BEDB7DEA-BBAB-426C-B45C-F22B79A4C94A}"/>
    <cellStyle name="Normal 5 5 2 3 3 8" xfId="7998" xr:uid="{C892EF0F-A5B6-47D3-92C1-F4502870ACD4}"/>
    <cellStyle name="Normal 5 5 2 3 4" xfId="1346" xr:uid="{72472F5A-A879-4E22-8288-23467C792BBF}"/>
    <cellStyle name="Normal 5 5 2 3 4 2" xfId="1347" xr:uid="{861E0A31-FA2E-4FE3-8E65-95A1A2770A50}"/>
    <cellStyle name="Normal 5 5 2 3 4 2 2" xfId="13133" xr:uid="{64502032-1C45-475E-A9F8-2ABA7D3B81F4}"/>
    <cellStyle name="Normal 5 5 2 3 4 2 2 2" xfId="26823" xr:uid="{91B2CC15-1834-4E0A-AB18-B915E9779C6D}"/>
    <cellStyle name="Normal 5 5 2 3 4 2 2 2 2" xfId="40515" xr:uid="{C7220AA7-867B-489A-BF0D-90BF847EE166}"/>
    <cellStyle name="Normal 5 5 2 3 4 2 2 2 3" xfId="55399" xr:uid="{9589A18E-3607-4892-B2A6-5B7B0289E869}"/>
    <cellStyle name="Normal 5 5 2 3 4 2 2 3" xfId="19979" xr:uid="{0EC62895-F68E-43C5-A32B-E6AA5A62464D}"/>
    <cellStyle name="Normal 5 5 2 3 4 2 2 4" xfId="33669" xr:uid="{97766C97-F761-4AEC-A2EA-A14E91E4D791}"/>
    <cellStyle name="Normal 5 5 2 3 4 2 2 5" xfId="48553" xr:uid="{A0CA584B-C11D-4570-9010-AFBE4F991E7F}"/>
    <cellStyle name="Normal 5 5 2 3 4 2 3" xfId="23401" xr:uid="{4EF6F366-2E8B-4F98-954B-0810677BDF84}"/>
    <cellStyle name="Normal 5 5 2 3 4 2 3 2" xfId="37093" xr:uid="{9A34FE15-338F-4546-AD9A-AA6B13A9FFB3}"/>
    <cellStyle name="Normal 5 5 2 3 4 2 3 3" xfId="51977" xr:uid="{D405B1E3-A633-40D8-93CD-35C3C7B0F355}"/>
    <cellStyle name="Normal 5 5 2 3 4 2 4" xfId="16557" xr:uid="{6B26D74E-DD37-4CFD-BEE8-891C9AC8062E}"/>
    <cellStyle name="Normal 5 5 2 3 4 2 4 2" xfId="41039" xr:uid="{BA50327A-A6C9-4484-8EF7-2BA152F2127E}"/>
    <cellStyle name="Normal 5 5 2 3 4 2 5" xfId="30247" xr:uid="{A3F43A1C-6DA7-4799-BDF3-3A559D45596B}"/>
    <cellStyle name="Normal 5 5 2 3 4 2 6" xfId="45131" xr:uid="{8DFA0B82-E572-4D9A-9E59-B14BA88A1A3E}"/>
    <cellStyle name="Normal 5 5 2 3 4 2 7" xfId="9711" xr:uid="{CFBBA82C-91C6-4B95-88DE-1AD2E85D18CC}"/>
    <cellStyle name="Normal 5 5 2 3 4 3" xfId="11421" xr:uid="{F93E819C-090F-47E7-A4B5-725A9203B358}"/>
    <cellStyle name="Normal 5 5 2 3 4 3 2" xfId="25111" xr:uid="{0AADE7BF-7DF4-41A3-938F-059D8D6C252D}"/>
    <cellStyle name="Normal 5 5 2 3 4 3 2 2" xfId="38803" xr:uid="{28458A26-C1A6-4685-84E8-9EB4AE1F0070}"/>
    <cellStyle name="Normal 5 5 2 3 4 3 2 3" xfId="53687" xr:uid="{5D3D8C32-FC25-4FAD-934A-59E30D991066}"/>
    <cellStyle name="Normal 5 5 2 3 4 3 3" xfId="18267" xr:uid="{3385678B-63F0-4193-80D3-2146427F713A}"/>
    <cellStyle name="Normal 5 5 2 3 4 3 4" xfId="31957" xr:uid="{4C8E35C0-F145-4637-A281-047909DBCC23}"/>
    <cellStyle name="Normal 5 5 2 3 4 3 5" xfId="46841" xr:uid="{6E50B1FB-4FF1-440C-A472-53B0955EC887}"/>
    <cellStyle name="Normal 5 5 2 3 4 4" xfId="21689" xr:uid="{89E422CC-24D4-4B44-8BE1-7296A3CCA50D}"/>
    <cellStyle name="Normal 5 5 2 3 4 4 2" xfId="35381" xr:uid="{89FA2E2B-1C49-48F3-ABDD-B509B4012F38}"/>
    <cellStyle name="Normal 5 5 2 3 4 4 3" xfId="50265" xr:uid="{CAC95B0E-9163-4D30-9EBE-DED113ACE390}"/>
    <cellStyle name="Normal 5 5 2 3 4 5" xfId="14845" xr:uid="{43696D1D-4EEB-4D82-99D2-E2273EFD4232}"/>
    <cellStyle name="Normal 5 5 2 3 4 5 2" xfId="41038" xr:uid="{90B90BFE-55CF-480F-A391-74AB7D522AF1}"/>
    <cellStyle name="Normal 5 5 2 3 4 6" xfId="28535" xr:uid="{594F0C74-BBE9-44FB-849F-1F5864BFB98D}"/>
    <cellStyle name="Normal 5 5 2 3 4 7" xfId="43419" xr:uid="{AE0CB18D-793E-434B-94DD-41AE360B1E8C}"/>
    <cellStyle name="Normal 5 5 2 3 4 8" xfId="7999" xr:uid="{2030637C-1D1A-4638-AEEA-67C27FE9D303}"/>
    <cellStyle name="Normal 5 5 2 3 5" xfId="1348" xr:uid="{3B4C2A75-B2E0-4F60-B032-EBBC18E2A80D}"/>
    <cellStyle name="Normal 5 5 2 3 5 2" xfId="13129" xr:uid="{71496D86-09A8-40BF-9CAA-599B83911B86}"/>
    <cellStyle name="Normal 5 5 2 3 5 2 2" xfId="26819" xr:uid="{8D2B3A8F-1817-4C38-9389-C3442ED3C408}"/>
    <cellStyle name="Normal 5 5 2 3 5 2 2 2" xfId="40511" xr:uid="{121BD3BA-85FC-4A8E-9757-F2A7B182FC1E}"/>
    <cellStyle name="Normal 5 5 2 3 5 2 2 3" xfId="55395" xr:uid="{EDADD98A-9F74-4E9C-B4AB-AA30D353A4EB}"/>
    <cellStyle name="Normal 5 5 2 3 5 2 3" xfId="19975" xr:uid="{8A739F3C-55A5-47E2-A423-EAEFE4ACC438}"/>
    <cellStyle name="Normal 5 5 2 3 5 2 4" xfId="33665" xr:uid="{3AC31F89-26F5-47C1-B6B0-B8A7287A4BC0}"/>
    <cellStyle name="Normal 5 5 2 3 5 2 5" xfId="48549" xr:uid="{71885BBE-57C7-4BB5-BF04-7D54ED4AE554}"/>
    <cellStyle name="Normal 5 5 2 3 5 3" xfId="23397" xr:uid="{9A64C6C4-2AB8-483D-A3AE-685B0AAB7509}"/>
    <cellStyle name="Normal 5 5 2 3 5 3 2" xfId="37089" xr:uid="{2E2311D6-81FC-4753-A8BB-3A8DDC056418}"/>
    <cellStyle name="Normal 5 5 2 3 5 3 3" xfId="51973" xr:uid="{22ECB89D-F084-4A83-81F1-691AECC6B936}"/>
    <cellStyle name="Normal 5 5 2 3 5 4" xfId="16553" xr:uid="{D9A342E8-B64F-4547-97A4-02AB24B9C487}"/>
    <cellStyle name="Normal 5 5 2 3 5 4 2" xfId="41040" xr:uid="{991294D0-2ABE-4909-BD45-16B2E901B25F}"/>
    <cellStyle name="Normal 5 5 2 3 5 5" xfId="30243" xr:uid="{1F6E9E9E-0D55-409B-8575-FB24A1B21BFF}"/>
    <cellStyle name="Normal 5 5 2 3 5 6" xfId="45127" xr:uid="{F854AF9E-EDE5-44A0-BDEE-EAAACA9AEC70}"/>
    <cellStyle name="Normal 5 5 2 3 5 7" xfId="9707" xr:uid="{438ECD29-10BB-434E-927B-3FF5E8D6051B}"/>
    <cellStyle name="Normal 5 5 2 3 6" xfId="2894" xr:uid="{0961A7B9-4AC3-4B1A-B234-A2B3B87CFFB6}"/>
    <cellStyle name="Normal 5 5 2 3 6 2" xfId="25107" xr:uid="{C237B5B6-769E-4207-A477-3D95E2ACC2B2}"/>
    <cellStyle name="Normal 5 5 2 3 6 2 2" xfId="38799" xr:uid="{83C6B027-BBA1-4E36-A8A1-F447AC8EAD03}"/>
    <cellStyle name="Normal 5 5 2 3 6 2 3" xfId="53683" xr:uid="{4DC3BD6C-2B0A-44B8-9819-06F8F5D143CC}"/>
    <cellStyle name="Normal 5 5 2 3 6 3" xfId="18263" xr:uid="{94B75554-F664-43B6-A18C-C62FDD70CABE}"/>
    <cellStyle name="Normal 5 5 2 3 6 3 2" xfId="41169" xr:uid="{326D2B75-405A-4B96-8776-1334E0BFC922}"/>
    <cellStyle name="Normal 5 5 2 3 6 4" xfId="31953" xr:uid="{37B41A7D-CB52-46F1-933B-4643D4FA3F3D}"/>
    <cellStyle name="Normal 5 5 2 3 6 5" xfId="46837" xr:uid="{F2B28C0E-658A-4690-AD8B-F9999C951B6B}"/>
    <cellStyle name="Normal 5 5 2 3 6 6" xfId="11417" xr:uid="{7A3C87D1-92B3-4358-8AC5-6954C8A2525E}"/>
    <cellStyle name="Normal 5 5 2 3 7" xfId="21685" xr:uid="{ABA111F0-BBCA-4768-BDC2-1C909737E2D0}"/>
    <cellStyle name="Normal 5 5 2 3 7 2" xfId="35377" xr:uid="{1601FB83-9E80-47C7-91EF-7B1BFCEE7E47}"/>
    <cellStyle name="Normal 5 5 2 3 7 3" xfId="50261" xr:uid="{C82A0E52-244B-4BC1-872A-E598FE2010E8}"/>
    <cellStyle name="Normal 5 5 2 3 8" xfId="14841" xr:uid="{C101FFBE-3C58-4B6B-B7CF-693F576385C8}"/>
    <cellStyle name="Normal 5 5 2 3 8 2" xfId="40789" xr:uid="{EDDC25A4-EB1F-4DD1-A1A3-B83A43CF3257}"/>
    <cellStyle name="Normal 5 5 2 3 9" xfId="28531" xr:uid="{86AA2171-EA13-4A2D-BB53-E022B5E8FE97}"/>
    <cellStyle name="Normal 5 5 2 4" xfId="309" xr:uid="{D3BB190C-1D8F-4EA9-8864-9DDAE07A3C71}"/>
    <cellStyle name="Normal 5 5 2 4 10" xfId="43420" xr:uid="{E49EAC2D-03C8-4FF9-BCD2-22864AD64C97}"/>
    <cellStyle name="Normal 5 5 2 4 11" xfId="8000" xr:uid="{C26BB6B0-B98F-4D99-91F2-7D56D261D4D2}"/>
    <cellStyle name="Normal 5 5 2 4 2" xfId="571" xr:uid="{0058447B-32DD-4BCB-AECB-41070B9B7325}"/>
    <cellStyle name="Normal 5 5 2 4 2 2" xfId="1349" xr:uid="{16B9457E-CAE2-4058-BF24-69124E52A700}"/>
    <cellStyle name="Normal 5 5 2 4 2 2 2" xfId="1350" xr:uid="{927109B2-B807-4AA8-BFC3-BF5E4A048840}"/>
    <cellStyle name="Normal 5 5 2 4 2 2 2 2" xfId="13136" xr:uid="{C5A8B7BA-2DCA-4253-8D08-209F22FA5721}"/>
    <cellStyle name="Normal 5 5 2 4 2 2 2 2 2" xfId="26826" xr:uid="{666390A8-3F04-4288-B99E-B98D983CCEAD}"/>
    <cellStyle name="Normal 5 5 2 4 2 2 2 2 2 2" xfId="40518" xr:uid="{B4B9EBA8-B799-4003-AA78-7618FD5FF235}"/>
    <cellStyle name="Normal 5 5 2 4 2 2 2 2 2 3" xfId="55402" xr:uid="{BB841E99-1392-4A4F-89AC-D2DC24B312DC}"/>
    <cellStyle name="Normal 5 5 2 4 2 2 2 2 3" xfId="19982" xr:uid="{5A6364F5-07AE-4A55-8F93-6E0AE873C8E1}"/>
    <cellStyle name="Normal 5 5 2 4 2 2 2 2 4" xfId="33672" xr:uid="{7A774062-FCF5-42F2-ABBC-C6BD10E587B5}"/>
    <cellStyle name="Normal 5 5 2 4 2 2 2 2 5" xfId="48556" xr:uid="{AD855927-7383-4326-9744-C143978403DF}"/>
    <cellStyle name="Normal 5 5 2 4 2 2 2 3" xfId="23404" xr:uid="{5105FA49-4F4C-4653-85A7-D5D6F404EC42}"/>
    <cellStyle name="Normal 5 5 2 4 2 2 2 3 2" xfId="37096" xr:uid="{B885E403-10D8-4775-86C7-FC9FB48119F2}"/>
    <cellStyle name="Normal 5 5 2 4 2 2 2 3 3" xfId="51980" xr:uid="{2008141B-A834-4B36-ACA3-3D499D4015C3}"/>
    <cellStyle name="Normal 5 5 2 4 2 2 2 4" xfId="16560" xr:uid="{CC59A06A-917B-4210-8D15-EB3D7CDADC4C}"/>
    <cellStyle name="Normal 5 5 2 4 2 2 2 4 2" xfId="41042" xr:uid="{AF7E8FB0-3169-492D-BF0B-9DD733CB82B5}"/>
    <cellStyle name="Normal 5 5 2 4 2 2 2 5" xfId="30250" xr:uid="{01C9C982-74CE-4E2A-9330-96DBE5090CBB}"/>
    <cellStyle name="Normal 5 5 2 4 2 2 2 6" xfId="45134" xr:uid="{2B08262D-2BD0-4FDB-95DB-8A236C23B9AC}"/>
    <cellStyle name="Normal 5 5 2 4 2 2 2 7" xfId="9714" xr:uid="{771B92E0-2C09-4902-B652-D764FCD9E70F}"/>
    <cellStyle name="Normal 5 5 2 4 2 2 3" xfId="11424" xr:uid="{B80AC140-0888-4211-966B-D8067447A061}"/>
    <cellStyle name="Normal 5 5 2 4 2 2 3 2" xfId="25114" xr:uid="{CA0355E6-3713-4CF2-98DA-84F2928BDD49}"/>
    <cellStyle name="Normal 5 5 2 4 2 2 3 2 2" xfId="38806" xr:uid="{073D6776-D598-4897-830C-994ED4A91D82}"/>
    <cellStyle name="Normal 5 5 2 4 2 2 3 2 3" xfId="53690" xr:uid="{9848D141-8B58-44FE-B90F-1C36D139EC72}"/>
    <cellStyle name="Normal 5 5 2 4 2 2 3 3" xfId="18270" xr:uid="{8A20EFCC-9F25-448A-9E2C-1CC151223E0D}"/>
    <cellStyle name="Normal 5 5 2 4 2 2 3 4" xfId="31960" xr:uid="{3CA154E5-07C6-4205-8787-11D30021C3ED}"/>
    <cellStyle name="Normal 5 5 2 4 2 2 3 5" xfId="46844" xr:uid="{C898FD13-DDF6-4CFC-8A64-A114824D585E}"/>
    <cellStyle name="Normal 5 5 2 4 2 2 4" xfId="21692" xr:uid="{5E8A933C-9915-44E2-8FED-3324AA812164}"/>
    <cellStyle name="Normal 5 5 2 4 2 2 4 2" xfId="35384" xr:uid="{EBA49760-FB01-4C7D-9CD3-CDEC26CDF3C6}"/>
    <cellStyle name="Normal 5 5 2 4 2 2 4 3" xfId="50268" xr:uid="{97584C9A-6923-4860-857F-3C673DF950DD}"/>
    <cellStyle name="Normal 5 5 2 4 2 2 5" xfId="14848" xr:uid="{ACC069AD-580A-42CE-ACF4-E278C6FC95CD}"/>
    <cellStyle name="Normal 5 5 2 4 2 2 5 2" xfId="41041" xr:uid="{88A01118-12A7-4245-884E-476DE6D812A1}"/>
    <cellStyle name="Normal 5 5 2 4 2 2 6" xfId="28538" xr:uid="{B3D5A389-2F68-48BA-9DF1-2963BEE4B2E8}"/>
    <cellStyle name="Normal 5 5 2 4 2 2 7" xfId="43422" xr:uid="{04C5E389-F5E0-41CE-8768-D5AEBF6A1C45}"/>
    <cellStyle name="Normal 5 5 2 4 2 2 8" xfId="8002" xr:uid="{00F725C2-2334-4F60-99A7-7D40C6160533}"/>
    <cellStyle name="Normal 5 5 2 4 2 3" xfId="1351" xr:uid="{94B0E687-9FA7-436B-87A3-CC35FB666C15}"/>
    <cellStyle name="Normal 5 5 2 4 2 3 2" xfId="13135" xr:uid="{2BE87060-2ECA-4263-A8C7-9B901261BE4C}"/>
    <cellStyle name="Normal 5 5 2 4 2 3 2 2" xfId="26825" xr:uid="{8D6AE6DD-66FF-4619-86F8-110FBA7B22A5}"/>
    <cellStyle name="Normal 5 5 2 4 2 3 2 2 2" xfId="40517" xr:uid="{5B44FA36-7EDA-4480-BD82-76D172A197E0}"/>
    <cellStyle name="Normal 5 5 2 4 2 3 2 2 3" xfId="55401" xr:uid="{F42A2C38-C6CE-4680-9602-D1E37412D859}"/>
    <cellStyle name="Normal 5 5 2 4 2 3 2 3" xfId="19981" xr:uid="{63724D4E-3FDB-4F4C-85BF-03344406B3C4}"/>
    <cellStyle name="Normal 5 5 2 4 2 3 2 4" xfId="33671" xr:uid="{10EBE35B-7808-44CB-822A-F60301432D65}"/>
    <cellStyle name="Normal 5 5 2 4 2 3 2 5" xfId="48555" xr:uid="{445A3B3C-3C7E-4D2A-B3B9-3F8D0D8C2AAB}"/>
    <cellStyle name="Normal 5 5 2 4 2 3 3" xfId="23403" xr:uid="{1663A77D-44D5-4DD1-B84F-38C0123E9FC2}"/>
    <cellStyle name="Normal 5 5 2 4 2 3 3 2" xfId="37095" xr:uid="{B90121B6-E086-46D3-B0AF-AFCB1CDDB855}"/>
    <cellStyle name="Normal 5 5 2 4 2 3 3 3" xfId="51979" xr:uid="{17232CAB-327D-45BD-9B60-1C15F75710A6}"/>
    <cellStyle name="Normal 5 5 2 4 2 3 4" xfId="16559" xr:uid="{113603C8-DA54-4BD8-8960-628E30142589}"/>
    <cellStyle name="Normal 5 5 2 4 2 3 4 2" xfId="41043" xr:uid="{0CCFEF97-99DA-4C84-83E7-163A131FBFEA}"/>
    <cellStyle name="Normal 5 5 2 4 2 3 5" xfId="30249" xr:uid="{7324CBB5-92C3-48B1-A162-5183FAF18171}"/>
    <cellStyle name="Normal 5 5 2 4 2 3 6" xfId="45133" xr:uid="{18A01FC5-87BD-4BB3-AF5E-4E4139918584}"/>
    <cellStyle name="Normal 5 5 2 4 2 3 7" xfId="9713" xr:uid="{D0D31901-0DAA-4794-905A-1918E6060353}"/>
    <cellStyle name="Normal 5 5 2 4 2 4" xfId="2895" xr:uid="{BABA5768-4D4D-4A7D-B2E1-E911CAF9A7BE}"/>
    <cellStyle name="Normal 5 5 2 4 2 4 2" xfId="25113" xr:uid="{81FD90CB-D1AC-4CF5-AB78-AB61692A4A35}"/>
    <cellStyle name="Normal 5 5 2 4 2 4 2 2" xfId="38805" xr:uid="{C8F02162-71EE-443D-9303-C797C9ACE91C}"/>
    <cellStyle name="Normal 5 5 2 4 2 4 2 3" xfId="53689" xr:uid="{D5C0EBD8-458F-4B1F-A046-D900786D817E}"/>
    <cellStyle name="Normal 5 5 2 4 2 4 3" xfId="18269" xr:uid="{7A79B82F-5604-4D27-AFBE-7DC99D14AC6C}"/>
    <cellStyle name="Normal 5 5 2 4 2 4 3 2" xfId="41170" xr:uid="{EDFF67B5-CAFD-43B1-9FBF-1C82C2C63815}"/>
    <cellStyle name="Normal 5 5 2 4 2 4 4" xfId="31959" xr:uid="{EF27B75E-B574-414E-8AE6-872AD0A0206D}"/>
    <cellStyle name="Normal 5 5 2 4 2 4 5" xfId="46843" xr:uid="{3C4BF336-9E45-4351-824B-80F723DF0E9D}"/>
    <cellStyle name="Normal 5 5 2 4 2 4 6" xfId="11423" xr:uid="{C3FCB748-5FD0-4B69-9780-0A8D3F95E5BF}"/>
    <cellStyle name="Normal 5 5 2 4 2 5" xfId="21691" xr:uid="{0C8CF938-B7FC-4933-B791-24B4C34C4A2D}"/>
    <cellStyle name="Normal 5 5 2 4 2 5 2" xfId="35383" xr:uid="{28ED40A1-B6CD-4789-8016-ED33F68CCDB0}"/>
    <cellStyle name="Normal 5 5 2 4 2 5 3" xfId="50267" xr:uid="{14E1EE99-C52C-4910-AAF3-1481F55A8F60}"/>
    <cellStyle name="Normal 5 5 2 4 2 6" xfId="14847" xr:uid="{4722EC1D-A39D-477D-AE95-09EF39653C44}"/>
    <cellStyle name="Normal 5 5 2 4 2 6 2" xfId="40847" xr:uid="{A9517929-BD6F-4F70-A858-DA66197998D0}"/>
    <cellStyle name="Normal 5 5 2 4 2 7" xfId="28537" xr:uid="{DC5DF207-8325-4CBF-8ACF-257CB56943B9}"/>
    <cellStyle name="Normal 5 5 2 4 2 8" xfId="43421" xr:uid="{0DCCE72D-BA3F-4610-A57B-EBEF35F3B00A}"/>
    <cellStyle name="Normal 5 5 2 4 2 9" xfId="8001" xr:uid="{4264AA10-8902-4497-8108-D8C62B6C15B7}"/>
    <cellStyle name="Normal 5 5 2 4 3" xfId="1352" xr:uid="{DD89EF1B-4394-4781-B317-20CEEB6EDDE4}"/>
    <cellStyle name="Normal 5 5 2 4 3 2" xfId="1353" xr:uid="{C30AFD6B-46AB-4321-81A4-55ED3CA25BE5}"/>
    <cellStyle name="Normal 5 5 2 4 3 2 2" xfId="13137" xr:uid="{015491F9-31C7-4F13-A8E7-76F8A94ED745}"/>
    <cellStyle name="Normal 5 5 2 4 3 2 2 2" xfId="26827" xr:uid="{135F24FE-DB9F-4775-B693-C767089CDEA0}"/>
    <cellStyle name="Normal 5 5 2 4 3 2 2 2 2" xfId="40519" xr:uid="{DD510880-2C23-4947-AD57-ABA86C2E23BA}"/>
    <cellStyle name="Normal 5 5 2 4 3 2 2 2 3" xfId="55403" xr:uid="{88872145-8778-44FF-AAC2-1732B75B420B}"/>
    <cellStyle name="Normal 5 5 2 4 3 2 2 3" xfId="19983" xr:uid="{63F56917-1B15-4BB2-ABCE-17167761950F}"/>
    <cellStyle name="Normal 5 5 2 4 3 2 2 4" xfId="33673" xr:uid="{D21A545F-4252-4709-8FEA-9C774BC062A5}"/>
    <cellStyle name="Normal 5 5 2 4 3 2 2 5" xfId="48557" xr:uid="{D95530A4-BE7D-4628-BF02-2EEBEF4A7B2F}"/>
    <cellStyle name="Normal 5 5 2 4 3 2 3" xfId="23405" xr:uid="{9BF97918-4DCE-45D0-A570-560C4FFB4077}"/>
    <cellStyle name="Normal 5 5 2 4 3 2 3 2" xfId="37097" xr:uid="{735AE37D-42C3-4882-AF2F-0CBE2A38BD5E}"/>
    <cellStyle name="Normal 5 5 2 4 3 2 3 3" xfId="51981" xr:uid="{578ACD2B-1F30-4AD5-BC4E-710AF27D195D}"/>
    <cellStyle name="Normal 5 5 2 4 3 2 4" xfId="16561" xr:uid="{C431C5AC-02A3-4DB8-9F7E-46BD2730DD71}"/>
    <cellStyle name="Normal 5 5 2 4 3 2 4 2" xfId="41045" xr:uid="{5B3C9738-D91D-4420-8B14-E635AEF4B1E8}"/>
    <cellStyle name="Normal 5 5 2 4 3 2 5" xfId="30251" xr:uid="{53E6E6D2-A569-4777-A975-2A7297910B55}"/>
    <cellStyle name="Normal 5 5 2 4 3 2 6" xfId="45135" xr:uid="{A834E399-16CA-4C87-99A0-40F55B54EF9B}"/>
    <cellStyle name="Normal 5 5 2 4 3 2 7" xfId="9715" xr:uid="{3B63344A-E549-4916-B1D4-BA5A8AFA1FCE}"/>
    <cellStyle name="Normal 5 5 2 4 3 3" xfId="11425" xr:uid="{F27F0FB2-2B7F-4767-8900-D57E2C4A15D3}"/>
    <cellStyle name="Normal 5 5 2 4 3 3 2" xfId="25115" xr:uid="{D894DBE7-4679-40B6-A22E-A60B16E54954}"/>
    <cellStyle name="Normal 5 5 2 4 3 3 2 2" xfId="38807" xr:uid="{F3E73489-BB91-442A-9765-5B2D6D3F5862}"/>
    <cellStyle name="Normal 5 5 2 4 3 3 2 3" xfId="53691" xr:uid="{EE5BF4B5-750F-4BC9-BF6D-2B7F1596F4C9}"/>
    <cellStyle name="Normal 5 5 2 4 3 3 3" xfId="18271" xr:uid="{E5519DD9-05C0-4BB9-B7B5-6A9B2A07460B}"/>
    <cellStyle name="Normal 5 5 2 4 3 3 4" xfId="31961" xr:uid="{74757147-23D0-4886-BC4A-4376CA325321}"/>
    <cellStyle name="Normal 5 5 2 4 3 3 5" xfId="46845" xr:uid="{03E80BD5-C4FA-4120-BCC9-1BEA33705B03}"/>
    <cellStyle name="Normal 5 5 2 4 3 4" xfId="21693" xr:uid="{79DC38DF-2498-4438-83A4-9DF0B65BCF53}"/>
    <cellStyle name="Normal 5 5 2 4 3 4 2" xfId="35385" xr:uid="{19D5D2AE-AD7B-4CA8-8C17-D158238805C3}"/>
    <cellStyle name="Normal 5 5 2 4 3 4 3" xfId="50269" xr:uid="{642B4CC1-934C-4C1D-B95C-013E83B90CA9}"/>
    <cellStyle name="Normal 5 5 2 4 3 5" xfId="14849" xr:uid="{696A6909-E2D9-4413-876B-E2280E6B22FC}"/>
    <cellStyle name="Normal 5 5 2 4 3 5 2" xfId="41044" xr:uid="{30A0D4B4-01AE-454E-B698-A1FFA0C633E9}"/>
    <cellStyle name="Normal 5 5 2 4 3 6" xfId="28539" xr:uid="{B4E1E015-8B17-4AF5-9261-CA576DFCC0DF}"/>
    <cellStyle name="Normal 5 5 2 4 3 7" xfId="43423" xr:uid="{0C7785A1-6FA2-4AA0-92C3-8C4280F3F918}"/>
    <cellStyle name="Normal 5 5 2 4 3 8" xfId="8003" xr:uid="{5B445FC6-13E9-4589-A140-DB658E427C77}"/>
    <cellStyle name="Normal 5 5 2 4 4" xfId="1354" xr:uid="{59FA43F6-F358-4319-9D07-BB16188E0EFC}"/>
    <cellStyle name="Normal 5 5 2 4 4 2" xfId="9716" xr:uid="{380826B4-C6F5-458B-A67F-B07A14F0EC94}"/>
    <cellStyle name="Normal 5 5 2 4 4 2 2" xfId="13138" xr:uid="{072C2831-287C-4FB5-A5C4-96AA9ED2B86D}"/>
    <cellStyle name="Normal 5 5 2 4 4 2 2 2" xfId="26828" xr:uid="{2678FCCC-C2D5-4ED9-9D41-1848227E998B}"/>
    <cellStyle name="Normal 5 5 2 4 4 2 2 2 2" xfId="40520" xr:uid="{7F7383D0-C0BA-4711-8092-DA3C32CDE45A}"/>
    <cellStyle name="Normal 5 5 2 4 4 2 2 2 3" xfId="55404" xr:uid="{AB06D19A-CFD5-4FB6-A478-2A559C4A5B4B}"/>
    <cellStyle name="Normal 5 5 2 4 4 2 2 3" xfId="19984" xr:uid="{26B9C943-93F7-46AB-9DF4-8525D47C8656}"/>
    <cellStyle name="Normal 5 5 2 4 4 2 2 4" xfId="33674" xr:uid="{74A5A823-E965-400A-9D34-D2A263D3BFF7}"/>
    <cellStyle name="Normal 5 5 2 4 4 2 2 5" xfId="48558" xr:uid="{5115C1C5-6321-4BCC-AF15-13EAD8E4F242}"/>
    <cellStyle name="Normal 5 5 2 4 4 2 3" xfId="23406" xr:uid="{205F220B-2B75-4AD1-AE86-C49B6613002E}"/>
    <cellStyle name="Normal 5 5 2 4 4 2 3 2" xfId="37098" xr:uid="{82552C9F-E3B6-4634-A39B-6B172ED253BD}"/>
    <cellStyle name="Normal 5 5 2 4 4 2 3 3" xfId="51982" xr:uid="{1BFB749A-3F79-431C-99BA-A5027C4CB922}"/>
    <cellStyle name="Normal 5 5 2 4 4 2 4" xfId="16562" xr:uid="{D69D4C43-F89B-43C2-97F7-4E1FA7920162}"/>
    <cellStyle name="Normal 5 5 2 4 4 2 5" xfId="30252" xr:uid="{08A88302-59E7-42ED-9A65-38547D6C5624}"/>
    <cellStyle name="Normal 5 5 2 4 4 2 6" xfId="45136" xr:uid="{BA12FD57-1943-45D9-84CC-580F766082A8}"/>
    <cellStyle name="Normal 5 5 2 4 4 3" xfId="11426" xr:uid="{AE800B8A-6746-47AC-A949-BE0047498E3E}"/>
    <cellStyle name="Normal 5 5 2 4 4 3 2" xfId="25116" xr:uid="{DF939441-9B09-4BA2-9416-528FE57736B3}"/>
    <cellStyle name="Normal 5 5 2 4 4 3 2 2" xfId="38808" xr:uid="{298B26E2-581B-4D59-A628-2DD0EFE5507C}"/>
    <cellStyle name="Normal 5 5 2 4 4 3 2 3" xfId="53692" xr:uid="{53E50390-E370-4F8F-BA1E-5D2D6D28700B}"/>
    <cellStyle name="Normal 5 5 2 4 4 3 3" xfId="18272" xr:uid="{C43F5FE6-7860-4CE6-BBA1-C647ABA73C57}"/>
    <cellStyle name="Normal 5 5 2 4 4 3 4" xfId="31962" xr:uid="{E9EC2C4C-A5B5-47E2-8C9C-97B095399254}"/>
    <cellStyle name="Normal 5 5 2 4 4 3 5" xfId="46846" xr:uid="{786472A1-0349-4581-9E50-2334B0F9E6CF}"/>
    <cellStyle name="Normal 5 5 2 4 4 4" xfId="21694" xr:uid="{E3A9713B-A6DC-46E6-B96A-16BC6F5D151B}"/>
    <cellStyle name="Normal 5 5 2 4 4 4 2" xfId="35386" xr:uid="{69128A28-9CD1-4B15-8A48-F9EFA1984A6D}"/>
    <cellStyle name="Normal 5 5 2 4 4 4 3" xfId="50270" xr:uid="{6113A613-6263-4FCF-BA95-B0C0BBE6BB2A}"/>
    <cellStyle name="Normal 5 5 2 4 4 5" xfId="14850" xr:uid="{81CFBBE6-5E35-41B7-B075-56DBC5D7E44E}"/>
    <cellStyle name="Normal 5 5 2 4 4 5 2" xfId="41046" xr:uid="{AD978505-BFF3-429B-B5B5-E392A02B96F1}"/>
    <cellStyle name="Normal 5 5 2 4 4 6" xfId="28540" xr:uid="{8B1D3463-9CF4-4CC6-98BA-F8038D7D2F86}"/>
    <cellStyle name="Normal 5 5 2 4 4 7" xfId="43424" xr:uid="{8C2A9720-33BE-47C2-9837-BB36CF1AF03A}"/>
    <cellStyle name="Normal 5 5 2 4 4 8" xfId="8004" xr:uid="{EAA7100A-43C2-4A16-831C-523A4B2DB579}"/>
    <cellStyle name="Normal 5 5 2 4 5" xfId="2896" xr:uid="{E2940298-4318-48C8-835B-FE0999A701CB}"/>
    <cellStyle name="Normal 5 5 2 4 5 2" xfId="13134" xr:uid="{7CF444EE-6592-4B4A-904C-78FAAF01257A}"/>
    <cellStyle name="Normal 5 5 2 4 5 2 2" xfId="26824" xr:uid="{1430B12A-44D7-4E44-A7B0-E6B4FB0E1E32}"/>
    <cellStyle name="Normal 5 5 2 4 5 2 2 2" xfId="40516" xr:uid="{2A47EF7E-2D3D-4A32-9CDC-D694B93CA8D6}"/>
    <cellStyle name="Normal 5 5 2 4 5 2 2 3" xfId="55400" xr:uid="{701F41C8-2954-4B4F-9362-2FBD83E4C95D}"/>
    <cellStyle name="Normal 5 5 2 4 5 2 3" xfId="19980" xr:uid="{6092A0B8-CD0B-4F65-85DE-AA27A9CD8EE2}"/>
    <cellStyle name="Normal 5 5 2 4 5 2 4" xfId="33670" xr:uid="{3CCD2A87-412E-4D98-8483-D7CA0BEAD6FF}"/>
    <cellStyle name="Normal 5 5 2 4 5 2 5" xfId="48554" xr:uid="{9BA733D0-319F-4DA3-B6EE-383B716ADF89}"/>
    <cellStyle name="Normal 5 5 2 4 5 3" xfId="23402" xr:uid="{B1516B22-CB99-49E9-989A-E0C2C4A0452A}"/>
    <cellStyle name="Normal 5 5 2 4 5 3 2" xfId="37094" xr:uid="{ADDB7270-317D-428C-941E-6ED912E85A1C}"/>
    <cellStyle name="Normal 5 5 2 4 5 3 3" xfId="51978" xr:uid="{D81E3B90-56EC-41E3-9CDF-04014E87BA9E}"/>
    <cellStyle name="Normal 5 5 2 4 5 4" xfId="16558" xr:uid="{DBCEDDCB-C32E-4837-891F-93741663880E}"/>
    <cellStyle name="Normal 5 5 2 4 5 4 2" xfId="41171" xr:uid="{9CD042AA-F101-4490-B7BA-934E0D73B32B}"/>
    <cellStyle name="Normal 5 5 2 4 5 5" xfId="30248" xr:uid="{F112331F-5F15-4EF8-B308-B78B3A0EE0D6}"/>
    <cellStyle name="Normal 5 5 2 4 5 6" xfId="45132" xr:uid="{33453975-D255-433F-83F3-DFDC6A11ECC3}"/>
    <cellStyle name="Normal 5 5 2 4 5 7" xfId="9712" xr:uid="{FA545029-4D03-4A60-BDD9-1BEB08C644C1}"/>
    <cellStyle name="Normal 5 5 2 4 6" xfId="11422" xr:uid="{B2DAFEAE-EA57-4C12-8482-9EA272AEFCCF}"/>
    <cellStyle name="Normal 5 5 2 4 6 2" xfId="25112" xr:uid="{3E5BA119-E3FB-4293-B62A-2223C2107C4C}"/>
    <cellStyle name="Normal 5 5 2 4 6 2 2" xfId="38804" xr:uid="{936B4ABF-D2F2-4503-91E8-9C0057647B33}"/>
    <cellStyle name="Normal 5 5 2 4 6 2 3" xfId="53688" xr:uid="{831484FE-8390-46B2-93AF-A6570A1435E9}"/>
    <cellStyle name="Normal 5 5 2 4 6 3" xfId="18268" xr:uid="{F28E3984-67BB-4910-9523-D5B5C42C93C3}"/>
    <cellStyle name="Normal 5 5 2 4 6 4" xfId="31958" xr:uid="{430AB077-CF6A-4E79-B25D-6F2EA1AEAC57}"/>
    <cellStyle name="Normal 5 5 2 4 6 5" xfId="46842" xr:uid="{AC10F1A4-778E-42EB-877A-71C9E6F69FA2}"/>
    <cellStyle name="Normal 5 5 2 4 7" xfId="21690" xr:uid="{C3A7913C-C308-4A9A-8AA5-6A5BA425573A}"/>
    <cellStyle name="Normal 5 5 2 4 7 2" xfId="35382" xr:uid="{0F63C7C8-ABAF-425F-BB9D-EA1A7487467E}"/>
    <cellStyle name="Normal 5 5 2 4 7 3" xfId="50266" xr:uid="{56437EB6-314C-4871-9364-AC6D5EA4876B}"/>
    <cellStyle name="Normal 5 5 2 4 8" xfId="14846" xr:uid="{E4673828-38D5-4E2F-81D6-0D0EE2139084}"/>
    <cellStyle name="Normal 5 5 2 4 8 2" xfId="40790" xr:uid="{56172E06-64DF-4B4D-AC25-D33DCE3EA81B}"/>
    <cellStyle name="Normal 5 5 2 4 9" xfId="28536" xr:uid="{1D044A37-62FC-490A-919A-83D2836D68DC}"/>
    <cellStyle name="Normal 5 5 2 5" xfId="310" xr:uid="{E4BAC047-ABF6-4182-A27D-0D923C821241}"/>
    <cellStyle name="Normal 5 5 2 5 2" xfId="1355" xr:uid="{E61FCE40-AB1B-4A99-B288-3946DFC22E83}"/>
    <cellStyle name="Normal 5 5 2 5 2 2" xfId="1356" xr:uid="{0C9F4006-DF02-47BE-981D-784B9966C583}"/>
    <cellStyle name="Normal 5 5 2 5 2 2 2" xfId="13140" xr:uid="{7403B577-5A53-4164-A40B-40E50CA5C34C}"/>
    <cellStyle name="Normal 5 5 2 5 2 2 2 2" xfId="26830" xr:uid="{F12505C9-63A4-4C83-93C2-0EB86BF51086}"/>
    <cellStyle name="Normal 5 5 2 5 2 2 2 2 2" xfId="40522" xr:uid="{D340A188-2089-4080-84FC-F965C1BA8645}"/>
    <cellStyle name="Normal 5 5 2 5 2 2 2 2 3" xfId="55406" xr:uid="{D7C8B5FC-C195-4F56-8AE9-52DB7A4A519A}"/>
    <cellStyle name="Normal 5 5 2 5 2 2 2 3" xfId="19986" xr:uid="{67217F6A-C9B2-477E-9281-7A194DBD17CF}"/>
    <cellStyle name="Normal 5 5 2 5 2 2 2 4" xfId="33676" xr:uid="{F7E7B250-06B1-490E-88CB-F8BEA7217190}"/>
    <cellStyle name="Normal 5 5 2 5 2 2 2 5" xfId="48560" xr:uid="{496E7C3E-C91A-496A-8E76-F94C1BC5FC47}"/>
    <cellStyle name="Normal 5 5 2 5 2 2 3" xfId="23408" xr:uid="{CAD93D98-DA4B-4CA4-BFCD-A8AECA1117F9}"/>
    <cellStyle name="Normal 5 5 2 5 2 2 3 2" xfId="37100" xr:uid="{50795A67-A9CA-4EC9-AC51-983B41663D8D}"/>
    <cellStyle name="Normal 5 5 2 5 2 2 3 3" xfId="51984" xr:uid="{644C82D6-57A3-4B19-ABAA-37B9D099F832}"/>
    <cellStyle name="Normal 5 5 2 5 2 2 4" xfId="16564" xr:uid="{DF1CC74D-CE58-4305-871B-BE4C65F34934}"/>
    <cellStyle name="Normal 5 5 2 5 2 2 4 2" xfId="41048" xr:uid="{85E49A81-7EAA-45BD-973F-67B9ED514E70}"/>
    <cellStyle name="Normal 5 5 2 5 2 2 5" xfId="30254" xr:uid="{3024CBAC-5182-4C71-AF65-A37210DC73E4}"/>
    <cellStyle name="Normal 5 5 2 5 2 2 6" xfId="45138" xr:uid="{A4248E88-66B8-47CC-8EAF-9189775AB4B2}"/>
    <cellStyle name="Normal 5 5 2 5 2 2 7" xfId="9718" xr:uid="{6006C39F-62E4-4DC5-BFAB-B2BA0C6BD138}"/>
    <cellStyle name="Normal 5 5 2 5 2 3" xfId="11428" xr:uid="{A088255E-6376-4837-AF94-9DE0226E4CBF}"/>
    <cellStyle name="Normal 5 5 2 5 2 3 2" xfId="25118" xr:uid="{9D618A6B-2435-4932-BF7A-52313F514FED}"/>
    <cellStyle name="Normal 5 5 2 5 2 3 2 2" xfId="38810" xr:uid="{5DECA04A-6A12-4F89-AE99-DE74F3CA4255}"/>
    <cellStyle name="Normal 5 5 2 5 2 3 2 3" xfId="53694" xr:uid="{57E5272E-8D24-44F0-A543-B93747126979}"/>
    <cellStyle name="Normal 5 5 2 5 2 3 3" xfId="18274" xr:uid="{528A4AE2-0251-4E07-B9B0-13DB9BCCC586}"/>
    <cellStyle name="Normal 5 5 2 5 2 3 4" xfId="31964" xr:uid="{8B1E9F17-2D2A-4F2B-AFAA-AC0BC71AD2DC}"/>
    <cellStyle name="Normal 5 5 2 5 2 3 5" xfId="46848" xr:uid="{18C49425-2707-4444-B3D3-F946EE6E1B81}"/>
    <cellStyle name="Normal 5 5 2 5 2 4" xfId="21696" xr:uid="{EDB8FE5D-15DD-4375-9510-BB4482C8E1A0}"/>
    <cellStyle name="Normal 5 5 2 5 2 4 2" xfId="35388" xr:uid="{42CE8F5F-1113-47B6-B61B-FCD92B3E5B4D}"/>
    <cellStyle name="Normal 5 5 2 5 2 4 3" xfId="50272" xr:uid="{267C7F44-DC61-48AD-882E-783FB6E5CC03}"/>
    <cellStyle name="Normal 5 5 2 5 2 5" xfId="14852" xr:uid="{359DA5CD-2739-4C26-AB6F-EDAADA31C4F5}"/>
    <cellStyle name="Normal 5 5 2 5 2 5 2" xfId="41047" xr:uid="{7CAD89B2-A130-4948-885D-6195FDC32DE1}"/>
    <cellStyle name="Normal 5 5 2 5 2 6" xfId="28542" xr:uid="{33B0203D-D108-4AF4-BFD9-4E8BC968921D}"/>
    <cellStyle name="Normal 5 5 2 5 2 7" xfId="43426" xr:uid="{59A69CDA-5284-489D-BFB6-BE8A134C1172}"/>
    <cellStyle name="Normal 5 5 2 5 2 8" xfId="8006" xr:uid="{243594B5-F4CD-47E1-84C5-A41DB885ED53}"/>
    <cellStyle name="Normal 5 5 2 5 3" xfId="1357" xr:uid="{01690590-B517-4DE9-A677-69FA30DEF2F4}"/>
    <cellStyle name="Normal 5 5 2 5 3 2" xfId="13139" xr:uid="{D7EB43CD-8FE7-44DC-8FC4-3BCC253225A7}"/>
    <cellStyle name="Normal 5 5 2 5 3 2 2" xfId="26829" xr:uid="{0F0CE1F8-035F-497D-8561-6A572630160D}"/>
    <cellStyle name="Normal 5 5 2 5 3 2 2 2" xfId="40521" xr:uid="{9C7BBE0F-9855-4507-B0F6-7ECD2F364D65}"/>
    <cellStyle name="Normal 5 5 2 5 3 2 2 3" xfId="55405" xr:uid="{D66F2FCA-2789-4F37-A465-CCB9B130F759}"/>
    <cellStyle name="Normal 5 5 2 5 3 2 3" xfId="19985" xr:uid="{C754A7A3-994D-4D93-852D-FBDC6102FF65}"/>
    <cellStyle name="Normal 5 5 2 5 3 2 4" xfId="33675" xr:uid="{3B4C1E90-2F9F-4BD1-9915-9598B7725849}"/>
    <cellStyle name="Normal 5 5 2 5 3 2 5" xfId="48559" xr:uid="{20B18981-6252-4CEA-B88D-7F4B689A2ED8}"/>
    <cellStyle name="Normal 5 5 2 5 3 3" xfId="23407" xr:uid="{A1921D5B-3E62-4F1C-9A53-FEA8BC73C623}"/>
    <cellStyle name="Normal 5 5 2 5 3 3 2" xfId="37099" xr:uid="{53F00166-2CFF-412F-8DDC-F84F0A7B9691}"/>
    <cellStyle name="Normal 5 5 2 5 3 3 3" xfId="51983" xr:uid="{DE5BEB64-91EA-4164-B8EB-76E60B720E61}"/>
    <cellStyle name="Normal 5 5 2 5 3 4" xfId="16563" xr:uid="{9D0DFA3C-A6E5-48D0-B304-1226C3194BAB}"/>
    <cellStyle name="Normal 5 5 2 5 3 4 2" xfId="41049" xr:uid="{38BDC10E-2F32-461B-8F8A-77BD44BC2476}"/>
    <cellStyle name="Normal 5 5 2 5 3 5" xfId="30253" xr:uid="{972D8CCB-C08F-4844-9932-9EE6A5503926}"/>
    <cellStyle name="Normal 5 5 2 5 3 6" xfId="45137" xr:uid="{586D80AB-4C01-4644-9D01-036632E0C23A}"/>
    <cellStyle name="Normal 5 5 2 5 3 7" xfId="9717" xr:uid="{02E6554A-92FB-402D-B41D-11EB87F9D55E}"/>
    <cellStyle name="Normal 5 5 2 5 4" xfId="2897" xr:uid="{C93FBD1F-3399-4727-B85C-A9C6ED1A722F}"/>
    <cellStyle name="Normal 5 5 2 5 4 2" xfId="25117" xr:uid="{A088F1F2-6EF6-4DEE-AECB-060B0376CC5C}"/>
    <cellStyle name="Normal 5 5 2 5 4 2 2" xfId="38809" xr:uid="{15CE65E6-3124-4944-8F80-DAF5049CE82A}"/>
    <cellStyle name="Normal 5 5 2 5 4 2 3" xfId="53693" xr:uid="{21324BAE-B384-470B-9012-CDF98BAD30A8}"/>
    <cellStyle name="Normal 5 5 2 5 4 3" xfId="18273" xr:uid="{8C5F94E0-193D-4184-9E41-DBFFB1BA5005}"/>
    <cellStyle name="Normal 5 5 2 5 4 3 2" xfId="41172" xr:uid="{FE4AF0D1-91F2-48A8-B647-616121E93FCB}"/>
    <cellStyle name="Normal 5 5 2 5 4 4" xfId="31963" xr:uid="{5810EB33-0AA2-44CC-A92C-064E18133E48}"/>
    <cellStyle name="Normal 5 5 2 5 4 5" xfId="46847" xr:uid="{94135B62-7B95-49B5-A575-6145F97B03F7}"/>
    <cellStyle name="Normal 5 5 2 5 4 6" xfId="11427" xr:uid="{B3DD90FB-0E65-4B5E-8C89-C6D64149A5D8}"/>
    <cellStyle name="Normal 5 5 2 5 5" xfId="21695" xr:uid="{9E80E4A6-6571-448E-9476-4420A993D7CB}"/>
    <cellStyle name="Normal 5 5 2 5 5 2" xfId="35387" xr:uid="{E4BBC84C-A6BD-4090-8114-98A35D7FF184}"/>
    <cellStyle name="Normal 5 5 2 5 5 3" xfId="50271" xr:uid="{069E580B-DA31-4A29-93A7-5CD3D0BF8968}"/>
    <cellStyle name="Normal 5 5 2 5 6" xfId="14851" xr:uid="{C666826D-32C6-4A8F-8CD3-63DF7EB8F7EC}"/>
    <cellStyle name="Normal 5 5 2 5 6 2" xfId="40791" xr:uid="{316306B1-D596-4CC4-8B3E-E82CFBE8B53A}"/>
    <cellStyle name="Normal 5 5 2 5 7" xfId="28541" xr:uid="{CDA8CA04-8C92-4871-A05B-DC9BB4FD04F9}"/>
    <cellStyle name="Normal 5 5 2 5 8" xfId="43425" xr:uid="{5DC24EA4-F490-4425-B608-7E92C8CD9B8A}"/>
    <cellStyle name="Normal 5 5 2 5 9" xfId="8005" xr:uid="{2F6F501F-B3BA-4C17-9DBE-2E4C6944E3C1}"/>
    <cellStyle name="Normal 5 5 2 6" xfId="1358" xr:uid="{F6577385-9973-4DD7-81E7-5ACEF2312157}"/>
    <cellStyle name="Normal 5 5 2 6 2" xfId="1359" xr:uid="{AC9EFF89-1E9E-4D1C-8A6A-DC902E95BBB1}"/>
    <cellStyle name="Normal 5 5 2 6 2 2" xfId="13141" xr:uid="{18DF28BD-1CC5-4DFD-BAE9-3DB40EB2756B}"/>
    <cellStyle name="Normal 5 5 2 6 2 2 2" xfId="26831" xr:uid="{0035FB36-864D-4D2B-A0C3-15261813B94D}"/>
    <cellStyle name="Normal 5 5 2 6 2 2 2 2" xfId="40523" xr:uid="{15995935-1EB4-4CCB-9F7C-54747B416421}"/>
    <cellStyle name="Normal 5 5 2 6 2 2 2 3" xfId="55407" xr:uid="{732CA10D-B639-4915-A15F-07951BB8FEF6}"/>
    <cellStyle name="Normal 5 5 2 6 2 2 3" xfId="19987" xr:uid="{BE633697-8950-48EE-837B-C1E7618473DF}"/>
    <cellStyle name="Normal 5 5 2 6 2 2 4" xfId="33677" xr:uid="{DFFB17A2-134B-4BD5-AA39-AB22AE1C1876}"/>
    <cellStyle name="Normal 5 5 2 6 2 2 5" xfId="48561" xr:uid="{60EC8F48-DB67-4AF6-8AFB-6E0C03329B15}"/>
    <cellStyle name="Normal 5 5 2 6 2 3" xfId="23409" xr:uid="{ABF6448A-3C69-44DC-8B9A-F0E6BC34435A}"/>
    <cellStyle name="Normal 5 5 2 6 2 3 2" xfId="37101" xr:uid="{26D02347-7B33-4495-AC1B-6A2A30062013}"/>
    <cellStyle name="Normal 5 5 2 6 2 3 3" xfId="51985" xr:uid="{57C85F29-3AFF-4288-86B5-FDACBCCCFB3A}"/>
    <cellStyle name="Normal 5 5 2 6 2 4" xfId="16565" xr:uid="{75F7A2E5-DFE0-47A6-B62F-ED3EEF088917}"/>
    <cellStyle name="Normal 5 5 2 6 2 4 2" xfId="41051" xr:uid="{AB09FEB6-88CE-45F8-9F7F-8DDAADCEC879}"/>
    <cellStyle name="Normal 5 5 2 6 2 5" xfId="30255" xr:uid="{42548980-7DE3-4EB9-BB1A-90905AD23A71}"/>
    <cellStyle name="Normal 5 5 2 6 2 6" xfId="45139" xr:uid="{E6EBBC4F-3BFE-402B-B0E7-A8988722639E}"/>
    <cellStyle name="Normal 5 5 2 6 2 7" xfId="9719" xr:uid="{7F915CC0-619F-449C-AE72-F474D526F0E3}"/>
    <cellStyle name="Normal 5 5 2 6 3" xfId="2898" xr:uid="{AC46B179-0C2F-4A84-9D8D-6CC56B682ACB}"/>
    <cellStyle name="Normal 5 5 2 6 3 2" xfId="25119" xr:uid="{66719722-B45F-426B-BE9C-7B7C944A44DB}"/>
    <cellStyle name="Normal 5 5 2 6 3 2 2" xfId="38811" xr:uid="{E91288D5-E049-4F58-BF32-46E6A952705A}"/>
    <cellStyle name="Normal 5 5 2 6 3 2 3" xfId="53695" xr:uid="{392C1850-64D6-485C-B82A-5D119C09F96E}"/>
    <cellStyle name="Normal 5 5 2 6 3 3" xfId="18275" xr:uid="{EB54242E-427B-4DC2-9407-46EDC31B83CB}"/>
    <cellStyle name="Normal 5 5 2 6 3 3 2" xfId="41173" xr:uid="{18996B51-14DB-4EA1-8400-C18EAD10D484}"/>
    <cellStyle name="Normal 5 5 2 6 3 4" xfId="31965" xr:uid="{64E72604-8ED6-4E94-AF7A-58516EC341A4}"/>
    <cellStyle name="Normal 5 5 2 6 3 5" xfId="46849" xr:uid="{B994CB08-35E0-48CA-B8DF-DD400B4477D5}"/>
    <cellStyle name="Normal 5 5 2 6 3 6" xfId="11429" xr:uid="{82428099-3928-4DE4-B3AE-A262E241C38C}"/>
    <cellStyle name="Normal 5 5 2 6 4" xfId="2899" xr:uid="{8FA03665-A943-433C-98BC-271D482A08EA}"/>
    <cellStyle name="Normal 5 5 2 6 4 2" xfId="41174" xr:uid="{2B5C5DA6-BD31-4620-920D-BD2C067F2711}"/>
    <cellStyle name="Normal 5 5 2 6 4 3" xfId="35389" xr:uid="{B66BABF2-E75B-48F1-83DC-CD9A038B2390}"/>
    <cellStyle name="Normal 5 5 2 6 4 4" xfId="50273" xr:uid="{B1B9DD7C-F743-463A-8A76-80C852CA8F55}"/>
    <cellStyle name="Normal 5 5 2 6 4 5" xfId="21697" xr:uid="{977F8185-8916-499F-817A-CB857CCACC18}"/>
    <cellStyle name="Normal 5 5 2 6 5" xfId="14853" xr:uid="{AB0F344A-C835-4C10-BA0F-DFC4C9BD916E}"/>
    <cellStyle name="Normal 5 5 2 6 5 2" xfId="41050" xr:uid="{F82AE4D0-9620-49A3-9A37-A77AB8A07862}"/>
    <cellStyle name="Normal 5 5 2 6 6" xfId="28543" xr:uid="{982ED9D5-B979-4626-8DEF-EC399F4B59E9}"/>
    <cellStyle name="Normal 5 5 2 6 7" xfId="43427" xr:uid="{D1E97748-F646-4E68-AF89-77178B1F78C1}"/>
    <cellStyle name="Normal 5 5 2 6 8" xfId="8007" xr:uid="{D49967DE-014B-4CF2-9DD6-D0948E749156}"/>
    <cellStyle name="Normal 5 5 2 7" xfId="1360" xr:uid="{51E6F848-0920-4720-BBE6-33D68F18DFA0}"/>
    <cellStyle name="Normal 5 5 2 7 2" xfId="9720" xr:uid="{5FFFDD6A-5A80-42F5-B1EE-074032737CED}"/>
    <cellStyle name="Normal 5 5 2 7 2 2" xfId="13142" xr:uid="{C8342F8C-ADDC-41A4-84EA-9ABD471F9934}"/>
    <cellStyle name="Normal 5 5 2 7 2 2 2" xfId="26832" xr:uid="{1F071544-759E-41C9-845F-D3F887061917}"/>
    <cellStyle name="Normal 5 5 2 7 2 2 2 2" xfId="40524" xr:uid="{DCCE1779-EC18-4420-985A-98386B5EF65A}"/>
    <cellStyle name="Normal 5 5 2 7 2 2 2 3" xfId="55408" xr:uid="{8FB0E4F5-7689-4A69-9F82-C8B62FB3325B}"/>
    <cellStyle name="Normal 5 5 2 7 2 2 3" xfId="19988" xr:uid="{5C214C33-8207-4A2C-B7CB-8C4116E11A98}"/>
    <cellStyle name="Normal 5 5 2 7 2 2 4" xfId="33678" xr:uid="{5F40B703-906B-4897-82C9-522D7C2C9A42}"/>
    <cellStyle name="Normal 5 5 2 7 2 2 5" xfId="48562" xr:uid="{D2632571-E74D-4FBE-AAA5-A6DCF0A5DC5A}"/>
    <cellStyle name="Normal 5 5 2 7 2 3" xfId="23410" xr:uid="{2FF1AD47-C5D4-48A8-95A4-E18CC6D791C4}"/>
    <cellStyle name="Normal 5 5 2 7 2 3 2" xfId="37102" xr:uid="{4AE8D285-4951-4758-89D2-0D2C01E57897}"/>
    <cellStyle name="Normal 5 5 2 7 2 3 3" xfId="51986" xr:uid="{7752347F-E4E1-4061-90B8-D81B0145533C}"/>
    <cellStyle name="Normal 5 5 2 7 2 4" xfId="16566" xr:uid="{AA24EB03-1F7A-41CC-975C-7F46942DA3C4}"/>
    <cellStyle name="Normal 5 5 2 7 2 5" xfId="30256" xr:uid="{2484C0CF-D8BD-4F8D-9B40-B3869BCF4C5A}"/>
    <cellStyle name="Normal 5 5 2 7 2 6" xfId="45140" xr:uid="{35A6ACFF-9505-4249-ADF6-01077C1B2D32}"/>
    <cellStyle name="Normal 5 5 2 7 3" xfId="11430" xr:uid="{9D7A4EFD-2AA4-44FE-B38B-CCA5F55BD9B6}"/>
    <cellStyle name="Normal 5 5 2 7 3 2" xfId="25120" xr:uid="{B6885300-81EA-415A-816A-5A77784A55AB}"/>
    <cellStyle name="Normal 5 5 2 7 3 2 2" xfId="38812" xr:uid="{ED9EC630-FC1C-4AD3-83E6-9CA36094C908}"/>
    <cellStyle name="Normal 5 5 2 7 3 2 3" xfId="53696" xr:uid="{82339358-5BED-4B38-B9BE-6972544C7E51}"/>
    <cellStyle name="Normal 5 5 2 7 3 3" xfId="18276" xr:uid="{EA84CD00-4B89-4035-9D80-EA2FAD36D5B9}"/>
    <cellStyle name="Normal 5 5 2 7 3 4" xfId="31966" xr:uid="{E3F69704-04C1-4D0A-A676-9D62472A04B4}"/>
    <cellStyle name="Normal 5 5 2 7 3 5" xfId="46850" xr:uid="{C5AEECA0-5063-4822-90AB-0741EA33FD05}"/>
    <cellStyle name="Normal 5 5 2 7 4" xfId="21698" xr:uid="{DA21361F-9C14-481C-8E62-0C7B8EE7E347}"/>
    <cellStyle name="Normal 5 5 2 7 4 2" xfId="35390" xr:uid="{A32056B7-4843-4B4F-A223-7C471DCFBE58}"/>
    <cellStyle name="Normal 5 5 2 7 4 3" xfId="50274" xr:uid="{928D92E7-64C5-4606-897E-6FE620950353}"/>
    <cellStyle name="Normal 5 5 2 7 5" xfId="14854" xr:uid="{32A018AF-6466-4002-AAA3-8888004CB744}"/>
    <cellStyle name="Normal 5 5 2 7 5 2" xfId="41052" xr:uid="{2AF05D7F-507F-4B48-AC72-AFA0945290AE}"/>
    <cellStyle name="Normal 5 5 2 7 6" xfId="28544" xr:uid="{BA1218F8-67DF-4D6C-9800-DC792C6BA1B8}"/>
    <cellStyle name="Normal 5 5 2 7 7" xfId="43428" xr:uid="{8BE07844-95C7-4136-8AF8-CA92A75731BF}"/>
    <cellStyle name="Normal 5 5 2 7 8" xfId="8008" xr:uid="{02579CE6-0FF6-4DF1-A617-A9F9337D9DEB}"/>
    <cellStyle name="Normal 5 5 2 8" xfId="2900" xr:uid="{A9FDB965-1C2B-4F98-BA72-130AE01AAF92}"/>
    <cellStyle name="Normal 5 5 2 8 2" xfId="13113" xr:uid="{885DEC8B-09E9-45EB-AC35-7BC50F2FC1C0}"/>
    <cellStyle name="Normal 5 5 2 8 2 2" xfId="26803" xr:uid="{860C1E8C-B684-4B31-BB99-2503147DC44A}"/>
    <cellStyle name="Normal 5 5 2 8 2 2 2" xfId="40495" xr:uid="{CBC87FE7-6108-4132-839A-C05DA376880D}"/>
    <cellStyle name="Normal 5 5 2 8 2 2 3" xfId="55379" xr:uid="{3A2CF15A-7BF7-4CAF-A178-249FE2FAA000}"/>
    <cellStyle name="Normal 5 5 2 8 2 3" xfId="19959" xr:uid="{7647853E-367D-40B2-8312-792D8006BC74}"/>
    <cellStyle name="Normal 5 5 2 8 2 4" xfId="33649" xr:uid="{ABABDD1E-6D9B-43C9-B8E0-E5271F228CD4}"/>
    <cellStyle name="Normal 5 5 2 8 2 5" xfId="48533" xr:uid="{3DBD31D3-BED9-446B-BF75-3BF6095DFCB0}"/>
    <cellStyle name="Normal 5 5 2 8 3" xfId="23381" xr:uid="{67B5830E-9205-4C3B-A503-CD40D3DB79B5}"/>
    <cellStyle name="Normal 5 5 2 8 3 2" xfId="37073" xr:uid="{077AA9B0-C0F8-4E9A-B3C8-E1B06FB478DF}"/>
    <cellStyle name="Normal 5 5 2 8 3 3" xfId="51957" xr:uid="{EC1C4BF1-3C61-4409-9324-A948C807BAD1}"/>
    <cellStyle name="Normal 5 5 2 8 4" xfId="16537" xr:uid="{BC2FE023-326E-4BA7-AE70-8818BD51E781}"/>
    <cellStyle name="Normal 5 5 2 8 4 2" xfId="41175" xr:uid="{8B10C36A-8BAC-4325-8655-6F96B5415AA1}"/>
    <cellStyle name="Normal 5 5 2 8 5" xfId="30227" xr:uid="{48F437C4-06C8-4E53-9044-26D967A2FA89}"/>
    <cellStyle name="Normal 5 5 2 8 6" xfId="45111" xr:uid="{2EB4B278-271E-439C-870D-A4F32B30A046}"/>
    <cellStyle name="Normal 5 5 2 8 7" xfId="9691" xr:uid="{4371480A-49E7-49EA-89FA-401CBC14F138}"/>
    <cellStyle name="Normal 5 5 2 9" xfId="2901" xr:uid="{6669A934-EA10-46E1-99D9-14772FD6CFAD}"/>
    <cellStyle name="Normal 5 5 2 9 2" xfId="25091" xr:uid="{AA8EFFE4-232D-4C8F-B8E7-F0EF9C67A097}"/>
    <cellStyle name="Normal 5 5 2 9 2 2" xfId="38783" xr:uid="{C1C6E02F-CEE2-4C2D-B8A4-EB542FA3333D}"/>
    <cellStyle name="Normal 5 5 2 9 2 3" xfId="53667" xr:uid="{14C7D27D-6BA6-485A-92CF-E8FAF23522FB}"/>
    <cellStyle name="Normal 5 5 2 9 3" xfId="18247" xr:uid="{A46628DE-368D-42BF-8D28-298234411964}"/>
    <cellStyle name="Normal 5 5 2 9 3 2" xfId="41176" xr:uid="{F0D5AAAE-74F8-4C2D-9A9E-8821F947DA9B}"/>
    <cellStyle name="Normal 5 5 2 9 4" xfId="31937" xr:uid="{C1D7A707-5E26-436E-855E-B8A2D81FBEC9}"/>
    <cellStyle name="Normal 5 5 2 9 5" xfId="46821" xr:uid="{74F09712-7BED-4E18-B751-85AA44C338FA}"/>
    <cellStyle name="Normal 5 5 2 9 6" xfId="11401" xr:uid="{D1C07B34-D8BB-4D27-A07B-FC10CAC22009}"/>
    <cellStyle name="Normal 5 5 3" xfId="105" xr:uid="{8E75C4C0-23C5-401A-A705-B46150B52C45}"/>
    <cellStyle name="Normal 5 5 3 10" xfId="14855" xr:uid="{D608485F-37C2-40FE-9A3A-C4FA81C82A83}"/>
    <cellStyle name="Normal 5 5 3 10 2" xfId="40770" xr:uid="{18A05D4D-2465-4965-9D76-D7610D4CD594}"/>
    <cellStyle name="Normal 5 5 3 11" xfId="28545" xr:uid="{CB38725D-5631-4005-A8F8-238183BF62DE}"/>
    <cellStyle name="Normal 5 5 3 12" xfId="43429" xr:uid="{B75B15E1-8D79-4934-893B-0D59A05A3377}"/>
    <cellStyle name="Normal 5 5 3 13" xfId="8009" xr:uid="{402A62DB-1D43-4E76-AC1B-C15CAC6AC10F}"/>
    <cellStyle name="Normal 5 5 3 2" xfId="106" xr:uid="{10A255D4-BE5C-45DB-A25A-554521E38066}"/>
    <cellStyle name="Normal 5 5 3 2 10" xfId="43430" xr:uid="{DB902721-920F-41F2-AB00-78DC1988EEF2}"/>
    <cellStyle name="Normal 5 5 3 2 11" xfId="8010" xr:uid="{27D228B8-0454-4D62-8E45-20B6DAE3287B}"/>
    <cellStyle name="Normal 5 5 3 2 2" xfId="572" xr:uid="{648AEDCA-2933-4CF4-93B6-37659B81E1E2}"/>
    <cellStyle name="Normal 5 5 3 2 2 2" xfId="1361" xr:uid="{2DA2106B-4847-48F9-B646-2FB3F51D14BE}"/>
    <cellStyle name="Normal 5 5 3 2 2 2 2" xfId="1362" xr:uid="{482555E8-A061-4BA0-8AA0-C51A3066B046}"/>
    <cellStyle name="Normal 5 5 3 2 2 2 2 2" xfId="4471" xr:uid="{F7F03FE6-2B6B-4DB1-9C28-95018F9C679C}"/>
    <cellStyle name="Normal 5 5 3 2 2 2 2 2 2" xfId="26836" xr:uid="{13EC3619-E942-4F4E-9F71-53D93149014B}"/>
    <cellStyle name="Normal 5 5 3 2 2 2 2 2 2 2" xfId="40528" xr:uid="{E603D47C-6340-4EDA-BF04-81223ED3D36F}"/>
    <cellStyle name="Normal 5 5 3 2 2 2 2 2 2 3" xfId="55412" xr:uid="{A8A5DFD3-447F-44E5-89C8-265F75888E89}"/>
    <cellStyle name="Normal 5 5 3 2 2 2 2 2 3" xfId="19992" xr:uid="{CF0CFC1E-F01C-4298-92E5-A5934BD9988F}"/>
    <cellStyle name="Normal 5 5 3 2 2 2 2 2 3 2" xfId="41348" xr:uid="{0A3E371B-A431-4A2E-91FB-B38613665123}"/>
    <cellStyle name="Normal 5 5 3 2 2 2 2 2 4" xfId="33682" xr:uid="{7F2D917D-EFAF-45B7-87BB-5E922CC678E7}"/>
    <cellStyle name="Normal 5 5 3 2 2 2 2 2 5" xfId="48566" xr:uid="{25D63630-A310-4F8F-B7F2-83F481A7E3E5}"/>
    <cellStyle name="Normal 5 5 3 2 2 2 2 2 6" xfId="13146" xr:uid="{6D021706-2F85-4E62-BD42-C90EFD06EB71}"/>
    <cellStyle name="Normal 5 5 3 2 2 2 2 3" xfId="23414" xr:uid="{5E79AC9A-3A0D-4433-914C-F4B39178B04D}"/>
    <cellStyle name="Normal 5 5 3 2 2 2 2 3 2" xfId="37106" xr:uid="{CD0F8717-0834-4005-844B-A243183F85C6}"/>
    <cellStyle name="Normal 5 5 3 2 2 2 2 3 3" xfId="51990" xr:uid="{116671BE-9103-4E38-8068-350636079CE8}"/>
    <cellStyle name="Normal 5 5 3 2 2 2 2 4" xfId="16570" xr:uid="{3E1CDD41-75FD-40E9-9E12-E6277F67CF01}"/>
    <cellStyle name="Normal 5 5 3 2 2 2 2 4 2" xfId="41054" xr:uid="{54DDB1C1-28F6-45E3-A3DC-5D75F3F84705}"/>
    <cellStyle name="Normal 5 5 3 2 2 2 2 5" xfId="30260" xr:uid="{BEFFA632-5B34-47E6-A276-D21FB906C792}"/>
    <cellStyle name="Normal 5 5 3 2 2 2 2 6" xfId="45144" xr:uid="{7CB979E5-412E-49CC-85FB-B16372C5521A}"/>
    <cellStyle name="Normal 5 5 3 2 2 2 2 7" xfId="9724" xr:uid="{7DC4B2F1-443D-4401-AA94-4A9D6A39461B}"/>
    <cellStyle name="Normal 5 5 3 2 2 2 3" xfId="4472" xr:uid="{08B343B3-65F4-4EF1-AE66-0B909268058E}"/>
    <cellStyle name="Normal 5 5 3 2 2 2 3 2" xfId="25124" xr:uid="{D2E213CB-E56C-47E4-ABA1-383C9C935FB7}"/>
    <cellStyle name="Normal 5 5 3 2 2 2 3 2 2" xfId="38816" xr:uid="{4EFFB3D9-9605-48BE-88AE-7375473D6C5B}"/>
    <cellStyle name="Normal 5 5 3 2 2 2 3 2 3" xfId="53700" xr:uid="{6070B2EC-9632-45D3-B732-4E2DACC3CC8C}"/>
    <cellStyle name="Normal 5 5 3 2 2 2 3 3" xfId="18280" xr:uid="{32067324-355F-4206-8F58-93EB642CFFEB}"/>
    <cellStyle name="Normal 5 5 3 2 2 2 3 3 2" xfId="41349" xr:uid="{5E157727-8E7F-4310-9503-4159BF24403C}"/>
    <cellStyle name="Normal 5 5 3 2 2 2 3 4" xfId="31970" xr:uid="{271F8307-86B5-4E71-A50B-08A9F521444B}"/>
    <cellStyle name="Normal 5 5 3 2 2 2 3 5" xfId="46854" xr:uid="{0D69123C-8C6E-4911-8FA3-EEBF9BC56C5C}"/>
    <cellStyle name="Normal 5 5 3 2 2 2 3 6" xfId="11434" xr:uid="{A3C44709-BAD3-4DDA-8D6C-ECEE96D2B071}"/>
    <cellStyle name="Normal 5 5 3 2 2 2 4" xfId="21702" xr:uid="{C63B4B6C-01D1-4640-83C7-184392935974}"/>
    <cellStyle name="Normal 5 5 3 2 2 2 4 2" xfId="35394" xr:uid="{796199E6-F7C8-4EE5-9224-B59234B0F196}"/>
    <cellStyle name="Normal 5 5 3 2 2 2 4 3" xfId="50278" xr:uid="{FCDDA4A6-2F67-4C9A-AC22-B2FD03A5E86E}"/>
    <cellStyle name="Normal 5 5 3 2 2 2 5" xfId="14858" xr:uid="{55723828-5D7D-4B20-AC6D-070A63D89660}"/>
    <cellStyle name="Normal 5 5 3 2 2 2 5 2" xfId="41053" xr:uid="{B0158D4B-A80B-4D05-A220-93E3B14AD06D}"/>
    <cellStyle name="Normal 5 5 3 2 2 2 6" xfId="28548" xr:uid="{879A7AAF-D861-4ECC-BF86-BD65AFED5C2C}"/>
    <cellStyle name="Normal 5 5 3 2 2 2 7" xfId="43432" xr:uid="{5ABE4D09-9531-4FBB-9029-10281512C91D}"/>
    <cellStyle name="Normal 5 5 3 2 2 2 8" xfId="8012" xr:uid="{46F00B53-BD9A-4D5E-976B-AEEB58787FEA}"/>
    <cellStyle name="Normal 5 5 3 2 2 3" xfId="1363" xr:uid="{1830E54A-D669-40AA-89B9-55971AC47FA1}"/>
    <cellStyle name="Normal 5 5 3 2 2 3 2" xfId="4473" xr:uid="{7BAC2D7B-657C-40B0-BA68-155665B0CCD0}"/>
    <cellStyle name="Normal 5 5 3 2 2 3 2 2" xfId="26835" xr:uid="{A7429534-B459-4FDE-8E39-64BB35DE66E6}"/>
    <cellStyle name="Normal 5 5 3 2 2 3 2 2 2" xfId="40527" xr:uid="{897EC168-B99B-4245-B8A8-221659B7B4DF}"/>
    <cellStyle name="Normal 5 5 3 2 2 3 2 2 3" xfId="55411" xr:uid="{C1B2AC8B-E744-43F7-97D8-8C9B811A9FF6}"/>
    <cellStyle name="Normal 5 5 3 2 2 3 2 3" xfId="19991" xr:uid="{64A3903C-5C2E-4BCA-B1DE-01C9FF87AE2F}"/>
    <cellStyle name="Normal 5 5 3 2 2 3 2 3 2" xfId="41350" xr:uid="{D43ED11A-D388-4DFB-9D1C-45F8CB917ABA}"/>
    <cellStyle name="Normal 5 5 3 2 2 3 2 4" xfId="33681" xr:uid="{147C5F05-C538-42C9-AADB-011759078E99}"/>
    <cellStyle name="Normal 5 5 3 2 2 3 2 5" xfId="48565" xr:uid="{43C9C20E-A6EA-4890-93D1-9160BFDAA0D8}"/>
    <cellStyle name="Normal 5 5 3 2 2 3 2 6" xfId="13145" xr:uid="{108B6669-DFD6-41DA-A512-090E607E2D06}"/>
    <cellStyle name="Normal 5 5 3 2 2 3 3" xfId="23413" xr:uid="{969DAF51-5317-4B1D-915C-00A0DF771A4E}"/>
    <cellStyle name="Normal 5 5 3 2 2 3 3 2" xfId="37105" xr:uid="{84DC1C47-5A2D-4E4E-BECE-6A1F1FE65B81}"/>
    <cellStyle name="Normal 5 5 3 2 2 3 3 3" xfId="51989" xr:uid="{DCDCDAB2-666A-4825-9548-C21456B5DEAC}"/>
    <cellStyle name="Normal 5 5 3 2 2 3 4" xfId="16569" xr:uid="{DF282C06-2E51-459D-9896-0402D150202E}"/>
    <cellStyle name="Normal 5 5 3 2 2 3 4 2" xfId="41055" xr:uid="{16824819-A062-43AD-BC14-76DE6635AE96}"/>
    <cellStyle name="Normal 5 5 3 2 2 3 5" xfId="30259" xr:uid="{DA260E5E-84A3-4074-8ACA-1518D5727576}"/>
    <cellStyle name="Normal 5 5 3 2 2 3 6" xfId="45143" xr:uid="{A73F0BA5-0F33-4F9B-A249-6ED614CCC82E}"/>
    <cellStyle name="Normal 5 5 3 2 2 3 7" xfId="9723" xr:uid="{8C76999D-6EBF-4F46-A7CF-D28E77C83CA3}"/>
    <cellStyle name="Normal 5 5 3 2 2 4" xfId="2902" xr:uid="{26DEB6D5-E02F-4AAF-9C94-623780977187}"/>
    <cellStyle name="Normal 5 5 3 2 2 4 2" xfId="25123" xr:uid="{88206F51-D467-4778-B4BD-EB116A79D58B}"/>
    <cellStyle name="Normal 5 5 3 2 2 4 2 2" xfId="38815" xr:uid="{846515C1-8BE7-4008-9593-239933ED1205}"/>
    <cellStyle name="Normal 5 5 3 2 2 4 2 3" xfId="53699" xr:uid="{B6ABE4B7-313B-4818-8941-DFAC032DB7D8}"/>
    <cellStyle name="Normal 5 5 3 2 2 4 3" xfId="18279" xr:uid="{738408B7-CE9B-4420-AF25-1EE7F22AE6C7}"/>
    <cellStyle name="Normal 5 5 3 2 2 4 3 2" xfId="41177" xr:uid="{D7A31B72-82FA-45E6-B24E-E6B7F39E2A42}"/>
    <cellStyle name="Normal 5 5 3 2 2 4 4" xfId="31969" xr:uid="{C79BA3E3-A37F-41ED-BBFF-D204BFAB6774}"/>
    <cellStyle name="Normal 5 5 3 2 2 4 5" xfId="46853" xr:uid="{9FAAE781-B957-4013-AC21-35DE7E7305EB}"/>
    <cellStyle name="Normal 5 5 3 2 2 4 6" xfId="11433" xr:uid="{B6F4CEA4-8EFC-4A66-97BC-6160EC90099B}"/>
    <cellStyle name="Normal 5 5 3 2 2 5" xfId="21701" xr:uid="{75AB8172-E844-41E2-BE72-F3B288A2D4DE}"/>
    <cellStyle name="Normal 5 5 3 2 2 5 2" xfId="35393" xr:uid="{DD679F6C-2C52-40E4-9F8C-89A525AD15FC}"/>
    <cellStyle name="Normal 5 5 3 2 2 5 3" xfId="50277" xr:uid="{92740B38-DC0F-4DE8-B383-2EC86225926E}"/>
    <cellStyle name="Normal 5 5 3 2 2 6" xfId="14857" xr:uid="{1E0FE292-D962-4A62-A79C-BDD6905997F3}"/>
    <cellStyle name="Normal 5 5 3 2 2 6 2" xfId="40848" xr:uid="{50563300-7AD2-4A18-BA6C-782744BF77BF}"/>
    <cellStyle name="Normal 5 5 3 2 2 7" xfId="28547" xr:uid="{E84D720F-DDF2-409E-90BC-DD2EF670DAE1}"/>
    <cellStyle name="Normal 5 5 3 2 2 8" xfId="43431" xr:uid="{30183A6C-67B5-47A0-8243-9CCE8298D9F0}"/>
    <cellStyle name="Normal 5 5 3 2 2 9" xfId="8011" xr:uid="{8A0B65D8-4BFF-48AD-94C0-EC2E98528416}"/>
    <cellStyle name="Normal 5 5 3 2 3" xfId="1364" xr:uid="{F2811026-AED2-4C98-88B0-B2D4812FD08C}"/>
    <cellStyle name="Normal 5 5 3 2 3 2" xfId="1365" xr:uid="{A182FD2D-3472-4746-BC4F-25A5DD6E152A}"/>
    <cellStyle name="Normal 5 5 3 2 3 2 2" xfId="4474" xr:uid="{883C99BE-F292-451E-A734-4EBFCBAE136B}"/>
    <cellStyle name="Normal 5 5 3 2 3 2 2 2" xfId="26837" xr:uid="{ADDDAC42-846B-4D6B-92BE-EFF68E63D836}"/>
    <cellStyle name="Normal 5 5 3 2 3 2 2 2 2" xfId="40529" xr:uid="{87F4CD18-8F3F-4C80-9714-C1DF2806A532}"/>
    <cellStyle name="Normal 5 5 3 2 3 2 2 2 3" xfId="55413" xr:uid="{1AB24B23-1A85-4FB8-A019-534F17D61344}"/>
    <cellStyle name="Normal 5 5 3 2 3 2 2 3" xfId="19993" xr:uid="{F8652C5F-1523-4246-AE59-78356EFF1B4B}"/>
    <cellStyle name="Normal 5 5 3 2 3 2 2 3 2" xfId="41351" xr:uid="{CBFF44BE-72FE-4595-A3C0-59B88BE2172C}"/>
    <cellStyle name="Normal 5 5 3 2 3 2 2 4" xfId="33683" xr:uid="{EC29707D-19A0-4CE9-A56B-89B55EB1B36F}"/>
    <cellStyle name="Normal 5 5 3 2 3 2 2 5" xfId="48567" xr:uid="{B51EA3A3-3986-4B21-AF03-34799C6F491A}"/>
    <cellStyle name="Normal 5 5 3 2 3 2 2 6" xfId="13147" xr:uid="{8BCB9D57-1CE0-4B32-82BE-BE6F95465123}"/>
    <cellStyle name="Normal 5 5 3 2 3 2 3" xfId="23415" xr:uid="{74057172-BF03-40BA-A752-387C424DC2CE}"/>
    <cellStyle name="Normal 5 5 3 2 3 2 3 2" xfId="37107" xr:uid="{7F1F74A1-CC5E-4411-B9F1-9C2FC7EDAD34}"/>
    <cellStyle name="Normal 5 5 3 2 3 2 3 3" xfId="51991" xr:uid="{4E743F50-B3D4-4635-B7B8-713BA52CB47B}"/>
    <cellStyle name="Normal 5 5 3 2 3 2 4" xfId="16571" xr:uid="{75B0C9F3-21C8-42E6-92D3-AFB4FB4390BA}"/>
    <cellStyle name="Normal 5 5 3 2 3 2 4 2" xfId="41057" xr:uid="{98CE469C-601E-4AB8-B13E-3C76F8802096}"/>
    <cellStyle name="Normal 5 5 3 2 3 2 5" xfId="30261" xr:uid="{B3D1B512-5282-4F4A-855F-0B44C6C5C71C}"/>
    <cellStyle name="Normal 5 5 3 2 3 2 6" xfId="45145" xr:uid="{1E82F7C8-42A5-4FFD-9441-9C5A903FD4E5}"/>
    <cellStyle name="Normal 5 5 3 2 3 2 7" xfId="9725" xr:uid="{DD94729E-51A8-4172-88E4-C1D4154384F8}"/>
    <cellStyle name="Normal 5 5 3 2 3 3" xfId="2903" xr:uid="{347FF857-7375-4DE4-8B5A-568160DCBD28}"/>
    <cellStyle name="Normal 5 5 3 2 3 3 2" xfId="25125" xr:uid="{65007015-046C-42DF-B4FE-59D6E5314D84}"/>
    <cellStyle name="Normal 5 5 3 2 3 3 2 2" xfId="38817" xr:uid="{280ACD61-C5C8-472D-B9B7-A7B9034F8C91}"/>
    <cellStyle name="Normal 5 5 3 2 3 3 2 3" xfId="53701" xr:uid="{20925240-3D59-4EE1-85CA-6E53EDAA04A8}"/>
    <cellStyle name="Normal 5 5 3 2 3 3 3" xfId="18281" xr:uid="{A1DCE795-18CB-441E-B6FC-059B5E4E479A}"/>
    <cellStyle name="Normal 5 5 3 2 3 3 3 2" xfId="41178" xr:uid="{E428319F-A43E-4D63-AFAB-779E14A8ACE1}"/>
    <cellStyle name="Normal 5 5 3 2 3 3 4" xfId="31971" xr:uid="{1D70F06A-F170-42BA-9C10-FA520436F388}"/>
    <cellStyle name="Normal 5 5 3 2 3 3 5" xfId="46855" xr:uid="{3C4F7F09-3673-48E5-8CA6-0813B2D12676}"/>
    <cellStyle name="Normal 5 5 3 2 3 3 6" xfId="11435" xr:uid="{5BD7F4B7-97DD-401C-8993-544D6533395F}"/>
    <cellStyle name="Normal 5 5 3 2 3 4" xfId="2904" xr:uid="{AE0C919C-0958-460C-B0F4-1B554DE84985}"/>
    <cellStyle name="Normal 5 5 3 2 3 4 2" xfId="41179" xr:uid="{36A1C244-A510-44C2-8B6E-7ADCAA9C1AB9}"/>
    <cellStyle name="Normal 5 5 3 2 3 4 3" xfId="35395" xr:uid="{A24D1435-66D2-439B-A2EA-3D75859A8D0D}"/>
    <cellStyle name="Normal 5 5 3 2 3 4 4" xfId="50279" xr:uid="{A715E66C-0518-4443-ACC4-C2B30D2CBB40}"/>
    <cellStyle name="Normal 5 5 3 2 3 4 5" xfId="21703" xr:uid="{B3E07B5F-C10C-4022-A47F-B480CFF8409F}"/>
    <cellStyle name="Normal 5 5 3 2 3 5" xfId="14859" xr:uid="{EBBD45D0-D686-4CA3-8BF5-A3CEE218B8A4}"/>
    <cellStyle name="Normal 5 5 3 2 3 5 2" xfId="41056" xr:uid="{6C66BA80-2B3B-49EF-BA8E-D60787838AF0}"/>
    <cellStyle name="Normal 5 5 3 2 3 6" xfId="28549" xr:uid="{727B52EE-44F9-496D-8005-ABAB1B2DF3C9}"/>
    <cellStyle name="Normal 5 5 3 2 3 7" xfId="43433" xr:uid="{FB5D680D-288F-4741-8610-79BD45254EE8}"/>
    <cellStyle name="Normal 5 5 3 2 3 8" xfId="8013" xr:uid="{E1B0F317-B049-47C9-8CBF-5212E7E9F333}"/>
    <cellStyle name="Normal 5 5 3 2 4" xfId="1366" xr:uid="{34A62C2B-832B-4242-A199-4ACD102A5437}"/>
    <cellStyle name="Normal 5 5 3 2 4 2" xfId="4475" xr:uid="{37E332A5-8353-48B1-BA04-38F8E7C36E55}"/>
    <cellStyle name="Normal 5 5 3 2 4 2 2" xfId="13148" xr:uid="{05CEFE93-682B-40CB-8A9A-B91A08D4A515}"/>
    <cellStyle name="Normal 5 5 3 2 4 2 2 2" xfId="26838" xr:uid="{D8863681-D9C6-4FC5-A744-6DDCB72866DA}"/>
    <cellStyle name="Normal 5 5 3 2 4 2 2 2 2" xfId="40530" xr:uid="{E733B669-0E9A-46C4-9089-DF0070A7045D}"/>
    <cellStyle name="Normal 5 5 3 2 4 2 2 2 3" xfId="55414" xr:uid="{8006A244-BB34-491B-B3B9-C9EC2600E896}"/>
    <cellStyle name="Normal 5 5 3 2 4 2 2 3" xfId="19994" xr:uid="{A11CF377-B306-429A-A0C8-0ADFA230F918}"/>
    <cellStyle name="Normal 5 5 3 2 4 2 2 4" xfId="33684" xr:uid="{7AF2201A-454E-4D71-93FA-0FA8BDD58371}"/>
    <cellStyle name="Normal 5 5 3 2 4 2 2 5" xfId="48568" xr:uid="{4E760625-9B7A-4D71-A738-81B622174754}"/>
    <cellStyle name="Normal 5 5 3 2 4 2 3" xfId="23416" xr:uid="{0592BD6F-7C35-4D4D-A212-6CDD07454413}"/>
    <cellStyle name="Normal 5 5 3 2 4 2 3 2" xfId="37108" xr:uid="{2A435F66-32FB-44F5-B54E-EE31D8F650AA}"/>
    <cellStyle name="Normal 5 5 3 2 4 2 3 3" xfId="51992" xr:uid="{096C4606-CEF0-4CC3-8767-C928B8076F13}"/>
    <cellStyle name="Normal 5 5 3 2 4 2 4" xfId="16572" xr:uid="{933833FD-C26C-4952-B47C-65826B9E08CC}"/>
    <cellStyle name="Normal 5 5 3 2 4 2 4 2" xfId="41352" xr:uid="{13C12980-5B15-4D0C-A57B-89857C61B714}"/>
    <cellStyle name="Normal 5 5 3 2 4 2 5" xfId="30262" xr:uid="{0DF72A1F-BB61-479A-AC9E-32788AD80E5E}"/>
    <cellStyle name="Normal 5 5 3 2 4 2 6" xfId="45146" xr:uid="{83F62DA4-4AED-4055-9642-8FE3C5427C90}"/>
    <cellStyle name="Normal 5 5 3 2 4 2 7" xfId="9726" xr:uid="{68FFF6A6-CAE5-4E61-8C05-68CB88178624}"/>
    <cellStyle name="Normal 5 5 3 2 4 3" xfId="11436" xr:uid="{2C979B95-B043-41E5-9D70-A179F940F106}"/>
    <cellStyle name="Normal 5 5 3 2 4 3 2" xfId="25126" xr:uid="{4CB23510-9667-45FB-8810-809414DB2876}"/>
    <cellStyle name="Normal 5 5 3 2 4 3 2 2" xfId="38818" xr:uid="{F4AEB00E-EEA7-445D-A875-BE3D8BEC2A0F}"/>
    <cellStyle name="Normal 5 5 3 2 4 3 2 3" xfId="53702" xr:uid="{FB5DEA30-9374-4501-979D-42E3122503E3}"/>
    <cellStyle name="Normal 5 5 3 2 4 3 3" xfId="18282" xr:uid="{5565EE06-C43A-4CBE-9DA6-780124D0E373}"/>
    <cellStyle name="Normal 5 5 3 2 4 3 4" xfId="31972" xr:uid="{8B1CE585-1CA6-45D7-8DE3-35203EC00CCD}"/>
    <cellStyle name="Normal 5 5 3 2 4 3 5" xfId="46856" xr:uid="{0A4946BA-A587-481D-97CD-52085DD7866C}"/>
    <cellStyle name="Normal 5 5 3 2 4 4" xfId="21704" xr:uid="{1E446E88-2CEF-4640-BE46-DA64B0170502}"/>
    <cellStyle name="Normal 5 5 3 2 4 4 2" xfId="35396" xr:uid="{D51B4480-2A43-4223-8AD8-80A42152E6DA}"/>
    <cellStyle name="Normal 5 5 3 2 4 4 3" xfId="50280" xr:uid="{5E0574D9-07C6-4FF2-81F5-E3C022435FE7}"/>
    <cellStyle name="Normal 5 5 3 2 4 5" xfId="14860" xr:uid="{D93BA1E1-3E0B-4D02-AB0B-73F8BA5BA689}"/>
    <cellStyle name="Normal 5 5 3 2 4 5 2" xfId="41058" xr:uid="{FB52825D-52EB-4908-8064-C9F364019A69}"/>
    <cellStyle name="Normal 5 5 3 2 4 6" xfId="28550" xr:uid="{4233D658-9AF3-477F-9DCA-74E5A095AF6D}"/>
    <cellStyle name="Normal 5 5 3 2 4 7" xfId="43434" xr:uid="{74569F62-64A0-45BD-9D6C-89FF8A9F6503}"/>
    <cellStyle name="Normal 5 5 3 2 4 8" xfId="8014" xr:uid="{A31C74C0-0D7D-45A3-AE27-8F9CB744EFD9}"/>
    <cellStyle name="Normal 5 5 3 2 5" xfId="2905" xr:uid="{9BD4E848-EC40-4BDF-BE3C-99E9DAAE1F32}"/>
    <cellStyle name="Normal 5 5 3 2 5 2" xfId="13144" xr:uid="{9100B075-CD29-4CA8-95B3-1802C3C2E825}"/>
    <cellStyle name="Normal 5 5 3 2 5 2 2" xfId="26834" xr:uid="{42131A5F-304E-46F6-BE2D-72176F5A475D}"/>
    <cellStyle name="Normal 5 5 3 2 5 2 2 2" xfId="40526" xr:uid="{78A8C3ED-B838-48E7-98FA-22C98206412D}"/>
    <cellStyle name="Normal 5 5 3 2 5 2 2 3" xfId="55410" xr:uid="{3C9D9DFF-A754-414C-B73B-A9433391E628}"/>
    <cellStyle name="Normal 5 5 3 2 5 2 3" xfId="19990" xr:uid="{73E2E0DC-5171-426D-A205-C76652C1EAE6}"/>
    <cellStyle name="Normal 5 5 3 2 5 2 4" xfId="33680" xr:uid="{C458DF21-5A72-42F3-BA30-3B2EC8D6E0D6}"/>
    <cellStyle name="Normal 5 5 3 2 5 2 5" xfId="48564" xr:uid="{ECF34E0A-1352-4FE4-9086-7495D23C73EB}"/>
    <cellStyle name="Normal 5 5 3 2 5 3" xfId="23412" xr:uid="{D8A51BA1-269F-4B76-BF32-5BB588375FCE}"/>
    <cellStyle name="Normal 5 5 3 2 5 3 2" xfId="37104" xr:uid="{93331DD6-B6CD-4E70-B685-77D57A826A8C}"/>
    <cellStyle name="Normal 5 5 3 2 5 3 3" xfId="51988" xr:uid="{EE29C901-F8B1-4247-BFE4-87A4D76CD9CC}"/>
    <cellStyle name="Normal 5 5 3 2 5 4" xfId="16568" xr:uid="{50F35BC8-060F-4D4D-BFCC-66346265B720}"/>
    <cellStyle name="Normal 5 5 3 2 5 4 2" xfId="41180" xr:uid="{111D3502-97EF-4BBF-9AE0-20E71FB6B80D}"/>
    <cellStyle name="Normal 5 5 3 2 5 5" xfId="30258" xr:uid="{A454F8D3-B927-4696-BB43-61A3B57523EE}"/>
    <cellStyle name="Normal 5 5 3 2 5 6" xfId="45142" xr:uid="{D33C657E-1070-4CF4-A992-66612C234BC2}"/>
    <cellStyle name="Normal 5 5 3 2 5 7" xfId="9722" xr:uid="{D65EA017-C353-4C46-98F2-A4703E10ABF2}"/>
    <cellStyle name="Normal 5 5 3 2 6" xfId="2906" xr:uid="{A4E485A1-4B5B-4641-A9DF-A80187C034CB}"/>
    <cellStyle name="Normal 5 5 3 2 6 2" xfId="25122" xr:uid="{433BC018-6B0B-4DD2-A933-38E6B987B98A}"/>
    <cellStyle name="Normal 5 5 3 2 6 2 2" xfId="38814" xr:uid="{AE2F58D3-1AA9-4A24-A837-BF33A833D407}"/>
    <cellStyle name="Normal 5 5 3 2 6 2 3" xfId="53698" xr:uid="{528BF8EE-B937-4693-B219-3B16BC1AA867}"/>
    <cellStyle name="Normal 5 5 3 2 6 3" xfId="18278" xr:uid="{F8AC2113-7F76-4657-9006-26C1E91B032D}"/>
    <cellStyle name="Normal 5 5 3 2 6 3 2" xfId="41181" xr:uid="{FBFDEC45-F441-4014-8FAB-D815B71A4DD6}"/>
    <cellStyle name="Normal 5 5 3 2 6 4" xfId="31968" xr:uid="{D8AD6C40-8BCC-43D9-A6BC-0EE71F966D99}"/>
    <cellStyle name="Normal 5 5 3 2 6 5" xfId="46852" xr:uid="{F5C7844C-C6FC-4B14-BCC4-9D8DCBD2A12C}"/>
    <cellStyle name="Normal 5 5 3 2 6 6" xfId="11432" xr:uid="{03F1DC47-2B51-4CEB-BFD6-3ED28700FA86}"/>
    <cellStyle name="Normal 5 5 3 2 7" xfId="21700" xr:uid="{8CC5D7DE-A0B2-4FD8-8966-CDFC23291130}"/>
    <cellStyle name="Normal 5 5 3 2 7 2" xfId="35392" xr:uid="{A9F6D78F-C492-414C-98BB-C57EB8ED856E}"/>
    <cellStyle name="Normal 5 5 3 2 7 3" xfId="50276" xr:uid="{CF7CDBD9-2833-47EA-866F-F09C8FF5B4CC}"/>
    <cellStyle name="Normal 5 5 3 2 8" xfId="14856" xr:uid="{A371AD45-5DF2-439B-9C90-8A5605C04F0C}"/>
    <cellStyle name="Normal 5 5 3 2 8 2" xfId="40771" xr:uid="{5D95A3D2-997A-4176-BA70-EA7F2B669DFE}"/>
    <cellStyle name="Normal 5 5 3 2 9" xfId="28546" xr:uid="{913FD82B-5D64-4BBE-8A62-5FC73CF3478E}"/>
    <cellStyle name="Normal 5 5 3 3" xfId="311" xr:uid="{61784138-432F-4E65-8FAB-681198911212}"/>
    <cellStyle name="Normal 5 5 3 3 10" xfId="43435" xr:uid="{A404D702-0D44-4A6B-8A2E-0510F62D3B17}"/>
    <cellStyle name="Normal 5 5 3 3 11" xfId="8015" xr:uid="{03E7E0D8-907E-4827-A50D-57ACE582AAD6}"/>
    <cellStyle name="Normal 5 5 3 3 2" xfId="1367" xr:uid="{06318651-A0EF-45A2-854E-971965D6663B}"/>
    <cellStyle name="Normal 5 5 3 3 2 2" xfId="1368" xr:uid="{54603E85-FCB9-441D-A03C-3F9AC910D38F}"/>
    <cellStyle name="Normal 5 5 3 3 2 2 2" xfId="4476" xr:uid="{B006DC44-17B4-4E4F-86DA-477AE5719E79}"/>
    <cellStyle name="Normal 5 5 3 3 2 2 2 2" xfId="13151" xr:uid="{CCACB2FD-CD20-4D34-B05F-E6AE7627D77E}"/>
    <cellStyle name="Normal 5 5 3 3 2 2 2 2 2" xfId="26841" xr:uid="{51FC4B0F-3EE1-418C-9E8B-10BF2599B6B3}"/>
    <cellStyle name="Normal 5 5 3 3 2 2 2 2 2 2" xfId="40533" xr:uid="{9887266B-2782-41D3-BF9A-8CF1C09D7360}"/>
    <cellStyle name="Normal 5 5 3 3 2 2 2 2 2 3" xfId="55417" xr:uid="{6CD5AAE4-0416-4974-8B3E-15766A9D4F6F}"/>
    <cellStyle name="Normal 5 5 3 3 2 2 2 2 3" xfId="19997" xr:uid="{93143EEE-AF07-48DA-AC64-C299B6EDB587}"/>
    <cellStyle name="Normal 5 5 3 3 2 2 2 2 4" xfId="33687" xr:uid="{178A469C-59EE-43DB-830D-6342B1DF2766}"/>
    <cellStyle name="Normal 5 5 3 3 2 2 2 2 5" xfId="48571" xr:uid="{C9092E02-B362-4ECD-AF12-0C0B07E209A3}"/>
    <cellStyle name="Normal 5 5 3 3 2 2 2 3" xfId="23419" xr:uid="{330DF148-2333-4FB4-8BDE-A232E9A18201}"/>
    <cellStyle name="Normal 5 5 3 3 2 2 2 3 2" xfId="37111" xr:uid="{075EC127-5BBF-407A-9B3B-C36603F5AF16}"/>
    <cellStyle name="Normal 5 5 3 3 2 2 2 3 3" xfId="51995" xr:uid="{97B60519-313A-440F-ABB2-335DD6C7C941}"/>
    <cellStyle name="Normal 5 5 3 3 2 2 2 4" xfId="16575" xr:uid="{5544C287-EE2D-4983-9ABB-5585622BE65E}"/>
    <cellStyle name="Normal 5 5 3 3 2 2 2 4 2" xfId="41353" xr:uid="{B97631BC-3E6B-4288-90C3-CE2A6F2A9ED9}"/>
    <cellStyle name="Normal 5 5 3 3 2 2 2 5" xfId="30265" xr:uid="{25199406-96DC-4542-93EF-8F7E00BA9352}"/>
    <cellStyle name="Normal 5 5 3 3 2 2 2 6" xfId="45149" xr:uid="{3A653205-145B-4314-89BE-975A97285B00}"/>
    <cellStyle name="Normal 5 5 3 3 2 2 2 7" xfId="9729" xr:uid="{F8680217-3B5B-4A94-B556-1F589931F554}"/>
    <cellStyle name="Normal 5 5 3 3 2 2 3" xfId="11439" xr:uid="{8225F6F8-6BF6-4D55-A100-BA4456614ED0}"/>
    <cellStyle name="Normal 5 5 3 3 2 2 3 2" xfId="25129" xr:uid="{130EAB10-7E76-468B-83AE-4D73F19BD471}"/>
    <cellStyle name="Normal 5 5 3 3 2 2 3 2 2" xfId="38821" xr:uid="{3E78BAD5-E30E-4671-911E-27217A9E902A}"/>
    <cellStyle name="Normal 5 5 3 3 2 2 3 2 3" xfId="53705" xr:uid="{331E2D27-99FF-4DCE-B336-64A7F08F9209}"/>
    <cellStyle name="Normal 5 5 3 3 2 2 3 3" xfId="18285" xr:uid="{B4CB689D-7D28-4C61-94BD-48B606AA28A1}"/>
    <cellStyle name="Normal 5 5 3 3 2 2 3 4" xfId="31975" xr:uid="{EFC66873-A82B-487D-B603-67F0A0C47AD6}"/>
    <cellStyle name="Normal 5 5 3 3 2 2 3 5" xfId="46859" xr:uid="{1A480681-48B7-4790-A094-EE1C32C8D602}"/>
    <cellStyle name="Normal 5 5 3 3 2 2 4" xfId="21707" xr:uid="{49587520-FF60-4E25-A53B-6E4CCD754C35}"/>
    <cellStyle name="Normal 5 5 3 3 2 2 4 2" xfId="35399" xr:uid="{11A8AEFC-6C06-4F99-BCEF-2B070D6130CD}"/>
    <cellStyle name="Normal 5 5 3 3 2 2 4 3" xfId="50283" xr:uid="{AEF7C186-BAD9-4F32-B226-0AECAEB333EF}"/>
    <cellStyle name="Normal 5 5 3 3 2 2 5" xfId="14863" xr:uid="{01D244C7-E061-4252-B10D-B2ED25DBD1BC}"/>
    <cellStyle name="Normal 5 5 3 3 2 2 5 2" xfId="41060" xr:uid="{02269DC9-19EC-40CE-A640-F3C39D943D5F}"/>
    <cellStyle name="Normal 5 5 3 3 2 2 6" xfId="28553" xr:uid="{579217C2-2FAA-4BFD-BA2C-2D494DD3BE2A}"/>
    <cellStyle name="Normal 5 5 3 3 2 2 7" xfId="43437" xr:uid="{2D73BF89-443A-4CCE-B5E0-27BB847D454A}"/>
    <cellStyle name="Normal 5 5 3 3 2 2 8" xfId="8017" xr:uid="{D8B5E5F3-F92F-4277-96FE-5A0CA0DC233F}"/>
    <cellStyle name="Normal 5 5 3 3 2 3" xfId="2907" xr:uid="{91B7FFAE-540C-4332-890C-73C2C3DB316B}"/>
    <cellStyle name="Normal 5 5 3 3 2 3 2" xfId="13150" xr:uid="{75957CA1-4D74-45FF-88FE-BB036F9BEE26}"/>
    <cellStyle name="Normal 5 5 3 3 2 3 2 2" xfId="26840" xr:uid="{5E73833E-56F7-4C77-ADAD-2AE25A87475E}"/>
    <cellStyle name="Normal 5 5 3 3 2 3 2 2 2" xfId="40532" xr:uid="{F8C1A706-2688-4F02-8D86-CBD9E1FA54D4}"/>
    <cellStyle name="Normal 5 5 3 3 2 3 2 2 3" xfId="55416" xr:uid="{BAA5BB89-7FB1-49D1-849B-EFCFA15F8112}"/>
    <cellStyle name="Normal 5 5 3 3 2 3 2 3" xfId="19996" xr:uid="{1B86B703-869B-46D0-9D60-1531F24F6553}"/>
    <cellStyle name="Normal 5 5 3 3 2 3 2 4" xfId="33686" xr:uid="{06ABFF6B-027B-4137-B260-2B76DDF9DCE4}"/>
    <cellStyle name="Normal 5 5 3 3 2 3 2 5" xfId="48570" xr:uid="{0724F28C-F85D-46C1-962D-F8E40F95E1B3}"/>
    <cellStyle name="Normal 5 5 3 3 2 3 3" xfId="23418" xr:uid="{C3864227-A472-43F4-B662-DB55198331E9}"/>
    <cellStyle name="Normal 5 5 3 3 2 3 3 2" xfId="37110" xr:uid="{887E9B10-31B3-456A-9092-60D1052EE3D4}"/>
    <cellStyle name="Normal 5 5 3 3 2 3 3 3" xfId="51994" xr:uid="{2EA43608-748A-4F65-B146-288291109A0E}"/>
    <cellStyle name="Normal 5 5 3 3 2 3 4" xfId="16574" xr:uid="{6275317F-BAE6-4112-9B28-B49ACA289BE3}"/>
    <cellStyle name="Normal 5 5 3 3 2 3 4 2" xfId="41182" xr:uid="{C8F2AFC2-88BB-4854-AA25-E666690D9E85}"/>
    <cellStyle name="Normal 5 5 3 3 2 3 5" xfId="30264" xr:uid="{68D6CBC9-10EB-496C-9D3E-4C94C31BAD29}"/>
    <cellStyle name="Normal 5 5 3 3 2 3 6" xfId="45148" xr:uid="{D25C53D4-2922-4E6C-B696-41E99168AEAA}"/>
    <cellStyle name="Normal 5 5 3 3 2 3 7" xfId="9728" xr:uid="{BC510B4B-6A11-488D-9498-C1787335F4E0}"/>
    <cellStyle name="Normal 5 5 3 3 2 4" xfId="2908" xr:uid="{263E208D-78DC-4D2C-9811-44674D69F491}"/>
    <cellStyle name="Normal 5 5 3 3 2 4 2" xfId="25128" xr:uid="{643B5F6A-8466-4CF6-8A2B-32341A807D42}"/>
    <cellStyle name="Normal 5 5 3 3 2 4 2 2" xfId="38820" xr:uid="{342727FA-4979-4B10-9A07-FE81593D8710}"/>
    <cellStyle name="Normal 5 5 3 3 2 4 2 3" xfId="53704" xr:uid="{38E23C8D-8BC0-4390-B8BB-E2A91116C86A}"/>
    <cellStyle name="Normal 5 5 3 3 2 4 3" xfId="18284" xr:uid="{2A63DD52-987F-4F81-8C81-29DFDF60DD74}"/>
    <cellStyle name="Normal 5 5 3 3 2 4 3 2" xfId="41183" xr:uid="{14A2A3CC-C6DD-46D1-B378-0E35FCB1FE8E}"/>
    <cellStyle name="Normal 5 5 3 3 2 4 4" xfId="31974" xr:uid="{54CB038A-8991-4039-B69C-1A76156839EA}"/>
    <cellStyle name="Normal 5 5 3 3 2 4 5" xfId="46858" xr:uid="{3C96AC37-4A93-433D-BDED-7F4DF46C9BCA}"/>
    <cellStyle name="Normal 5 5 3 3 2 4 6" xfId="11438" xr:uid="{8485657D-7408-487F-B556-8D0BB96B851F}"/>
    <cellStyle name="Normal 5 5 3 3 2 5" xfId="21706" xr:uid="{01432230-A885-4DE5-A1BE-85FA46056AA3}"/>
    <cellStyle name="Normal 5 5 3 3 2 5 2" xfId="35398" xr:uid="{446FC7FF-292B-40C2-9BAC-BA41A078A67D}"/>
    <cellStyle name="Normal 5 5 3 3 2 5 3" xfId="50282" xr:uid="{250E1AB0-481F-49B0-83EB-4AEAA8789DB3}"/>
    <cellStyle name="Normal 5 5 3 3 2 6" xfId="14862" xr:uid="{922D8036-FC7F-4261-B57E-49087A0C6535}"/>
    <cellStyle name="Normal 5 5 3 3 2 6 2" xfId="41059" xr:uid="{1BEF6AB5-659E-453B-8241-68364A747FA3}"/>
    <cellStyle name="Normal 5 5 3 3 2 7" xfId="28552" xr:uid="{A5077E8C-AF4F-486B-8BED-AF30E69A5C11}"/>
    <cellStyle name="Normal 5 5 3 3 2 8" xfId="43436" xr:uid="{A7F0624D-72C4-4228-B62D-D1E4C3F2FB3A}"/>
    <cellStyle name="Normal 5 5 3 3 2 9" xfId="8016" xr:uid="{EA8F1F99-3568-4C7A-A43A-153AFA241FCE}"/>
    <cellStyle name="Normal 5 5 3 3 3" xfId="1369" xr:uid="{129C4316-3641-4160-A378-EA4ACE36CC68}"/>
    <cellStyle name="Normal 5 5 3 3 3 2" xfId="4477" xr:uid="{401260FE-F5CF-4003-A2D8-3314A8EF388E}"/>
    <cellStyle name="Normal 5 5 3 3 3 2 2" xfId="13152" xr:uid="{57B51C17-890B-4E6B-9198-DA32519EE1AE}"/>
    <cellStyle name="Normal 5 5 3 3 3 2 2 2" xfId="26842" xr:uid="{1514B80D-A09C-421D-AA65-8EDB1988B8C9}"/>
    <cellStyle name="Normal 5 5 3 3 3 2 2 2 2" xfId="40534" xr:uid="{F3D64964-7573-423F-A952-3FF9BEB7EA2B}"/>
    <cellStyle name="Normal 5 5 3 3 3 2 2 2 3" xfId="55418" xr:uid="{D1C28D27-118D-4230-BD3B-916B6C8FD959}"/>
    <cellStyle name="Normal 5 5 3 3 3 2 2 3" xfId="19998" xr:uid="{9C2FA807-C796-46E6-8FAF-209543E75166}"/>
    <cellStyle name="Normal 5 5 3 3 3 2 2 4" xfId="33688" xr:uid="{3E362427-7259-46D7-97EE-4DA68C37D6F0}"/>
    <cellStyle name="Normal 5 5 3 3 3 2 2 5" xfId="48572" xr:uid="{994C1863-72A3-4089-9D6D-6B0C275C0435}"/>
    <cellStyle name="Normal 5 5 3 3 3 2 3" xfId="23420" xr:uid="{8C31F2CE-8B91-40C9-B800-7198B7E809CB}"/>
    <cellStyle name="Normal 5 5 3 3 3 2 3 2" xfId="37112" xr:uid="{08A44832-004F-420C-AD4C-72734445744B}"/>
    <cellStyle name="Normal 5 5 3 3 3 2 3 3" xfId="51996" xr:uid="{794C1A14-26C5-4C5C-870E-40C709AA25E5}"/>
    <cellStyle name="Normal 5 5 3 3 3 2 4" xfId="16576" xr:uid="{95244B20-37CC-407F-9965-7A59FA5114B5}"/>
    <cellStyle name="Normal 5 5 3 3 3 2 4 2" xfId="41354" xr:uid="{B041B090-16FA-4CB2-82CE-408DD51B309C}"/>
    <cellStyle name="Normal 5 5 3 3 3 2 5" xfId="30266" xr:uid="{104C111B-CE29-4627-B3B6-A82801FBF58F}"/>
    <cellStyle name="Normal 5 5 3 3 3 2 6" xfId="45150" xr:uid="{0E60624B-9FFA-4170-A693-FD429C1164A1}"/>
    <cellStyle name="Normal 5 5 3 3 3 2 7" xfId="9730" xr:uid="{CBAE41ED-C8AD-4D64-9F04-9C62BCEDE184}"/>
    <cellStyle name="Normal 5 5 3 3 3 3" xfId="11440" xr:uid="{302DC0E7-F720-40BF-B4A5-31BD734B30C1}"/>
    <cellStyle name="Normal 5 5 3 3 3 3 2" xfId="25130" xr:uid="{34ADFD15-7AC5-41A8-9677-C787FAD977F2}"/>
    <cellStyle name="Normal 5 5 3 3 3 3 2 2" xfId="38822" xr:uid="{5F22E598-3241-4E4E-8299-2E431DDD3681}"/>
    <cellStyle name="Normal 5 5 3 3 3 3 2 3" xfId="53706" xr:uid="{CDA40344-2215-4D8D-86B2-8E6C0A68914F}"/>
    <cellStyle name="Normal 5 5 3 3 3 3 3" xfId="18286" xr:uid="{D18E2C72-E624-4C2A-946D-1BF571537FC8}"/>
    <cellStyle name="Normal 5 5 3 3 3 3 4" xfId="31976" xr:uid="{1B82A41F-E525-4504-8B82-FCD02E1BFB01}"/>
    <cellStyle name="Normal 5 5 3 3 3 3 5" xfId="46860" xr:uid="{B9FBD6F8-5122-4DD1-BE80-EBDB65D4EB28}"/>
    <cellStyle name="Normal 5 5 3 3 3 4" xfId="21708" xr:uid="{DDB2413C-D068-4DB1-ABB9-883207332C92}"/>
    <cellStyle name="Normal 5 5 3 3 3 4 2" xfId="35400" xr:uid="{895C61B3-FBCD-4F86-9460-12CC364AD4BB}"/>
    <cellStyle name="Normal 5 5 3 3 3 4 3" xfId="50284" xr:uid="{305A2966-0D35-4690-AA91-0120FF45684C}"/>
    <cellStyle name="Normal 5 5 3 3 3 5" xfId="14864" xr:uid="{43BD2572-48AD-4D54-AE3A-CBF2CAC37A52}"/>
    <cellStyle name="Normal 5 5 3 3 3 5 2" xfId="41061" xr:uid="{B61CB54C-97A8-4D2C-A46A-B51F033092F3}"/>
    <cellStyle name="Normal 5 5 3 3 3 6" xfId="28554" xr:uid="{BA1B9B26-99CF-4FC2-9574-92C916B36692}"/>
    <cellStyle name="Normal 5 5 3 3 3 7" xfId="43438" xr:uid="{7AA92B34-264C-49F9-8099-A67063E56C28}"/>
    <cellStyle name="Normal 5 5 3 3 3 8" xfId="8018" xr:uid="{C962D097-55BB-4994-BEE5-D31312810DA8}"/>
    <cellStyle name="Normal 5 5 3 3 4" xfId="2909" xr:uid="{5C9E9E54-7C90-4EAC-982A-3E43140DA931}"/>
    <cellStyle name="Normal 5 5 3 3 4 2" xfId="9731" xr:uid="{BD00220C-09A6-43DC-A205-2E3A511B3F9D}"/>
    <cellStyle name="Normal 5 5 3 3 4 2 2" xfId="13153" xr:uid="{4D6E0129-5CE1-411C-957E-126A5EC81091}"/>
    <cellStyle name="Normal 5 5 3 3 4 2 2 2" xfId="26843" xr:uid="{F04D44B2-D3A3-43E9-896C-28F386918D81}"/>
    <cellStyle name="Normal 5 5 3 3 4 2 2 2 2" xfId="40535" xr:uid="{D0343543-AA89-449E-9722-D891B3DABEDF}"/>
    <cellStyle name="Normal 5 5 3 3 4 2 2 2 3" xfId="55419" xr:uid="{16F0C1AF-250C-40A2-B479-74A13FDD60F7}"/>
    <cellStyle name="Normal 5 5 3 3 4 2 2 3" xfId="19999" xr:uid="{EEB58650-E6E7-47F2-9A6F-ADEDB0BE4D11}"/>
    <cellStyle name="Normal 5 5 3 3 4 2 2 4" xfId="33689" xr:uid="{9FBD9146-C8E7-4C63-8075-2D79F21943AE}"/>
    <cellStyle name="Normal 5 5 3 3 4 2 2 5" xfId="48573" xr:uid="{8582C496-66F5-4E58-B79C-21E6F5A60FD4}"/>
    <cellStyle name="Normal 5 5 3 3 4 2 3" xfId="23421" xr:uid="{B70CD3C8-F315-4B96-BCF6-C4AEA21C2497}"/>
    <cellStyle name="Normal 5 5 3 3 4 2 3 2" xfId="37113" xr:uid="{9700AEDB-F338-4F2C-9A6A-0058A49F462E}"/>
    <cellStyle name="Normal 5 5 3 3 4 2 3 3" xfId="51997" xr:uid="{F4988881-1F42-4AED-8ED7-C7F0719ACAD8}"/>
    <cellStyle name="Normal 5 5 3 3 4 2 4" xfId="16577" xr:uid="{161815CD-998E-478F-9045-C17FF3C7C8AE}"/>
    <cellStyle name="Normal 5 5 3 3 4 2 5" xfId="30267" xr:uid="{36E1C020-9952-4E74-AAC9-495BED4DE2ED}"/>
    <cellStyle name="Normal 5 5 3 3 4 2 6" xfId="45151" xr:uid="{F1DA41CD-9374-4EB2-B1D1-26F8B07FC67D}"/>
    <cellStyle name="Normal 5 5 3 3 4 3" xfId="11441" xr:uid="{EC67D9EA-7856-4B7F-9323-4ECEF0F3990D}"/>
    <cellStyle name="Normal 5 5 3 3 4 3 2" xfId="25131" xr:uid="{FD5E4A30-F59A-4C39-B8DC-B9E31F669AE2}"/>
    <cellStyle name="Normal 5 5 3 3 4 3 2 2" xfId="38823" xr:uid="{01C42E94-B862-4CD2-94EF-F716995549A3}"/>
    <cellStyle name="Normal 5 5 3 3 4 3 2 3" xfId="53707" xr:uid="{FAE691D2-2643-4F61-BEBB-F878B1CCEF5D}"/>
    <cellStyle name="Normal 5 5 3 3 4 3 3" xfId="18287" xr:uid="{FA750994-6592-4ADF-8850-00A5A5DD8F09}"/>
    <cellStyle name="Normal 5 5 3 3 4 3 4" xfId="31977" xr:uid="{044CFFF7-DCE5-4D67-94D4-F5E76BF597E0}"/>
    <cellStyle name="Normal 5 5 3 3 4 3 5" xfId="46861" xr:uid="{A401E159-5F3B-4378-AFB9-D798433CA40D}"/>
    <cellStyle name="Normal 5 5 3 3 4 4" xfId="21709" xr:uid="{F415D5CB-F0B4-42A0-93C2-C50BC9FDFD6C}"/>
    <cellStyle name="Normal 5 5 3 3 4 4 2" xfId="35401" xr:uid="{2AE25670-02B1-480E-80F2-97F9CF17E752}"/>
    <cellStyle name="Normal 5 5 3 3 4 4 3" xfId="50285" xr:uid="{06D7FBE4-12FF-4278-A0D8-B718A7044404}"/>
    <cellStyle name="Normal 5 5 3 3 4 5" xfId="14865" xr:uid="{01123000-F477-4C8E-8A15-5E96DBAB5897}"/>
    <cellStyle name="Normal 5 5 3 3 4 5 2" xfId="41184" xr:uid="{EAE70391-C1DC-4E26-9F5E-F7A143AA425C}"/>
    <cellStyle name="Normal 5 5 3 3 4 6" xfId="28555" xr:uid="{B699BEDD-6AC9-4A8C-9B0F-59495A098D9C}"/>
    <cellStyle name="Normal 5 5 3 3 4 7" xfId="43439" xr:uid="{1479DF06-CE21-49BA-8FA9-E344F1502476}"/>
    <cellStyle name="Normal 5 5 3 3 4 8" xfId="8019" xr:uid="{C08FB025-F82B-40D9-A8E4-F84C5AC19408}"/>
    <cellStyle name="Normal 5 5 3 3 5" xfId="2910" xr:uid="{2F1A94D9-810C-4E0A-BB36-2F1C3FD71754}"/>
    <cellStyle name="Normal 5 5 3 3 5 2" xfId="13149" xr:uid="{485DE178-F109-4626-B8DB-0B7DE6CB2ABD}"/>
    <cellStyle name="Normal 5 5 3 3 5 2 2" xfId="26839" xr:uid="{7F2CB208-7F99-423B-9EBC-5BDB39565402}"/>
    <cellStyle name="Normal 5 5 3 3 5 2 2 2" xfId="40531" xr:uid="{33C2AD8D-1A72-40F5-A162-D87C883D387F}"/>
    <cellStyle name="Normal 5 5 3 3 5 2 2 3" xfId="55415" xr:uid="{2069B658-2870-4F42-9402-8694A9281D4D}"/>
    <cellStyle name="Normal 5 5 3 3 5 2 3" xfId="19995" xr:uid="{3163EB74-FB39-44A9-8F2F-CD361D56EB88}"/>
    <cellStyle name="Normal 5 5 3 3 5 2 4" xfId="33685" xr:uid="{7DA0E074-F28D-4A29-86DB-9E5F2A16E907}"/>
    <cellStyle name="Normal 5 5 3 3 5 2 5" xfId="48569" xr:uid="{679BEDB1-4DE7-40A6-A9D2-1C022F1533F8}"/>
    <cellStyle name="Normal 5 5 3 3 5 3" xfId="23417" xr:uid="{12B74286-23C3-4216-8D81-231EAC32C100}"/>
    <cellStyle name="Normal 5 5 3 3 5 3 2" xfId="37109" xr:uid="{E1F33CA6-AEC0-471F-B742-6072C353A0AD}"/>
    <cellStyle name="Normal 5 5 3 3 5 3 3" xfId="51993" xr:uid="{A8508594-75D9-4F4B-B45B-747CFA7E105A}"/>
    <cellStyle name="Normal 5 5 3 3 5 4" xfId="16573" xr:uid="{2FB77BA4-C0C8-499B-83D7-E7AB39AC4C6B}"/>
    <cellStyle name="Normal 5 5 3 3 5 4 2" xfId="41185" xr:uid="{EF904166-41C2-4964-9CC4-FC38C9F1CFF7}"/>
    <cellStyle name="Normal 5 5 3 3 5 5" xfId="30263" xr:uid="{87C19DCD-AE57-49A5-96A3-E8C11D71CDE9}"/>
    <cellStyle name="Normal 5 5 3 3 5 6" xfId="45147" xr:uid="{A88C70C6-627D-44A3-8E35-746D115B66E4}"/>
    <cellStyle name="Normal 5 5 3 3 5 7" xfId="9727" xr:uid="{93F506FD-DA21-4F07-BCD7-5F9719CBB503}"/>
    <cellStyle name="Normal 5 5 3 3 6" xfId="11437" xr:uid="{88F62046-BA31-4697-AD45-5839BB025139}"/>
    <cellStyle name="Normal 5 5 3 3 6 2" xfId="25127" xr:uid="{26CBDC98-151F-4D15-95D0-69CF805DA1AC}"/>
    <cellStyle name="Normal 5 5 3 3 6 2 2" xfId="38819" xr:uid="{192B250E-5114-448D-84C8-DB6B5E26AF64}"/>
    <cellStyle name="Normal 5 5 3 3 6 2 3" xfId="53703" xr:uid="{785102F7-A6F4-43D7-9289-7597F3680C05}"/>
    <cellStyle name="Normal 5 5 3 3 6 3" xfId="18283" xr:uid="{E9B6D575-0F97-4BCC-A8A4-6B606849EB5A}"/>
    <cellStyle name="Normal 5 5 3 3 6 4" xfId="31973" xr:uid="{080379CE-D83E-48DE-A6C7-BF27C7B3D541}"/>
    <cellStyle name="Normal 5 5 3 3 6 5" xfId="46857" xr:uid="{BAC4AD17-3857-4022-A23D-B77FE7850245}"/>
    <cellStyle name="Normal 5 5 3 3 7" xfId="21705" xr:uid="{66859584-654D-417A-9D20-5B06E42A6908}"/>
    <cellStyle name="Normal 5 5 3 3 7 2" xfId="35397" xr:uid="{C46D93D5-5882-453E-B3F4-4330489F4936}"/>
    <cellStyle name="Normal 5 5 3 3 7 3" xfId="50281" xr:uid="{880941A6-2C79-48AF-A03D-A4F5AE528531}"/>
    <cellStyle name="Normal 5 5 3 3 8" xfId="14861" xr:uid="{8F3CC036-5D70-47D8-B93E-264083610644}"/>
    <cellStyle name="Normal 5 5 3 3 8 2" xfId="40792" xr:uid="{5D7270B3-85A0-4595-BDC5-22AE9D66D6F2}"/>
    <cellStyle name="Normal 5 5 3 3 9" xfId="28551" xr:uid="{DD475AE7-38D9-47F9-A677-AB6C8BBE2965}"/>
    <cellStyle name="Normal 5 5 3 4" xfId="1370" xr:uid="{3A0BD180-DE3C-42D0-BF17-FD7A5B702FB7}"/>
    <cellStyle name="Normal 5 5 3 4 2" xfId="1371" xr:uid="{DF9D9515-850F-4DCB-9045-A97DDCC50211}"/>
    <cellStyle name="Normal 5 5 3 4 2 2" xfId="4478" xr:uid="{7CCBB487-61A8-4967-8910-76934A66C244}"/>
    <cellStyle name="Normal 5 5 3 4 2 2 2" xfId="13155" xr:uid="{E10023D7-D40E-454E-85BE-884F2006B051}"/>
    <cellStyle name="Normal 5 5 3 4 2 2 2 2" xfId="26845" xr:uid="{75127A1C-D4FD-4B1C-825A-7EE9A7BB4ACA}"/>
    <cellStyle name="Normal 5 5 3 4 2 2 2 2 2" xfId="40537" xr:uid="{A2E6EECD-D6F3-40CC-A889-B242CDA1CA9F}"/>
    <cellStyle name="Normal 5 5 3 4 2 2 2 2 3" xfId="55421" xr:uid="{143DA855-4F6F-406E-ABBA-2678D86FEF24}"/>
    <cellStyle name="Normal 5 5 3 4 2 2 2 3" xfId="20001" xr:uid="{1929CB7D-1843-4F7E-8B0D-B88BBA305F6E}"/>
    <cellStyle name="Normal 5 5 3 4 2 2 2 4" xfId="33691" xr:uid="{011ADC96-A6FB-4A8A-8399-76842C0E1A06}"/>
    <cellStyle name="Normal 5 5 3 4 2 2 2 5" xfId="48575" xr:uid="{4BF1FED1-178C-4D15-9701-F4B0E66D096F}"/>
    <cellStyle name="Normal 5 5 3 4 2 2 3" xfId="23423" xr:uid="{5264C4CB-B67D-491B-BF4E-01920E91C726}"/>
    <cellStyle name="Normal 5 5 3 4 2 2 3 2" xfId="37115" xr:uid="{73460C9C-EC5B-4F8C-8F13-F2BCB641C743}"/>
    <cellStyle name="Normal 5 5 3 4 2 2 3 3" xfId="51999" xr:uid="{748F43CC-4495-4B7A-A651-C1A9128A163E}"/>
    <cellStyle name="Normal 5 5 3 4 2 2 4" xfId="16579" xr:uid="{8819AB00-C076-49BB-99AB-6B3A7D5D22F7}"/>
    <cellStyle name="Normal 5 5 3 4 2 2 4 2" xfId="41355" xr:uid="{82C8DD72-1A51-43F3-A853-9239C52D02B6}"/>
    <cellStyle name="Normal 5 5 3 4 2 2 5" xfId="30269" xr:uid="{052E46CD-2ECE-40F1-A3EF-065D43ACD588}"/>
    <cellStyle name="Normal 5 5 3 4 2 2 6" xfId="45153" xr:uid="{E8E316F9-4E68-4EE5-9416-30C69B5963C9}"/>
    <cellStyle name="Normal 5 5 3 4 2 2 7" xfId="9733" xr:uid="{0FDA937B-3376-46C4-AB2E-E90D54C42D37}"/>
    <cellStyle name="Normal 5 5 3 4 2 3" xfId="11443" xr:uid="{C5506813-5DE2-4AE0-BEC5-24A03430BCCD}"/>
    <cellStyle name="Normal 5 5 3 4 2 3 2" xfId="25133" xr:uid="{905D46E8-0B47-468E-B26D-F2E8FC1F5E91}"/>
    <cellStyle name="Normal 5 5 3 4 2 3 2 2" xfId="38825" xr:uid="{C5297009-ECE9-4C95-B548-94F95CFB5E9B}"/>
    <cellStyle name="Normal 5 5 3 4 2 3 2 3" xfId="53709" xr:uid="{CBA19D8D-13AE-46F2-BE1C-8ABF7F68DC71}"/>
    <cellStyle name="Normal 5 5 3 4 2 3 3" xfId="18289" xr:uid="{6E0A2A4A-6AB5-49F3-9A4A-567D54EEAA87}"/>
    <cellStyle name="Normal 5 5 3 4 2 3 4" xfId="31979" xr:uid="{A7173897-0BD2-4CF2-9A21-8332D3994C31}"/>
    <cellStyle name="Normal 5 5 3 4 2 3 5" xfId="46863" xr:uid="{AE4091C0-8988-440F-8EEF-56D9BC6415B3}"/>
    <cellStyle name="Normal 5 5 3 4 2 4" xfId="21711" xr:uid="{612DF48E-6B28-4413-A81A-4DD6C2BBD2E4}"/>
    <cellStyle name="Normal 5 5 3 4 2 4 2" xfId="35403" xr:uid="{BC4C9016-2207-4889-AE9A-984F6C057E78}"/>
    <cellStyle name="Normal 5 5 3 4 2 4 3" xfId="50287" xr:uid="{BDEEC42B-EA19-4E48-BB0E-611A5857C440}"/>
    <cellStyle name="Normal 5 5 3 4 2 5" xfId="14867" xr:uid="{E6646B05-7F92-41B1-84EA-EAE6D6A074E3}"/>
    <cellStyle name="Normal 5 5 3 4 2 5 2" xfId="41063" xr:uid="{E5C1B7ED-6334-458A-843B-231BCE2B5879}"/>
    <cellStyle name="Normal 5 5 3 4 2 6" xfId="28557" xr:uid="{A7849D23-AFC4-42AF-B444-F921FC07CB9D}"/>
    <cellStyle name="Normal 5 5 3 4 2 7" xfId="43441" xr:uid="{348D935D-052F-4B1C-B6A7-C958C6DCC48B}"/>
    <cellStyle name="Normal 5 5 3 4 2 8" xfId="8021" xr:uid="{ED305CDB-5166-442D-816C-694FFAC164D5}"/>
    <cellStyle name="Normal 5 5 3 4 3" xfId="2911" xr:uid="{54BB1A85-74DF-4DEB-A62F-2065CDED2D78}"/>
    <cellStyle name="Normal 5 5 3 4 3 2" xfId="13154" xr:uid="{F075E588-0F76-40E5-B1BA-BB0B5BF0F4B7}"/>
    <cellStyle name="Normal 5 5 3 4 3 2 2" xfId="26844" xr:uid="{57AE65DD-98C6-47C1-A646-436FFF7237C2}"/>
    <cellStyle name="Normal 5 5 3 4 3 2 2 2" xfId="40536" xr:uid="{0EB8F569-C18C-4D87-9892-D161B35F49BE}"/>
    <cellStyle name="Normal 5 5 3 4 3 2 2 3" xfId="55420" xr:uid="{90A2C055-A006-4D7A-BBC4-417CBD8B0AB9}"/>
    <cellStyle name="Normal 5 5 3 4 3 2 3" xfId="20000" xr:uid="{23631B4E-084F-4BC3-A64C-34BBE2A34D73}"/>
    <cellStyle name="Normal 5 5 3 4 3 2 4" xfId="33690" xr:uid="{E06D7FDE-351E-4353-A50B-807B2007DE7A}"/>
    <cellStyle name="Normal 5 5 3 4 3 2 5" xfId="48574" xr:uid="{792EAFF9-F7C7-4C0A-95F8-F283523B8A60}"/>
    <cellStyle name="Normal 5 5 3 4 3 3" xfId="23422" xr:uid="{CED9B86B-2D36-49F3-8F65-537BD04F058C}"/>
    <cellStyle name="Normal 5 5 3 4 3 3 2" xfId="37114" xr:uid="{7DC58B25-34ED-42CD-871D-C19AC24AA937}"/>
    <cellStyle name="Normal 5 5 3 4 3 3 3" xfId="51998" xr:uid="{B4434374-8CE9-4654-B137-385312C9355D}"/>
    <cellStyle name="Normal 5 5 3 4 3 4" xfId="16578" xr:uid="{8870494A-90F0-4F8D-8C74-FBD3004B7340}"/>
    <cellStyle name="Normal 5 5 3 4 3 4 2" xfId="41186" xr:uid="{3552BE96-A4AF-4A23-AFF0-DFF53EFEC67F}"/>
    <cellStyle name="Normal 5 5 3 4 3 5" xfId="30268" xr:uid="{C02202E8-54E8-461B-BD5A-7AC0EA39BFCC}"/>
    <cellStyle name="Normal 5 5 3 4 3 6" xfId="45152" xr:uid="{5A9F2015-9395-4C97-AF95-9BADB310C178}"/>
    <cellStyle name="Normal 5 5 3 4 3 7" xfId="9732" xr:uid="{1A22AD41-FA0B-48DD-A0FB-B8E131D24194}"/>
    <cellStyle name="Normal 5 5 3 4 4" xfId="2912" xr:uid="{A1B10CFA-892B-46E2-B023-34A80597FC58}"/>
    <cellStyle name="Normal 5 5 3 4 4 2" xfId="25132" xr:uid="{F1753D78-BF17-4867-B2B0-B17629117A4B}"/>
    <cellStyle name="Normal 5 5 3 4 4 2 2" xfId="38824" xr:uid="{0CAF7002-41EB-45A8-AE1F-212BAD3B7DF5}"/>
    <cellStyle name="Normal 5 5 3 4 4 2 3" xfId="53708" xr:uid="{54CFA692-272F-4B03-BFC5-D6F2B9A7C3C2}"/>
    <cellStyle name="Normal 5 5 3 4 4 3" xfId="18288" xr:uid="{30111EF0-1C9D-4FC6-B7E9-39B9D2037B1C}"/>
    <cellStyle name="Normal 5 5 3 4 4 3 2" xfId="41187" xr:uid="{48A9B58E-7CB6-494E-81CF-50C773EBF8C1}"/>
    <cellStyle name="Normal 5 5 3 4 4 4" xfId="31978" xr:uid="{3891261A-0716-4CFE-9000-2078CED9D74A}"/>
    <cellStyle name="Normal 5 5 3 4 4 5" xfId="46862" xr:uid="{8EC1CD86-80B2-40F0-B3AE-165C6B146083}"/>
    <cellStyle name="Normal 5 5 3 4 4 6" xfId="11442" xr:uid="{4DB75394-0A33-4939-A4F3-249BB8DA34F9}"/>
    <cellStyle name="Normal 5 5 3 4 5" xfId="21710" xr:uid="{2936F0C1-505F-4C27-93F0-A04360390F97}"/>
    <cellStyle name="Normal 5 5 3 4 5 2" xfId="35402" xr:uid="{4BDC7903-7B47-472E-BC0A-C99A6F38DCD7}"/>
    <cellStyle name="Normal 5 5 3 4 5 3" xfId="50286" xr:uid="{D5550271-EABF-46E2-8F5F-E81F5527DA24}"/>
    <cellStyle name="Normal 5 5 3 4 6" xfId="14866" xr:uid="{486B2C77-02D9-4DA7-8D54-6037691A8415}"/>
    <cellStyle name="Normal 5 5 3 4 6 2" xfId="41062" xr:uid="{1F20881C-BCCA-4CA2-853E-AE46B400E1D1}"/>
    <cellStyle name="Normal 5 5 3 4 7" xfId="28556" xr:uid="{A289A8D2-510D-45B6-9FE5-1EF9572A754C}"/>
    <cellStyle name="Normal 5 5 3 4 8" xfId="43440" xr:uid="{C52EAA21-9C10-4E1B-B8FE-30AADCDF5005}"/>
    <cellStyle name="Normal 5 5 3 4 9" xfId="8020" xr:uid="{034AAB18-F191-434A-9E62-E16EA30EA367}"/>
    <cellStyle name="Normal 5 5 3 5" xfId="1372" xr:uid="{EF200293-56D0-4F89-B2ED-58F40D8AAC4C}"/>
    <cellStyle name="Normal 5 5 3 5 2" xfId="2913" xr:uid="{D13B27F8-A263-47A5-84C8-88742F7231CD}"/>
    <cellStyle name="Normal 5 5 3 5 2 2" xfId="13156" xr:uid="{84CB5511-7C0A-4291-983B-8E7BFF59B7FD}"/>
    <cellStyle name="Normal 5 5 3 5 2 2 2" xfId="26846" xr:uid="{5EEFB38D-3A55-4C15-BD27-C1BE1783E2FA}"/>
    <cellStyle name="Normal 5 5 3 5 2 2 2 2" xfId="40538" xr:uid="{C8616C8A-3801-4230-BA90-DCB8701F10BA}"/>
    <cellStyle name="Normal 5 5 3 5 2 2 2 3" xfId="55422" xr:uid="{F5C5BE26-8534-4554-BE25-B2A6DD9CB4F5}"/>
    <cellStyle name="Normal 5 5 3 5 2 2 3" xfId="20002" xr:uid="{04EB0AE6-32BC-451A-8E54-5F89EE57C294}"/>
    <cellStyle name="Normal 5 5 3 5 2 2 4" xfId="33692" xr:uid="{A091C890-CB1F-4FA2-B8FC-282F932B3AAE}"/>
    <cellStyle name="Normal 5 5 3 5 2 2 5" xfId="48576" xr:uid="{48BB3604-D60A-4CB6-802B-65ED32DF932F}"/>
    <cellStyle name="Normal 5 5 3 5 2 3" xfId="23424" xr:uid="{97CFF968-923C-4F1F-952E-4D2EF64B50D6}"/>
    <cellStyle name="Normal 5 5 3 5 2 3 2" xfId="37116" xr:uid="{EE46E6FF-0221-48F3-81E0-96B49379621C}"/>
    <cellStyle name="Normal 5 5 3 5 2 3 3" xfId="52000" xr:uid="{CC471042-690E-438E-A017-D5685A6ABBB8}"/>
    <cellStyle name="Normal 5 5 3 5 2 4" xfId="16580" xr:uid="{D3EFA173-BEAF-43A9-B33A-A7BBA0CF85D9}"/>
    <cellStyle name="Normal 5 5 3 5 2 4 2" xfId="41188" xr:uid="{B1E2B8CA-4ED4-4B9A-AFAF-AB98312E0F67}"/>
    <cellStyle name="Normal 5 5 3 5 2 5" xfId="30270" xr:uid="{DD877EE0-C189-4C2F-BDFD-A00491B7E1DC}"/>
    <cellStyle name="Normal 5 5 3 5 2 6" xfId="45154" xr:uid="{F7EE0359-7A13-4A72-AE06-A23DC3DD82B2}"/>
    <cellStyle name="Normal 5 5 3 5 2 7" xfId="9734" xr:uid="{3EB1D159-14DB-472D-B630-104C382FCEA4}"/>
    <cellStyle name="Normal 5 5 3 5 3" xfId="2914" xr:uid="{E82023EC-4AC3-470E-98D9-995B5B9D5E4E}"/>
    <cellStyle name="Normal 5 5 3 5 3 2" xfId="25134" xr:uid="{564A2DB9-C935-4302-8B67-AC4BD6A22B1B}"/>
    <cellStyle name="Normal 5 5 3 5 3 2 2" xfId="38826" xr:uid="{0D4CE21A-FA65-4665-B75C-4C7D25FE3E0C}"/>
    <cellStyle name="Normal 5 5 3 5 3 2 3" xfId="53710" xr:uid="{3F434B89-5249-4539-A4F5-2B3A0F3F214F}"/>
    <cellStyle name="Normal 5 5 3 5 3 3" xfId="18290" xr:uid="{0B3FC880-1653-4A22-B823-2DD79EB087D5}"/>
    <cellStyle name="Normal 5 5 3 5 3 3 2" xfId="41189" xr:uid="{18AC123C-8138-45F8-AAF1-256D145129A5}"/>
    <cellStyle name="Normal 5 5 3 5 3 4" xfId="31980" xr:uid="{DA676DA8-DAEB-4450-8D43-EF33C740DF44}"/>
    <cellStyle name="Normal 5 5 3 5 3 5" xfId="46864" xr:uid="{A159DC4F-7B7E-4FD8-B075-465C548C32A1}"/>
    <cellStyle name="Normal 5 5 3 5 3 6" xfId="11444" xr:uid="{858D7C72-F211-41F2-A970-F338C5E3A5CB}"/>
    <cellStyle name="Normal 5 5 3 5 4" xfId="2915" xr:uid="{4C9BD595-D6FE-4FF6-9D5F-51856B720C3C}"/>
    <cellStyle name="Normal 5 5 3 5 4 2" xfId="41190" xr:uid="{42A19736-E74F-4EE9-9BAD-9DD8D2AE1809}"/>
    <cellStyle name="Normal 5 5 3 5 4 3" xfId="35404" xr:uid="{D9C9EA9B-15F5-406F-BFB8-388E7125A44F}"/>
    <cellStyle name="Normal 5 5 3 5 4 4" xfId="50288" xr:uid="{0557CF1C-A9ED-47E3-9AB0-097D1DDF75B2}"/>
    <cellStyle name="Normal 5 5 3 5 4 5" xfId="21712" xr:uid="{D15293AA-5FAC-4644-AD17-1E2EE4150764}"/>
    <cellStyle name="Normal 5 5 3 5 5" xfId="14868" xr:uid="{04140B4A-CF63-46E4-9FC2-7B949D83AAC3}"/>
    <cellStyle name="Normal 5 5 3 5 5 2" xfId="41064" xr:uid="{D7DF5512-1BFC-4BB1-B0EE-1BF6FF44DE0E}"/>
    <cellStyle name="Normal 5 5 3 5 6" xfId="28558" xr:uid="{67D74AF9-01DE-45F3-8D78-CFF2259290A5}"/>
    <cellStyle name="Normal 5 5 3 5 7" xfId="43442" xr:uid="{7E77A0DF-783B-489C-B7BE-506120BBA066}"/>
    <cellStyle name="Normal 5 5 3 5 8" xfId="8022" xr:uid="{F4510579-88DF-4F1B-848F-998E08BA47B4}"/>
    <cellStyle name="Normal 5 5 3 6" xfId="2916" xr:uid="{DAF38261-0CAF-41D6-B834-7BF71176B866}"/>
    <cellStyle name="Normal 5 5 3 6 2" xfId="9735" xr:uid="{D11B0C76-102F-4C87-97DA-538985886360}"/>
    <cellStyle name="Normal 5 5 3 6 2 2" xfId="13157" xr:uid="{6E15191E-EC5F-4825-B0C5-8E1C13374F7F}"/>
    <cellStyle name="Normal 5 5 3 6 2 2 2" xfId="26847" xr:uid="{E51B1D6C-D90D-4488-8D16-A04E9DF6DDDE}"/>
    <cellStyle name="Normal 5 5 3 6 2 2 2 2" xfId="40539" xr:uid="{971EBD09-FD6B-416F-A174-EA733A45DBC3}"/>
    <cellStyle name="Normal 5 5 3 6 2 2 2 3" xfId="55423" xr:uid="{7B1462A9-D92F-490B-9D4F-CC2CED4A1CC4}"/>
    <cellStyle name="Normal 5 5 3 6 2 2 3" xfId="20003" xr:uid="{15AC1828-D0A1-49AE-9BD8-7A9A1DA94CED}"/>
    <cellStyle name="Normal 5 5 3 6 2 2 4" xfId="33693" xr:uid="{B9D5407B-7F50-4BC5-AEC6-7C149D9A4D5F}"/>
    <cellStyle name="Normal 5 5 3 6 2 2 5" xfId="48577" xr:uid="{23BC1CC7-9FA6-4B61-A6F5-AEE2B3A34F40}"/>
    <cellStyle name="Normal 5 5 3 6 2 3" xfId="23425" xr:uid="{5A212A8E-C798-4FE9-A15C-C788A71CB34C}"/>
    <cellStyle name="Normal 5 5 3 6 2 3 2" xfId="37117" xr:uid="{B2066B14-83E8-43A8-A45B-CDA1836A8B66}"/>
    <cellStyle name="Normal 5 5 3 6 2 3 3" xfId="52001" xr:uid="{97E6BA8D-2B89-4F4E-866D-558C7CFA9304}"/>
    <cellStyle name="Normal 5 5 3 6 2 4" xfId="16581" xr:uid="{6AE8ABB0-5A97-47BC-BC3C-DCF49FE65CB9}"/>
    <cellStyle name="Normal 5 5 3 6 2 5" xfId="30271" xr:uid="{398A2BB1-4863-47ED-9B43-AFB616FE56E9}"/>
    <cellStyle name="Normal 5 5 3 6 2 6" xfId="45155" xr:uid="{9810CF98-F526-475C-A899-B3007A0E59A6}"/>
    <cellStyle name="Normal 5 5 3 6 3" xfId="11445" xr:uid="{FC542B7F-8447-4149-A67F-D9BE7F013953}"/>
    <cellStyle name="Normal 5 5 3 6 3 2" xfId="25135" xr:uid="{F976786B-8D10-4F61-B57C-1AC2AFEED3E7}"/>
    <cellStyle name="Normal 5 5 3 6 3 2 2" xfId="38827" xr:uid="{8387D50C-C2F3-43AA-9FED-423BD2FFD253}"/>
    <cellStyle name="Normal 5 5 3 6 3 2 3" xfId="53711" xr:uid="{C9462EB9-3275-46D6-821A-576B1AD74C77}"/>
    <cellStyle name="Normal 5 5 3 6 3 3" xfId="18291" xr:uid="{B41BD1E5-7AD9-4935-9BA3-1E2F63D8A3EE}"/>
    <cellStyle name="Normal 5 5 3 6 3 4" xfId="31981" xr:uid="{27C6673F-1E7A-4149-8EC9-EAAA8B280013}"/>
    <cellStyle name="Normal 5 5 3 6 3 5" xfId="46865" xr:uid="{16F7974E-3BDB-44F6-B65F-E92A3B5FFF52}"/>
    <cellStyle name="Normal 5 5 3 6 4" xfId="21713" xr:uid="{754479CA-9EEA-4E64-B9CF-F87DBF093C85}"/>
    <cellStyle name="Normal 5 5 3 6 4 2" xfId="35405" xr:uid="{7EC3237C-48F7-4661-AC70-1D089AC9A8D4}"/>
    <cellStyle name="Normal 5 5 3 6 4 3" xfId="50289" xr:uid="{B8954543-CCCF-4E8D-AC73-AAAB4342E0C1}"/>
    <cellStyle name="Normal 5 5 3 6 5" xfId="14869" xr:uid="{1D03FFEC-AF4B-4A09-827D-ADE0056D2C44}"/>
    <cellStyle name="Normal 5 5 3 6 5 2" xfId="41191" xr:uid="{F2A9BC2E-5653-4A5B-8546-F46899F3F60F}"/>
    <cellStyle name="Normal 5 5 3 6 6" xfId="28559" xr:uid="{A037271E-7929-48FA-919B-C2B1E44712FC}"/>
    <cellStyle name="Normal 5 5 3 6 7" xfId="43443" xr:uid="{6DFE0863-1F6A-4DC5-85AC-C19719A15345}"/>
    <cellStyle name="Normal 5 5 3 6 8" xfId="8023" xr:uid="{02795305-39B3-486C-9AD5-A3B9B8307F61}"/>
    <cellStyle name="Normal 5 5 3 7" xfId="2917" xr:uid="{552FCFAC-F83D-41AE-A6A5-1AB049424634}"/>
    <cellStyle name="Normal 5 5 3 7 2" xfId="13143" xr:uid="{9901F5FF-7E14-4563-95BA-12BDE7053C02}"/>
    <cellStyle name="Normal 5 5 3 7 2 2" xfId="26833" xr:uid="{EB91EE6C-7ABC-4A9B-BFAE-254B8F8C32C6}"/>
    <cellStyle name="Normal 5 5 3 7 2 2 2" xfId="40525" xr:uid="{75BAB6C9-02B3-4DB8-B33F-E8A90FC805E8}"/>
    <cellStyle name="Normal 5 5 3 7 2 2 3" xfId="55409" xr:uid="{410E21A7-63C6-431E-95CD-AFE963F5BC6C}"/>
    <cellStyle name="Normal 5 5 3 7 2 3" xfId="19989" xr:uid="{A94CE582-47FB-4480-9501-04491300D3B9}"/>
    <cellStyle name="Normal 5 5 3 7 2 4" xfId="33679" xr:uid="{79D7736E-AEDF-4453-84DC-2AA9FB47E26A}"/>
    <cellStyle name="Normal 5 5 3 7 2 5" xfId="48563" xr:uid="{4BE00F72-6A5A-48B8-BA84-305A3D48795D}"/>
    <cellStyle name="Normal 5 5 3 7 3" xfId="23411" xr:uid="{BFD1803A-E18F-45D2-90B2-7BB83A00C08D}"/>
    <cellStyle name="Normal 5 5 3 7 3 2" xfId="37103" xr:uid="{3B704E63-ADED-4575-B4B1-C4C47AC686BB}"/>
    <cellStyle name="Normal 5 5 3 7 3 3" xfId="51987" xr:uid="{E6D1F816-2AC0-4118-BAD7-2D9B852BE8E6}"/>
    <cellStyle name="Normal 5 5 3 7 4" xfId="16567" xr:uid="{BA66E469-CCEA-4278-B46A-C63075E92252}"/>
    <cellStyle name="Normal 5 5 3 7 4 2" xfId="41192" xr:uid="{63A762C4-75AB-4C9C-B108-A05114D1FCE3}"/>
    <cellStyle name="Normal 5 5 3 7 5" xfId="30257" xr:uid="{00AE67BF-BC9C-441C-894F-48B54EC1F0EE}"/>
    <cellStyle name="Normal 5 5 3 7 6" xfId="45141" xr:uid="{F5AFD438-AAFD-43DE-8787-AE64BEBE5BD5}"/>
    <cellStyle name="Normal 5 5 3 7 7" xfId="9721" xr:uid="{C7DD2B03-64BC-4059-A3FB-17C3FC6E8D56}"/>
    <cellStyle name="Normal 5 5 3 8" xfId="2918" xr:uid="{3BCD67DA-A33F-47AA-A556-406775369856}"/>
    <cellStyle name="Normal 5 5 3 8 2" xfId="25121" xr:uid="{109535E8-94F9-4327-B30C-55153B30A44B}"/>
    <cellStyle name="Normal 5 5 3 8 2 2" xfId="38813" xr:uid="{4E5A55AB-DB94-43AF-A977-229B887DC031}"/>
    <cellStyle name="Normal 5 5 3 8 2 3" xfId="53697" xr:uid="{83EF7099-062E-4699-8312-4E084742A2E4}"/>
    <cellStyle name="Normal 5 5 3 8 3" xfId="18277" xr:uid="{F856C965-707F-47F4-919C-34C42A2F604A}"/>
    <cellStyle name="Normal 5 5 3 8 3 2" xfId="41193" xr:uid="{7E38B625-E5C2-4582-A5CC-C01D8A007EA6}"/>
    <cellStyle name="Normal 5 5 3 8 4" xfId="31967" xr:uid="{16B19967-41CA-4F9B-A155-031544075B71}"/>
    <cellStyle name="Normal 5 5 3 8 5" xfId="46851" xr:uid="{38327F95-2378-459C-9855-A0AAB5EF6353}"/>
    <cellStyle name="Normal 5 5 3 8 6" xfId="11431" xr:uid="{1364144B-E5E8-41AB-97F4-6E13EC29B9DB}"/>
    <cellStyle name="Normal 5 5 3 9" xfId="21699" xr:uid="{EB502F73-1907-4190-BA5D-1E74A0321707}"/>
    <cellStyle name="Normal 5 5 3 9 2" xfId="35391" xr:uid="{67730602-6302-4228-B430-ECC89FEAA0BE}"/>
    <cellStyle name="Normal 5 5 3 9 3" xfId="50275" xr:uid="{2C55D3FE-C059-416E-8327-A15ACF8EC15E}"/>
    <cellStyle name="Normal 5 5 4" xfId="107" xr:uid="{10410CAF-835F-4D1C-A118-E9139F3390B4}"/>
    <cellStyle name="Normal 5 5 4 10" xfId="14870" xr:uid="{A99605A2-74AD-4525-A3D7-32563462DCDF}"/>
    <cellStyle name="Normal 5 5 4 10 2" xfId="40772" xr:uid="{95B100C5-3701-4B55-9E0F-8E45357B8B6F}"/>
    <cellStyle name="Normal 5 5 4 11" xfId="28560" xr:uid="{0B095885-E544-494B-B996-00A8062DAD99}"/>
    <cellStyle name="Normal 5 5 4 12" xfId="43444" xr:uid="{8FF790A1-451F-4FC3-863A-745CD099A79F}"/>
    <cellStyle name="Normal 5 5 4 13" xfId="8024" xr:uid="{D55987C0-0971-48C9-95BB-4BE16DE41F39}"/>
    <cellStyle name="Normal 5 5 4 2" xfId="573" xr:uid="{7ED58713-6626-421E-B8DE-16E3FB8ED5EF}"/>
    <cellStyle name="Normal 5 5 4 2 10" xfId="43445" xr:uid="{46E51E8B-F967-43CE-B34A-A8F92DCF5B16}"/>
    <cellStyle name="Normal 5 5 4 2 11" xfId="8025" xr:uid="{FB7E1689-208B-4D0C-9778-993F2DECD3A9}"/>
    <cellStyle name="Normal 5 5 4 2 2" xfId="574" xr:uid="{108FD5BB-D576-47D9-A3A5-0B8D606B3817}"/>
    <cellStyle name="Normal 5 5 4 2 2 2" xfId="1373" xr:uid="{456E51DE-116C-428E-BE6D-80CD53FDE17C}"/>
    <cellStyle name="Normal 5 5 4 2 2 2 2" xfId="1374" xr:uid="{2416AE93-ABC2-4DE6-8972-B6D453DA20E2}"/>
    <cellStyle name="Normal 5 5 4 2 2 2 2 2" xfId="13161" xr:uid="{792C708A-1E08-4734-8D64-9739E4BBF7A7}"/>
    <cellStyle name="Normal 5 5 4 2 2 2 2 2 2" xfId="26851" xr:uid="{9C516EDB-5395-4227-8888-5DE786751DAD}"/>
    <cellStyle name="Normal 5 5 4 2 2 2 2 2 2 2" xfId="40543" xr:uid="{212E9382-7CCA-4104-9CD6-33B705B0B29B}"/>
    <cellStyle name="Normal 5 5 4 2 2 2 2 2 2 3" xfId="55427" xr:uid="{A6A4982F-5A33-447A-AF62-8224B78075D0}"/>
    <cellStyle name="Normal 5 5 4 2 2 2 2 2 3" xfId="20007" xr:uid="{AA049BE3-AAEE-41C2-8808-E65F1ECC3776}"/>
    <cellStyle name="Normal 5 5 4 2 2 2 2 2 4" xfId="33697" xr:uid="{880AD199-3C4E-4138-8B66-7E1015F33599}"/>
    <cellStyle name="Normal 5 5 4 2 2 2 2 2 5" xfId="48581" xr:uid="{DFBE33EC-783A-4D3A-A31C-0B3B85B1CCC7}"/>
    <cellStyle name="Normal 5 5 4 2 2 2 2 3" xfId="23429" xr:uid="{E47E893F-9BC9-417A-B0B5-8024BD61B1F9}"/>
    <cellStyle name="Normal 5 5 4 2 2 2 2 3 2" xfId="37121" xr:uid="{5F68C2A0-1198-4609-8BEF-95A8AC599780}"/>
    <cellStyle name="Normal 5 5 4 2 2 2 2 3 3" xfId="52005" xr:uid="{CC52E0E2-5267-4B27-B72F-789D37A72BC1}"/>
    <cellStyle name="Normal 5 5 4 2 2 2 2 4" xfId="16585" xr:uid="{9CB54197-E1FE-46C2-820E-A7C2426B3C04}"/>
    <cellStyle name="Normal 5 5 4 2 2 2 2 4 2" xfId="41066" xr:uid="{03A3FAB0-C005-46B2-BBDA-DCF5EA4FF154}"/>
    <cellStyle name="Normal 5 5 4 2 2 2 2 5" xfId="30275" xr:uid="{BF550C7D-AEFF-406E-B3C9-0D081BACEA87}"/>
    <cellStyle name="Normal 5 5 4 2 2 2 2 6" xfId="45159" xr:uid="{4E67F401-9102-452D-AA7F-86D7998D77AC}"/>
    <cellStyle name="Normal 5 5 4 2 2 2 2 7" xfId="9739" xr:uid="{B5C9742B-4C6F-4B7F-98BF-B803C7BB161F}"/>
    <cellStyle name="Normal 5 5 4 2 2 2 3" xfId="11449" xr:uid="{FAB9301B-C8AB-4205-8183-C798525DFA63}"/>
    <cellStyle name="Normal 5 5 4 2 2 2 3 2" xfId="25139" xr:uid="{7E48877D-5388-4158-AB53-04215C3198A1}"/>
    <cellStyle name="Normal 5 5 4 2 2 2 3 2 2" xfId="38831" xr:uid="{01B36332-BED4-404E-918E-8D3ADE864376}"/>
    <cellStyle name="Normal 5 5 4 2 2 2 3 2 3" xfId="53715" xr:uid="{353452C0-E26A-4DF2-A91F-C1FD8133EC4B}"/>
    <cellStyle name="Normal 5 5 4 2 2 2 3 3" xfId="18295" xr:uid="{BEDA619C-2FDC-4B6E-9060-4CD91059D099}"/>
    <cellStyle name="Normal 5 5 4 2 2 2 3 4" xfId="31985" xr:uid="{3634514C-B875-416F-8A3D-1310F4012983}"/>
    <cellStyle name="Normal 5 5 4 2 2 2 3 5" xfId="46869" xr:uid="{02333D5E-595C-4EBB-ACA5-E2910891D1AE}"/>
    <cellStyle name="Normal 5 5 4 2 2 2 4" xfId="21717" xr:uid="{43301EA0-C0F3-48E9-B0BE-0AD8240835E5}"/>
    <cellStyle name="Normal 5 5 4 2 2 2 4 2" xfId="35409" xr:uid="{D3FF79CF-0302-4583-BE53-EBFBC7C1027D}"/>
    <cellStyle name="Normal 5 5 4 2 2 2 4 3" xfId="50293" xr:uid="{327FAA7F-E22E-40A6-B330-330909773073}"/>
    <cellStyle name="Normal 5 5 4 2 2 2 5" xfId="14873" xr:uid="{A6CCD64F-B51C-40D8-AB0D-AA1420D06924}"/>
    <cellStyle name="Normal 5 5 4 2 2 2 5 2" xfId="41065" xr:uid="{C5D378DC-D227-4D7B-8810-3C587B1C2BBC}"/>
    <cellStyle name="Normal 5 5 4 2 2 2 6" xfId="28563" xr:uid="{8FD9185D-66A2-4BEE-BA6C-D175F816C805}"/>
    <cellStyle name="Normal 5 5 4 2 2 2 7" xfId="43447" xr:uid="{2563A755-FD9B-4BDF-A891-235EB946BED8}"/>
    <cellStyle name="Normal 5 5 4 2 2 2 8" xfId="8027" xr:uid="{E4827544-0997-418A-BE96-6C6458E481B2}"/>
    <cellStyle name="Normal 5 5 4 2 2 3" xfId="1375" xr:uid="{B1442110-C4FE-45DA-888C-2FCE64D437D7}"/>
    <cellStyle name="Normal 5 5 4 2 2 3 2" xfId="13160" xr:uid="{16F6FBEF-5D8E-49AE-AB07-EB191AFD9D87}"/>
    <cellStyle name="Normal 5 5 4 2 2 3 2 2" xfId="26850" xr:uid="{0BA2D9C8-980B-4852-AB79-BEC48F5EBDD4}"/>
    <cellStyle name="Normal 5 5 4 2 2 3 2 2 2" xfId="40542" xr:uid="{AF599FDE-FAF8-47C6-A58F-D698A1FB722D}"/>
    <cellStyle name="Normal 5 5 4 2 2 3 2 2 3" xfId="55426" xr:uid="{00697CB0-DFF9-4D91-B7BC-C5318C092FC3}"/>
    <cellStyle name="Normal 5 5 4 2 2 3 2 3" xfId="20006" xr:uid="{94922C68-8625-4AFC-B02E-3EF3685504AF}"/>
    <cellStyle name="Normal 5 5 4 2 2 3 2 4" xfId="33696" xr:uid="{3EF8860B-F482-4C07-A4D8-AB5C50D7EC72}"/>
    <cellStyle name="Normal 5 5 4 2 2 3 2 5" xfId="48580" xr:uid="{D2DA744A-FF6A-4C56-8CA2-79EE18DAD1EE}"/>
    <cellStyle name="Normal 5 5 4 2 2 3 3" xfId="23428" xr:uid="{992E7C52-D487-4E42-B53B-3F74079C9274}"/>
    <cellStyle name="Normal 5 5 4 2 2 3 3 2" xfId="37120" xr:uid="{11BF39E4-DAC4-4EB1-A6EE-DBFA147A2992}"/>
    <cellStyle name="Normal 5 5 4 2 2 3 3 3" xfId="52004" xr:uid="{1B738D1E-A7F4-4D68-B26A-5002E8E2FC8C}"/>
    <cellStyle name="Normal 5 5 4 2 2 3 4" xfId="16584" xr:uid="{5FBBD6D2-6EE1-40FB-B336-387A5B5CC834}"/>
    <cellStyle name="Normal 5 5 4 2 2 3 4 2" xfId="41067" xr:uid="{BDD54361-A4D1-4BC9-AC8B-C432D11C47EF}"/>
    <cellStyle name="Normal 5 5 4 2 2 3 5" xfId="30274" xr:uid="{F7699250-7DBE-415F-A690-77707172246F}"/>
    <cellStyle name="Normal 5 5 4 2 2 3 6" xfId="45158" xr:uid="{5D2344C7-DC31-48D9-B494-34D6CD6CAB7C}"/>
    <cellStyle name="Normal 5 5 4 2 2 3 7" xfId="9738" xr:uid="{C9CDE452-EF88-491E-8965-ACE669FF7E64}"/>
    <cellStyle name="Normal 5 5 4 2 2 4" xfId="2919" xr:uid="{222C3868-01F2-465D-AD68-D4470A25D1AF}"/>
    <cellStyle name="Normal 5 5 4 2 2 4 2" xfId="25138" xr:uid="{899F88F1-FD33-4A38-94AE-37110E3C8CEB}"/>
    <cellStyle name="Normal 5 5 4 2 2 4 2 2" xfId="38830" xr:uid="{976D7E53-CD15-4EE3-B58F-05E12A75DC76}"/>
    <cellStyle name="Normal 5 5 4 2 2 4 2 3" xfId="53714" xr:uid="{BE88F237-D750-4762-8B65-1F295125D598}"/>
    <cellStyle name="Normal 5 5 4 2 2 4 3" xfId="18294" xr:uid="{8E995462-9FB3-4F01-B34C-E91A7030A9FC}"/>
    <cellStyle name="Normal 5 5 4 2 2 4 3 2" xfId="41194" xr:uid="{A53A4556-D466-4122-9C4B-280827D31013}"/>
    <cellStyle name="Normal 5 5 4 2 2 4 4" xfId="31984" xr:uid="{18C9A1BA-24B0-4055-B9F9-F13AEAB17DF7}"/>
    <cellStyle name="Normal 5 5 4 2 2 4 5" xfId="46868" xr:uid="{FBC0FDF3-62CF-4C88-8D69-D3671BD0A7F6}"/>
    <cellStyle name="Normal 5 5 4 2 2 4 6" xfId="11448" xr:uid="{AF55679C-9180-4E68-AE3A-06E539907F5A}"/>
    <cellStyle name="Normal 5 5 4 2 2 5" xfId="21716" xr:uid="{01D3E84E-34A8-48C8-B1FC-31BA6746F6A3}"/>
    <cellStyle name="Normal 5 5 4 2 2 5 2" xfId="35408" xr:uid="{418B5E02-9A26-486C-81E6-C51F4D12F9BB}"/>
    <cellStyle name="Normal 5 5 4 2 2 5 3" xfId="50292" xr:uid="{8A20CDBD-E348-48C3-8E19-E7476D7B306D}"/>
    <cellStyle name="Normal 5 5 4 2 2 6" xfId="14872" xr:uid="{BCDBEE58-CD0A-494F-B105-F04424DAA798}"/>
    <cellStyle name="Normal 5 5 4 2 2 6 2" xfId="40850" xr:uid="{1FE4D5D8-197D-47E3-890C-7622D947B31E}"/>
    <cellStyle name="Normal 5 5 4 2 2 7" xfId="28562" xr:uid="{2A882220-839D-4A60-B32D-B459C4C6FC8F}"/>
    <cellStyle name="Normal 5 5 4 2 2 8" xfId="43446" xr:uid="{A35795D8-3B21-4473-95DE-A56922555509}"/>
    <cellStyle name="Normal 5 5 4 2 2 9" xfId="8026" xr:uid="{C2590890-84EE-467C-BA38-0A42A6104BB4}"/>
    <cellStyle name="Normal 5 5 4 2 3" xfId="1376" xr:uid="{2FD38501-ECD7-497F-A7CF-4286C022FA71}"/>
    <cellStyle name="Normal 5 5 4 2 3 2" xfId="1377" xr:uid="{EBB8FD06-BA01-44DE-A579-0F64DA2B981C}"/>
    <cellStyle name="Normal 5 5 4 2 3 2 2" xfId="13162" xr:uid="{93B3CEC6-52CB-47C4-8CCA-8A9472C8E482}"/>
    <cellStyle name="Normal 5 5 4 2 3 2 2 2" xfId="26852" xr:uid="{97107F02-8CB9-4DF8-9B05-38B8F6DE8EAC}"/>
    <cellStyle name="Normal 5 5 4 2 3 2 2 2 2" xfId="40544" xr:uid="{1CF62672-9A90-4199-B272-6FFB869A75A6}"/>
    <cellStyle name="Normal 5 5 4 2 3 2 2 2 3" xfId="55428" xr:uid="{2B178B2D-7398-403C-86C0-7B66EE06617A}"/>
    <cellStyle name="Normal 5 5 4 2 3 2 2 3" xfId="20008" xr:uid="{B928C406-2032-4405-9898-E192E9EA7C0A}"/>
    <cellStyle name="Normal 5 5 4 2 3 2 2 4" xfId="33698" xr:uid="{E1A7B2B0-BC71-4637-B04C-12AAD5CCE59C}"/>
    <cellStyle name="Normal 5 5 4 2 3 2 2 5" xfId="48582" xr:uid="{AA70819B-7256-470C-A785-B13CEFAF157B}"/>
    <cellStyle name="Normal 5 5 4 2 3 2 3" xfId="23430" xr:uid="{34886F36-2595-43C3-A19A-10C1C7C787AA}"/>
    <cellStyle name="Normal 5 5 4 2 3 2 3 2" xfId="37122" xr:uid="{669FF4DF-FC66-4D4A-8978-5D8F791F84DC}"/>
    <cellStyle name="Normal 5 5 4 2 3 2 3 3" xfId="52006" xr:uid="{4A8ED60E-92F6-463D-99A0-30892C7D28C1}"/>
    <cellStyle name="Normal 5 5 4 2 3 2 4" xfId="16586" xr:uid="{F21CFD1F-329C-4EAD-BCEA-8B6022491A7A}"/>
    <cellStyle name="Normal 5 5 4 2 3 2 4 2" xfId="41069" xr:uid="{B3F11413-0A8A-4110-857E-20045F8B6016}"/>
    <cellStyle name="Normal 5 5 4 2 3 2 5" xfId="30276" xr:uid="{31EF6DA4-6849-4620-A030-3155EC2FF07C}"/>
    <cellStyle name="Normal 5 5 4 2 3 2 6" xfId="45160" xr:uid="{ECF8D1AC-BAFA-4624-A168-5B044B529F16}"/>
    <cellStyle name="Normal 5 5 4 2 3 2 7" xfId="9740" xr:uid="{EF4F8C20-D91B-4F60-A4B8-E5E1F90B086D}"/>
    <cellStyle name="Normal 5 5 4 2 3 3" xfId="11450" xr:uid="{9B00D9B8-395E-407B-AAD0-57D0D155E236}"/>
    <cellStyle name="Normal 5 5 4 2 3 3 2" xfId="25140" xr:uid="{98194231-F4FC-4F0A-8B89-F5ED632B62B3}"/>
    <cellStyle name="Normal 5 5 4 2 3 3 2 2" xfId="38832" xr:uid="{7AE2BEE0-DE05-409D-B2B1-F295DE14FD72}"/>
    <cellStyle name="Normal 5 5 4 2 3 3 2 3" xfId="53716" xr:uid="{907C5905-E007-4C73-9111-E8637E7CD825}"/>
    <cellStyle name="Normal 5 5 4 2 3 3 3" xfId="18296" xr:uid="{869915FB-E75C-48E5-A96E-C0F8DF8540B4}"/>
    <cellStyle name="Normal 5 5 4 2 3 3 4" xfId="31986" xr:uid="{16252302-623E-4265-8420-76CD9C697A90}"/>
    <cellStyle name="Normal 5 5 4 2 3 3 5" xfId="46870" xr:uid="{47C3FAEB-E406-4479-ADF9-6602EDD198BD}"/>
    <cellStyle name="Normal 5 5 4 2 3 4" xfId="21718" xr:uid="{4653B702-844A-4475-A3B5-8B518DC4FF1A}"/>
    <cellStyle name="Normal 5 5 4 2 3 4 2" xfId="35410" xr:uid="{122AA60D-8011-4491-964F-A1F069856DD0}"/>
    <cellStyle name="Normal 5 5 4 2 3 4 3" xfId="50294" xr:uid="{CC249659-F19F-41E4-8451-544C6E1C14F5}"/>
    <cellStyle name="Normal 5 5 4 2 3 5" xfId="14874" xr:uid="{DFD4B1FC-E009-4F59-A9E8-FB7E838A0904}"/>
    <cellStyle name="Normal 5 5 4 2 3 5 2" xfId="41068" xr:uid="{2CB0EA11-F467-4A1D-BB4B-CE9FBD733B71}"/>
    <cellStyle name="Normal 5 5 4 2 3 6" xfId="28564" xr:uid="{BAA0E2CC-010A-4270-A651-DC3CC2843F1E}"/>
    <cellStyle name="Normal 5 5 4 2 3 7" xfId="43448" xr:uid="{B4895CE3-F003-47A2-811C-E6CCB73C4434}"/>
    <cellStyle name="Normal 5 5 4 2 3 8" xfId="8028" xr:uid="{48E583BF-9B3F-4693-A488-F0D0EE624DAA}"/>
    <cellStyle name="Normal 5 5 4 2 4" xfId="1378" xr:uid="{627912F0-2B86-4570-AEB1-B7D5CD9B9D1A}"/>
    <cellStyle name="Normal 5 5 4 2 4 2" xfId="9741" xr:uid="{DE9F21D1-C4F8-4574-9FD0-EFDFE3F59FA6}"/>
    <cellStyle name="Normal 5 5 4 2 4 2 2" xfId="13163" xr:uid="{F06B6584-68FF-42ED-A0AB-9F01C43C41E3}"/>
    <cellStyle name="Normal 5 5 4 2 4 2 2 2" xfId="26853" xr:uid="{54A4C566-85D4-4ADB-997B-364FABFFD448}"/>
    <cellStyle name="Normal 5 5 4 2 4 2 2 2 2" xfId="40545" xr:uid="{D1A5F75A-986B-4EFC-B75B-B57A5E0E0F69}"/>
    <cellStyle name="Normal 5 5 4 2 4 2 2 2 3" xfId="55429" xr:uid="{4F63CF84-21D8-4708-B95D-F4ABADBC6AD5}"/>
    <cellStyle name="Normal 5 5 4 2 4 2 2 3" xfId="20009" xr:uid="{1F79788D-3207-48AC-8B9F-87B8C510A8EB}"/>
    <cellStyle name="Normal 5 5 4 2 4 2 2 4" xfId="33699" xr:uid="{884FD49C-BF66-495A-9EEC-8E50BFC5BB71}"/>
    <cellStyle name="Normal 5 5 4 2 4 2 2 5" xfId="48583" xr:uid="{F6B2EC70-F919-4423-85C3-694EA252F97A}"/>
    <cellStyle name="Normal 5 5 4 2 4 2 3" xfId="23431" xr:uid="{8C0133CA-0976-456E-871D-5537DCB22C2A}"/>
    <cellStyle name="Normal 5 5 4 2 4 2 3 2" xfId="37123" xr:uid="{6649E188-DBB3-4EA7-A102-89522112F2B6}"/>
    <cellStyle name="Normal 5 5 4 2 4 2 3 3" xfId="52007" xr:uid="{5AD71EEF-3CB6-4B1F-B115-6B5C23F03B22}"/>
    <cellStyle name="Normal 5 5 4 2 4 2 4" xfId="16587" xr:uid="{5811A18F-F6AE-4FAC-9318-CF2CFEBAAADB}"/>
    <cellStyle name="Normal 5 5 4 2 4 2 5" xfId="30277" xr:uid="{A0C54DD6-E310-460B-A365-71E665957C66}"/>
    <cellStyle name="Normal 5 5 4 2 4 2 6" xfId="45161" xr:uid="{F4A93F39-8E47-4DF6-8C52-A1418F0C4C35}"/>
    <cellStyle name="Normal 5 5 4 2 4 3" xfId="11451" xr:uid="{1CE16300-14EA-47AA-959F-C7FD365D0289}"/>
    <cellStyle name="Normal 5 5 4 2 4 3 2" xfId="25141" xr:uid="{C8676A51-E214-437F-9EBD-2842422CCFB0}"/>
    <cellStyle name="Normal 5 5 4 2 4 3 2 2" xfId="38833" xr:uid="{57C38810-AAF4-4D08-8408-F78BC833B536}"/>
    <cellStyle name="Normal 5 5 4 2 4 3 2 3" xfId="53717" xr:uid="{BF581EC0-5BB1-4335-93D6-4945E491A512}"/>
    <cellStyle name="Normal 5 5 4 2 4 3 3" xfId="18297" xr:uid="{64526A86-FEC5-4BDF-A0E3-2F33A826ED7B}"/>
    <cellStyle name="Normal 5 5 4 2 4 3 4" xfId="31987" xr:uid="{782A379A-25EA-4023-933C-C45E4D9A6936}"/>
    <cellStyle name="Normal 5 5 4 2 4 3 5" xfId="46871" xr:uid="{5B1B52B3-16C1-4EB6-857D-D051A186CAF5}"/>
    <cellStyle name="Normal 5 5 4 2 4 4" xfId="21719" xr:uid="{E48272A1-30D8-4890-BE36-F6905946F8F2}"/>
    <cellStyle name="Normal 5 5 4 2 4 4 2" xfId="35411" xr:uid="{F14DB56D-C995-4706-BFAB-B53B01D65C95}"/>
    <cellStyle name="Normal 5 5 4 2 4 4 3" xfId="50295" xr:uid="{58B55CBA-DD3E-4671-8D04-E3DDDC6B8C6D}"/>
    <cellStyle name="Normal 5 5 4 2 4 5" xfId="14875" xr:uid="{77F5E23C-686B-432A-9CAE-509F3DBCC762}"/>
    <cellStyle name="Normal 5 5 4 2 4 5 2" xfId="41070" xr:uid="{80BCAAB6-8F0D-49B9-8600-4D16579FE7CF}"/>
    <cellStyle name="Normal 5 5 4 2 4 6" xfId="28565" xr:uid="{5078EC80-D0A6-4BFD-A65E-FFBE2E5F3068}"/>
    <cellStyle name="Normal 5 5 4 2 4 7" xfId="43449" xr:uid="{54205306-9452-467E-B781-57813495B677}"/>
    <cellStyle name="Normal 5 5 4 2 4 8" xfId="8029" xr:uid="{57C0C8E7-9DFD-4DC1-BED6-5E3BC0592A7D}"/>
    <cellStyle name="Normal 5 5 4 2 5" xfId="2920" xr:uid="{E8DFF3F5-1483-46AA-B48F-3A44C1BD49AE}"/>
    <cellStyle name="Normal 5 5 4 2 5 2" xfId="13159" xr:uid="{B2DDB3D4-6273-46CF-8985-674A5F5E3639}"/>
    <cellStyle name="Normal 5 5 4 2 5 2 2" xfId="26849" xr:uid="{197D280D-A3D9-41AE-AB1B-0E57FE59FC27}"/>
    <cellStyle name="Normal 5 5 4 2 5 2 2 2" xfId="40541" xr:uid="{9B460AB9-12F8-43F8-89B5-9A09FC952B4A}"/>
    <cellStyle name="Normal 5 5 4 2 5 2 2 3" xfId="55425" xr:uid="{738733D7-AE35-48DC-AFD6-8A8F3B772CD5}"/>
    <cellStyle name="Normal 5 5 4 2 5 2 3" xfId="20005" xr:uid="{3B4D313D-E1E9-477A-A170-DE90AD699CAE}"/>
    <cellStyle name="Normal 5 5 4 2 5 2 4" xfId="33695" xr:uid="{4D29EB4B-A225-46F5-B038-E105AC6FE416}"/>
    <cellStyle name="Normal 5 5 4 2 5 2 5" xfId="48579" xr:uid="{9213AA6C-31EC-4848-B524-1D9E01E77CA1}"/>
    <cellStyle name="Normal 5 5 4 2 5 3" xfId="23427" xr:uid="{DCDE0271-08E7-432D-807D-152FDEEFDCFD}"/>
    <cellStyle name="Normal 5 5 4 2 5 3 2" xfId="37119" xr:uid="{56291859-180C-4FC0-A071-015644587D2E}"/>
    <cellStyle name="Normal 5 5 4 2 5 3 3" xfId="52003" xr:uid="{73FCC1A2-5DF3-42A0-AD42-8EA5A9AD855B}"/>
    <cellStyle name="Normal 5 5 4 2 5 4" xfId="16583" xr:uid="{5C0DF8E4-A371-4F88-AAD4-5A04D81EB7B3}"/>
    <cellStyle name="Normal 5 5 4 2 5 4 2" xfId="41195" xr:uid="{5281D3D5-D06B-4C89-B90E-E74E63DB764B}"/>
    <cellStyle name="Normal 5 5 4 2 5 5" xfId="30273" xr:uid="{308B9278-04D8-4B17-B805-5E6A60F12E8D}"/>
    <cellStyle name="Normal 5 5 4 2 5 6" xfId="45157" xr:uid="{4E418FE2-3726-45FA-897E-85325BF1F2B8}"/>
    <cellStyle name="Normal 5 5 4 2 5 7" xfId="9737" xr:uid="{17ECAF9E-EF46-4A1F-985E-DD3E777D01DD}"/>
    <cellStyle name="Normal 5 5 4 2 6" xfId="11447" xr:uid="{4ED350E0-87CC-4540-A42D-4D3CA0260A5B}"/>
    <cellStyle name="Normal 5 5 4 2 6 2" xfId="25137" xr:uid="{C012CF1E-D4CE-4F6B-BF35-3BE2385139FD}"/>
    <cellStyle name="Normal 5 5 4 2 6 2 2" xfId="38829" xr:uid="{11724C06-B84F-4D0D-B616-3ABAC124EDAE}"/>
    <cellStyle name="Normal 5 5 4 2 6 2 3" xfId="53713" xr:uid="{DFA76EB5-920C-4644-8885-71624871A794}"/>
    <cellStyle name="Normal 5 5 4 2 6 3" xfId="18293" xr:uid="{169CB08B-98A2-4689-880F-D0E1FB5979EA}"/>
    <cellStyle name="Normal 5 5 4 2 6 4" xfId="31983" xr:uid="{DC686687-189F-488D-BD51-2740E7C40D95}"/>
    <cellStyle name="Normal 5 5 4 2 6 5" xfId="46867" xr:uid="{D31A2C61-124A-4CC5-B546-7820008978C4}"/>
    <cellStyle name="Normal 5 5 4 2 7" xfId="21715" xr:uid="{42E2165D-E545-4FE7-8CE0-324842266B91}"/>
    <cellStyle name="Normal 5 5 4 2 7 2" xfId="35407" xr:uid="{60C0FA00-EB85-4CB4-B0CB-FACE7FCB2ED5}"/>
    <cellStyle name="Normal 5 5 4 2 7 3" xfId="50291" xr:uid="{A5B44D63-F9F5-45F8-8D9F-BE050A080499}"/>
    <cellStyle name="Normal 5 5 4 2 8" xfId="14871" xr:uid="{0B293CF6-EF96-49F9-AE31-0B72123FEEF5}"/>
    <cellStyle name="Normal 5 5 4 2 8 2" xfId="40849" xr:uid="{0ECDA719-2880-487F-A817-36FCB7D15351}"/>
    <cellStyle name="Normal 5 5 4 2 9" xfId="28561" xr:uid="{8C28531C-432C-46DE-8F30-199880F79712}"/>
    <cellStyle name="Normal 5 5 4 3" xfId="575" xr:uid="{B9F8E2EF-D089-42D4-8939-E0EED88FDA2C}"/>
    <cellStyle name="Normal 5 5 4 3 10" xfId="43450" xr:uid="{DBEC239E-B8D3-4A4A-A182-FABDCC37FBD8}"/>
    <cellStyle name="Normal 5 5 4 3 11" xfId="8030" xr:uid="{63CEE1B2-12B9-4CE1-B7DD-576E3312B522}"/>
    <cellStyle name="Normal 5 5 4 3 2" xfId="1379" xr:uid="{0FDB7C57-64D7-4395-AC18-2CDEE561B589}"/>
    <cellStyle name="Normal 5 5 4 3 2 2" xfId="1380" xr:uid="{EDCCCE40-4BA3-46CC-89D1-F734DE72D663}"/>
    <cellStyle name="Normal 5 5 4 3 2 2 2" xfId="9744" xr:uid="{C889B1A7-833E-46ED-BC39-A18BF2226FAD}"/>
    <cellStyle name="Normal 5 5 4 3 2 2 2 2" xfId="13166" xr:uid="{1934B4BA-94E2-458F-85C4-828188410D72}"/>
    <cellStyle name="Normal 5 5 4 3 2 2 2 2 2" xfId="26856" xr:uid="{CB43A37C-5AC5-4364-9F54-14C26B391B6B}"/>
    <cellStyle name="Normal 5 5 4 3 2 2 2 2 2 2" xfId="40548" xr:uid="{1343BCC8-3647-46CF-8E56-FA42E3C649CC}"/>
    <cellStyle name="Normal 5 5 4 3 2 2 2 2 2 3" xfId="55432" xr:uid="{26ABDF7B-02C2-44D8-B3DA-DB3C270FD69D}"/>
    <cellStyle name="Normal 5 5 4 3 2 2 2 2 3" xfId="20012" xr:uid="{3E21ABD9-BCE9-4F8E-A172-AE89767F61AD}"/>
    <cellStyle name="Normal 5 5 4 3 2 2 2 2 4" xfId="33702" xr:uid="{029A790D-C5B9-4517-A267-89A724BFFEFF}"/>
    <cellStyle name="Normal 5 5 4 3 2 2 2 2 5" xfId="48586" xr:uid="{01B603B9-8E70-4CCB-ABE7-34C95BA669B7}"/>
    <cellStyle name="Normal 5 5 4 3 2 2 2 3" xfId="23434" xr:uid="{84AB0AA4-8FAA-430A-886D-1E4F99D39B13}"/>
    <cellStyle name="Normal 5 5 4 3 2 2 2 3 2" xfId="37126" xr:uid="{A90DD673-F5F0-40C7-8F5C-7C98156DDF05}"/>
    <cellStyle name="Normal 5 5 4 3 2 2 2 3 3" xfId="52010" xr:uid="{BFD36428-9091-4A17-8628-92EC358FBCE8}"/>
    <cellStyle name="Normal 5 5 4 3 2 2 2 4" xfId="16590" xr:uid="{A62C6F72-58CB-496A-9D24-0167CCA5CA67}"/>
    <cellStyle name="Normal 5 5 4 3 2 2 2 5" xfId="30280" xr:uid="{05A5F27C-3CD2-4F25-A97F-11B346D3AD91}"/>
    <cellStyle name="Normal 5 5 4 3 2 2 2 6" xfId="45164" xr:uid="{6DE271FF-FA33-4C5E-BAEA-EB09737EA96F}"/>
    <cellStyle name="Normal 5 5 4 3 2 2 3" xfId="11454" xr:uid="{6826E762-98A8-48AE-80A2-B20DB4B138F4}"/>
    <cellStyle name="Normal 5 5 4 3 2 2 3 2" xfId="25144" xr:uid="{75EC67BB-6D1E-41B0-B66C-DA45855845DD}"/>
    <cellStyle name="Normal 5 5 4 3 2 2 3 2 2" xfId="38836" xr:uid="{F9CA9C79-06ED-4CBE-BD35-9913C8364D52}"/>
    <cellStyle name="Normal 5 5 4 3 2 2 3 2 3" xfId="53720" xr:uid="{16F18B6A-D9DB-4B7A-B876-77BB856E4C71}"/>
    <cellStyle name="Normal 5 5 4 3 2 2 3 3" xfId="18300" xr:uid="{5DD44645-D0FD-451D-835C-5DE4D9DE3588}"/>
    <cellStyle name="Normal 5 5 4 3 2 2 3 4" xfId="31990" xr:uid="{0C41F692-EF5F-4A12-9E4F-46F91C362BE7}"/>
    <cellStyle name="Normal 5 5 4 3 2 2 3 5" xfId="46874" xr:uid="{D84DD1B2-2DDB-4FB4-9B7B-895C8D5AF385}"/>
    <cellStyle name="Normal 5 5 4 3 2 2 4" xfId="21722" xr:uid="{B91C4ECD-2B97-4FB4-8B58-F9843CB5327B}"/>
    <cellStyle name="Normal 5 5 4 3 2 2 4 2" xfId="35414" xr:uid="{FC01E867-BD83-418A-85E7-5CE28501490C}"/>
    <cellStyle name="Normal 5 5 4 3 2 2 4 3" xfId="50298" xr:uid="{A9EA3FC3-AB19-453F-BA23-DAF8DC53073F}"/>
    <cellStyle name="Normal 5 5 4 3 2 2 5" xfId="14878" xr:uid="{C911B501-B091-4346-9F43-1A93163CA3AA}"/>
    <cellStyle name="Normal 5 5 4 3 2 2 5 2" xfId="41072" xr:uid="{FD533467-A8AE-4FB2-88AA-6D7FC524E4C3}"/>
    <cellStyle name="Normal 5 5 4 3 2 2 6" xfId="28568" xr:uid="{9971B65D-201D-420F-8D28-4E07995AA662}"/>
    <cellStyle name="Normal 5 5 4 3 2 2 7" xfId="43452" xr:uid="{CE2A6CAD-8953-4D1C-AC27-74AB954CE16C}"/>
    <cellStyle name="Normal 5 5 4 3 2 2 8" xfId="8032" xr:uid="{2A78DB1C-349B-4679-90A7-AA9BBA2FAB98}"/>
    <cellStyle name="Normal 5 5 4 3 2 3" xfId="9743" xr:uid="{FF98B8B6-613A-4E96-A1A9-A5C0FBFD3E77}"/>
    <cellStyle name="Normal 5 5 4 3 2 3 2" xfId="13165" xr:uid="{78F58EA2-8473-4226-B77D-DF938D477B83}"/>
    <cellStyle name="Normal 5 5 4 3 2 3 2 2" xfId="26855" xr:uid="{02B47F08-59F7-493C-A1BA-88C6DE1761B8}"/>
    <cellStyle name="Normal 5 5 4 3 2 3 2 2 2" xfId="40547" xr:uid="{903FDF6F-E94A-4712-8F6D-861050C5F18E}"/>
    <cellStyle name="Normal 5 5 4 3 2 3 2 2 3" xfId="55431" xr:uid="{EF7EE4B7-FA8F-4AD3-ABA2-A279533F6723}"/>
    <cellStyle name="Normal 5 5 4 3 2 3 2 3" xfId="20011" xr:uid="{98D8AA3C-CADA-47A8-8134-351793449F2D}"/>
    <cellStyle name="Normal 5 5 4 3 2 3 2 4" xfId="33701" xr:uid="{9FB1251D-7D83-4321-921D-3B9A21DF1C6C}"/>
    <cellStyle name="Normal 5 5 4 3 2 3 2 5" xfId="48585" xr:uid="{A9B89595-D115-4762-B924-835E9DA64311}"/>
    <cellStyle name="Normal 5 5 4 3 2 3 3" xfId="23433" xr:uid="{2C0ADF7A-72AE-4FDF-94BD-B09A17762ED4}"/>
    <cellStyle name="Normal 5 5 4 3 2 3 3 2" xfId="37125" xr:uid="{F47869A8-BB12-4794-B867-167179B8A8F9}"/>
    <cellStyle name="Normal 5 5 4 3 2 3 3 3" xfId="52009" xr:uid="{79574CB9-7884-4ABC-8CE3-207869D23000}"/>
    <cellStyle name="Normal 5 5 4 3 2 3 4" xfId="16589" xr:uid="{85566A1C-58FC-4BE0-ACFC-3D39DBCBC64D}"/>
    <cellStyle name="Normal 5 5 4 3 2 3 5" xfId="30279" xr:uid="{8669C724-5270-4A50-B07B-E99DEBBB5CA6}"/>
    <cellStyle name="Normal 5 5 4 3 2 3 6" xfId="45163" xr:uid="{0DB71C64-EA07-4492-8B90-38EAC13491D2}"/>
    <cellStyle name="Normal 5 5 4 3 2 4" xfId="11453" xr:uid="{BD618DF5-B535-4CBF-9A23-14767B470B7D}"/>
    <cellStyle name="Normal 5 5 4 3 2 4 2" xfId="25143" xr:uid="{36DC4CCE-EF6D-4415-B9C9-0E172B14B789}"/>
    <cellStyle name="Normal 5 5 4 3 2 4 2 2" xfId="38835" xr:uid="{52143F2C-0BA6-4BD8-A613-443FE21D5300}"/>
    <cellStyle name="Normal 5 5 4 3 2 4 2 3" xfId="53719" xr:uid="{CB48CDDA-CF20-428E-AC0E-0860F64DFC10}"/>
    <cellStyle name="Normal 5 5 4 3 2 4 3" xfId="18299" xr:uid="{DD365735-A797-42F0-8CF8-48283DD3066D}"/>
    <cellStyle name="Normal 5 5 4 3 2 4 4" xfId="31989" xr:uid="{5FEB8753-4B91-4E1D-B34E-308FFBCF8576}"/>
    <cellStyle name="Normal 5 5 4 3 2 4 5" xfId="46873" xr:uid="{939AB3B9-0354-46A7-96C9-C8A28D1DF19E}"/>
    <cellStyle name="Normal 5 5 4 3 2 5" xfId="21721" xr:uid="{C8086916-990F-4742-80DA-431D25E4B496}"/>
    <cellStyle name="Normal 5 5 4 3 2 5 2" xfId="35413" xr:uid="{B90AD255-2802-4D15-93C7-04C1D0F35CFC}"/>
    <cellStyle name="Normal 5 5 4 3 2 5 3" xfId="50297" xr:uid="{2A3C3CF5-BF4C-48A1-BBBD-196AC7553F58}"/>
    <cellStyle name="Normal 5 5 4 3 2 6" xfId="14877" xr:uid="{514B79E8-37DD-4D6F-A999-1B9BAD1B3802}"/>
    <cellStyle name="Normal 5 5 4 3 2 6 2" xfId="41071" xr:uid="{81D40CB2-2661-4D79-9AE5-21FA366BA80C}"/>
    <cellStyle name="Normal 5 5 4 3 2 7" xfId="28567" xr:uid="{D4D560DC-8B00-4FD9-A688-1551B40BD0DD}"/>
    <cellStyle name="Normal 5 5 4 3 2 8" xfId="43451" xr:uid="{270F413D-129E-4A9F-AA46-A5104D111FF7}"/>
    <cellStyle name="Normal 5 5 4 3 2 9" xfId="8031" xr:uid="{734579A2-CB29-4EAD-8725-43A6948F632D}"/>
    <cellStyle name="Normal 5 5 4 3 3" xfId="1381" xr:uid="{B643F723-4728-4CF4-B97C-B437C8F4081F}"/>
    <cellStyle name="Normal 5 5 4 3 3 2" xfId="9745" xr:uid="{6AC39E09-DCAB-4354-9376-7CD7D61F038C}"/>
    <cellStyle name="Normal 5 5 4 3 3 2 2" xfId="13167" xr:uid="{5E13F71A-5B88-41DE-8D89-782A7A3A89BB}"/>
    <cellStyle name="Normal 5 5 4 3 3 2 2 2" xfId="26857" xr:uid="{60191977-3502-4E13-967B-82E8AE9D972A}"/>
    <cellStyle name="Normal 5 5 4 3 3 2 2 2 2" xfId="40549" xr:uid="{FA21FE0A-A6E2-4E2F-B592-2AC2597B0C83}"/>
    <cellStyle name="Normal 5 5 4 3 3 2 2 2 3" xfId="55433" xr:uid="{4CE7BDFB-ABAD-42D2-A9E7-1B8420614E3B}"/>
    <cellStyle name="Normal 5 5 4 3 3 2 2 3" xfId="20013" xr:uid="{4C76DB53-1812-463C-9F27-AD5EE01DE9C4}"/>
    <cellStyle name="Normal 5 5 4 3 3 2 2 4" xfId="33703" xr:uid="{303A0C02-923D-44F0-ABF2-C6B48B11162C}"/>
    <cellStyle name="Normal 5 5 4 3 3 2 2 5" xfId="48587" xr:uid="{B358A520-DB7D-49FC-B9CD-E8E08B48C0FC}"/>
    <cellStyle name="Normal 5 5 4 3 3 2 3" xfId="23435" xr:uid="{1208CE58-494D-4337-845F-7942E041E918}"/>
    <cellStyle name="Normal 5 5 4 3 3 2 3 2" xfId="37127" xr:uid="{10114271-3A09-4A7D-BCB2-F67A84D00394}"/>
    <cellStyle name="Normal 5 5 4 3 3 2 3 3" xfId="52011" xr:uid="{410FE20C-F307-4434-B6E5-DF8000EF81FE}"/>
    <cellStyle name="Normal 5 5 4 3 3 2 4" xfId="16591" xr:uid="{776CFAFC-D204-4609-9D58-D6CD5A401A73}"/>
    <cellStyle name="Normal 5 5 4 3 3 2 5" xfId="30281" xr:uid="{E56183EC-90A2-46CD-9236-5E9F184DF6D8}"/>
    <cellStyle name="Normal 5 5 4 3 3 2 6" xfId="45165" xr:uid="{A2BD958A-0992-4BAB-95CF-8BC5A40213F4}"/>
    <cellStyle name="Normal 5 5 4 3 3 3" xfId="11455" xr:uid="{36B052B4-D3A1-42B7-8094-3BFF9A3E67AC}"/>
    <cellStyle name="Normal 5 5 4 3 3 3 2" xfId="25145" xr:uid="{5D294D59-78EB-46D3-AB5C-09EE7B5DD73F}"/>
    <cellStyle name="Normal 5 5 4 3 3 3 2 2" xfId="38837" xr:uid="{94C3ED09-FDC4-4736-97E4-3053375A7CB7}"/>
    <cellStyle name="Normal 5 5 4 3 3 3 2 3" xfId="53721" xr:uid="{B1E5858C-F994-436D-BFD0-CAA9AD471348}"/>
    <cellStyle name="Normal 5 5 4 3 3 3 3" xfId="18301" xr:uid="{E99E1F1A-115A-4394-BFCD-A6C45F7CECD3}"/>
    <cellStyle name="Normal 5 5 4 3 3 3 4" xfId="31991" xr:uid="{F9F306FD-ABE6-483D-BDC5-9A975AABE468}"/>
    <cellStyle name="Normal 5 5 4 3 3 3 5" xfId="46875" xr:uid="{9B232949-8116-43A1-8631-80DFF96467AD}"/>
    <cellStyle name="Normal 5 5 4 3 3 4" xfId="21723" xr:uid="{A1CBDB7B-9DD6-4991-898B-764201989779}"/>
    <cellStyle name="Normal 5 5 4 3 3 4 2" xfId="35415" xr:uid="{3EB8FBCC-1DD7-454E-82C5-1EC61B7FAE25}"/>
    <cellStyle name="Normal 5 5 4 3 3 4 3" xfId="50299" xr:uid="{C8419E15-4830-4508-92FD-2EAF36702482}"/>
    <cellStyle name="Normal 5 5 4 3 3 5" xfId="14879" xr:uid="{E6BFC0BC-260E-4642-8D14-DAD5F0A8A2CE}"/>
    <cellStyle name="Normal 5 5 4 3 3 5 2" xfId="41073" xr:uid="{BDC88147-5F75-4C09-99C3-CF590120D4D3}"/>
    <cellStyle name="Normal 5 5 4 3 3 6" xfId="28569" xr:uid="{7C933A88-DD8F-4901-B6FC-B0491AF4E7E4}"/>
    <cellStyle name="Normal 5 5 4 3 3 7" xfId="43453" xr:uid="{5B28FB45-F601-4EDF-80B0-AD0E733AD202}"/>
    <cellStyle name="Normal 5 5 4 3 3 8" xfId="8033" xr:uid="{333E6678-DDD7-4AD8-8D02-323177268463}"/>
    <cellStyle name="Normal 5 5 4 3 4" xfId="2921" xr:uid="{70B832C0-32D6-447D-A509-A26CC8AB525A}"/>
    <cellStyle name="Normal 5 5 4 3 4 2" xfId="9746" xr:uid="{6A147E01-454D-4486-A897-7463E32CE316}"/>
    <cellStyle name="Normal 5 5 4 3 4 2 2" xfId="13168" xr:uid="{86E0A625-3339-4E47-AF5F-5A4D9EC83A5D}"/>
    <cellStyle name="Normal 5 5 4 3 4 2 2 2" xfId="26858" xr:uid="{A1091001-1BAF-464A-BE55-FC7B852189D5}"/>
    <cellStyle name="Normal 5 5 4 3 4 2 2 2 2" xfId="40550" xr:uid="{492CDD8E-EA49-4167-A6AA-92A9025B348B}"/>
    <cellStyle name="Normal 5 5 4 3 4 2 2 2 3" xfId="55434" xr:uid="{48BC0125-290B-485E-B753-8DF196764D52}"/>
    <cellStyle name="Normal 5 5 4 3 4 2 2 3" xfId="20014" xr:uid="{D00B7897-979A-4BDF-9B47-5F4ED10BBC30}"/>
    <cellStyle name="Normal 5 5 4 3 4 2 2 4" xfId="33704" xr:uid="{922BCB8C-5176-45B0-8F23-4E2CA33ED094}"/>
    <cellStyle name="Normal 5 5 4 3 4 2 2 5" xfId="48588" xr:uid="{1E97527E-13A9-4B86-A382-93FA060B8107}"/>
    <cellStyle name="Normal 5 5 4 3 4 2 3" xfId="23436" xr:uid="{EFE1CF5F-C8E5-4F11-9AA5-30FA39CC4A4C}"/>
    <cellStyle name="Normal 5 5 4 3 4 2 3 2" xfId="37128" xr:uid="{77DD359A-B5C6-471E-B646-672EBFFC7073}"/>
    <cellStyle name="Normal 5 5 4 3 4 2 3 3" xfId="52012" xr:uid="{FFFBB159-4244-4BF4-9982-88F56156D3FE}"/>
    <cellStyle name="Normal 5 5 4 3 4 2 4" xfId="16592" xr:uid="{F446CF36-CFEB-4A38-AB6E-317DE78A384D}"/>
    <cellStyle name="Normal 5 5 4 3 4 2 5" xfId="30282" xr:uid="{6BFC3491-756B-4F83-8D7A-A15CA749B023}"/>
    <cellStyle name="Normal 5 5 4 3 4 2 6" xfId="45166" xr:uid="{F76AED96-903C-43CD-B966-9D0CABF985E3}"/>
    <cellStyle name="Normal 5 5 4 3 4 3" xfId="11456" xr:uid="{FB6FF916-80F4-4C0D-A18E-D70988D34B0B}"/>
    <cellStyle name="Normal 5 5 4 3 4 3 2" xfId="25146" xr:uid="{F3A25867-28F5-4482-B1A5-91BEE2018BF0}"/>
    <cellStyle name="Normal 5 5 4 3 4 3 2 2" xfId="38838" xr:uid="{5118A510-D384-473D-9DC0-1CB8D800FA32}"/>
    <cellStyle name="Normal 5 5 4 3 4 3 2 3" xfId="53722" xr:uid="{CB7D2840-DAA0-40AE-99AC-882E9D3D80AA}"/>
    <cellStyle name="Normal 5 5 4 3 4 3 3" xfId="18302" xr:uid="{6E491D50-6920-40E9-925D-644AF793A88C}"/>
    <cellStyle name="Normal 5 5 4 3 4 3 4" xfId="31992" xr:uid="{83732295-5029-40D4-86B0-DBB4D0537B48}"/>
    <cellStyle name="Normal 5 5 4 3 4 3 5" xfId="46876" xr:uid="{F9E707FC-3781-4202-837F-1B5CC55C94BA}"/>
    <cellStyle name="Normal 5 5 4 3 4 4" xfId="21724" xr:uid="{8B571E33-E532-4F61-A41D-3208A1E226AD}"/>
    <cellStyle name="Normal 5 5 4 3 4 4 2" xfId="35416" xr:uid="{B8689FA1-F469-4A29-9E09-88E6C6FD9AF9}"/>
    <cellStyle name="Normal 5 5 4 3 4 4 3" xfId="50300" xr:uid="{95CC0919-4970-4B2F-80AF-91544FFDBF12}"/>
    <cellStyle name="Normal 5 5 4 3 4 5" xfId="14880" xr:uid="{1DDD7F96-A6A6-4102-B54D-AB20E869A5F7}"/>
    <cellStyle name="Normal 5 5 4 3 4 5 2" xfId="41196" xr:uid="{1F29C591-50FD-405F-AA5C-7B2A04B9422E}"/>
    <cellStyle name="Normal 5 5 4 3 4 6" xfId="28570" xr:uid="{DFDDBF54-95C4-4864-B7E0-887A59B36C27}"/>
    <cellStyle name="Normal 5 5 4 3 4 7" xfId="43454" xr:uid="{FA38C8E3-1512-4D83-B0A6-E194D9214B80}"/>
    <cellStyle name="Normal 5 5 4 3 4 8" xfId="8034" xr:uid="{3E66690F-42F9-441F-A0F4-2ACACE58B395}"/>
    <cellStyle name="Normal 5 5 4 3 5" xfId="9742" xr:uid="{95AA7D91-DAFE-4670-8B06-1382D8EF2082}"/>
    <cellStyle name="Normal 5 5 4 3 5 2" xfId="13164" xr:uid="{A710DA36-E8CC-49B7-932D-776024D1A83B}"/>
    <cellStyle name="Normal 5 5 4 3 5 2 2" xfId="26854" xr:uid="{5DE70534-E327-4E34-9861-4C49C1920929}"/>
    <cellStyle name="Normal 5 5 4 3 5 2 2 2" xfId="40546" xr:uid="{ACBF2881-8500-4B32-B887-6EB40885309B}"/>
    <cellStyle name="Normal 5 5 4 3 5 2 2 3" xfId="55430" xr:uid="{67912FE6-6469-4AAB-9DC8-F64643679203}"/>
    <cellStyle name="Normal 5 5 4 3 5 2 3" xfId="20010" xr:uid="{2B10568D-10FC-4BE4-A662-1A60D932633F}"/>
    <cellStyle name="Normal 5 5 4 3 5 2 4" xfId="33700" xr:uid="{461D7260-76ED-41C6-A6E8-7F1C67E5B972}"/>
    <cellStyle name="Normal 5 5 4 3 5 2 5" xfId="48584" xr:uid="{AEFA0A05-DCF1-43E8-AA09-3F44C7938AE7}"/>
    <cellStyle name="Normal 5 5 4 3 5 3" xfId="23432" xr:uid="{1E7B55C7-8FFD-48D2-9D26-92CB49EBA4D3}"/>
    <cellStyle name="Normal 5 5 4 3 5 3 2" xfId="37124" xr:uid="{7AD969C5-DA4A-4AB8-9DCF-64B982A672A0}"/>
    <cellStyle name="Normal 5 5 4 3 5 3 3" xfId="52008" xr:uid="{0372C26C-6F11-4FF4-8536-96D347A9D7C5}"/>
    <cellStyle name="Normal 5 5 4 3 5 4" xfId="16588" xr:uid="{39A535AC-DE4C-429F-B131-4A4DDDBB686A}"/>
    <cellStyle name="Normal 5 5 4 3 5 5" xfId="30278" xr:uid="{39D757DE-3EEC-47A4-A903-394BA1A3E8E9}"/>
    <cellStyle name="Normal 5 5 4 3 5 6" xfId="45162" xr:uid="{FB3DF895-D55B-41C4-BECD-581D1541BA4C}"/>
    <cellStyle name="Normal 5 5 4 3 6" xfId="11452" xr:uid="{A520D85E-E2DD-4CE4-8741-3AEB8CDC0FF5}"/>
    <cellStyle name="Normal 5 5 4 3 6 2" xfId="25142" xr:uid="{8BC9A03D-15BA-4A18-8793-B9E764E3D64E}"/>
    <cellStyle name="Normal 5 5 4 3 6 2 2" xfId="38834" xr:uid="{90DCBC3D-5FF8-4258-BCDE-393F98A009A9}"/>
    <cellStyle name="Normal 5 5 4 3 6 2 3" xfId="53718" xr:uid="{EC16801B-B3C4-4384-9146-EDC12887835B}"/>
    <cellStyle name="Normal 5 5 4 3 6 3" xfId="18298" xr:uid="{2955B7CE-EA2B-40F8-BFCD-ECCB102BF9FB}"/>
    <cellStyle name="Normal 5 5 4 3 6 4" xfId="31988" xr:uid="{C647FB30-D745-44C7-9DC3-98DE8620E044}"/>
    <cellStyle name="Normal 5 5 4 3 6 5" xfId="46872" xr:uid="{F9C60505-8655-4AFC-9EAC-811773DF2922}"/>
    <cellStyle name="Normal 5 5 4 3 7" xfId="21720" xr:uid="{AE37ED10-85A4-4130-AA73-6CD223E7B7B4}"/>
    <cellStyle name="Normal 5 5 4 3 7 2" xfId="35412" xr:uid="{82F1D66D-F352-4083-A07A-A79E7B2541B6}"/>
    <cellStyle name="Normal 5 5 4 3 7 3" xfId="50296" xr:uid="{C0FD2592-ACE7-42FB-8A2B-433FEBD5425A}"/>
    <cellStyle name="Normal 5 5 4 3 8" xfId="14876" xr:uid="{C48694FD-609D-4126-A4EA-42346C2D0DB9}"/>
    <cellStyle name="Normal 5 5 4 3 8 2" xfId="40851" xr:uid="{57E2FB3F-818E-4582-B50A-63D3CBF557EF}"/>
    <cellStyle name="Normal 5 5 4 3 9" xfId="28566" xr:uid="{EACE775F-852B-44ED-8124-35241F0DEA5D}"/>
    <cellStyle name="Normal 5 5 4 4" xfId="1382" xr:uid="{4C1F8B31-31C6-446E-AAE8-7A3AA095D9C5}"/>
    <cellStyle name="Normal 5 5 4 4 2" xfId="1383" xr:uid="{8C8C5B30-56FE-429A-8D09-F6C90F42A338}"/>
    <cellStyle name="Normal 5 5 4 4 2 2" xfId="9748" xr:uid="{A30494BA-E717-4D3B-81DF-E804646B4E42}"/>
    <cellStyle name="Normal 5 5 4 4 2 2 2" xfId="13170" xr:uid="{4847BD8E-0D67-423A-AA62-6B7CE9249FE2}"/>
    <cellStyle name="Normal 5 5 4 4 2 2 2 2" xfId="26860" xr:uid="{C721FDAA-F0FE-4D64-8739-E1945F242880}"/>
    <cellStyle name="Normal 5 5 4 4 2 2 2 2 2" xfId="40552" xr:uid="{7BC49085-4238-4588-B523-30EAC5518345}"/>
    <cellStyle name="Normal 5 5 4 4 2 2 2 2 3" xfId="55436" xr:uid="{1128572E-4DDF-4DB0-9A2A-B6B5268F0D21}"/>
    <cellStyle name="Normal 5 5 4 4 2 2 2 3" xfId="20016" xr:uid="{BA8810F3-93E6-463D-B56F-878E0B2C705B}"/>
    <cellStyle name="Normal 5 5 4 4 2 2 2 4" xfId="33706" xr:uid="{99F91572-29F1-4D46-A28D-521538949174}"/>
    <cellStyle name="Normal 5 5 4 4 2 2 2 5" xfId="48590" xr:uid="{C0550E0A-8957-42E4-8B46-6EDC9F2708C0}"/>
    <cellStyle name="Normal 5 5 4 4 2 2 3" xfId="23438" xr:uid="{FA7AA846-73B9-46DA-BB49-7FC6C72724FB}"/>
    <cellStyle name="Normal 5 5 4 4 2 2 3 2" xfId="37130" xr:uid="{6DA64D75-3467-4235-9938-83179E1B327E}"/>
    <cellStyle name="Normal 5 5 4 4 2 2 3 3" xfId="52014" xr:uid="{E6D194F9-264A-4F39-9C81-B71CCE70D84C}"/>
    <cellStyle name="Normal 5 5 4 4 2 2 4" xfId="16594" xr:uid="{00AF76EA-5679-411F-BDDB-A541B4D22392}"/>
    <cellStyle name="Normal 5 5 4 4 2 2 5" xfId="30284" xr:uid="{6D0DFFA4-30A4-4F34-9398-319688EC7A70}"/>
    <cellStyle name="Normal 5 5 4 4 2 2 6" xfId="45168" xr:uid="{A0D15E5C-DEFB-47AB-A3EF-0B85A961DE61}"/>
    <cellStyle name="Normal 5 5 4 4 2 3" xfId="11458" xr:uid="{3084B28D-CCE3-47D1-9936-23ABC56CF243}"/>
    <cellStyle name="Normal 5 5 4 4 2 3 2" xfId="25148" xr:uid="{9B4B9002-EE4D-4B92-A267-FEBAB40507B8}"/>
    <cellStyle name="Normal 5 5 4 4 2 3 2 2" xfId="38840" xr:uid="{370A9D7C-374A-4FE9-AFC7-C4C7EB9D0ADF}"/>
    <cellStyle name="Normal 5 5 4 4 2 3 2 3" xfId="53724" xr:uid="{F31D6FB9-B009-46EE-A3E8-B68A23EF6C6F}"/>
    <cellStyle name="Normal 5 5 4 4 2 3 3" xfId="18304" xr:uid="{9FC3A8D7-F16C-4D87-8FF4-78FF0637A2C8}"/>
    <cellStyle name="Normal 5 5 4 4 2 3 4" xfId="31994" xr:uid="{5C9A4AFA-D528-4A83-845C-8517B92819E9}"/>
    <cellStyle name="Normal 5 5 4 4 2 3 5" xfId="46878" xr:uid="{3D17D3AF-E329-40E1-82AE-025980221D5D}"/>
    <cellStyle name="Normal 5 5 4 4 2 4" xfId="21726" xr:uid="{DEA0D071-1E88-40E4-B643-D42B8BD66339}"/>
    <cellStyle name="Normal 5 5 4 4 2 4 2" xfId="35418" xr:uid="{B3AAD1B2-AAE5-4F41-AD92-B2F6686F2D4E}"/>
    <cellStyle name="Normal 5 5 4 4 2 4 3" xfId="50302" xr:uid="{0C162B3F-A096-408B-AF07-82E0C575FF06}"/>
    <cellStyle name="Normal 5 5 4 4 2 5" xfId="14882" xr:uid="{F7818DA1-8A84-4D63-9DE1-28DDCC6DC65B}"/>
    <cellStyle name="Normal 5 5 4 4 2 5 2" xfId="41075" xr:uid="{1CA591F1-BA20-45C9-8D00-08C73C43FF7F}"/>
    <cellStyle name="Normal 5 5 4 4 2 6" xfId="28572" xr:uid="{E6E3A326-29C3-404E-9FFF-A8BB010C93F3}"/>
    <cellStyle name="Normal 5 5 4 4 2 7" xfId="43456" xr:uid="{DBC6D609-3422-46E0-BDC3-44C44219BDAB}"/>
    <cellStyle name="Normal 5 5 4 4 2 8" xfId="8036" xr:uid="{3BEC1CD2-E70E-4C05-A4F6-9AE3A7F07197}"/>
    <cellStyle name="Normal 5 5 4 4 3" xfId="2922" xr:uid="{537F161C-F9C0-4E27-B9AE-C77B105D4EC6}"/>
    <cellStyle name="Normal 5 5 4 4 3 2" xfId="13169" xr:uid="{9E7C46E0-A2F3-46D3-89B8-1CAB36357A70}"/>
    <cellStyle name="Normal 5 5 4 4 3 2 2" xfId="26859" xr:uid="{557B14C9-33D6-475C-A99A-289907935210}"/>
    <cellStyle name="Normal 5 5 4 4 3 2 2 2" xfId="40551" xr:uid="{48873E11-31B7-4C82-A490-D93FD2E6FD0B}"/>
    <cellStyle name="Normal 5 5 4 4 3 2 2 3" xfId="55435" xr:uid="{C3FFB339-96F4-460E-BDB5-EDF36E184D91}"/>
    <cellStyle name="Normal 5 5 4 4 3 2 3" xfId="20015" xr:uid="{8F42BAB7-1A9D-4A64-B509-E543DAB0EF2F}"/>
    <cellStyle name="Normal 5 5 4 4 3 2 4" xfId="33705" xr:uid="{0E2E1D9D-F00E-476D-BC13-56B86BA7248B}"/>
    <cellStyle name="Normal 5 5 4 4 3 2 5" xfId="48589" xr:uid="{A360620C-FBB7-422F-B061-0849C318E911}"/>
    <cellStyle name="Normal 5 5 4 4 3 3" xfId="23437" xr:uid="{1E6DD932-F075-4EC3-896F-A445F6114226}"/>
    <cellStyle name="Normal 5 5 4 4 3 3 2" xfId="37129" xr:uid="{929BB7FE-3630-4D97-8CE4-191610FE9C9C}"/>
    <cellStyle name="Normal 5 5 4 4 3 3 3" xfId="52013" xr:uid="{A2FD4387-4867-4B9C-A600-EBC9BF8E5528}"/>
    <cellStyle name="Normal 5 5 4 4 3 4" xfId="16593" xr:uid="{7129EB6D-2528-4ADC-A713-B6149FF2739E}"/>
    <cellStyle name="Normal 5 5 4 4 3 4 2" xfId="41197" xr:uid="{C3329939-F19A-40CD-AF09-AB459F77FD72}"/>
    <cellStyle name="Normal 5 5 4 4 3 5" xfId="30283" xr:uid="{E9B6F83B-5B9A-4CB8-9D4B-98BC0ACBB376}"/>
    <cellStyle name="Normal 5 5 4 4 3 6" xfId="45167" xr:uid="{5DEF6511-487C-4F49-BB75-84B828CD6EF1}"/>
    <cellStyle name="Normal 5 5 4 4 3 7" xfId="9747" xr:uid="{E9B46501-A755-4372-9A1D-07A13DE8A497}"/>
    <cellStyle name="Normal 5 5 4 4 4" xfId="2923" xr:uid="{8FA17504-A28D-48B6-B29F-BC1E4F2016E9}"/>
    <cellStyle name="Normal 5 5 4 4 4 2" xfId="25147" xr:uid="{7E8289E2-FFB0-477B-B361-E2A980633032}"/>
    <cellStyle name="Normal 5 5 4 4 4 2 2" xfId="38839" xr:uid="{8F97F071-4205-44F5-BBD2-490EBB4FE954}"/>
    <cellStyle name="Normal 5 5 4 4 4 2 3" xfId="53723" xr:uid="{520BE0FF-C8F8-40C0-AE63-B7827748FCC8}"/>
    <cellStyle name="Normal 5 5 4 4 4 3" xfId="18303" xr:uid="{3D5112CA-F1C3-42EF-8B21-7D2C9A5CE856}"/>
    <cellStyle name="Normal 5 5 4 4 4 3 2" xfId="41198" xr:uid="{5789E093-C2D7-4AA0-8339-5E8E997BF281}"/>
    <cellStyle name="Normal 5 5 4 4 4 4" xfId="31993" xr:uid="{EA8C94CC-CF1C-4963-B263-3E325DCF8828}"/>
    <cellStyle name="Normal 5 5 4 4 4 5" xfId="46877" xr:uid="{7A85D14F-2D06-48A5-9581-0B81889A80F8}"/>
    <cellStyle name="Normal 5 5 4 4 4 6" xfId="11457" xr:uid="{0F4DF0C8-C223-40F6-B38B-A1BD54C1D6E8}"/>
    <cellStyle name="Normal 5 5 4 4 5" xfId="21725" xr:uid="{7D042D92-ADF0-4EFC-BC3B-2EA6856422C9}"/>
    <cellStyle name="Normal 5 5 4 4 5 2" xfId="35417" xr:uid="{369CB399-894C-4065-B74D-44659265C6B4}"/>
    <cellStyle name="Normal 5 5 4 4 5 3" xfId="50301" xr:uid="{BD3D0CD1-C296-4092-B0FC-0115ECACE052}"/>
    <cellStyle name="Normal 5 5 4 4 6" xfId="14881" xr:uid="{43C1F58F-86E9-41D3-8098-324D0746F6D2}"/>
    <cellStyle name="Normal 5 5 4 4 6 2" xfId="41074" xr:uid="{370A01EA-BB61-480E-AA78-0E76345F820C}"/>
    <cellStyle name="Normal 5 5 4 4 7" xfId="28571" xr:uid="{86BB2C38-4AAB-4439-A2AD-497E422B2925}"/>
    <cellStyle name="Normal 5 5 4 4 8" xfId="43455" xr:uid="{F027A222-4BDB-4036-B520-BD8A152D4A94}"/>
    <cellStyle name="Normal 5 5 4 4 9" xfId="8035" xr:uid="{5AF0D266-4082-4B9E-90D1-780D9BAABD58}"/>
    <cellStyle name="Normal 5 5 4 5" xfId="1384" xr:uid="{D6DBCE65-6C16-47F2-9972-5CC10FF5A177}"/>
    <cellStyle name="Normal 5 5 4 5 2" xfId="9749" xr:uid="{830FC86D-7CE8-4739-BCBE-4CFF8D80C545}"/>
    <cellStyle name="Normal 5 5 4 5 2 2" xfId="13171" xr:uid="{BE530946-54AC-4DE5-A0D7-FE2D98C03752}"/>
    <cellStyle name="Normal 5 5 4 5 2 2 2" xfId="26861" xr:uid="{7D0E7D79-7927-4347-8763-8D5B269B414E}"/>
    <cellStyle name="Normal 5 5 4 5 2 2 2 2" xfId="40553" xr:uid="{31015A2E-4A41-4A3E-8F79-D0F9EEFEF510}"/>
    <cellStyle name="Normal 5 5 4 5 2 2 2 3" xfId="55437" xr:uid="{18F6CDEC-B76E-4528-B87E-FA9121F31DFE}"/>
    <cellStyle name="Normal 5 5 4 5 2 2 3" xfId="20017" xr:uid="{13222EB6-771F-4423-A1EE-257D9CD8E52B}"/>
    <cellStyle name="Normal 5 5 4 5 2 2 4" xfId="33707" xr:uid="{70CA9273-9EEE-4D82-9D00-296BD12623E8}"/>
    <cellStyle name="Normal 5 5 4 5 2 2 5" xfId="48591" xr:uid="{A4BDE135-C6C2-4A29-B6D6-B24635F537B1}"/>
    <cellStyle name="Normal 5 5 4 5 2 3" xfId="23439" xr:uid="{5301C75F-C95A-4078-AC4E-412DB595391C}"/>
    <cellStyle name="Normal 5 5 4 5 2 3 2" xfId="37131" xr:uid="{996B107C-1DAC-41B0-8EBB-FB5A4F6B5100}"/>
    <cellStyle name="Normal 5 5 4 5 2 3 3" xfId="52015" xr:uid="{96E4A89B-02DC-4700-90C3-F4E0CC6DFF64}"/>
    <cellStyle name="Normal 5 5 4 5 2 4" xfId="16595" xr:uid="{BF2F60A8-3479-4B4C-AE7C-B4922C6FEC6B}"/>
    <cellStyle name="Normal 5 5 4 5 2 5" xfId="30285" xr:uid="{B7CD12CB-FE35-46DD-8F69-F829F962B062}"/>
    <cellStyle name="Normal 5 5 4 5 2 6" xfId="45169" xr:uid="{940A5D02-77BD-4BF0-BF4C-A7B1C5BCF85C}"/>
    <cellStyle name="Normal 5 5 4 5 3" xfId="11459" xr:uid="{53E8668E-6400-4EAC-B6DE-15831B9F3E41}"/>
    <cellStyle name="Normal 5 5 4 5 3 2" xfId="25149" xr:uid="{17F96A34-5B66-4AF0-B4B5-4330C31FDEF2}"/>
    <cellStyle name="Normal 5 5 4 5 3 2 2" xfId="38841" xr:uid="{80A32234-6E35-418F-8EFD-5A0794623982}"/>
    <cellStyle name="Normal 5 5 4 5 3 2 3" xfId="53725" xr:uid="{99CEA465-06FE-43A2-9BC3-3525088BBA27}"/>
    <cellStyle name="Normal 5 5 4 5 3 3" xfId="18305" xr:uid="{305C4788-384D-4C9E-8DBD-B958481A9C5D}"/>
    <cellStyle name="Normal 5 5 4 5 3 4" xfId="31995" xr:uid="{BD9ED73B-8F8F-4514-927E-165B4D9F8679}"/>
    <cellStyle name="Normal 5 5 4 5 3 5" xfId="46879" xr:uid="{2F745AD7-CE74-41E3-B1D4-4F9F018E5506}"/>
    <cellStyle name="Normal 5 5 4 5 4" xfId="21727" xr:uid="{242F0C14-81B5-4C69-9F84-CA982DD358F9}"/>
    <cellStyle name="Normal 5 5 4 5 4 2" xfId="35419" xr:uid="{7F4DF211-3F27-4EF1-983D-2B979EBD6C83}"/>
    <cellStyle name="Normal 5 5 4 5 4 3" xfId="50303" xr:uid="{AD658487-D052-4A83-838C-D78F1FE28280}"/>
    <cellStyle name="Normal 5 5 4 5 5" xfId="14883" xr:uid="{E4DC1490-7EB9-487D-87C9-AC788F6CD09C}"/>
    <cellStyle name="Normal 5 5 4 5 5 2" xfId="41076" xr:uid="{E4C89097-CDB6-408B-B7A3-49A215AE412B}"/>
    <cellStyle name="Normal 5 5 4 5 6" xfId="28573" xr:uid="{962170B7-2CF9-46AB-99BE-E2D8269CE1D6}"/>
    <cellStyle name="Normal 5 5 4 5 7" xfId="43457" xr:uid="{17C2D65E-3569-481A-B5BB-229C4EF9AD4E}"/>
    <cellStyle name="Normal 5 5 4 5 8" xfId="8037" xr:uid="{D4F87B81-EF01-4CC3-B4F7-F8D37DD63E25}"/>
    <cellStyle name="Normal 5 5 4 6" xfId="2924" xr:uid="{8D6DEDA0-7FB0-4639-8AFB-3CF17E789DE0}"/>
    <cellStyle name="Normal 5 5 4 6 2" xfId="9750" xr:uid="{0C71997A-EA65-4BBF-A1AE-98A4258CAC0A}"/>
    <cellStyle name="Normal 5 5 4 6 2 2" xfId="13172" xr:uid="{F3687BC4-62B7-4359-A4CD-743FF565BFD2}"/>
    <cellStyle name="Normal 5 5 4 6 2 2 2" xfId="26862" xr:uid="{F23F95D2-B831-4206-8384-46CAE28AA24F}"/>
    <cellStyle name="Normal 5 5 4 6 2 2 2 2" xfId="40554" xr:uid="{D52F5F29-24E0-407F-AB61-2376E073F6C6}"/>
    <cellStyle name="Normal 5 5 4 6 2 2 2 3" xfId="55438" xr:uid="{3467658F-9474-4C71-B0E8-025D5F0A3271}"/>
    <cellStyle name="Normal 5 5 4 6 2 2 3" xfId="20018" xr:uid="{94DCDD2C-0014-48B6-8AF5-122EC3A2C3FE}"/>
    <cellStyle name="Normal 5 5 4 6 2 2 4" xfId="33708" xr:uid="{3FD55E0D-D86A-42CF-A3D9-8D02D80EF0F3}"/>
    <cellStyle name="Normal 5 5 4 6 2 2 5" xfId="48592" xr:uid="{C0684F01-27B6-4725-9B4C-8E3D5ADA83AD}"/>
    <cellStyle name="Normal 5 5 4 6 2 3" xfId="23440" xr:uid="{9218F325-5227-4772-BABA-30E6E2FC7776}"/>
    <cellStyle name="Normal 5 5 4 6 2 3 2" xfId="37132" xr:uid="{9ECF82A4-E6B7-4AF7-95B8-7FA3914C1F38}"/>
    <cellStyle name="Normal 5 5 4 6 2 3 3" xfId="52016" xr:uid="{BF83F20D-9F14-4D43-830A-D838A141486A}"/>
    <cellStyle name="Normal 5 5 4 6 2 4" xfId="16596" xr:uid="{724B5216-A4B7-4FED-960A-C00ABFB38505}"/>
    <cellStyle name="Normal 5 5 4 6 2 5" xfId="30286" xr:uid="{B1656BAB-7CC2-46E7-B2C3-3E8D86862E0D}"/>
    <cellStyle name="Normal 5 5 4 6 2 6" xfId="45170" xr:uid="{015B9173-761D-42AF-8309-E938568C5CBB}"/>
    <cellStyle name="Normal 5 5 4 6 3" xfId="11460" xr:uid="{DDD14291-1018-4101-9D17-496589E30A81}"/>
    <cellStyle name="Normal 5 5 4 6 3 2" xfId="25150" xr:uid="{A1988FD0-031B-4BA5-BEB7-EE1AF2FE8706}"/>
    <cellStyle name="Normal 5 5 4 6 3 2 2" xfId="38842" xr:uid="{F61D8BD2-2D84-4125-98EB-1D46A6FEE613}"/>
    <cellStyle name="Normal 5 5 4 6 3 2 3" xfId="53726" xr:uid="{133FA0AC-0BDA-40A1-A94F-25E9A49CDF6F}"/>
    <cellStyle name="Normal 5 5 4 6 3 3" xfId="18306" xr:uid="{B116FD16-6C25-4F4A-BB43-0014053D9FF7}"/>
    <cellStyle name="Normal 5 5 4 6 3 4" xfId="31996" xr:uid="{010C036A-E42B-4696-B587-50B9F29500B5}"/>
    <cellStyle name="Normal 5 5 4 6 3 5" xfId="46880" xr:uid="{DC3B78F7-8465-40C1-ACA8-38974ED4CEB7}"/>
    <cellStyle name="Normal 5 5 4 6 4" xfId="21728" xr:uid="{F39666F6-8DB6-4010-A329-E59B8058F2EB}"/>
    <cellStyle name="Normal 5 5 4 6 4 2" xfId="35420" xr:uid="{FFB63076-B53A-4954-A7D0-7E353E2E2AE6}"/>
    <cellStyle name="Normal 5 5 4 6 4 3" xfId="50304" xr:uid="{761AAE4F-399D-4DEE-9055-337A17FC642A}"/>
    <cellStyle name="Normal 5 5 4 6 5" xfId="14884" xr:uid="{222E2D19-BBE0-4719-9F70-7CAB236D79DC}"/>
    <cellStyle name="Normal 5 5 4 6 5 2" xfId="41199" xr:uid="{41BD2B66-56E4-4FCC-BCBF-73CC124CE294}"/>
    <cellStyle name="Normal 5 5 4 6 6" xfId="28574" xr:uid="{2C92B5FC-3A1E-477A-8C1B-21270F5692C3}"/>
    <cellStyle name="Normal 5 5 4 6 7" xfId="43458" xr:uid="{D64E2C2C-01D3-4851-8B8D-F508B5753A68}"/>
    <cellStyle name="Normal 5 5 4 6 8" xfId="8038" xr:uid="{60DA7E1A-4868-4828-B6FA-114293BC9B01}"/>
    <cellStyle name="Normal 5 5 4 7" xfId="2925" xr:uid="{0BD6B4CE-F4ED-43C9-A6DE-E5ED11A119E8}"/>
    <cellStyle name="Normal 5 5 4 7 2" xfId="13158" xr:uid="{081886F7-93B2-43D4-9844-492C4566EE5D}"/>
    <cellStyle name="Normal 5 5 4 7 2 2" xfId="26848" xr:uid="{E7AF7524-5F0B-4A38-87A5-2FEC126B9892}"/>
    <cellStyle name="Normal 5 5 4 7 2 2 2" xfId="40540" xr:uid="{4287EC0F-2C79-4876-8D9D-C316F6F672D4}"/>
    <cellStyle name="Normal 5 5 4 7 2 2 3" xfId="55424" xr:uid="{B96BE206-E9B2-49D1-AF45-CE58E336EDEA}"/>
    <cellStyle name="Normal 5 5 4 7 2 3" xfId="20004" xr:uid="{BB05B387-B1D9-4956-92F7-C697F07DF248}"/>
    <cellStyle name="Normal 5 5 4 7 2 4" xfId="33694" xr:uid="{6869F098-D648-4C93-BC2F-40D2B285C602}"/>
    <cellStyle name="Normal 5 5 4 7 2 5" xfId="48578" xr:uid="{665D2E7F-676A-4C82-8E08-B5EC3E414CF5}"/>
    <cellStyle name="Normal 5 5 4 7 3" xfId="23426" xr:uid="{15E909DB-0DC9-43D5-B33D-BFAB5A37601E}"/>
    <cellStyle name="Normal 5 5 4 7 3 2" xfId="37118" xr:uid="{D632C836-F504-4AAE-8C2C-5E1B546372F7}"/>
    <cellStyle name="Normal 5 5 4 7 3 3" xfId="52002" xr:uid="{E19967CE-82A1-4BBF-B385-0B1DC0FBE1E9}"/>
    <cellStyle name="Normal 5 5 4 7 4" xfId="16582" xr:uid="{C72A1C1A-D6D4-4BAD-9C7B-1F17D1F934EC}"/>
    <cellStyle name="Normal 5 5 4 7 4 2" xfId="41200" xr:uid="{A1C338BD-8512-4893-821D-DBA938194313}"/>
    <cellStyle name="Normal 5 5 4 7 5" xfId="30272" xr:uid="{8082D49A-2A3C-4BBB-B4A7-8804BFAAEC03}"/>
    <cellStyle name="Normal 5 5 4 7 6" xfId="45156" xr:uid="{B152549F-A91A-4BE8-8E02-EED32E14312D}"/>
    <cellStyle name="Normal 5 5 4 7 7" xfId="9736" xr:uid="{E9240A2A-4654-4EE1-8498-D061463B01FA}"/>
    <cellStyle name="Normal 5 5 4 8" xfId="11446" xr:uid="{472FC23C-9832-4045-A893-7C0A272A0A04}"/>
    <cellStyle name="Normal 5 5 4 8 2" xfId="25136" xr:uid="{F1AE2502-CB76-44E0-A2ED-18124975FDDB}"/>
    <cellStyle name="Normal 5 5 4 8 2 2" xfId="38828" xr:uid="{D2BBD916-3328-4114-8467-E31BB6F0E8DE}"/>
    <cellStyle name="Normal 5 5 4 8 2 3" xfId="53712" xr:uid="{0FD14E48-2A18-43C4-8EDD-7B66068EE1ED}"/>
    <cellStyle name="Normal 5 5 4 8 3" xfId="18292" xr:uid="{D7D0DD00-2F4E-4AE0-8793-27D2E47C7419}"/>
    <cellStyle name="Normal 5 5 4 8 4" xfId="31982" xr:uid="{1333D5DA-3BFB-4BA0-A49E-4079479F5A34}"/>
    <cellStyle name="Normal 5 5 4 8 5" xfId="46866" xr:uid="{272CA62F-1746-4453-903C-47A5C7F5E972}"/>
    <cellStyle name="Normal 5 5 4 9" xfId="21714" xr:uid="{9960E7BD-813F-488F-B215-A06D69C4DDF7}"/>
    <cellStyle name="Normal 5 5 4 9 2" xfId="35406" xr:uid="{A3C52ABE-15F1-46ED-A17C-7899427C7D0F}"/>
    <cellStyle name="Normal 5 5 4 9 3" xfId="50290" xr:uid="{6CC2D500-A8D2-4AD8-9A46-1EE41325C46D}"/>
    <cellStyle name="Normal 5 5 5" xfId="312" xr:uid="{FC097B30-38E3-4FC6-9190-9CE3611A3923}"/>
    <cellStyle name="Normal 5 5 5 10" xfId="43459" xr:uid="{BBED8B4F-9F55-4609-AAC4-7F3C68A5E71F}"/>
    <cellStyle name="Normal 5 5 5 11" xfId="8039" xr:uid="{3A71DF88-6BFE-4611-85E3-C088C0FD7F71}"/>
    <cellStyle name="Normal 5 5 5 2" xfId="576" xr:uid="{6A5D5825-46B4-4650-BD8D-C6CA7498176A}"/>
    <cellStyle name="Normal 5 5 5 2 2" xfId="1385" xr:uid="{D2F794F9-D0E5-483E-81D2-ECBA5CAAE6F1}"/>
    <cellStyle name="Normal 5 5 5 2 2 2" xfId="1386" xr:uid="{A259B8E1-0187-41CC-8188-C4CB7AA64A95}"/>
    <cellStyle name="Normal 5 5 5 2 2 2 2" xfId="13175" xr:uid="{E16D8464-2980-4DD7-9ACA-47A0D920B2AB}"/>
    <cellStyle name="Normal 5 5 5 2 2 2 2 2" xfId="26865" xr:uid="{B8C94E96-063B-4074-956F-05FFCE3056BC}"/>
    <cellStyle name="Normal 5 5 5 2 2 2 2 2 2" xfId="40557" xr:uid="{652E5BD6-DD3A-4404-BC73-50AB7184E9C9}"/>
    <cellStyle name="Normal 5 5 5 2 2 2 2 2 3" xfId="55441" xr:uid="{1B5DFD4A-EB9C-46A1-B15F-5D85225B4866}"/>
    <cellStyle name="Normal 5 5 5 2 2 2 2 3" xfId="20021" xr:uid="{3017E7ED-FF27-4A71-AD3A-5BCD502F6955}"/>
    <cellStyle name="Normal 5 5 5 2 2 2 2 4" xfId="33711" xr:uid="{2F533E7E-536B-4F60-8939-E4C2DE4B64E2}"/>
    <cellStyle name="Normal 5 5 5 2 2 2 2 5" xfId="48595" xr:uid="{2DF63BB9-E6E7-41A8-A807-C777BB856B60}"/>
    <cellStyle name="Normal 5 5 5 2 2 2 3" xfId="23443" xr:uid="{7262A6AE-B977-4B88-B7A1-F7CF76F1FB6A}"/>
    <cellStyle name="Normal 5 5 5 2 2 2 3 2" xfId="37135" xr:uid="{F1F669D8-9D43-48E9-BC1E-EC59F31D3DA4}"/>
    <cellStyle name="Normal 5 5 5 2 2 2 3 3" xfId="52019" xr:uid="{7BC6F8AC-0FC0-4346-8F66-FB805DFA3DC8}"/>
    <cellStyle name="Normal 5 5 5 2 2 2 4" xfId="16599" xr:uid="{EA415BD9-03E7-4015-87CD-2BD05E19C0DE}"/>
    <cellStyle name="Normal 5 5 5 2 2 2 4 2" xfId="41078" xr:uid="{1A8DEC3F-64C8-4D54-9225-72C1109F5E0E}"/>
    <cellStyle name="Normal 5 5 5 2 2 2 5" xfId="30289" xr:uid="{C1201BBA-CCF6-4C7C-9D17-AC2623B9C8F5}"/>
    <cellStyle name="Normal 5 5 5 2 2 2 6" xfId="45173" xr:uid="{30F878E1-08EA-4AB4-9CBB-008118742D43}"/>
    <cellStyle name="Normal 5 5 5 2 2 2 7" xfId="9753" xr:uid="{5997E44F-0431-4FA2-A7C5-934F738C53B9}"/>
    <cellStyle name="Normal 5 5 5 2 2 3" xfId="11463" xr:uid="{40F7389A-F57A-42BA-91DE-119F2C63F689}"/>
    <cellStyle name="Normal 5 5 5 2 2 3 2" xfId="25153" xr:uid="{1C53A778-7D7C-4575-8CBE-10E7EACBEBBC}"/>
    <cellStyle name="Normal 5 5 5 2 2 3 2 2" xfId="38845" xr:uid="{F920D90B-A2C7-475A-AAB4-DED09A53D611}"/>
    <cellStyle name="Normal 5 5 5 2 2 3 2 3" xfId="53729" xr:uid="{4825CA69-E3A0-428D-8342-2580DDF0DC79}"/>
    <cellStyle name="Normal 5 5 5 2 2 3 3" xfId="18309" xr:uid="{FC99A696-1CE8-474A-894C-65D6AC14D637}"/>
    <cellStyle name="Normal 5 5 5 2 2 3 4" xfId="31999" xr:uid="{010ECDC6-35CD-4BA3-B369-3BB806B9DB80}"/>
    <cellStyle name="Normal 5 5 5 2 2 3 5" xfId="46883" xr:uid="{64D84DEC-E906-4949-B25E-CF9FA47358E3}"/>
    <cellStyle name="Normal 5 5 5 2 2 4" xfId="21731" xr:uid="{648FACAD-A640-43FA-B58A-705FCD516560}"/>
    <cellStyle name="Normal 5 5 5 2 2 4 2" xfId="35423" xr:uid="{5DD27269-BE4A-49C5-AE95-F472ADBFE672}"/>
    <cellStyle name="Normal 5 5 5 2 2 4 3" xfId="50307" xr:uid="{4CE16D49-1648-473E-84BB-D054811021EE}"/>
    <cellStyle name="Normal 5 5 5 2 2 5" xfId="14887" xr:uid="{F4F866A2-5242-47A6-9083-AB621F147800}"/>
    <cellStyle name="Normal 5 5 5 2 2 5 2" xfId="41077" xr:uid="{859C8CC4-998B-42B0-A845-6D65CD1548FE}"/>
    <cellStyle name="Normal 5 5 5 2 2 6" xfId="28577" xr:uid="{95202E92-5CE2-4332-B74C-36F0DD90BE67}"/>
    <cellStyle name="Normal 5 5 5 2 2 7" xfId="43461" xr:uid="{85143E27-1874-4ABE-8567-BC3CB997A63E}"/>
    <cellStyle name="Normal 5 5 5 2 2 8" xfId="8041" xr:uid="{9311DD2B-B062-45FC-8CE3-4A919F5BC635}"/>
    <cellStyle name="Normal 5 5 5 2 3" xfId="1387" xr:uid="{11012798-17B5-48A1-A5F2-1F55A8B6864E}"/>
    <cellStyle name="Normal 5 5 5 2 3 2" xfId="13174" xr:uid="{219A6DDD-B1BF-4042-BC0A-FC5227F5AAEC}"/>
    <cellStyle name="Normal 5 5 5 2 3 2 2" xfId="26864" xr:uid="{B13EE9CC-79AA-4E94-AD4F-1C54835372B0}"/>
    <cellStyle name="Normal 5 5 5 2 3 2 2 2" xfId="40556" xr:uid="{958DF7D0-F92A-441A-92E9-83668D508BB5}"/>
    <cellStyle name="Normal 5 5 5 2 3 2 2 3" xfId="55440" xr:uid="{6BF86C9D-24D9-4BE8-958B-BBCC7DB6544F}"/>
    <cellStyle name="Normal 5 5 5 2 3 2 3" xfId="20020" xr:uid="{A039706C-B470-4C9E-9B49-5D389FE0A2B5}"/>
    <cellStyle name="Normal 5 5 5 2 3 2 4" xfId="33710" xr:uid="{B3605234-A8C0-4840-969F-375808EFB25C}"/>
    <cellStyle name="Normal 5 5 5 2 3 2 5" xfId="48594" xr:uid="{52C1C210-247D-4451-B7DB-7E361B2AB88D}"/>
    <cellStyle name="Normal 5 5 5 2 3 3" xfId="23442" xr:uid="{B0ECB543-1118-46C7-A7F8-1C971386A74D}"/>
    <cellStyle name="Normal 5 5 5 2 3 3 2" xfId="37134" xr:uid="{EBD8DBCE-DBB6-475A-92C7-FAEED450F836}"/>
    <cellStyle name="Normal 5 5 5 2 3 3 3" xfId="52018" xr:uid="{ACF8BB91-883B-457F-BAEF-FEDBDAC685AF}"/>
    <cellStyle name="Normal 5 5 5 2 3 4" xfId="16598" xr:uid="{4EB887F4-FD98-49EC-9A64-A4DACBABD02F}"/>
    <cellStyle name="Normal 5 5 5 2 3 4 2" xfId="41079" xr:uid="{03E07B36-84B3-4613-BE2C-D246C8F3FDDF}"/>
    <cellStyle name="Normal 5 5 5 2 3 5" xfId="30288" xr:uid="{F098D48B-670B-4C9A-9728-43E13E703CFC}"/>
    <cellStyle name="Normal 5 5 5 2 3 6" xfId="45172" xr:uid="{93A6917A-DF51-4629-B769-4589AE830583}"/>
    <cellStyle name="Normal 5 5 5 2 3 7" xfId="9752" xr:uid="{3C395E6B-6DC4-47D3-900F-1015CBCE91AF}"/>
    <cellStyle name="Normal 5 5 5 2 4" xfId="2926" xr:uid="{76303FA9-E6A6-4BFE-9D59-C90869B47299}"/>
    <cellStyle name="Normal 5 5 5 2 4 2" xfId="25152" xr:uid="{BB8DF393-9376-41E5-B5C9-112930E7651C}"/>
    <cellStyle name="Normal 5 5 5 2 4 2 2" xfId="38844" xr:uid="{7E329805-C07D-47AC-8DB8-848E20237DDC}"/>
    <cellStyle name="Normal 5 5 5 2 4 2 3" xfId="53728" xr:uid="{B9F2E3ED-1AD9-46ED-8F14-984F8CAA17E5}"/>
    <cellStyle name="Normal 5 5 5 2 4 3" xfId="18308" xr:uid="{6C7A4BFA-5081-49C3-B211-F59AD9D0E296}"/>
    <cellStyle name="Normal 5 5 5 2 4 3 2" xfId="41201" xr:uid="{AD66E13A-0B6B-44FD-AF0B-43049183EE0E}"/>
    <cellStyle name="Normal 5 5 5 2 4 4" xfId="31998" xr:uid="{24354719-74BD-42FE-88D5-A9CFA57B3395}"/>
    <cellStyle name="Normal 5 5 5 2 4 5" xfId="46882" xr:uid="{2E265A34-84AA-459B-BA72-DBA3A8A5F896}"/>
    <cellStyle name="Normal 5 5 5 2 4 6" xfId="11462" xr:uid="{D4E42815-CE6D-43EF-A84E-6D36BD15651C}"/>
    <cellStyle name="Normal 5 5 5 2 5" xfId="21730" xr:uid="{6BBC2E92-81BC-47FA-8FAF-74AA613CAF9A}"/>
    <cellStyle name="Normal 5 5 5 2 5 2" xfId="35422" xr:uid="{54A84F8A-F6DE-4E0C-A2FC-872B948AFBEB}"/>
    <cellStyle name="Normal 5 5 5 2 5 3" xfId="50306" xr:uid="{1E82C0B5-F01F-42CE-A20B-C81DEDAC1F70}"/>
    <cellStyle name="Normal 5 5 5 2 6" xfId="14886" xr:uid="{88052B98-25DA-46D5-B4CE-07F109B0A5C5}"/>
    <cellStyle name="Normal 5 5 5 2 6 2" xfId="40852" xr:uid="{46C9B67C-2D64-4AA9-A5FE-9D2EE6AFBDEC}"/>
    <cellStyle name="Normal 5 5 5 2 7" xfId="28576" xr:uid="{EAEEF513-E876-48F0-A64F-96A9BCE3FC25}"/>
    <cellStyle name="Normal 5 5 5 2 8" xfId="43460" xr:uid="{387B6A37-6219-4F84-B906-A515B87CA5B8}"/>
    <cellStyle name="Normal 5 5 5 2 9" xfId="8040" xr:uid="{5B25F093-8ADE-4604-B380-2B7A76297293}"/>
    <cellStyle name="Normal 5 5 5 3" xfId="1388" xr:uid="{B574C461-320A-4B0A-BEEF-78C3CA4AC62A}"/>
    <cellStyle name="Normal 5 5 5 3 2" xfId="1389" xr:uid="{8C2056E2-637E-4622-AC6E-4394BCC7A10E}"/>
    <cellStyle name="Normal 5 5 5 3 2 2" xfId="13176" xr:uid="{A74EB350-5024-4B62-99A5-41BABB3EE02B}"/>
    <cellStyle name="Normal 5 5 5 3 2 2 2" xfId="26866" xr:uid="{1E207B51-10CB-4425-A362-25CEC135A910}"/>
    <cellStyle name="Normal 5 5 5 3 2 2 2 2" xfId="40558" xr:uid="{9BDDC154-B203-4471-8788-4F90E36AB460}"/>
    <cellStyle name="Normal 5 5 5 3 2 2 2 3" xfId="55442" xr:uid="{980CE49C-0984-45F8-AE77-9D218C6B9FED}"/>
    <cellStyle name="Normal 5 5 5 3 2 2 3" xfId="20022" xr:uid="{0DE645E1-4EE1-4269-A1B0-D134F4AAB248}"/>
    <cellStyle name="Normal 5 5 5 3 2 2 4" xfId="33712" xr:uid="{AB406EB2-09D5-4FA7-8C92-2E4721FBA25C}"/>
    <cellStyle name="Normal 5 5 5 3 2 2 5" xfId="48596" xr:uid="{C09F0E6B-4982-45C6-9E5E-198BA1606A4C}"/>
    <cellStyle name="Normal 5 5 5 3 2 3" xfId="23444" xr:uid="{449999C8-D2F6-47A6-B061-FC99C5730F2D}"/>
    <cellStyle name="Normal 5 5 5 3 2 3 2" xfId="37136" xr:uid="{AC588B00-EC91-44C6-83C7-34AC8A30544F}"/>
    <cellStyle name="Normal 5 5 5 3 2 3 3" xfId="52020" xr:uid="{7EF17E0B-1430-4CA9-ACFD-13B46FEF99EA}"/>
    <cellStyle name="Normal 5 5 5 3 2 4" xfId="16600" xr:uid="{ECD44C19-70C1-4877-90D1-3B8911172BC3}"/>
    <cellStyle name="Normal 5 5 5 3 2 4 2" xfId="41081" xr:uid="{B619D15B-AE01-4819-B56B-401C1D0C5E5F}"/>
    <cellStyle name="Normal 5 5 5 3 2 5" xfId="30290" xr:uid="{8A172C8A-0154-4398-8431-8AE79A2484E5}"/>
    <cellStyle name="Normal 5 5 5 3 2 6" xfId="45174" xr:uid="{A8D027C0-69CA-4B09-BE67-5E9797E12DCF}"/>
    <cellStyle name="Normal 5 5 5 3 2 7" xfId="9754" xr:uid="{08E57431-6504-4147-9ADD-8CEB7F8DB0A6}"/>
    <cellStyle name="Normal 5 5 5 3 3" xfId="2927" xr:uid="{52A31273-6FB0-4830-8FAE-AE0EAB9C4FF5}"/>
    <cellStyle name="Normal 5 5 5 3 3 2" xfId="25154" xr:uid="{8C99FAEF-EF64-42A6-9F93-7092F97F6EE4}"/>
    <cellStyle name="Normal 5 5 5 3 3 2 2" xfId="38846" xr:uid="{C487096B-5E37-4045-A26D-770AD38ECCCB}"/>
    <cellStyle name="Normal 5 5 5 3 3 2 3" xfId="53730" xr:uid="{3C58162F-A129-448B-8371-93B1CB8B0653}"/>
    <cellStyle name="Normal 5 5 5 3 3 3" xfId="18310" xr:uid="{CA5DB994-9B6F-47BA-AFF4-1EC4BA8CBC02}"/>
    <cellStyle name="Normal 5 5 5 3 3 3 2" xfId="41202" xr:uid="{AEE49BCE-8C60-4DB3-AECF-6E490F211BBB}"/>
    <cellStyle name="Normal 5 5 5 3 3 4" xfId="32000" xr:uid="{DF1F3FEF-EE28-4432-A607-E3C2E3EDCD5F}"/>
    <cellStyle name="Normal 5 5 5 3 3 5" xfId="46884" xr:uid="{58873E84-A4EB-4B2A-BB85-A2FAD648F5A8}"/>
    <cellStyle name="Normal 5 5 5 3 3 6" xfId="11464" xr:uid="{F0BB1CEE-6E48-4B70-AD07-26B47BC9EA91}"/>
    <cellStyle name="Normal 5 5 5 3 4" xfId="2928" xr:uid="{1593170D-231B-4217-9926-B7E94A42DB60}"/>
    <cellStyle name="Normal 5 5 5 3 4 2" xfId="41203" xr:uid="{40E8CEA1-659A-43FA-8DA5-A8C99A640DED}"/>
    <cellStyle name="Normal 5 5 5 3 4 3" xfId="35424" xr:uid="{D10507DD-E044-4C45-8F98-CACFD048D0F8}"/>
    <cellStyle name="Normal 5 5 5 3 4 4" xfId="50308" xr:uid="{434AAF11-0847-49AE-BB09-4D053E5E2035}"/>
    <cellStyle name="Normal 5 5 5 3 4 5" xfId="21732" xr:uid="{B6534A9C-2EDF-4086-BC3D-BC2E6BA42884}"/>
    <cellStyle name="Normal 5 5 5 3 5" xfId="14888" xr:uid="{11A16AD2-7A9D-4D40-99EA-6F916E6549E6}"/>
    <cellStyle name="Normal 5 5 5 3 5 2" xfId="41080" xr:uid="{D573EEA2-C608-43FF-B18F-121FAA9553AF}"/>
    <cellStyle name="Normal 5 5 5 3 6" xfId="28578" xr:uid="{F2484A8D-1EA3-442E-B949-AD0453322CE2}"/>
    <cellStyle name="Normal 5 5 5 3 7" xfId="43462" xr:uid="{8AD489F9-D7F4-4657-A3B6-D55B3652ACF2}"/>
    <cellStyle name="Normal 5 5 5 3 8" xfId="8042" xr:uid="{BD196343-F167-4DBA-B60B-456FB99161F1}"/>
    <cellStyle name="Normal 5 5 5 4" xfId="1390" xr:uid="{35FA36FD-CB1C-462E-BB57-3230A6F75053}"/>
    <cellStyle name="Normal 5 5 5 4 2" xfId="9755" xr:uid="{DC25E4DE-A979-4EDC-B1D5-32CE807D4D35}"/>
    <cellStyle name="Normal 5 5 5 4 2 2" xfId="13177" xr:uid="{75F7D134-9DA0-4541-A429-8BEE9046362F}"/>
    <cellStyle name="Normal 5 5 5 4 2 2 2" xfId="26867" xr:uid="{BCD6FB0C-0FD9-4678-B62B-293FB598C342}"/>
    <cellStyle name="Normal 5 5 5 4 2 2 2 2" xfId="40559" xr:uid="{515BC524-198E-4D34-A339-1407E753C06A}"/>
    <cellStyle name="Normal 5 5 5 4 2 2 2 3" xfId="55443" xr:uid="{A8526A50-1AD0-475C-A550-7E5CD485EA6B}"/>
    <cellStyle name="Normal 5 5 5 4 2 2 3" xfId="20023" xr:uid="{0667FD1D-2E93-4A3A-8863-4C2AC12A5F1A}"/>
    <cellStyle name="Normal 5 5 5 4 2 2 4" xfId="33713" xr:uid="{FCA209B8-CE7E-45BD-BEC6-634791E0B7A5}"/>
    <cellStyle name="Normal 5 5 5 4 2 2 5" xfId="48597" xr:uid="{58536371-798A-47E7-B88D-6D989EFD1828}"/>
    <cellStyle name="Normal 5 5 5 4 2 3" xfId="23445" xr:uid="{B3919DD3-665B-4A9F-80B0-094E41B5C1DC}"/>
    <cellStyle name="Normal 5 5 5 4 2 3 2" xfId="37137" xr:uid="{6EE3A60E-2C7B-4769-B2AD-B7EF53AC68E2}"/>
    <cellStyle name="Normal 5 5 5 4 2 3 3" xfId="52021" xr:uid="{9D94193B-C201-481D-A230-BB50E9D831CC}"/>
    <cellStyle name="Normal 5 5 5 4 2 4" xfId="16601" xr:uid="{DFC75388-FEB7-42A1-B50C-8221B3093FFC}"/>
    <cellStyle name="Normal 5 5 5 4 2 5" xfId="30291" xr:uid="{B85AADC8-BBA2-44F4-ACE3-8D8F6882C712}"/>
    <cellStyle name="Normal 5 5 5 4 2 6" xfId="45175" xr:uid="{4BA9EC9C-1197-4569-8B5D-832050DCDD7A}"/>
    <cellStyle name="Normal 5 5 5 4 3" xfId="11465" xr:uid="{ADD2301F-4ECB-482A-A3E1-C488486F91D5}"/>
    <cellStyle name="Normal 5 5 5 4 3 2" xfId="25155" xr:uid="{29F2F439-9280-4706-B107-9294A6C70D32}"/>
    <cellStyle name="Normal 5 5 5 4 3 2 2" xfId="38847" xr:uid="{4254EBED-72C0-4031-8418-F415A3998373}"/>
    <cellStyle name="Normal 5 5 5 4 3 2 3" xfId="53731" xr:uid="{B2278964-A1C2-40DA-8A6D-72E8ABE5886D}"/>
    <cellStyle name="Normal 5 5 5 4 3 3" xfId="18311" xr:uid="{CE6241C0-4311-4215-AB7F-480FEBD11DCE}"/>
    <cellStyle name="Normal 5 5 5 4 3 4" xfId="32001" xr:uid="{9D6A96D4-96D2-420B-B473-5F3E8796EA5A}"/>
    <cellStyle name="Normal 5 5 5 4 3 5" xfId="46885" xr:uid="{D424BE8A-8EBC-4FD3-8C99-3F2DDB12310C}"/>
    <cellStyle name="Normal 5 5 5 4 4" xfId="21733" xr:uid="{E1660611-2254-4482-8E91-D458D0037238}"/>
    <cellStyle name="Normal 5 5 5 4 4 2" xfId="35425" xr:uid="{3AF19A45-8E35-4EF1-931A-A340D5C26413}"/>
    <cellStyle name="Normal 5 5 5 4 4 3" xfId="50309" xr:uid="{A0049030-8518-46CC-ABD6-A1FB1300A325}"/>
    <cellStyle name="Normal 5 5 5 4 5" xfId="14889" xr:uid="{F59FAC17-D098-4DB7-80AF-ACEE6BC3F44D}"/>
    <cellStyle name="Normal 5 5 5 4 5 2" xfId="41082" xr:uid="{47FDF6EB-7F97-4806-8AAB-0BFE6713B488}"/>
    <cellStyle name="Normal 5 5 5 4 6" xfId="28579" xr:uid="{269FBD5C-ED08-4C13-BBDF-A6FB6EFC8BBB}"/>
    <cellStyle name="Normal 5 5 5 4 7" xfId="43463" xr:uid="{2EBBC281-A5C7-47A7-82C4-6210BAA3BD61}"/>
    <cellStyle name="Normal 5 5 5 4 8" xfId="8043" xr:uid="{C64D3D02-C842-4998-AD5E-81A6541E9ACE}"/>
    <cellStyle name="Normal 5 5 5 5" xfId="2929" xr:uid="{9E6805B8-BBC3-4A11-B001-CCE2946B3A77}"/>
    <cellStyle name="Normal 5 5 5 5 2" xfId="13173" xr:uid="{38E754FE-1495-4814-A77C-BEF62233A9B5}"/>
    <cellStyle name="Normal 5 5 5 5 2 2" xfId="26863" xr:uid="{76B3F7C3-5852-46CE-872F-733AE0C60862}"/>
    <cellStyle name="Normal 5 5 5 5 2 2 2" xfId="40555" xr:uid="{DCF06775-4449-45A9-9DD8-CB5E0A22E9B1}"/>
    <cellStyle name="Normal 5 5 5 5 2 2 3" xfId="55439" xr:uid="{7DF776BF-57A4-4349-A3BF-0E4408F5BC3A}"/>
    <cellStyle name="Normal 5 5 5 5 2 3" xfId="20019" xr:uid="{4705DB32-03E2-47B3-98EC-3DD8E2F2F1CB}"/>
    <cellStyle name="Normal 5 5 5 5 2 4" xfId="33709" xr:uid="{865B54E3-545A-4529-8027-B4D37B6C68A1}"/>
    <cellStyle name="Normal 5 5 5 5 2 5" xfId="48593" xr:uid="{64B45B6E-A018-451D-9141-9FE666B42849}"/>
    <cellStyle name="Normal 5 5 5 5 3" xfId="23441" xr:uid="{1D7177A0-A69E-4390-BC45-E246819EF111}"/>
    <cellStyle name="Normal 5 5 5 5 3 2" xfId="37133" xr:uid="{52F62573-3651-4907-917B-BEDC48178122}"/>
    <cellStyle name="Normal 5 5 5 5 3 3" xfId="52017" xr:uid="{936154F9-5B9E-4246-9DA1-B89F53596595}"/>
    <cellStyle name="Normal 5 5 5 5 4" xfId="16597" xr:uid="{1321BD47-9698-4A12-AC78-74A6E600BC83}"/>
    <cellStyle name="Normal 5 5 5 5 4 2" xfId="41204" xr:uid="{9280416F-C5DA-4164-BC8E-836CD508F96D}"/>
    <cellStyle name="Normal 5 5 5 5 5" xfId="30287" xr:uid="{52E05061-E4A5-4DF4-9077-E254A800BAC5}"/>
    <cellStyle name="Normal 5 5 5 5 6" xfId="45171" xr:uid="{BAA37EED-DAE7-4A53-B9C2-63DB4B78ADD7}"/>
    <cellStyle name="Normal 5 5 5 5 7" xfId="9751" xr:uid="{946F4B58-AC51-4F6F-9ED2-8517A5C08E19}"/>
    <cellStyle name="Normal 5 5 5 6" xfId="2930" xr:uid="{4BF0896E-C263-4218-8222-72ECE34DC8F7}"/>
    <cellStyle name="Normal 5 5 5 6 2" xfId="25151" xr:uid="{9C90C5F8-2B1E-4714-80AA-4723D75A6D2D}"/>
    <cellStyle name="Normal 5 5 5 6 2 2" xfId="38843" xr:uid="{B9662ED3-63CF-40AF-9ACB-C5F01E6F2FA6}"/>
    <cellStyle name="Normal 5 5 5 6 2 3" xfId="53727" xr:uid="{D6174730-CF92-44D3-A262-237D96465F12}"/>
    <cellStyle name="Normal 5 5 5 6 3" xfId="18307" xr:uid="{7C79EDE4-1150-45CF-9E5C-3E94AC3D14C0}"/>
    <cellStyle name="Normal 5 5 5 6 3 2" xfId="41205" xr:uid="{52062EAE-40B6-4B28-9A52-561E03E65DF5}"/>
    <cellStyle name="Normal 5 5 5 6 4" xfId="31997" xr:uid="{5B74911E-2B97-4CAA-859F-548BFD982ABC}"/>
    <cellStyle name="Normal 5 5 5 6 5" xfId="46881" xr:uid="{B6EE21BE-A082-46D6-A284-FD29750C01A8}"/>
    <cellStyle name="Normal 5 5 5 6 6" xfId="11461" xr:uid="{3E3AA6E6-385A-44E6-B310-8D5B8DACDEC2}"/>
    <cellStyle name="Normal 5 5 5 7" xfId="21729" xr:uid="{7821590C-C6AE-4CF5-8565-B7CEF80ED032}"/>
    <cellStyle name="Normal 5 5 5 7 2" xfId="35421" xr:uid="{E87DA7D9-B3C9-4E7A-BA02-BC562B0AFDD8}"/>
    <cellStyle name="Normal 5 5 5 7 3" xfId="50305" xr:uid="{937FCE69-D4A3-4CF3-B73E-E8E9F41B1A05}"/>
    <cellStyle name="Normal 5 5 5 8" xfId="14885" xr:uid="{72D8AD13-FA01-45D4-8EB4-DBEE59F94983}"/>
    <cellStyle name="Normal 5 5 5 8 2" xfId="40793" xr:uid="{5FD941DA-B39B-4BE3-8A0B-4D7C93F5FAC8}"/>
    <cellStyle name="Normal 5 5 5 9" xfId="28575" xr:uid="{33AE20EF-399A-4A1E-9665-A8964F1F4F9D}"/>
    <cellStyle name="Normal 5 5 6" xfId="313" xr:uid="{C184A879-05F6-4353-B179-028756EB4219}"/>
    <cellStyle name="Normal 5 5 6 10" xfId="43464" xr:uid="{775BEC3B-2D5A-48AB-81F2-55EE233A5690}"/>
    <cellStyle name="Normal 5 5 6 11" xfId="8044" xr:uid="{97E68066-A662-452D-851B-C25EF7A23F2E}"/>
    <cellStyle name="Normal 5 5 6 2" xfId="1391" xr:uid="{BDF6A834-2B25-4634-8237-9CEC140A7C92}"/>
    <cellStyle name="Normal 5 5 6 2 2" xfId="1392" xr:uid="{8673A6F5-5912-4836-AC0A-6E623892C4BF}"/>
    <cellStyle name="Normal 5 5 6 2 2 2" xfId="9758" xr:uid="{5307D955-F051-4B08-A47B-059A522A15A1}"/>
    <cellStyle name="Normal 5 5 6 2 2 2 2" xfId="13180" xr:uid="{3A2BAB2D-20A8-4E15-8FC9-47C6ABA18728}"/>
    <cellStyle name="Normal 5 5 6 2 2 2 2 2" xfId="26870" xr:uid="{79E778B3-824C-46E1-86EE-24B100BDFBCA}"/>
    <cellStyle name="Normal 5 5 6 2 2 2 2 2 2" xfId="40562" xr:uid="{4260EB1F-9817-43DC-9442-20C50C427AAA}"/>
    <cellStyle name="Normal 5 5 6 2 2 2 2 2 3" xfId="55446" xr:uid="{51F5C6EA-EE42-4313-9FB4-05424FF56B27}"/>
    <cellStyle name="Normal 5 5 6 2 2 2 2 3" xfId="20026" xr:uid="{9F750459-E15A-4BD8-8894-F5F270E647A6}"/>
    <cellStyle name="Normal 5 5 6 2 2 2 2 4" xfId="33716" xr:uid="{F3539E4F-A30B-488B-A204-F99F0C0A6FC7}"/>
    <cellStyle name="Normal 5 5 6 2 2 2 2 5" xfId="48600" xr:uid="{3A742C27-DD24-4177-A0C4-18C5A353C1FE}"/>
    <cellStyle name="Normal 5 5 6 2 2 2 3" xfId="23448" xr:uid="{91C97291-0600-4718-ACFE-D7CA76DA9694}"/>
    <cellStyle name="Normal 5 5 6 2 2 2 3 2" xfId="37140" xr:uid="{B0CED80E-BD9C-4F55-A24A-593506E69011}"/>
    <cellStyle name="Normal 5 5 6 2 2 2 3 3" xfId="52024" xr:uid="{A19EAC67-4DD8-4659-8F0F-BF59ED6A8413}"/>
    <cellStyle name="Normal 5 5 6 2 2 2 4" xfId="16604" xr:uid="{C8DF0AC4-A30E-49CD-84A4-9AF84EB6C189}"/>
    <cellStyle name="Normal 5 5 6 2 2 2 5" xfId="30294" xr:uid="{327FAC81-CF34-452D-8F31-1C51E5CF2A21}"/>
    <cellStyle name="Normal 5 5 6 2 2 2 6" xfId="45178" xr:uid="{D3D83244-1B6B-46E3-BA5B-E6D7FD22C8C5}"/>
    <cellStyle name="Normal 5 5 6 2 2 3" xfId="11468" xr:uid="{3D3EDDB0-DCF5-4D0C-9A6C-7D10AD5B14CE}"/>
    <cellStyle name="Normal 5 5 6 2 2 3 2" xfId="25158" xr:uid="{C776AB93-E949-4579-8C92-4003993226F3}"/>
    <cellStyle name="Normal 5 5 6 2 2 3 2 2" xfId="38850" xr:uid="{ED6F7256-0CDE-4EED-A606-DDC4C57C3B19}"/>
    <cellStyle name="Normal 5 5 6 2 2 3 2 3" xfId="53734" xr:uid="{04B84B81-FAA3-4491-9BAC-EAF0535A9AFA}"/>
    <cellStyle name="Normal 5 5 6 2 2 3 3" xfId="18314" xr:uid="{EBE53895-E832-40AF-8CDD-1AD29FF81E4E}"/>
    <cellStyle name="Normal 5 5 6 2 2 3 4" xfId="32004" xr:uid="{023DB912-95D5-4C84-98BA-77C216F580C7}"/>
    <cellStyle name="Normal 5 5 6 2 2 3 5" xfId="46888" xr:uid="{8A263FDA-C771-44CA-BFFF-6D834E02D4DE}"/>
    <cellStyle name="Normal 5 5 6 2 2 4" xfId="21736" xr:uid="{E3E7C7FF-424E-4799-AD61-A547A0253F32}"/>
    <cellStyle name="Normal 5 5 6 2 2 4 2" xfId="35428" xr:uid="{5270CC3A-C7CB-49BC-8347-8829D912C831}"/>
    <cellStyle name="Normal 5 5 6 2 2 4 3" xfId="50312" xr:uid="{474B81EC-85E9-4CA8-8D69-82F59209DFE6}"/>
    <cellStyle name="Normal 5 5 6 2 2 5" xfId="14892" xr:uid="{B6E289DD-4B53-4DC3-AC22-11DB99E5F352}"/>
    <cellStyle name="Normal 5 5 6 2 2 5 2" xfId="41084" xr:uid="{9A54938D-0993-4B46-9921-4D3975E1EA62}"/>
    <cellStyle name="Normal 5 5 6 2 2 6" xfId="28582" xr:uid="{37E1EDC6-7FD1-4934-A226-754D333FDE6B}"/>
    <cellStyle name="Normal 5 5 6 2 2 7" xfId="43466" xr:uid="{20EC2549-2E01-4811-BB2E-567C4D45CBCD}"/>
    <cellStyle name="Normal 5 5 6 2 2 8" xfId="8046" xr:uid="{80F545E0-3F7F-463F-9128-450CADFA40B1}"/>
    <cellStyle name="Normal 5 5 6 2 3" xfId="2931" xr:uid="{C1D297AD-3F6B-4442-9BEB-CCC30290054B}"/>
    <cellStyle name="Normal 5 5 6 2 3 2" xfId="13179" xr:uid="{10E98F64-A4CF-458B-ADDF-B495402632D6}"/>
    <cellStyle name="Normal 5 5 6 2 3 2 2" xfId="26869" xr:uid="{92DD96E5-47FB-414C-BD0B-B6E8CD58A27A}"/>
    <cellStyle name="Normal 5 5 6 2 3 2 2 2" xfId="40561" xr:uid="{1821CDEB-7E76-49C3-A923-B91B34720796}"/>
    <cellStyle name="Normal 5 5 6 2 3 2 2 3" xfId="55445" xr:uid="{9401E7F9-310A-4351-B9D4-F03DC6F6EC81}"/>
    <cellStyle name="Normal 5 5 6 2 3 2 3" xfId="20025" xr:uid="{2E4411F9-C264-4A70-8210-02EAC29B064D}"/>
    <cellStyle name="Normal 5 5 6 2 3 2 4" xfId="33715" xr:uid="{28404580-1AFE-4372-9177-EAC01D48805F}"/>
    <cellStyle name="Normal 5 5 6 2 3 2 5" xfId="48599" xr:uid="{D0F01692-97BB-4FF7-8139-E187DC92A48D}"/>
    <cellStyle name="Normal 5 5 6 2 3 3" xfId="23447" xr:uid="{F0A2A371-844F-4CA5-AEAB-6A4BF7E9BBFF}"/>
    <cellStyle name="Normal 5 5 6 2 3 3 2" xfId="37139" xr:uid="{CC189C72-0E53-4F2A-B706-959A9AE91800}"/>
    <cellStyle name="Normal 5 5 6 2 3 3 3" xfId="52023" xr:uid="{FA583FB1-9117-45A3-9C4D-A2A98909A870}"/>
    <cellStyle name="Normal 5 5 6 2 3 4" xfId="16603" xr:uid="{D5C95104-2389-4104-B465-1698A7EF7F74}"/>
    <cellStyle name="Normal 5 5 6 2 3 4 2" xfId="41206" xr:uid="{690E4167-3BD1-409D-BC35-0564CA57BDE8}"/>
    <cellStyle name="Normal 5 5 6 2 3 5" xfId="30293" xr:uid="{3485DCAA-C57A-48C9-9F31-029CFCF103DB}"/>
    <cellStyle name="Normal 5 5 6 2 3 6" xfId="45177" xr:uid="{8879DDF8-4AAF-4F9E-ADE6-63C1872CDC32}"/>
    <cellStyle name="Normal 5 5 6 2 3 7" xfId="9757" xr:uid="{B36D17EE-CE2D-4717-A77E-A8E5D8C1791D}"/>
    <cellStyle name="Normal 5 5 6 2 4" xfId="2932" xr:uid="{18A2C8C9-6DE9-4606-BEBE-768D0E25D83A}"/>
    <cellStyle name="Normal 5 5 6 2 4 2" xfId="25157" xr:uid="{63603776-876C-4713-AF56-C0D3A4A91D31}"/>
    <cellStyle name="Normal 5 5 6 2 4 2 2" xfId="38849" xr:uid="{A562579A-7695-4707-A2AC-BFE72E52E7EE}"/>
    <cellStyle name="Normal 5 5 6 2 4 2 3" xfId="53733" xr:uid="{D0708205-C616-423C-A3FD-3831650AF86C}"/>
    <cellStyle name="Normal 5 5 6 2 4 3" xfId="18313" xr:uid="{8B7D7E13-7CE5-45EB-B8D8-742AADA869E6}"/>
    <cellStyle name="Normal 5 5 6 2 4 3 2" xfId="41207" xr:uid="{EFA6808B-6219-4371-83A7-3B069A805A85}"/>
    <cellStyle name="Normal 5 5 6 2 4 4" xfId="32003" xr:uid="{F135148C-0B19-400A-896F-43182FF16E8E}"/>
    <cellStyle name="Normal 5 5 6 2 4 5" xfId="46887" xr:uid="{5AF22EEF-CB02-4A6D-9CDC-43C9A5D89B2D}"/>
    <cellStyle name="Normal 5 5 6 2 4 6" xfId="11467" xr:uid="{4DCC9940-6638-4DBD-8D5A-2BA834F8F8EC}"/>
    <cellStyle name="Normal 5 5 6 2 5" xfId="21735" xr:uid="{497E860D-B266-4EE3-B9A2-99463972DD91}"/>
    <cellStyle name="Normal 5 5 6 2 5 2" xfId="35427" xr:uid="{8E57E50A-CE7A-4807-990A-A5EF2086547E}"/>
    <cellStyle name="Normal 5 5 6 2 5 3" xfId="50311" xr:uid="{51F83AEF-8467-478C-9738-73DAE8D635E3}"/>
    <cellStyle name="Normal 5 5 6 2 6" xfId="14891" xr:uid="{8AA86C8C-9C5C-468E-9A34-9F779EE4FA69}"/>
    <cellStyle name="Normal 5 5 6 2 6 2" xfId="41083" xr:uid="{61A7A1F3-AA9A-4C84-951E-D44D0E8DA4DD}"/>
    <cellStyle name="Normal 5 5 6 2 7" xfId="28581" xr:uid="{1396A505-9640-4144-B83B-AB958904A160}"/>
    <cellStyle name="Normal 5 5 6 2 8" xfId="43465" xr:uid="{EE5B6A6D-B89F-498C-8342-2CD36C05F2F3}"/>
    <cellStyle name="Normal 5 5 6 2 9" xfId="8045" xr:uid="{F6598A8C-CD42-482E-9E65-6BACFB5E5674}"/>
    <cellStyle name="Normal 5 5 6 3" xfId="1393" xr:uid="{17B232F5-3B49-4FD1-AC5C-9FD8BB243BAB}"/>
    <cellStyle name="Normal 5 5 6 3 2" xfId="9759" xr:uid="{7CDBFD93-B293-46C9-A99D-965A1F4C00C9}"/>
    <cellStyle name="Normal 5 5 6 3 2 2" xfId="13181" xr:uid="{39E8892C-F439-4D7B-9AD8-9CFCA6182301}"/>
    <cellStyle name="Normal 5 5 6 3 2 2 2" xfId="26871" xr:uid="{B16C7A17-2B75-498B-BBF6-FD4660857A9D}"/>
    <cellStyle name="Normal 5 5 6 3 2 2 2 2" xfId="40563" xr:uid="{615F136C-78F1-44F8-AC13-9628245A2315}"/>
    <cellStyle name="Normal 5 5 6 3 2 2 2 3" xfId="55447" xr:uid="{643C08C6-D67B-431E-9A57-896F86207359}"/>
    <cellStyle name="Normal 5 5 6 3 2 2 3" xfId="20027" xr:uid="{52B82131-2CFF-4DCF-84E8-FF1597139E86}"/>
    <cellStyle name="Normal 5 5 6 3 2 2 4" xfId="33717" xr:uid="{B44D89B6-2771-4B89-A789-A2F75698D4B4}"/>
    <cellStyle name="Normal 5 5 6 3 2 2 5" xfId="48601" xr:uid="{24F4C6C0-72C5-40F0-B229-A8E82FEF0FAA}"/>
    <cellStyle name="Normal 5 5 6 3 2 3" xfId="23449" xr:uid="{9307B1D0-5829-4AA0-8F23-717DA6F9A6CE}"/>
    <cellStyle name="Normal 5 5 6 3 2 3 2" xfId="37141" xr:uid="{1014159F-A651-480A-A3CD-9DA3D8491DA1}"/>
    <cellStyle name="Normal 5 5 6 3 2 3 3" xfId="52025" xr:uid="{58AF5027-0385-4B97-8DC8-D87E5493FD96}"/>
    <cellStyle name="Normal 5 5 6 3 2 4" xfId="16605" xr:uid="{EEF28E95-2A68-4625-9D71-2DF6B166E96F}"/>
    <cellStyle name="Normal 5 5 6 3 2 5" xfId="30295" xr:uid="{549DEA06-B33A-441C-BBCE-1D82DE3658C8}"/>
    <cellStyle name="Normal 5 5 6 3 2 6" xfId="45179" xr:uid="{332EC465-4C08-4E83-A0D7-7E1A7AF684BF}"/>
    <cellStyle name="Normal 5 5 6 3 3" xfId="11469" xr:uid="{79C31E7A-E7A0-4EB9-9F1E-E4107DC010C4}"/>
    <cellStyle name="Normal 5 5 6 3 3 2" xfId="25159" xr:uid="{3D3AEC8F-18AA-4999-A128-AE6640D54CDD}"/>
    <cellStyle name="Normal 5 5 6 3 3 2 2" xfId="38851" xr:uid="{D5A5934D-A5FF-4AB0-9925-FD9FD992F2A6}"/>
    <cellStyle name="Normal 5 5 6 3 3 2 3" xfId="53735" xr:uid="{59CF4ABB-3F61-4AAB-AF4C-9E02DB5D15C4}"/>
    <cellStyle name="Normal 5 5 6 3 3 3" xfId="18315" xr:uid="{EAB0C9C2-4D13-412C-85AC-30FA739CF6C9}"/>
    <cellStyle name="Normal 5 5 6 3 3 4" xfId="32005" xr:uid="{CFC974DD-6F99-4E01-BE5F-96CF17A2F183}"/>
    <cellStyle name="Normal 5 5 6 3 3 5" xfId="46889" xr:uid="{559C2DAE-D2F2-4DC2-B993-1A6424953897}"/>
    <cellStyle name="Normal 5 5 6 3 4" xfId="21737" xr:uid="{FC2B907A-157F-4F47-92DC-F2663C07AAA6}"/>
    <cellStyle name="Normal 5 5 6 3 4 2" xfId="35429" xr:uid="{EE0EDD43-BDF5-44E3-B894-67FFACE8F9EB}"/>
    <cellStyle name="Normal 5 5 6 3 4 3" xfId="50313" xr:uid="{9F13382F-A193-4D2B-A0F4-659641E2D3D5}"/>
    <cellStyle name="Normal 5 5 6 3 5" xfId="14893" xr:uid="{58CCADA0-AD62-497B-8324-3C84F9AF66BB}"/>
    <cellStyle name="Normal 5 5 6 3 5 2" xfId="41085" xr:uid="{670C88A0-FF2D-4B57-AC64-C6BF9A440ACE}"/>
    <cellStyle name="Normal 5 5 6 3 6" xfId="28583" xr:uid="{C7DDE37B-2CF2-4E91-AB96-83F369BA1409}"/>
    <cellStyle name="Normal 5 5 6 3 7" xfId="43467" xr:uid="{1490C1CF-9EF7-49A4-AC14-472D2C553D92}"/>
    <cellStyle name="Normal 5 5 6 3 8" xfId="8047" xr:uid="{184549C3-DC24-452F-9DF9-17A4DE912C0E}"/>
    <cellStyle name="Normal 5 5 6 4" xfId="2933" xr:uid="{F2E95F57-5707-4C18-B8AF-349EF5F63940}"/>
    <cellStyle name="Normal 5 5 6 4 2" xfId="9760" xr:uid="{3B6ADBE1-2AAA-4285-865B-E567BB80E450}"/>
    <cellStyle name="Normal 5 5 6 4 2 2" xfId="13182" xr:uid="{05337E6D-2F2F-441D-B826-4CA11B290635}"/>
    <cellStyle name="Normal 5 5 6 4 2 2 2" xfId="26872" xr:uid="{43952DCD-AA20-46D4-AE3B-74AAA5F5BCF9}"/>
    <cellStyle name="Normal 5 5 6 4 2 2 2 2" xfId="40564" xr:uid="{1923F79E-4A30-4180-8736-5F33681C5CC4}"/>
    <cellStyle name="Normal 5 5 6 4 2 2 2 3" xfId="55448" xr:uid="{9A01A1ED-E048-472B-81F5-385470C42E00}"/>
    <cellStyle name="Normal 5 5 6 4 2 2 3" xfId="20028" xr:uid="{5BC3E2C3-7FBE-4274-8C99-186BDF6B7075}"/>
    <cellStyle name="Normal 5 5 6 4 2 2 4" xfId="33718" xr:uid="{DA665D5C-1B3F-497A-B9A9-A617FCFCCE55}"/>
    <cellStyle name="Normal 5 5 6 4 2 2 5" xfId="48602" xr:uid="{A567B456-45E9-4A0E-A616-C86E9BEA1057}"/>
    <cellStyle name="Normal 5 5 6 4 2 3" xfId="23450" xr:uid="{55DC7FC5-03DE-43E0-A76E-898CF8E91BF0}"/>
    <cellStyle name="Normal 5 5 6 4 2 3 2" xfId="37142" xr:uid="{22B6F9FD-D2D7-4892-9F30-830AD078B1F0}"/>
    <cellStyle name="Normal 5 5 6 4 2 3 3" xfId="52026" xr:uid="{1B439BAF-25A3-4467-91AB-4CA0621F7F0C}"/>
    <cellStyle name="Normal 5 5 6 4 2 4" xfId="16606" xr:uid="{42F539E6-2B3C-415E-8BAC-D19007FB7DDA}"/>
    <cellStyle name="Normal 5 5 6 4 2 5" xfId="30296" xr:uid="{C6E7FDBB-5179-40F5-9F3C-DEEF64C092BF}"/>
    <cellStyle name="Normal 5 5 6 4 2 6" xfId="45180" xr:uid="{BC5A7A66-F2FB-4828-92A1-9C8FAB9F8680}"/>
    <cellStyle name="Normal 5 5 6 4 3" xfId="11470" xr:uid="{DEBBA314-6372-4AD5-9552-920A7DF0CD4A}"/>
    <cellStyle name="Normal 5 5 6 4 3 2" xfId="25160" xr:uid="{B555CE15-79C2-46D0-A772-7C2680DBAF13}"/>
    <cellStyle name="Normal 5 5 6 4 3 2 2" xfId="38852" xr:uid="{5DC6576A-DCF7-485C-BCD8-59D82AD43F96}"/>
    <cellStyle name="Normal 5 5 6 4 3 2 3" xfId="53736" xr:uid="{95B7D2A6-D34C-4D8E-80A7-9C8AAD63765A}"/>
    <cellStyle name="Normal 5 5 6 4 3 3" xfId="18316" xr:uid="{7AA4303B-A716-4BCE-B50C-BFCE924A4ABC}"/>
    <cellStyle name="Normal 5 5 6 4 3 4" xfId="32006" xr:uid="{08F19829-6F70-4168-847C-6866678E3CB3}"/>
    <cellStyle name="Normal 5 5 6 4 3 5" xfId="46890" xr:uid="{FD101609-F8BA-45F2-8BB6-A96C741439A0}"/>
    <cellStyle name="Normal 5 5 6 4 4" xfId="21738" xr:uid="{B3322CC7-AE7F-4A64-A0A3-626F1353B09B}"/>
    <cellStyle name="Normal 5 5 6 4 4 2" xfId="35430" xr:uid="{80610A6D-D8E2-4DB5-9085-E57D45F1D81B}"/>
    <cellStyle name="Normal 5 5 6 4 4 3" xfId="50314" xr:uid="{96020526-037A-45AF-BAD8-6E8FDB9BD9FC}"/>
    <cellStyle name="Normal 5 5 6 4 5" xfId="14894" xr:uid="{679AF129-E274-49A1-AAD1-D99C6E20A883}"/>
    <cellStyle name="Normal 5 5 6 4 5 2" xfId="41208" xr:uid="{83793D59-EE17-41A3-AE50-F33F3BAC1CFE}"/>
    <cellStyle name="Normal 5 5 6 4 6" xfId="28584" xr:uid="{915DDE20-4598-4DC1-8A3E-46171E318397}"/>
    <cellStyle name="Normal 5 5 6 4 7" xfId="43468" xr:uid="{4CEFDCE0-3BD4-47C3-A792-96F790FB48DF}"/>
    <cellStyle name="Normal 5 5 6 4 8" xfId="8048" xr:uid="{0D88F79F-D5CC-45D5-B571-FB2616EA3BFE}"/>
    <cellStyle name="Normal 5 5 6 5" xfId="2934" xr:uid="{9E9C7A79-75BA-4645-8ED5-38893D59125E}"/>
    <cellStyle name="Normal 5 5 6 5 2" xfId="13178" xr:uid="{8A02EC8B-D691-4193-BDCB-08B15AC88717}"/>
    <cellStyle name="Normal 5 5 6 5 2 2" xfId="26868" xr:uid="{0D94D946-B993-4CFC-8089-FCD862ED48EF}"/>
    <cellStyle name="Normal 5 5 6 5 2 2 2" xfId="40560" xr:uid="{B87E41A9-44DC-423B-B311-F810949A2353}"/>
    <cellStyle name="Normal 5 5 6 5 2 2 3" xfId="55444" xr:uid="{4A77F33F-8BB1-4DEE-B3CC-43FC11210D3B}"/>
    <cellStyle name="Normal 5 5 6 5 2 3" xfId="20024" xr:uid="{F03AAF6B-D56A-4695-BE25-9A7EC2C8D0E6}"/>
    <cellStyle name="Normal 5 5 6 5 2 4" xfId="33714" xr:uid="{D677B36F-9B51-496D-AB97-A663D91202CA}"/>
    <cellStyle name="Normal 5 5 6 5 2 5" xfId="48598" xr:uid="{6D606871-2B24-4C88-8F56-9D92C3D4D992}"/>
    <cellStyle name="Normal 5 5 6 5 3" xfId="23446" xr:uid="{136F037D-C02F-42A1-8379-4DCF1C4B4B95}"/>
    <cellStyle name="Normal 5 5 6 5 3 2" xfId="37138" xr:uid="{03F62A4C-15C4-4949-84D2-6E805D7A6C9D}"/>
    <cellStyle name="Normal 5 5 6 5 3 3" xfId="52022" xr:uid="{26B9A84D-04CD-40E3-93C4-ED1A37344898}"/>
    <cellStyle name="Normal 5 5 6 5 4" xfId="16602" xr:uid="{6BECAF4D-E1F3-49C2-A753-3D82B7F830B8}"/>
    <cellStyle name="Normal 5 5 6 5 4 2" xfId="41209" xr:uid="{907C55B6-27C9-4E1E-9FD1-4EC260656741}"/>
    <cellStyle name="Normal 5 5 6 5 5" xfId="30292" xr:uid="{354DD57A-0E00-4E50-9DB7-7DAF3AAB8769}"/>
    <cellStyle name="Normal 5 5 6 5 6" xfId="45176" xr:uid="{704A04C3-02F9-486C-AA33-4636630737FC}"/>
    <cellStyle name="Normal 5 5 6 5 7" xfId="9756" xr:uid="{817F84FD-B1D5-4452-8550-B29EC04A3960}"/>
    <cellStyle name="Normal 5 5 6 6" xfId="11466" xr:uid="{D7BFA1C8-2BDF-4BE9-8B60-82CED40AEBD1}"/>
    <cellStyle name="Normal 5 5 6 6 2" xfId="25156" xr:uid="{3C185F1D-8C1D-4955-A90B-398099A09261}"/>
    <cellStyle name="Normal 5 5 6 6 2 2" xfId="38848" xr:uid="{F4A23183-CC58-4A45-BDCE-1F789409D078}"/>
    <cellStyle name="Normal 5 5 6 6 2 3" xfId="53732" xr:uid="{235C382F-7DD6-4A35-AF8B-4502EADCFC78}"/>
    <cellStyle name="Normal 5 5 6 6 3" xfId="18312" xr:uid="{5E2579BC-4455-4BF1-8F44-C9333B8589D3}"/>
    <cellStyle name="Normal 5 5 6 6 4" xfId="32002" xr:uid="{F4C6D825-6430-48E0-A661-F5150EA59B34}"/>
    <cellStyle name="Normal 5 5 6 6 5" xfId="46886" xr:uid="{1ECB9EB4-4667-4FDA-ACD7-341FC5555F9B}"/>
    <cellStyle name="Normal 5 5 6 7" xfId="21734" xr:uid="{03F7DBDF-27BF-4DFF-941D-0A7D4174187F}"/>
    <cellStyle name="Normal 5 5 6 7 2" xfId="35426" xr:uid="{9792C2B2-DCBF-4C3F-BE62-AC61EC048E98}"/>
    <cellStyle name="Normal 5 5 6 7 3" xfId="50310" xr:uid="{956A29F1-B0DD-45F5-B6FC-84AD5A7F75FA}"/>
    <cellStyle name="Normal 5 5 6 8" xfId="14890" xr:uid="{F3CC9B57-FE48-42B6-AD0F-CC6DEBE8E6CA}"/>
    <cellStyle name="Normal 5 5 6 8 2" xfId="40794" xr:uid="{987ACF86-3582-483B-AC51-19F82D732EB4}"/>
    <cellStyle name="Normal 5 5 6 9" xfId="28580" xr:uid="{EF8ED7FE-2EED-4ACF-8978-86D55FAC7CCA}"/>
    <cellStyle name="Normal 5 5 7" xfId="1394" xr:uid="{B13A4BD3-4A93-4483-B7F6-157B2EBCF032}"/>
    <cellStyle name="Normal 5 5 7 2" xfId="1395" xr:uid="{42B1735B-55F7-4779-8937-02FAFBF64CC5}"/>
    <cellStyle name="Normal 5 5 7 2 2" xfId="9762" xr:uid="{4BA6BA0D-9805-45BD-8754-4B29CF5DB994}"/>
    <cellStyle name="Normal 5 5 7 2 2 2" xfId="13184" xr:uid="{FA3D2390-45B3-4BEF-9D7F-C65999F5A84D}"/>
    <cellStyle name="Normal 5 5 7 2 2 2 2" xfId="26874" xr:uid="{F033118F-F648-44C6-8F25-2DAD9C0BF406}"/>
    <cellStyle name="Normal 5 5 7 2 2 2 2 2" xfId="40566" xr:uid="{9B875A3F-40DC-4389-9D11-422C5DEC331A}"/>
    <cellStyle name="Normal 5 5 7 2 2 2 2 3" xfId="55450" xr:uid="{FD6E9EF6-B0D2-4276-8E1E-0462F5BE0E11}"/>
    <cellStyle name="Normal 5 5 7 2 2 2 3" xfId="20030" xr:uid="{1AD1AD51-1BC9-4E36-BCB6-C8FEA1B18B1B}"/>
    <cellStyle name="Normal 5 5 7 2 2 2 4" xfId="33720" xr:uid="{573740E4-86FA-41A6-9361-63413DBC7B1A}"/>
    <cellStyle name="Normal 5 5 7 2 2 2 5" xfId="48604" xr:uid="{0DE99820-99BF-4934-98F7-ECA32C8A7FE5}"/>
    <cellStyle name="Normal 5 5 7 2 2 3" xfId="23452" xr:uid="{0D8FA98B-81A6-4AE1-A56E-5A50D53FE68A}"/>
    <cellStyle name="Normal 5 5 7 2 2 3 2" xfId="37144" xr:uid="{EA48BA02-39DC-4C21-9EA8-F58FC4C87830}"/>
    <cellStyle name="Normal 5 5 7 2 2 3 3" xfId="52028" xr:uid="{10BF00E4-0D4F-4BB7-ACC7-ACA1B2CDB70C}"/>
    <cellStyle name="Normal 5 5 7 2 2 4" xfId="16608" xr:uid="{BA48D8B0-C69C-4AC2-B9DC-99E06DBA48F2}"/>
    <cellStyle name="Normal 5 5 7 2 2 5" xfId="30298" xr:uid="{6A7FDD71-6655-41E0-B416-587661E2B841}"/>
    <cellStyle name="Normal 5 5 7 2 2 6" xfId="45182" xr:uid="{3D3FC180-3067-4F74-B81D-8F5569FCCB77}"/>
    <cellStyle name="Normal 5 5 7 2 3" xfId="11472" xr:uid="{F8A5B736-492C-450F-B751-33900DB4D724}"/>
    <cellStyle name="Normal 5 5 7 2 3 2" xfId="25162" xr:uid="{83DE4A22-8F1C-4E1E-A460-F2FE3D850F76}"/>
    <cellStyle name="Normal 5 5 7 2 3 2 2" xfId="38854" xr:uid="{CFAB2077-AF24-4B29-AB62-E52D2780E355}"/>
    <cellStyle name="Normal 5 5 7 2 3 2 3" xfId="53738" xr:uid="{76292C12-AFF0-46C5-9C14-9066AC6A2585}"/>
    <cellStyle name="Normal 5 5 7 2 3 3" xfId="18318" xr:uid="{23827D72-8321-44A8-874B-E94B6CEDB7EB}"/>
    <cellStyle name="Normal 5 5 7 2 3 4" xfId="32008" xr:uid="{BF70BA81-F103-43DA-AAA5-2CE71403A099}"/>
    <cellStyle name="Normal 5 5 7 2 3 5" xfId="46892" xr:uid="{9C086973-1511-4FB9-9D41-7400F84215FA}"/>
    <cellStyle name="Normal 5 5 7 2 4" xfId="21740" xr:uid="{9AB4AA08-DCDB-46D5-A93C-A72281FC7417}"/>
    <cellStyle name="Normal 5 5 7 2 4 2" xfId="35432" xr:uid="{A3BE9AF9-B034-48CD-B896-87380D9B0B00}"/>
    <cellStyle name="Normal 5 5 7 2 4 3" xfId="50316" xr:uid="{EFEC8EF0-914B-4130-9C10-50C69F3B1A19}"/>
    <cellStyle name="Normal 5 5 7 2 5" xfId="14896" xr:uid="{EEF9D3AE-6F07-4FE2-B5EE-1C6314589DB9}"/>
    <cellStyle name="Normal 5 5 7 2 5 2" xfId="41087" xr:uid="{4785467B-DD5E-483F-B954-CEF848A2F57A}"/>
    <cellStyle name="Normal 5 5 7 2 6" xfId="28586" xr:uid="{B1D65FD2-F9D5-4689-A124-E982FC8573A9}"/>
    <cellStyle name="Normal 5 5 7 2 7" xfId="43470" xr:uid="{88B64398-CD7F-4A08-8449-581F47FFE9AA}"/>
    <cellStyle name="Normal 5 5 7 2 8" xfId="8050" xr:uid="{A054344C-C3FB-41CA-A828-AA23DAD926EF}"/>
    <cellStyle name="Normal 5 5 7 3" xfId="2935" xr:uid="{FE26393B-3DBC-4162-A369-6E1A729E09B1}"/>
    <cellStyle name="Normal 5 5 7 3 2" xfId="13183" xr:uid="{2C5D86C7-EA90-4823-8CB1-B4CE6B35BD93}"/>
    <cellStyle name="Normal 5 5 7 3 2 2" xfId="26873" xr:uid="{461FF179-F943-4BCB-9B6E-1C05C342A112}"/>
    <cellStyle name="Normal 5 5 7 3 2 2 2" xfId="40565" xr:uid="{8EEB9502-2A00-49E2-B27F-ED4541549F63}"/>
    <cellStyle name="Normal 5 5 7 3 2 2 3" xfId="55449" xr:uid="{828C23C9-FD08-4D73-8C75-21D155F425D3}"/>
    <cellStyle name="Normal 5 5 7 3 2 3" xfId="20029" xr:uid="{45B01B67-A6FE-4E02-A167-AC60E931241F}"/>
    <cellStyle name="Normal 5 5 7 3 2 4" xfId="33719" xr:uid="{9863F354-9F24-4029-BACD-710093FEA0D3}"/>
    <cellStyle name="Normal 5 5 7 3 2 5" xfId="48603" xr:uid="{1A5808BE-F2C1-4093-8E7A-F1F80578C777}"/>
    <cellStyle name="Normal 5 5 7 3 3" xfId="23451" xr:uid="{0C1F82CA-27CB-4C96-9EF7-9863A8FDDEF7}"/>
    <cellStyle name="Normal 5 5 7 3 3 2" xfId="37143" xr:uid="{ED536CD2-167B-44F6-9789-98EC1CB6FA12}"/>
    <cellStyle name="Normal 5 5 7 3 3 3" xfId="52027" xr:uid="{74263EF9-F47D-4D27-8584-29CF3C23901A}"/>
    <cellStyle name="Normal 5 5 7 3 4" xfId="16607" xr:uid="{8D3FE19E-7AE5-4D41-98B6-4E1533DF140F}"/>
    <cellStyle name="Normal 5 5 7 3 4 2" xfId="41210" xr:uid="{BFEB2C9E-A4AD-4EDE-ACEF-F496EE6C60D8}"/>
    <cellStyle name="Normal 5 5 7 3 5" xfId="30297" xr:uid="{8CD2A888-F830-441D-9364-1FABE0D560B1}"/>
    <cellStyle name="Normal 5 5 7 3 6" xfId="45181" xr:uid="{69A255DE-306A-4619-B603-5618ADD45691}"/>
    <cellStyle name="Normal 5 5 7 3 7" xfId="9761" xr:uid="{2EACE22F-E7E3-4C79-94CD-9E723361F53E}"/>
    <cellStyle name="Normal 5 5 7 4" xfId="2936" xr:uid="{FC3E0DB0-41CC-4760-8FED-6A4E6A3AC314}"/>
    <cellStyle name="Normal 5 5 7 4 2" xfId="25161" xr:uid="{6B113A51-737B-4ADB-9C5B-7F3A23BC391F}"/>
    <cellStyle name="Normal 5 5 7 4 2 2" xfId="38853" xr:uid="{42CB2813-7CD6-4365-88F8-C799792881C5}"/>
    <cellStyle name="Normal 5 5 7 4 2 3" xfId="53737" xr:uid="{67E6151B-BCE1-450A-80E6-82E249ABE00D}"/>
    <cellStyle name="Normal 5 5 7 4 3" xfId="18317" xr:uid="{A0FCA509-4EB2-4DC4-8001-1B3F30471B78}"/>
    <cellStyle name="Normal 5 5 7 4 3 2" xfId="41211" xr:uid="{6F52C5AD-B746-45CA-AA8D-95238E2DC1B7}"/>
    <cellStyle name="Normal 5 5 7 4 4" xfId="32007" xr:uid="{EACC848F-F582-49C5-BD51-4B34B4B9CE35}"/>
    <cellStyle name="Normal 5 5 7 4 5" xfId="46891" xr:uid="{1A7B3F44-2B28-4B38-8BC9-F384D475E464}"/>
    <cellStyle name="Normal 5 5 7 4 6" xfId="11471" xr:uid="{CB87C17F-ADBB-406D-BBCF-0051735F1225}"/>
    <cellStyle name="Normal 5 5 7 5" xfId="21739" xr:uid="{3682AC24-01A0-49C1-892F-4A061F5A3CA5}"/>
    <cellStyle name="Normal 5 5 7 5 2" xfId="35431" xr:uid="{934DB196-2A23-4862-8627-02A92E426B86}"/>
    <cellStyle name="Normal 5 5 7 5 3" xfId="50315" xr:uid="{DB5B76C2-BE17-4172-866F-0A1C1B2B3967}"/>
    <cellStyle name="Normal 5 5 7 6" xfId="14895" xr:uid="{C6BBFBD2-C50E-4894-98B3-72B6A770B68A}"/>
    <cellStyle name="Normal 5 5 7 6 2" xfId="41086" xr:uid="{03FD63D1-0C01-4FCD-A5BF-638288F255F4}"/>
    <cellStyle name="Normal 5 5 7 7" xfId="28585" xr:uid="{F27C70BE-EF74-4E7D-B78F-0A930BEA5182}"/>
    <cellStyle name="Normal 5 5 7 8" xfId="43469" xr:uid="{383D082A-EAA4-4D19-9820-D45AC89C8DC9}"/>
    <cellStyle name="Normal 5 5 7 9" xfId="8049" xr:uid="{85B77065-0018-4D31-BBDC-DE7178671371}"/>
    <cellStyle name="Normal 5 5 8" xfId="1396" xr:uid="{0CEAFAA4-5A41-4C7F-A5B5-8A2F588862CD}"/>
    <cellStyle name="Normal 5 5 8 2" xfId="2937" xr:uid="{0EFC0100-1E5C-45A1-A085-6D7BD9AA1206}"/>
    <cellStyle name="Normal 5 5 8 2 2" xfId="13185" xr:uid="{4D4825B9-B1A4-4436-A08A-C4E53D7E1975}"/>
    <cellStyle name="Normal 5 5 8 2 2 2" xfId="26875" xr:uid="{3B2B66F5-433E-43F2-AD1D-CC4CAFA9ECD8}"/>
    <cellStyle name="Normal 5 5 8 2 2 2 2" xfId="40567" xr:uid="{1A557CA2-EF04-4E48-BF98-AF01FCB85377}"/>
    <cellStyle name="Normal 5 5 8 2 2 2 3" xfId="55451" xr:uid="{F75127B7-2476-4121-AFFF-8A19ABBC8C37}"/>
    <cellStyle name="Normal 5 5 8 2 2 3" xfId="20031" xr:uid="{48B79A2E-9462-4CA3-BD62-6BA562BD83FE}"/>
    <cellStyle name="Normal 5 5 8 2 2 4" xfId="33721" xr:uid="{D1A7DD81-6E47-4102-A1C5-2E075563D911}"/>
    <cellStyle name="Normal 5 5 8 2 2 5" xfId="48605" xr:uid="{0FF1A9F9-2228-4B65-B3E9-23AAE8A5D296}"/>
    <cellStyle name="Normal 5 5 8 2 3" xfId="23453" xr:uid="{4A930A06-3C85-4BFF-A7DF-C62A0C4C45FC}"/>
    <cellStyle name="Normal 5 5 8 2 3 2" xfId="37145" xr:uid="{6B5861A9-0954-4363-9164-12FB147E1E8A}"/>
    <cellStyle name="Normal 5 5 8 2 3 3" xfId="52029" xr:uid="{39276090-12D2-4D3A-BB16-C7957C1ACF5F}"/>
    <cellStyle name="Normal 5 5 8 2 4" xfId="16609" xr:uid="{A419E156-4586-4666-B30F-EF9D0B431D7B}"/>
    <cellStyle name="Normal 5 5 8 2 4 2" xfId="41212" xr:uid="{6F566A78-8167-4908-AADE-F68C949086E5}"/>
    <cellStyle name="Normal 5 5 8 2 5" xfId="30299" xr:uid="{8E3B0127-4E89-4E51-8FDB-83BBAB2A45F5}"/>
    <cellStyle name="Normal 5 5 8 2 6" xfId="45183" xr:uid="{40466D36-3A8C-433C-A683-2017474D81B3}"/>
    <cellStyle name="Normal 5 5 8 2 7" xfId="9763" xr:uid="{5C266A39-9607-4335-9F0F-8B96A8BF5115}"/>
    <cellStyle name="Normal 5 5 8 3" xfId="2938" xr:uid="{9C8895E8-A4B5-408F-A2CB-5D20CC0D3BEE}"/>
    <cellStyle name="Normal 5 5 8 3 2" xfId="25163" xr:uid="{D2ECD3C1-30F7-4636-979E-827505A2E18C}"/>
    <cellStyle name="Normal 5 5 8 3 2 2" xfId="38855" xr:uid="{81291080-D216-4E6D-9D9D-49B566EE243A}"/>
    <cellStyle name="Normal 5 5 8 3 2 3" xfId="53739" xr:uid="{F758A265-8F1C-4CBA-B0ED-0E0CDC0FAE09}"/>
    <cellStyle name="Normal 5 5 8 3 3" xfId="18319" xr:uid="{853D5557-AE4A-46AB-8B32-8B2071240AAB}"/>
    <cellStyle name="Normal 5 5 8 3 3 2" xfId="41213" xr:uid="{701B1B64-1896-472D-B694-79F4561E2E4C}"/>
    <cellStyle name="Normal 5 5 8 3 4" xfId="32009" xr:uid="{7097C147-E70C-425D-AF4B-968E3E166018}"/>
    <cellStyle name="Normal 5 5 8 3 5" xfId="46893" xr:uid="{CB6E6E90-B083-4DAE-B149-60010AD2833D}"/>
    <cellStyle name="Normal 5 5 8 3 6" xfId="11473" xr:uid="{D7F109C6-405B-4465-A583-5873B2574EEB}"/>
    <cellStyle name="Normal 5 5 8 4" xfId="2939" xr:uid="{DC31C0CF-1032-41CB-86E1-4312F27BB77B}"/>
    <cellStyle name="Normal 5 5 8 4 2" xfId="41214" xr:uid="{068C947F-CAF3-43D3-9E07-48AA54779ABF}"/>
    <cellStyle name="Normal 5 5 8 4 3" xfId="35433" xr:uid="{EE5443A1-40C3-461D-882B-C52428369A69}"/>
    <cellStyle name="Normal 5 5 8 4 4" xfId="50317" xr:uid="{158CC307-AC51-4DE0-831A-67E7893C083C}"/>
    <cellStyle name="Normal 5 5 8 4 5" xfId="21741" xr:uid="{4DF3F5E3-74C0-4568-8EF9-0BC002180971}"/>
    <cellStyle name="Normal 5 5 8 5" xfId="14897" xr:uid="{9F5168AB-AD93-4D40-9F03-C9642DF64E43}"/>
    <cellStyle name="Normal 5 5 8 5 2" xfId="41088" xr:uid="{820D49EF-EEF6-41C3-BAAE-4D4EACCA1A6A}"/>
    <cellStyle name="Normal 5 5 8 6" xfId="28587" xr:uid="{55A99246-0393-43EF-AF72-A205577AD466}"/>
    <cellStyle name="Normal 5 5 8 7" xfId="43471" xr:uid="{10BC1BFA-42A6-4503-A870-3FC01F869606}"/>
    <cellStyle name="Normal 5 5 8 8" xfId="8051" xr:uid="{4A871ADB-E5E4-4BAC-B607-84A8422E97D9}"/>
    <cellStyle name="Normal 5 5 9" xfId="2940" xr:uid="{D98D127C-930D-40CD-BD13-AC0CD7A19C9C}"/>
    <cellStyle name="Normal 5 5 9 2" xfId="9764" xr:uid="{DC315E9D-DC1E-4D05-96AF-63C7E47F9913}"/>
    <cellStyle name="Normal 5 5 9 2 2" xfId="13186" xr:uid="{CDF34A50-1B29-41C8-B9DB-FE75E7C770FA}"/>
    <cellStyle name="Normal 5 5 9 2 2 2" xfId="26876" xr:uid="{989CF850-81AA-4A22-A26B-EDCB8FA48CCA}"/>
    <cellStyle name="Normal 5 5 9 2 2 2 2" xfId="40568" xr:uid="{003A584C-3713-4FB0-AA7B-55D274B93FDE}"/>
    <cellStyle name="Normal 5 5 9 2 2 2 3" xfId="55452" xr:uid="{CEEB2A1B-BEDF-4CF2-855E-67F8ED3A614B}"/>
    <cellStyle name="Normal 5 5 9 2 2 3" xfId="20032" xr:uid="{16F245F3-398B-439B-A9A6-371517112645}"/>
    <cellStyle name="Normal 5 5 9 2 2 4" xfId="33722" xr:uid="{4D606B32-CBA6-42E0-BC9D-0F734FB4F41E}"/>
    <cellStyle name="Normal 5 5 9 2 2 5" xfId="48606" xr:uid="{37BBB2B5-DDEF-4957-872F-EE35EA018FD6}"/>
    <cellStyle name="Normal 5 5 9 2 3" xfId="23454" xr:uid="{E416805B-7BB0-4F07-8636-29A1282768F3}"/>
    <cellStyle name="Normal 5 5 9 2 3 2" xfId="37146" xr:uid="{8F92B446-B6D0-4143-B37F-553E7F07CC86}"/>
    <cellStyle name="Normal 5 5 9 2 3 3" xfId="52030" xr:uid="{D2F568DA-8F6D-450A-86EC-D7E34FD39FAC}"/>
    <cellStyle name="Normal 5 5 9 2 4" xfId="16610" xr:uid="{1D5E2198-CA98-4C5A-B1BB-6F712666AB20}"/>
    <cellStyle name="Normal 5 5 9 2 5" xfId="30300" xr:uid="{28BECFA8-0C0D-487A-BF6E-4B5B4B18321D}"/>
    <cellStyle name="Normal 5 5 9 2 6" xfId="45184" xr:uid="{323DB213-90F6-4790-9165-A7CDF7C8ABFF}"/>
    <cellStyle name="Normal 5 5 9 3" xfId="11474" xr:uid="{4D483E8B-50EB-4B7A-B64A-A691DCFBDD38}"/>
    <cellStyle name="Normal 5 5 9 3 2" xfId="25164" xr:uid="{BFEBD957-455D-435E-91E5-E85C12C50786}"/>
    <cellStyle name="Normal 5 5 9 3 2 2" xfId="38856" xr:uid="{D1E930A7-CC22-4BBE-880B-58C71FBAC58B}"/>
    <cellStyle name="Normal 5 5 9 3 2 3" xfId="53740" xr:uid="{29C18E0E-6379-46E3-A86B-21C26F7FC785}"/>
    <cellStyle name="Normal 5 5 9 3 3" xfId="18320" xr:uid="{2A8DA0EC-AA46-4ACD-879F-2AF5D9E968B9}"/>
    <cellStyle name="Normal 5 5 9 3 4" xfId="32010" xr:uid="{8FC112FB-6D8A-4C4E-BDD8-4FFFC6768EC1}"/>
    <cellStyle name="Normal 5 5 9 3 5" xfId="46894" xr:uid="{60C1700F-C05E-4F12-98A2-55D5C41057BD}"/>
    <cellStyle name="Normal 5 5 9 4" xfId="21742" xr:uid="{D9AF91EB-8F6A-4658-87ED-16E7E71339B2}"/>
    <cellStyle name="Normal 5 5 9 4 2" xfId="35434" xr:uid="{B8E7CEBB-EB99-4F6D-AFCB-54458B076131}"/>
    <cellStyle name="Normal 5 5 9 4 3" xfId="50318" xr:uid="{3EA402F0-2216-449D-9731-6CD2F27C4627}"/>
    <cellStyle name="Normal 5 5 9 5" xfId="14898" xr:uid="{43ED2A19-5AAC-4A43-9373-A6EAFEE912C1}"/>
    <cellStyle name="Normal 5 5 9 5 2" xfId="41215" xr:uid="{0C02C6B6-09D3-4BC5-B532-EC63A6BD24A6}"/>
    <cellStyle name="Normal 5 5 9 6" xfId="28588" xr:uid="{07318E2E-E98B-4A48-BC24-9CB02BAB44DE}"/>
    <cellStyle name="Normal 5 5 9 7" xfId="43472" xr:uid="{1900C2D2-5C4A-453F-8078-AEAE76F7E24B}"/>
    <cellStyle name="Normal 5 5 9 8" xfId="8052" xr:uid="{D9745770-F442-492E-97A6-929D18B43054}"/>
    <cellStyle name="Normal 5 6" xfId="108" xr:uid="{E030673A-B506-4181-84BE-22010FE3DE9E}"/>
    <cellStyle name="Normal 5 6 10" xfId="2941" xr:uid="{4CCC58C0-09A2-47F3-BB08-08CD9A24DC3D}"/>
    <cellStyle name="Normal 5 6 10 2" xfId="41216" xr:uid="{E743FB87-DA0B-490F-9390-F66EA2399968}"/>
    <cellStyle name="Normal 5 6 10 3" xfId="35435" xr:uid="{5FC65248-3546-4A0A-A1F3-A2C5FF550DC8}"/>
    <cellStyle name="Normal 5 6 10 4" xfId="50319" xr:uid="{B5630B66-2E2F-4B6C-BE4E-DE1502E323EA}"/>
    <cellStyle name="Normal 5 6 10 5" xfId="21743" xr:uid="{54C0756E-1A1A-4A0E-A764-FC24D4666F49}"/>
    <cellStyle name="Normal 5 6 11" xfId="2942" xr:uid="{2C7E301A-E53C-4B05-A02C-205C08313D55}"/>
    <cellStyle name="Normal 5 6 11 2" xfId="41217" xr:uid="{E3627BF7-086A-4664-90A9-2645E14C7E08}"/>
    <cellStyle name="Normal 5 6 11 3" xfId="14899" xr:uid="{83E6304E-C075-440C-8397-F94E08CAE5CF}"/>
    <cellStyle name="Normal 5 6 12" xfId="40773" xr:uid="{ABBB679F-EE8B-475F-9940-A3D7EFC5E381}"/>
    <cellStyle name="Normal 5 6 13" xfId="28589" xr:uid="{28C5CC49-D79B-4177-BBC2-9EAF9609C54D}"/>
    <cellStyle name="Normal 5 6 14" xfId="43473" xr:uid="{6119FEEC-F13A-4372-A304-3C62336A7330}"/>
    <cellStyle name="Normal 5 6 15" xfId="8053" xr:uid="{228F37B5-EB49-4E36-A8BC-F841E1FEF35C}"/>
    <cellStyle name="Normal 5 6 2" xfId="109" xr:uid="{08925993-21C0-4DD5-91F4-FDBADE2C9F83}"/>
    <cellStyle name="Normal 5 6 2 10" xfId="14900" xr:uid="{BB2ABCA7-11FA-4799-8F35-72BCF7101B11}"/>
    <cellStyle name="Normal 5 6 2 10 2" xfId="40774" xr:uid="{34A61855-5067-4D22-9890-B593B4CE9E01}"/>
    <cellStyle name="Normal 5 6 2 11" xfId="28590" xr:uid="{64E73D77-D94E-4896-B88D-7600876DE124}"/>
    <cellStyle name="Normal 5 6 2 12" xfId="43474" xr:uid="{42B70D14-5C36-47E6-B34C-3A87CC4234CF}"/>
    <cellStyle name="Normal 5 6 2 13" xfId="8054" xr:uid="{394D1127-F829-4543-83BF-F719CF38419D}"/>
    <cellStyle name="Normal 5 6 2 2" xfId="314" xr:uid="{D0585378-8CCC-4037-BDFA-88AAA105DEA7}"/>
    <cellStyle name="Normal 5 6 2 2 10" xfId="28591" xr:uid="{6EB25C86-3BA5-464B-B572-0E839E0E989C}"/>
    <cellStyle name="Normal 5 6 2 2 11" xfId="43475" xr:uid="{C71A2A91-89A4-4138-AA94-CD389BA34AA3}"/>
    <cellStyle name="Normal 5 6 2 2 12" xfId="8055" xr:uid="{CB72007B-8BB2-4865-ADE7-E13889CF86C2}"/>
    <cellStyle name="Normal 5 6 2 2 2" xfId="577" xr:uid="{6927EF73-32B8-47E6-8B5E-31C693EFBB9E}"/>
    <cellStyle name="Normal 5 6 2 2 2 10" xfId="8056" xr:uid="{87B8839B-FDB9-4228-8000-525AC5AC1402}"/>
    <cellStyle name="Normal 5 6 2 2 2 2" xfId="578" xr:uid="{27F087BB-2B80-44EE-B220-9ACBF60CE5D8}"/>
    <cellStyle name="Normal 5 6 2 2 2 2 2" xfId="1397" xr:uid="{48AB0B81-5E65-4E4A-B61B-F21F02DA6FFC}"/>
    <cellStyle name="Normal 5 6 2 2 2 2 2 2" xfId="13191" xr:uid="{B93AD3EF-2142-496F-965A-240CC8FD92D0}"/>
    <cellStyle name="Normal 5 6 2 2 2 2 2 2 2" xfId="26881" xr:uid="{187F0313-CE5F-437A-9EC5-589164C49508}"/>
    <cellStyle name="Normal 5 6 2 2 2 2 2 2 2 2" xfId="40573" xr:uid="{7F99E12C-530E-489B-9F94-FF44466AE9BA}"/>
    <cellStyle name="Normal 5 6 2 2 2 2 2 2 2 3" xfId="55457" xr:uid="{C7C8CE57-CBC7-4AFC-9C76-5C5C8DB457B9}"/>
    <cellStyle name="Normal 5 6 2 2 2 2 2 2 3" xfId="20037" xr:uid="{2D5B603A-E8C4-4252-82EC-99F89F2E2B0F}"/>
    <cellStyle name="Normal 5 6 2 2 2 2 2 2 4" xfId="33727" xr:uid="{1A43BD1D-6FA6-4E97-A3D2-49AF3E882777}"/>
    <cellStyle name="Normal 5 6 2 2 2 2 2 2 5" xfId="48611" xr:uid="{63803794-2463-4107-A11A-569584C77D2D}"/>
    <cellStyle name="Normal 5 6 2 2 2 2 2 3" xfId="23459" xr:uid="{37D48BB7-DE47-44F5-9453-EE7FA88B118E}"/>
    <cellStyle name="Normal 5 6 2 2 2 2 2 3 2" xfId="37151" xr:uid="{03BD030F-F992-4EFE-839A-42273A4C6309}"/>
    <cellStyle name="Normal 5 6 2 2 2 2 2 3 3" xfId="52035" xr:uid="{765C0E2A-0E0C-4443-9FEE-E0932EE6FB32}"/>
    <cellStyle name="Normal 5 6 2 2 2 2 2 4" xfId="16615" xr:uid="{9D8A5DE6-CFF7-4ACD-8A80-B39F4F356641}"/>
    <cellStyle name="Normal 5 6 2 2 2 2 2 4 2" xfId="41089" xr:uid="{735DEF24-7B62-4197-A751-2B501A91255E}"/>
    <cellStyle name="Normal 5 6 2 2 2 2 2 5" xfId="30305" xr:uid="{8334537E-9333-4647-A317-EE01D42F7BE4}"/>
    <cellStyle name="Normal 5 6 2 2 2 2 2 6" xfId="45189" xr:uid="{0A2BAB3F-8834-47AA-8946-251B33AA62AF}"/>
    <cellStyle name="Normal 5 6 2 2 2 2 2 7" xfId="9769" xr:uid="{268D060B-8A71-4F57-BC04-36D54F1704B2}"/>
    <cellStyle name="Normal 5 6 2 2 2 2 3" xfId="2943" xr:uid="{FC09F9AE-8FFC-4D09-84A8-45344FF7802B}"/>
    <cellStyle name="Normal 5 6 2 2 2 2 3 2" xfId="25169" xr:uid="{5CC57642-A01F-4A75-85D3-4169810AE369}"/>
    <cellStyle name="Normal 5 6 2 2 2 2 3 2 2" xfId="38861" xr:uid="{71CB10D4-B702-4808-9BEF-D65398D53250}"/>
    <cellStyle name="Normal 5 6 2 2 2 2 3 2 3" xfId="53745" xr:uid="{D0EE00AE-1779-4D8F-A571-7CEC5F03612D}"/>
    <cellStyle name="Normal 5 6 2 2 2 2 3 3" xfId="18325" xr:uid="{511FDCDA-8119-4D27-AEB5-4D2C6B6C006B}"/>
    <cellStyle name="Normal 5 6 2 2 2 2 3 3 2" xfId="41218" xr:uid="{C34F82F4-BBC9-45F4-9DBE-4CF64AD0D55D}"/>
    <cellStyle name="Normal 5 6 2 2 2 2 3 4" xfId="32015" xr:uid="{07CA5A03-91E4-4198-9E1B-C3A68649B215}"/>
    <cellStyle name="Normal 5 6 2 2 2 2 3 5" xfId="46899" xr:uid="{240EA89B-CC7D-4685-B3D8-8B9379C713F0}"/>
    <cellStyle name="Normal 5 6 2 2 2 2 3 6" xfId="11479" xr:uid="{71479E86-EF56-4838-98B5-7C5521FD0CBD}"/>
    <cellStyle name="Normal 5 6 2 2 2 2 4" xfId="2944" xr:uid="{2D433243-C4B2-4200-806C-DCA959D8D2B2}"/>
    <cellStyle name="Normal 5 6 2 2 2 2 4 2" xfId="41219" xr:uid="{271A1CF8-EE70-466E-945E-FDDC174E495E}"/>
    <cellStyle name="Normal 5 6 2 2 2 2 4 3" xfId="35439" xr:uid="{CA5291E3-AB99-4E50-805F-78017ABCEB61}"/>
    <cellStyle name="Normal 5 6 2 2 2 2 4 4" xfId="50323" xr:uid="{D7B0AC56-3A78-4296-9034-641C9BB2501B}"/>
    <cellStyle name="Normal 5 6 2 2 2 2 4 5" xfId="21747" xr:uid="{9E263C29-C273-4BC2-8AF1-2E051394C2C5}"/>
    <cellStyle name="Normal 5 6 2 2 2 2 5" xfId="14903" xr:uid="{84C36C5C-A790-4197-BD86-82287E9B30D1}"/>
    <cellStyle name="Normal 5 6 2 2 2 2 5 2" xfId="40854" xr:uid="{31E0CEA2-548B-4696-B039-48A257606DD6}"/>
    <cellStyle name="Normal 5 6 2 2 2 2 6" xfId="28593" xr:uid="{D440F2E1-DE8A-448C-B4CB-554EFC66CA40}"/>
    <cellStyle name="Normal 5 6 2 2 2 2 7" xfId="43477" xr:uid="{C1345F1B-5E66-4B62-91E3-0549820B067A}"/>
    <cellStyle name="Normal 5 6 2 2 2 2 8" xfId="8057" xr:uid="{783BEE23-E255-4308-AB8F-DA8030D9A77A}"/>
    <cellStyle name="Normal 5 6 2 2 2 3" xfId="1398" xr:uid="{16397C2B-37E5-4098-823F-E94AC0B60674}"/>
    <cellStyle name="Normal 5 6 2 2 2 3 2" xfId="2945" xr:uid="{5D38A7F9-89DA-4F8D-A1D7-0F9EAFDF3B9C}"/>
    <cellStyle name="Normal 5 6 2 2 2 3 2 2" xfId="26880" xr:uid="{5EBABCD5-368E-41DD-BCDB-2DE39ACDA5D0}"/>
    <cellStyle name="Normal 5 6 2 2 2 3 2 2 2" xfId="40572" xr:uid="{7A6019F7-310A-4B06-9EA0-DA01A1FAFFAB}"/>
    <cellStyle name="Normal 5 6 2 2 2 3 2 2 3" xfId="55456" xr:uid="{533082DF-283E-4DAC-8851-172E04E62646}"/>
    <cellStyle name="Normal 5 6 2 2 2 3 2 3" xfId="20036" xr:uid="{7BC81BF1-6FD2-4160-9BFE-5C9A406D3837}"/>
    <cellStyle name="Normal 5 6 2 2 2 3 2 3 2" xfId="41220" xr:uid="{26F9147E-3670-4C73-B7C1-7882730E38A7}"/>
    <cellStyle name="Normal 5 6 2 2 2 3 2 4" xfId="33726" xr:uid="{7934335E-169D-49F8-BD32-13BAA62F0BB8}"/>
    <cellStyle name="Normal 5 6 2 2 2 3 2 5" xfId="48610" xr:uid="{32EA0614-BDE4-4059-92A7-9520630D6777}"/>
    <cellStyle name="Normal 5 6 2 2 2 3 2 6" xfId="13190" xr:uid="{5B4A1ECD-B092-4671-8C9B-C19F7C86E082}"/>
    <cellStyle name="Normal 5 6 2 2 2 3 3" xfId="2946" xr:uid="{00A18E5C-A5FE-47F0-AEE4-FE9918EA8A2D}"/>
    <cellStyle name="Normal 5 6 2 2 2 3 3 2" xfId="41221" xr:uid="{1FA7B1F1-B48D-464E-8CEE-505D1BE8A126}"/>
    <cellStyle name="Normal 5 6 2 2 2 3 3 3" xfId="37150" xr:uid="{E01673DA-4F76-4B24-A8AB-A73A912F1516}"/>
    <cellStyle name="Normal 5 6 2 2 2 3 3 4" xfId="52034" xr:uid="{56549A52-1176-4A9B-8EC7-D7FB28D11C98}"/>
    <cellStyle name="Normal 5 6 2 2 2 3 3 5" xfId="23458" xr:uid="{6350E90A-0224-45FD-A133-0998A93FDB10}"/>
    <cellStyle name="Normal 5 6 2 2 2 3 4" xfId="2947" xr:uid="{701B8A86-7568-4D8D-8E47-7EB282B8BC4A}"/>
    <cellStyle name="Normal 5 6 2 2 2 3 4 2" xfId="41222" xr:uid="{6ABEE92C-819C-48A8-B7F6-0EBA00116134}"/>
    <cellStyle name="Normal 5 6 2 2 2 3 4 3" xfId="16614" xr:uid="{B501AD18-D384-4238-BEF1-AB283FFD7BD3}"/>
    <cellStyle name="Normal 5 6 2 2 2 3 5" xfId="41090" xr:uid="{28BBC59A-2B00-42D3-B23A-8BEA4F952105}"/>
    <cellStyle name="Normal 5 6 2 2 2 3 6" xfId="30304" xr:uid="{29F22993-957E-46D0-A799-5D5F5BB91FEB}"/>
    <cellStyle name="Normal 5 6 2 2 2 3 7" xfId="45188" xr:uid="{C4F7D31F-2208-4259-BE8C-F3A46C551C26}"/>
    <cellStyle name="Normal 5 6 2 2 2 3 8" xfId="9768" xr:uid="{1FBFCF9D-720F-4E53-A156-92717EC8FA38}"/>
    <cellStyle name="Normal 5 6 2 2 2 4" xfId="2948" xr:uid="{0FED31F3-84E9-401D-88CD-7C84B3424BE6}"/>
    <cellStyle name="Normal 5 6 2 2 2 4 2" xfId="25168" xr:uid="{46DA3209-2891-4B8B-80CF-1B8C4D92637C}"/>
    <cellStyle name="Normal 5 6 2 2 2 4 2 2" xfId="38860" xr:uid="{FC09B1CB-2423-4502-8961-FAD5945154D2}"/>
    <cellStyle name="Normal 5 6 2 2 2 4 2 3" xfId="53744" xr:uid="{323BC6A1-E9F8-48C5-86D0-65A4F33915F5}"/>
    <cellStyle name="Normal 5 6 2 2 2 4 3" xfId="18324" xr:uid="{EA2CF01C-8063-4047-B878-A3C00BD01F15}"/>
    <cellStyle name="Normal 5 6 2 2 2 4 3 2" xfId="41223" xr:uid="{043E3A12-AA3F-4361-A3E3-0FCB96185268}"/>
    <cellStyle name="Normal 5 6 2 2 2 4 4" xfId="32014" xr:uid="{2C5B7362-9260-469D-A493-1745DBE127F8}"/>
    <cellStyle name="Normal 5 6 2 2 2 4 5" xfId="46898" xr:uid="{9E2DB172-3806-4F61-ACBE-5326E9A5FEA0}"/>
    <cellStyle name="Normal 5 6 2 2 2 4 6" xfId="11478" xr:uid="{C99136EC-64D1-4B42-8060-4196A18A981A}"/>
    <cellStyle name="Normal 5 6 2 2 2 5" xfId="2949" xr:uid="{416B1B04-B2D1-442D-AA2D-7F2B2A968E44}"/>
    <cellStyle name="Normal 5 6 2 2 2 5 2" xfId="41224" xr:uid="{824129AF-341C-4FBF-9EC3-E5221330D95C}"/>
    <cellStyle name="Normal 5 6 2 2 2 5 3" xfId="35438" xr:uid="{5D8EACB5-ADA2-44F7-9E58-11713581C096}"/>
    <cellStyle name="Normal 5 6 2 2 2 5 4" xfId="50322" xr:uid="{9757A5A6-FE9F-4A6E-9FC8-8293014A539D}"/>
    <cellStyle name="Normal 5 6 2 2 2 5 5" xfId="21746" xr:uid="{F8FDF8F1-BA3A-40D2-9F56-BB584D53A0B4}"/>
    <cellStyle name="Normal 5 6 2 2 2 6" xfId="2950" xr:uid="{4A6C7782-0BBF-41D6-8795-B7B728FDF310}"/>
    <cellStyle name="Normal 5 6 2 2 2 6 2" xfId="41225" xr:uid="{2B281F25-3BAA-46DB-9583-2485A880AAAE}"/>
    <cellStyle name="Normal 5 6 2 2 2 6 3" xfId="14902" xr:uid="{6F4BA5C0-157D-4763-B6E7-D64472F60EE3}"/>
    <cellStyle name="Normal 5 6 2 2 2 7" xfId="40853" xr:uid="{40A9A5A5-0223-41A0-9762-F0A8F9113068}"/>
    <cellStyle name="Normal 5 6 2 2 2 8" xfId="28592" xr:uid="{6C3939AF-29F4-4121-BE44-BF19C360E1F1}"/>
    <cellStyle name="Normal 5 6 2 2 2 9" xfId="43476" xr:uid="{C149378F-F6FF-4B1A-914D-C09B072C2383}"/>
    <cellStyle name="Normal 5 6 2 2 3" xfId="579" xr:uid="{AF9E3ECD-60BC-436A-8039-358FE3B95B12}"/>
    <cellStyle name="Normal 5 6 2 2 3 2" xfId="1399" xr:uid="{33E22912-6275-44E4-8DDF-1AB81E873E18}"/>
    <cellStyle name="Normal 5 6 2 2 3 2 2" xfId="2951" xr:uid="{751F7B19-8DAD-457F-9DAB-A3174CA55E9D}"/>
    <cellStyle name="Normal 5 6 2 2 3 2 2 2" xfId="26882" xr:uid="{CCD9832B-D941-446E-B84A-E9093E40B30F}"/>
    <cellStyle name="Normal 5 6 2 2 3 2 2 2 2" xfId="40574" xr:uid="{837D9D6D-856E-4B8E-942A-97B727AB0F50}"/>
    <cellStyle name="Normal 5 6 2 2 3 2 2 2 3" xfId="55458" xr:uid="{653CA7EF-67BE-42C0-8240-EC2A94BD12D7}"/>
    <cellStyle name="Normal 5 6 2 2 3 2 2 3" xfId="20038" xr:uid="{B0E4DA62-249B-4C62-A825-65DE1AA846A7}"/>
    <cellStyle name="Normal 5 6 2 2 3 2 2 3 2" xfId="41226" xr:uid="{75A95480-52EA-46BF-916C-4938679C367E}"/>
    <cellStyle name="Normal 5 6 2 2 3 2 2 4" xfId="33728" xr:uid="{3BC77698-FC1D-4BEA-A6E0-08709EF515AF}"/>
    <cellStyle name="Normal 5 6 2 2 3 2 2 5" xfId="48612" xr:uid="{5719946A-DF88-4121-AAA6-297AD481F779}"/>
    <cellStyle name="Normal 5 6 2 2 3 2 2 6" xfId="13192" xr:uid="{5D2BC113-81B8-4455-B6CB-B8783CCFD733}"/>
    <cellStyle name="Normal 5 6 2 2 3 2 3" xfId="2952" xr:uid="{8C8DA034-4C6C-482A-A9EE-1C87FDE78122}"/>
    <cellStyle name="Normal 5 6 2 2 3 2 3 2" xfId="41227" xr:uid="{5581860C-7484-4984-87E0-0571C5119819}"/>
    <cellStyle name="Normal 5 6 2 2 3 2 3 3" xfId="37152" xr:uid="{1E1E2EA9-FEA4-401C-94B0-F366415038F5}"/>
    <cellStyle name="Normal 5 6 2 2 3 2 3 4" xfId="52036" xr:uid="{1426E7E8-1208-41B0-813B-E5AB95563B1B}"/>
    <cellStyle name="Normal 5 6 2 2 3 2 3 5" xfId="23460" xr:uid="{659DCE76-F44B-4331-8486-0027C7A35F09}"/>
    <cellStyle name="Normal 5 6 2 2 3 2 4" xfId="2953" xr:uid="{0D148C31-935C-4B62-A9F0-241CAA862B19}"/>
    <cellStyle name="Normal 5 6 2 2 3 2 4 2" xfId="41228" xr:uid="{050C2409-06C6-4D0C-AF7F-32E81B6CF21A}"/>
    <cellStyle name="Normal 5 6 2 2 3 2 4 3" xfId="16616" xr:uid="{0CB42FD0-049F-4014-B59F-44467A31312F}"/>
    <cellStyle name="Normal 5 6 2 2 3 2 5" xfId="41091" xr:uid="{195A9388-E381-4CA8-92C8-44280E83E0F5}"/>
    <cellStyle name="Normal 5 6 2 2 3 2 6" xfId="30306" xr:uid="{3A5AFD6A-9618-4DC1-935D-1A85068E6995}"/>
    <cellStyle name="Normal 5 6 2 2 3 2 7" xfId="45190" xr:uid="{23FD5CFE-2C8C-48D8-A7B8-42C03242A949}"/>
    <cellStyle name="Normal 5 6 2 2 3 2 8" xfId="9770" xr:uid="{9D149350-5E17-463C-BF39-077DAFFC6A8C}"/>
    <cellStyle name="Normal 5 6 2 2 3 3" xfId="2954" xr:uid="{C4CD747F-FCC5-4DDC-A666-0598969950A2}"/>
    <cellStyle name="Normal 5 6 2 2 3 3 2" xfId="25170" xr:uid="{2F90DE65-7EEB-4257-9F46-FF6E09A5A18B}"/>
    <cellStyle name="Normal 5 6 2 2 3 3 2 2" xfId="38862" xr:uid="{2AC86EBC-77A3-483A-8D1C-78E127BA9276}"/>
    <cellStyle name="Normal 5 6 2 2 3 3 2 3" xfId="53746" xr:uid="{FDC36551-F33D-45DD-B05C-08E97568C674}"/>
    <cellStyle name="Normal 5 6 2 2 3 3 3" xfId="18326" xr:uid="{BB108C4E-0846-45F9-8F05-9D7A47F12B75}"/>
    <cellStyle name="Normal 5 6 2 2 3 3 3 2" xfId="41229" xr:uid="{B14C65CD-34A0-4C65-836A-8FBDEA19DD83}"/>
    <cellStyle name="Normal 5 6 2 2 3 3 4" xfId="32016" xr:uid="{35203553-FC55-4FEA-8977-6F45E8EA4AC3}"/>
    <cellStyle name="Normal 5 6 2 2 3 3 5" xfId="46900" xr:uid="{C8809D66-CA47-4325-AC49-92FBDA1CDB7B}"/>
    <cellStyle name="Normal 5 6 2 2 3 3 6" xfId="11480" xr:uid="{A5E6E0A9-A48A-4ABC-B3D0-99A1AE9A1DE3}"/>
    <cellStyle name="Normal 5 6 2 2 3 4" xfId="2955" xr:uid="{7ABC1709-1B70-42D2-AC67-9DF832CCC382}"/>
    <cellStyle name="Normal 5 6 2 2 3 4 2" xfId="41230" xr:uid="{1A193E8E-93FF-46A4-B147-2201DA82FCE5}"/>
    <cellStyle name="Normal 5 6 2 2 3 4 3" xfId="35440" xr:uid="{3FE7CA70-FB1B-441B-BEE6-DD701DD51308}"/>
    <cellStyle name="Normal 5 6 2 2 3 4 4" xfId="50324" xr:uid="{E2BC7D76-BFCB-46E4-874D-F21D02A24249}"/>
    <cellStyle name="Normal 5 6 2 2 3 4 5" xfId="21748" xr:uid="{0B0AAD6D-BE0D-44FE-872B-45BF3A2B0B0B}"/>
    <cellStyle name="Normal 5 6 2 2 3 5" xfId="2956" xr:uid="{A668B795-C1B4-4C66-84E0-734FCD4FC2AE}"/>
    <cellStyle name="Normal 5 6 2 2 3 5 2" xfId="41231" xr:uid="{53FC497C-D3A2-4583-AF2E-CDA9FBE927A1}"/>
    <cellStyle name="Normal 5 6 2 2 3 5 3" xfId="14904" xr:uid="{90BAE43C-31E8-4CA4-A422-25EBCA9B89A2}"/>
    <cellStyle name="Normal 5 6 2 2 3 6" xfId="40855" xr:uid="{58185429-F265-46BE-8DF0-3527A156C82D}"/>
    <cellStyle name="Normal 5 6 2 2 3 7" xfId="28594" xr:uid="{07FB126F-81FD-41B3-AE73-9D6FCBD42EEF}"/>
    <cellStyle name="Normal 5 6 2 2 3 8" xfId="43478" xr:uid="{042E9E7E-9ABA-4A6D-A016-E5B555047CE1}"/>
    <cellStyle name="Normal 5 6 2 2 3 9" xfId="8058" xr:uid="{2AA90939-5637-44EC-A904-52757540757E}"/>
    <cellStyle name="Normal 5 6 2 2 4" xfId="1400" xr:uid="{5AD06720-1D49-4CD3-BA22-BB818799D229}"/>
    <cellStyle name="Normal 5 6 2 2 4 2" xfId="2957" xr:uid="{C764B372-2484-4073-AC28-4B73A02CB956}"/>
    <cellStyle name="Normal 5 6 2 2 4 2 2" xfId="13193" xr:uid="{E2D449EB-F0F9-4B70-9E17-9AEC49F7328D}"/>
    <cellStyle name="Normal 5 6 2 2 4 2 2 2" xfId="26883" xr:uid="{D38C1B64-57D8-4555-8AB3-6CC17E6A012C}"/>
    <cellStyle name="Normal 5 6 2 2 4 2 2 2 2" xfId="40575" xr:uid="{D8D2561A-7AF5-4F12-B616-E6D50F7F0D52}"/>
    <cellStyle name="Normal 5 6 2 2 4 2 2 2 3" xfId="55459" xr:uid="{E395EA83-7D58-449B-947F-38690B2FB09A}"/>
    <cellStyle name="Normal 5 6 2 2 4 2 2 3" xfId="20039" xr:uid="{434DF187-C741-4152-9F66-5FFB154577E3}"/>
    <cellStyle name="Normal 5 6 2 2 4 2 2 4" xfId="33729" xr:uid="{FB576245-B97D-4099-B1DE-B1569DC511E2}"/>
    <cellStyle name="Normal 5 6 2 2 4 2 2 5" xfId="48613" xr:uid="{955A3E69-B27F-4E1F-A964-E4DED2BD2ABA}"/>
    <cellStyle name="Normal 5 6 2 2 4 2 3" xfId="23461" xr:uid="{F224160B-D224-479F-ADF5-0CB3EEB7A962}"/>
    <cellStyle name="Normal 5 6 2 2 4 2 3 2" xfId="37153" xr:uid="{03ED0BF2-78EC-4797-B288-285305A0FA76}"/>
    <cellStyle name="Normal 5 6 2 2 4 2 3 3" xfId="52037" xr:uid="{E5994793-15B7-4F81-85A8-B502813A6715}"/>
    <cellStyle name="Normal 5 6 2 2 4 2 4" xfId="16617" xr:uid="{3E00A242-0275-4084-B9F6-1E8C33052D0B}"/>
    <cellStyle name="Normal 5 6 2 2 4 2 4 2" xfId="41232" xr:uid="{222C32BD-BBC6-42C5-BBBD-A7F0FDAC404A}"/>
    <cellStyle name="Normal 5 6 2 2 4 2 5" xfId="30307" xr:uid="{C824B36E-FF49-4FFB-8AE4-18034B109FDD}"/>
    <cellStyle name="Normal 5 6 2 2 4 2 6" xfId="45191" xr:uid="{FEBD31FA-31BA-475C-8739-6CEB0AD738B1}"/>
    <cellStyle name="Normal 5 6 2 2 4 2 7" xfId="9771" xr:uid="{2AF5F833-99E2-4151-9E32-9ECD1EE95F16}"/>
    <cellStyle name="Normal 5 6 2 2 4 3" xfId="2958" xr:uid="{B12A2A4C-698A-4C5E-8957-7A3B19769588}"/>
    <cellStyle name="Normal 5 6 2 2 4 3 2" xfId="25171" xr:uid="{156E0225-738B-42BB-8472-D33C9B637F7B}"/>
    <cellStyle name="Normal 5 6 2 2 4 3 2 2" xfId="38863" xr:uid="{A2ACF138-2C00-45EB-BB22-CB07DDB24FAB}"/>
    <cellStyle name="Normal 5 6 2 2 4 3 2 3" xfId="53747" xr:uid="{365FC113-F94C-4AF9-A07C-486D71409612}"/>
    <cellStyle name="Normal 5 6 2 2 4 3 3" xfId="18327" xr:uid="{BC183CB1-AAB1-449C-B64C-FC10238ACFA8}"/>
    <cellStyle name="Normal 5 6 2 2 4 3 3 2" xfId="41233" xr:uid="{FEB6C103-1472-493B-89F5-318094E65EA7}"/>
    <cellStyle name="Normal 5 6 2 2 4 3 4" xfId="32017" xr:uid="{5184467C-0113-49BC-8493-2895420E5299}"/>
    <cellStyle name="Normal 5 6 2 2 4 3 5" xfId="46901" xr:uid="{1DB6C396-2A3B-4987-A0AD-1B58085BF7D2}"/>
    <cellStyle name="Normal 5 6 2 2 4 3 6" xfId="11481" xr:uid="{815A4494-D31A-4CCC-AB44-81850A78CC21}"/>
    <cellStyle name="Normal 5 6 2 2 4 4" xfId="2959" xr:uid="{5C152EFB-F276-4569-960A-4ED5F59D11F7}"/>
    <cellStyle name="Normal 5 6 2 2 4 4 2" xfId="41234" xr:uid="{8D66AB0B-94BB-473C-AF2E-98D1056D002B}"/>
    <cellStyle name="Normal 5 6 2 2 4 4 3" xfId="35441" xr:uid="{F22ABEA1-D891-41C0-9F41-F008C242357C}"/>
    <cellStyle name="Normal 5 6 2 2 4 4 4" xfId="50325" xr:uid="{AE0C6E13-EE73-4717-B9CD-0B7A422BC1F6}"/>
    <cellStyle name="Normal 5 6 2 2 4 4 5" xfId="21749" xr:uid="{5517F032-C6C0-422F-AAB0-94FD8733FF7A}"/>
    <cellStyle name="Normal 5 6 2 2 4 5" xfId="14905" xr:uid="{56EF15FE-C67F-4DC9-AEA8-123838E2E566}"/>
    <cellStyle name="Normal 5 6 2 2 4 5 2" xfId="41092" xr:uid="{6B9A073A-65AD-4709-9705-280915A71239}"/>
    <cellStyle name="Normal 5 6 2 2 4 6" xfId="28595" xr:uid="{C67119DD-B4B3-42DD-BE74-188CB38F87D8}"/>
    <cellStyle name="Normal 5 6 2 2 4 7" xfId="43479" xr:uid="{03F1E5DE-092C-4E87-82DC-D02B11EE5B2D}"/>
    <cellStyle name="Normal 5 6 2 2 4 8" xfId="8059" xr:uid="{A5871B08-A38F-4379-9509-1BAB076AB487}"/>
    <cellStyle name="Normal 5 6 2 2 5" xfId="2960" xr:uid="{C3F6403C-B251-4A19-BAA8-32D510C4B6CD}"/>
    <cellStyle name="Normal 5 6 2 2 5 2" xfId="2961" xr:uid="{38B196D0-8C24-4F0B-8DE8-847E04BF3EDE}"/>
    <cellStyle name="Normal 5 6 2 2 5 2 2" xfId="26879" xr:uid="{FC273191-17D1-4C39-8D5A-6E729B5529D4}"/>
    <cellStyle name="Normal 5 6 2 2 5 2 2 2" xfId="40571" xr:uid="{D7862325-287E-4B2E-9BAE-14BA5C9C759B}"/>
    <cellStyle name="Normal 5 6 2 2 5 2 2 3" xfId="55455" xr:uid="{DA7B7820-6355-497C-B78B-F2838E3A2346}"/>
    <cellStyle name="Normal 5 6 2 2 5 2 3" xfId="20035" xr:uid="{0DF275F5-557B-467B-ACDC-722378D875B3}"/>
    <cellStyle name="Normal 5 6 2 2 5 2 3 2" xfId="41236" xr:uid="{EA698021-C043-4BB2-875C-B8CE91EED8B7}"/>
    <cellStyle name="Normal 5 6 2 2 5 2 4" xfId="33725" xr:uid="{54388E1D-C131-42BE-88E6-85CEC337941E}"/>
    <cellStyle name="Normal 5 6 2 2 5 2 5" xfId="48609" xr:uid="{21815121-3126-4618-BDDD-288ED35BF112}"/>
    <cellStyle name="Normal 5 6 2 2 5 2 6" xfId="13189" xr:uid="{102BB30B-E813-4329-A5DB-59E5822A8E37}"/>
    <cellStyle name="Normal 5 6 2 2 5 3" xfId="2962" xr:uid="{0FCA5156-BC63-4F6E-B11A-C03DB49A653C}"/>
    <cellStyle name="Normal 5 6 2 2 5 3 2" xfId="41237" xr:uid="{6F170F33-8E92-4140-BFB5-6B2C8322C659}"/>
    <cellStyle name="Normal 5 6 2 2 5 3 3" xfId="37149" xr:uid="{38B8C0AB-35B5-481C-B728-D3DCBC728F8C}"/>
    <cellStyle name="Normal 5 6 2 2 5 3 4" xfId="52033" xr:uid="{7BBD94F5-00BF-491A-ADF1-3422677C72E0}"/>
    <cellStyle name="Normal 5 6 2 2 5 3 5" xfId="23457" xr:uid="{2D55B459-2672-4FF5-B6E8-9297879264FB}"/>
    <cellStyle name="Normal 5 6 2 2 5 4" xfId="2963" xr:uid="{6177FC7E-72DB-4F30-A506-43D9FCEB8A3C}"/>
    <cellStyle name="Normal 5 6 2 2 5 4 2" xfId="41238" xr:uid="{8894C7CA-2583-4C49-859D-2C0D56672F66}"/>
    <cellStyle name="Normal 5 6 2 2 5 4 3" xfId="16613" xr:uid="{3AB0A20E-5505-4F39-95B5-16A0B9CFCAB1}"/>
    <cellStyle name="Normal 5 6 2 2 5 5" xfId="41235" xr:uid="{DAEAD677-651E-4332-ACA9-21578D62E53D}"/>
    <cellStyle name="Normal 5 6 2 2 5 6" xfId="30303" xr:uid="{F7934E91-5BF9-4945-AA21-8AA770BD36D4}"/>
    <cellStyle name="Normal 5 6 2 2 5 7" xfId="45187" xr:uid="{32C040C6-8F06-4180-811F-F5570B0C3A63}"/>
    <cellStyle name="Normal 5 6 2 2 5 8" xfId="9767" xr:uid="{0AAE282E-A03D-4630-B296-554F537311D8}"/>
    <cellStyle name="Normal 5 6 2 2 6" xfId="2964" xr:uid="{7317E8E4-31A5-4E74-AC21-37902B36EAF7}"/>
    <cellStyle name="Normal 5 6 2 2 6 2" xfId="25167" xr:uid="{A81B0E7D-7D62-48FD-A2EA-AE25E3253B2F}"/>
    <cellStyle name="Normal 5 6 2 2 6 2 2" xfId="38859" xr:uid="{9D3058A0-8A36-4D44-865A-F7830A2C9530}"/>
    <cellStyle name="Normal 5 6 2 2 6 2 3" xfId="53743" xr:uid="{51760C40-AA7E-44CD-BC90-0DB219F780A5}"/>
    <cellStyle name="Normal 5 6 2 2 6 3" xfId="18323" xr:uid="{43D65571-FF6F-4E3E-BB28-0A7D754B1EBE}"/>
    <cellStyle name="Normal 5 6 2 2 6 3 2" xfId="41239" xr:uid="{D13AF003-D983-4FBA-AA7D-D01AD6046D97}"/>
    <cellStyle name="Normal 5 6 2 2 6 4" xfId="32013" xr:uid="{A2717546-BC09-44F1-BC34-924BCA2D807A}"/>
    <cellStyle name="Normal 5 6 2 2 6 5" xfId="46897" xr:uid="{0B5A47E3-C5EB-457D-839A-FD8E4448DCF2}"/>
    <cellStyle name="Normal 5 6 2 2 6 6" xfId="11477" xr:uid="{FE19FF1F-89F3-46C6-B7B2-C0EC55997442}"/>
    <cellStyle name="Normal 5 6 2 2 7" xfId="2965" xr:uid="{34430B50-D794-4AC1-8409-FBD660571DBC}"/>
    <cellStyle name="Normal 5 6 2 2 7 2" xfId="41240" xr:uid="{0169109F-1F29-4520-ABA1-B4ADDB81A39E}"/>
    <cellStyle name="Normal 5 6 2 2 7 3" xfId="35437" xr:uid="{C60EEB10-AA33-495F-99F7-CC94FF9F41EF}"/>
    <cellStyle name="Normal 5 6 2 2 7 4" xfId="50321" xr:uid="{50FB8FFF-E292-47B9-8BA0-82D7C478050D}"/>
    <cellStyle name="Normal 5 6 2 2 7 5" xfId="21745" xr:uid="{01D10B58-76CC-4EDB-AB23-EDF360039817}"/>
    <cellStyle name="Normal 5 6 2 2 8" xfId="2966" xr:uid="{55C21BBB-50D9-4FCA-85F5-DC1502E92935}"/>
    <cellStyle name="Normal 5 6 2 2 8 2" xfId="41241" xr:uid="{2F67C583-D01F-4478-A0F8-E87A75E23C9E}"/>
    <cellStyle name="Normal 5 6 2 2 8 3" xfId="14901" xr:uid="{8D14BC10-E926-4121-AA2D-67962C1DEEDC}"/>
    <cellStyle name="Normal 5 6 2 2 9" xfId="40795" xr:uid="{B7A109D1-9226-46AE-B5AD-21644DA95152}"/>
    <cellStyle name="Normal 5 6 2 3" xfId="580" xr:uid="{DB165557-2659-48C7-92DA-6A9F4CAFFDA7}"/>
    <cellStyle name="Normal 5 6 2 3 10" xfId="43480" xr:uid="{68A87C4D-E918-4A62-8E89-99DD3C736920}"/>
    <cellStyle name="Normal 5 6 2 3 11" xfId="8060" xr:uid="{B68CCD8C-4D09-426C-B06A-C466FFBFA0C4}"/>
    <cellStyle name="Normal 5 6 2 3 2" xfId="581" xr:uid="{8FA061A6-DDFF-43E0-BDA1-B40CCD74D89C}"/>
    <cellStyle name="Normal 5 6 2 3 2 2" xfId="582" xr:uid="{1667CB24-C717-4C39-BBB4-DCA0AAE51C4F}"/>
    <cellStyle name="Normal 5 6 2 3 2 2 2" xfId="9774" xr:uid="{25E11386-78C3-4C6C-91FE-BFBEF42CF3B1}"/>
    <cellStyle name="Normal 5 6 2 3 2 2 2 2" xfId="13196" xr:uid="{F33EB48A-3DA2-4D73-B0A5-BCE9CEF2798A}"/>
    <cellStyle name="Normal 5 6 2 3 2 2 2 2 2" xfId="26886" xr:uid="{379AFCF2-7953-422F-B805-508B004BF1C5}"/>
    <cellStyle name="Normal 5 6 2 3 2 2 2 2 2 2" xfId="40578" xr:uid="{D29C9F63-2744-47F9-AE94-2595484CFBAF}"/>
    <cellStyle name="Normal 5 6 2 3 2 2 2 2 2 3" xfId="55462" xr:uid="{30235E18-3155-402E-9921-2CC7FDA7FECE}"/>
    <cellStyle name="Normal 5 6 2 3 2 2 2 2 3" xfId="20042" xr:uid="{788BD6A2-CDDA-4871-8DA0-D93399681478}"/>
    <cellStyle name="Normal 5 6 2 3 2 2 2 2 4" xfId="33732" xr:uid="{2FE7B05F-76AB-4ECF-8599-C5090CB3AE53}"/>
    <cellStyle name="Normal 5 6 2 3 2 2 2 2 5" xfId="48616" xr:uid="{30E5B2F9-ABA1-4945-8BA1-A09E025B8F5A}"/>
    <cellStyle name="Normal 5 6 2 3 2 2 2 3" xfId="23464" xr:uid="{1176204A-F9A8-476E-872D-9B34881808CC}"/>
    <cellStyle name="Normal 5 6 2 3 2 2 2 3 2" xfId="37156" xr:uid="{004A4343-19A3-40BD-ABDC-959611CC2DE0}"/>
    <cellStyle name="Normal 5 6 2 3 2 2 2 3 3" xfId="52040" xr:uid="{7234F262-3958-4D24-9BCC-7D8F84AF5F5E}"/>
    <cellStyle name="Normal 5 6 2 3 2 2 2 4" xfId="16620" xr:uid="{BE5A6973-4F81-4F79-B51B-BC260E580212}"/>
    <cellStyle name="Normal 5 6 2 3 2 2 2 5" xfId="30310" xr:uid="{431CE2D2-8F76-4F73-9E45-3203F32FBCF9}"/>
    <cellStyle name="Normal 5 6 2 3 2 2 2 6" xfId="45194" xr:uid="{463FA553-4F01-4E5E-9413-E1B2E23F62C9}"/>
    <cellStyle name="Normal 5 6 2 3 2 2 3" xfId="11484" xr:uid="{E303CB47-8054-466F-A1A6-B1A9F9A81211}"/>
    <cellStyle name="Normal 5 6 2 3 2 2 3 2" xfId="25174" xr:uid="{109EEF03-117D-40F0-A07A-60E553296CA0}"/>
    <cellStyle name="Normal 5 6 2 3 2 2 3 2 2" xfId="38866" xr:uid="{1CFE4AD0-8272-474D-910C-1CCBC8470AF1}"/>
    <cellStyle name="Normal 5 6 2 3 2 2 3 2 3" xfId="53750" xr:uid="{57266DBB-4F6D-4115-9863-121350EBA329}"/>
    <cellStyle name="Normal 5 6 2 3 2 2 3 3" xfId="18330" xr:uid="{3BF9284B-DAC6-4844-BB5A-9619853CD4D0}"/>
    <cellStyle name="Normal 5 6 2 3 2 2 3 4" xfId="32020" xr:uid="{A2B0BB29-E6C8-4E01-8EF7-B5A6C403892E}"/>
    <cellStyle name="Normal 5 6 2 3 2 2 3 5" xfId="46904" xr:uid="{7F789B52-0A02-45A1-ABD5-AE8FDBF68CF6}"/>
    <cellStyle name="Normal 5 6 2 3 2 2 4" xfId="21752" xr:uid="{C4E05763-7BEC-4001-BB2B-1E484EC46F51}"/>
    <cellStyle name="Normal 5 6 2 3 2 2 4 2" xfId="35444" xr:uid="{FC43C66B-D041-4A14-9E2A-9E3810FC004F}"/>
    <cellStyle name="Normal 5 6 2 3 2 2 4 3" xfId="50328" xr:uid="{93215003-D381-4C4D-BE07-17C8514C19EB}"/>
    <cellStyle name="Normal 5 6 2 3 2 2 5" xfId="14908" xr:uid="{D8DCEEAF-1B4E-4176-8A61-3BAA5AAC3E1F}"/>
    <cellStyle name="Normal 5 6 2 3 2 2 5 2" xfId="40858" xr:uid="{4EF1DD69-0567-49EF-95E2-C84BD90B3E28}"/>
    <cellStyle name="Normal 5 6 2 3 2 2 6" xfId="28598" xr:uid="{CF93BF34-E254-49D6-A432-DCC0B1679402}"/>
    <cellStyle name="Normal 5 6 2 3 2 2 7" xfId="43482" xr:uid="{EB9CF9B2-4799-48EA-BB94-97C031A2770F}"/>
    <cellStyle name="Normal 5 6 2 3 2 2 8" xfId="8062" xr:uid="{9B69CF86-CC2A-4287-B993-CBDFE80F6B48}"/>
    <cellStyle name="Normal 5 6 2 3 2 3" xfId="2967" xr:uid="{A2354D89-FDE2-4A20-832A-B6244470E6CF}"/>
    <cellStyle name="Normal 5 6 2 3 2 3 2" xfId="13195" xr:uid="{AFB684B3-7B5C-48A2-B592-F79AFFDADF44}"/>
    <cellStyle name="Normal 5 6 2 3 2 3 2 2" xfId="26885" xr:uid="{4719F750-3DCB-4C76-AC5D-F3A40E498F50}"/>
    <cellStyle name="Normal 5 6 2 3 2 3 2 2 2" xfId="40577" xr:uid="{702354D1-13BC-4EEA-98B5-47705B21BF60}"/>
    <cellStyle name="Normal 5 6 2 3 2 3 2 2 3" xfId="55461" xr:uid="{E0468B3A-76B8-4689-B810-83A58936D5EB}"/>
    <cellStyle name="Normal 5 6 2 3 2 3 2 3" xfId="20041" xr:uid="{55F59AA5-16CC-49B7-8A6B-4896C77A65C0}"/>
    <cellStyle name="Normal 5 6 2 3 2 3 2 4" xfId="33731" xr:uid="{44CE6DCE-AB09-414B-8226-4AB799767F8F}"/>
    <cellStyle name="Normal 5 6 2 3 2 3 2 5" xfId="48615" xr:uid="{1E94FD55-B914-4A49-890E-AFCE01D0102A}"/>
    <cellStyle name="Normal 5 6 2 3 2 3 3" xfId="23463" xr:uid="{454823D5-08DE-4D47-B603-CCDEB971A5D8}"/>
    <cellStyle name="Normal 5 6 2 3 2 3 3 2" xfId="37155" xr:uid="{CCB07AFB-C0E7-4790-9F22-527DE7F9FE31}"/>
    <cellStyle name="Normal 5 6 2 3 2 3 3 3" xfId="52039" xr:uid="{19B6D791-36AB-42EE-8797-389D2EFCA9C0}"/>
    <cellStyle name="Normal 5 6 2 3 2 3 4" xfId="16619" xr:uid="{484F53D8-DB2A-4DF2-9503-C27630BD729D}"/>
    <cellStyle name="Normal 5 6 2 3 2 3 4 2" xfId="41242" xr:uid="{E4F3F194-F574-4E79-A261-6D3AFD93D9F2}"/>
    <cellStyle name="Normal 5 6 2 3 2 3 5" xfId="30309" xr:uid="{B662F224-9539-4D1D-9207-17754724D086}"/>
    <cellStyle name="Normal 5 6 2 3 2 3 6" xfId="45193" xr:uid="{D2DCFE7E-BD93-46A6-B5D9-E2DC0756707B}"/>
    <cellStyle name="Normal 5 6 2 3 2 3 7" xfId="9773" xr:uid="{55EF76F1-80A5-421A-B56B-FC596CAFD85E}"/>
    <cellStyle name="Normal 5 6 2 3 2 4" xfId="2968" xr:uid="{5AF225BE-6770-45AB-8BDD-EB85999E817E}"/>
    <cellStyle name="Normal 5 6 2 3 2 4 2" xfId="25173" xr:uid="{44D14EEF-FE16-408F-8CDC-161B1CB49B35}"/>
    <cellStyle name="Normal 5 6 2 3 2 4 2 2" xfId="38865" xr:uid="{4F5D5B38-F4C8-4437-9B37-2DB4D0FEE7EB}"/>
    <cellStyle name="Normal 5 6 2 3 2 4 2 3" xfId="53749" xr:uid="{08E281C6-FBFD-4AAD-BA58-C712AE8B57BD}"/>
    <cellStyle name="Normal 5 6 2 3 2 4 3" xfId="18329" xr:uid="{9C6A88CC-AC72-47E1-A223-C1E11EF53D66}"/>
    <cellStyle name="Normal 5 6 2 3 2 4 3 2" xfId="41243" xr:uid="{37BF4E17-AAFB-4877-A08E-021D01260999}"/>
    <cellStyle name="Normal 5 6 2 3 2 4 4" xfId="32019" xr:uid="{07BA8C0F-9299-47E5-8873-98E3615D415A}"/>
    <cellStyle name="Normal 5 6 2 3 2 4 5" xfId="46903" xr:uid="{A1C05979-F11F-47FA-87AC-76ECBC0BF457}"/>
    <cellStyle name="Normal 5 6 2 3 2 4 6" xfId="11483" xr:uid="{5FB8AC0A-3E43-4724-A270-20CAC8B35699}"/>
    <cellStyle name="Normal 5 6 2 3 2 5" xfId="21751" xr:uid="{16AF465F-9D90-4E37-BE87-ED46C2C038F4}"/>
    <cellStyle name="Normal 5 6 2 3 2 5 2" xfId="35443" xr:uid="{AE604128-8877-415D-AD45-323729095493}"/>
    <cellStyle name="Normal 5 6 2 3 2 5 3" xfId="50327" xr:uid="{2DA127F2-B2A9-4D63-9EE6-14642A427DE9}"/>
    <cellStyle name="Normal 5 6 2 3 2 6" xfId="14907" xr:uid="{7894665A-D4FE-4CC0-85FA-7A4915202499}"/>
    <cellStyle name="Normal 5 6 2 3 2 6 2" xfId="40857" xr:uid="{2B9F891A-B39E-4C5B-B935-C725B4D70852}"/>
    <cellStyle name="Normal 5 6 2 3 2 7" xfId="28597" xr:uid="{C5B64D2B-F044-44ED-8398-720BB41DEF88}"/>
    <cellStyle name="Normal 5 6 2 3 2 8" xfId="43481" xr:uid="{5ECBF29C-F0D6-4D78-B2B1-1D15E3D41FEC}"/>
    <cellStyle name="Normal 5 6 2 3 2 9" xfId="8061" xr:uid="{BC8F74BF-1AC9-462D-836A-84CB785F74F8}"/>
    <cellStyle name="Normal 5 6 2 3 3" xfId="583" xr:uid="{CF2070DF-AB34-47A1-BE5A-307D353E3965}"/>
    <cellStyle name="Normal 5 6 2 3 3 2" xfId="2969" xr:uid="{46BDF638-F2E4-4B32-B70C-10226509F277}"/>
    <cellStyle name="Normal 5 6 2 3 3 2 2" xfId="13197" xr:uid="{D8FCADA0-0504-49D5-AF22-F6AEE705E9AD}"/>
    <cellStyle name="Normal 5 6 2 3 3 2 2 2" xfId="26887" xr:uid="{10F5DD7B-05EC-4A27-8981-91942D5F503D}"/>
    <cellStyle name="Normal 5 6 2 3 3 2 2 2 2" xfId="40579" xr:uid="{1745466C-2192-48F6-BD73-430DE577E266}"/>
    <cellStyle name="Normal 5 6 2 3 3 2 2 2 3" xfId="55463" xr:uid="{DB942917-C60E-44D1-8A82-C2D8FBA2C833}"/>
    <cellStyle name="Normal 5 6 2 3 3 2 2 3" xfId="20043" xr:uid="{22C0BD72-4A8A-4598-A076-FD0A0A132975}"/>
    <cellStyle name="Normal 5 6 2 3 3 2 2 4" xfId="33733" xr:uid="{11828A72-901D-4742-AC6B-365385462BF0}"/>
    <cellStyle name="Normal 5 6 2 3 3 2 2 5" xfId="48617" xr:uid="{E49C14BE-5C87-499E-A3CA-68467CB13E53}"/>
    <cellStyle name="Normal 5 6 2 3 3 2 3" xfId="23465" xr:uid="{7F4F708A-AB2D-4D8D-B415-B8A1B95E66B4}"/>
    <cellStyle name="Normal 5 6 2 3 3 2 3 2" xfId="37157" xr:uid="{AD4A23DA-F7BD-4C6C-B550-6792B39C80DC}"/>
    <cellStyle name="Normal 5 6 2 3 3 2 3 3" xfId="52041" xr:uid="{D0B451E3-FB37-4C97-B309-EC7C1F4FB42E}"/>
    <cellStyle name="Normal 5 6 2 3 3 2 4" xfId="16621" xr:uid="{07716AAB-C566-400A-A476-74E4D0960F7C}"/>
    <cellStyle name="Normal 5 6 2 3 3 2 4 2" xfId="41244" xr:uid="{666CCC21-EAB9-4E14-9597-3F3188C38FCD}"/>
    <cellStyle name="Normal 5 6 2 3 3 2 5" xfId="30311" xr:uid="{279D8547-E6AA-4B21-A9BC-10F9F8E4101C}"/>
    <cellStyle name="Normal 5 6 2 3 3 2 6" xfId="45195" xr:uid="{CE3A56DE-3B1F-4488-886F-1F8A50E14B7F}"/>
    <cellStyle name="Normal 5 6 2 3 3 2 7" xfId="9775" xr:uid="{2541E0C1-A2D0-42B8-9E37-2EB0B4B41DF2}"/>
    <cellStyle name="Normal 5 6 2 3 3 3" xfId="2970" xr:uid="{B4398344-922B-47ED-AA9E-CA0EC0B5089A}"/>
    <cellStyle name="Normal 5 6 2 3 3 3 2" xfId="25175" xr:uid="{24ED53AC-A013-4680-960C-39B4C76F2290}"/>
    <cellStyle name="Normal 5 6 2 3 3 3 2 2" xfId="38867" xr:uid="{23266621-6028-45B9-8EF0-C96DAC56C6A6}"/>
    <cellStyle name="Normal 5 6 2 3 3 3 2 3" xfId="53751" xr:uid="{53790FE0-D558-4DE0-A65C-7F81E99A392E}"/>
    <cellStyle name="Normal 5 6 2 3 3 3 3" xfId="18331" xr:uid="{3B124463-5D00-4979-A0C0-47FDEC572DA6}"/>
    <cellStyle name="Normal 5 6 2 3 3 3 3 2" xfId="41245" xr:uid="{910CE8FA-8654-4DF0-877D-A81E4795B034}"/>
    <cellStyle name="Normal 5 6 2 3 3 3 4" xfId="32021" xr:uid="{A96DBBAD-F497-43F3-85CD-3707D3CF9037}"/>
    <cellStyle name="Normal 5 6 2 3 3 3 5" xfId="46905" xr:uid="{B6C765B8-2264-4F42-A8F5-AD6AE29B8003}"/>
    <cellStyle name="Normal 5 6 2 3 3 3 6" xfId="11485" xr:uid="{74BA9610-57FA-4580-9DC1-9F8F674E6466}"/>
    <cellStyle name="Normal 5 6 2 3 3 4" xfId="2971" xr:uid="{8143ACC7-2556-419E-B0CF-E5D13940E55D}"/>
    <cellStyle name="Normal 5 6 2 3 3 4 2" xfId="41246" xr:uid="{2B5AC202-421A-4922-BED6-2DDAB69316C5}"/>
    <cellStyle name="Normal 5 6 2 3 3 4 3" xfId="35445" xr:uid="{EFB5A094-0CBC-4095-9F60-78A958C3A6D0}"/>
    <cellStyle name="Normal 5 6 2 3 3 4 4" xfId="50329" xr:uid="{40AF8143-7DC4-4DCE-8BDB-E057E0FB105F}"/>
    <cellStyle name="Normal 5 6 2 3 3 4 5" xfId="21753" xr:uid="{BE610527-E95B-40DC-B96A-78E1B5DD25AC}"/>
    <cellStyle name="Normal 5 6 2 3 3 5" xfId="14909" xr:uid="{213C3B6C-59FC-4AAE-A8C2-5BE976D53465}"/>
    <cellStyle name="Normal 5 6 2 3 3 5 2" xfId="40859" xr:uid="{ECCF48E3-99F7-4423-A9F6-63BABC6BC833}"/>
    <cellStyle name="Normal 5 6 2 3 3 6" xfId="28599" xr:uid="{B732E8FC-1E1F-4067-A652-EDADA9F5754C}"/>
    <cellStyle name="Normal 5 6 2 3 3 7" xfId="43483" xr:uid="{54C44055-036C-43FD-9744-E7B7AA2D8706}"/>
    <cellStyle name="Normal 5 6 2 3 3 8" xfId="8063" xr:uid="{5CD81C2E-7B11-4204-8C6E-ECA7B4300D9B}"/>
    <cellStyle name="Normal 5 6 2 3 4" xfId="2972" xr:uid="{7353449D-9178-4E32-A6C3-7E9BED69BE63}"/>
    <cellStyle name="Normal 5 6 2 3 4 2" xfId="9776" xr:uid="{ACED8B87-CED3-4A06-B5BE-566086A796EC}"/>
    <cellStyle name="Normal 5 6 2 3 4 2 2" xfId="13198" xr:uid="{062A08CB-5278-47FD-BF8E-497AF9CB70E2}"/>
    <cellStyle name="Normal 5 6 2 3 4 2 2 2" xfId="26888" xr:uid="{E73215AA-4125-4884-98D2-C7E1DEC35F4D}"/>
    <cellStyle name="Normal 5 6 2 3 4 2 2 2 2" xfId="40580" xr:uid="{837E9CDA-BCD2-4053-9E15-38596CF55E5F}"/>
    <cellStyle name="Normal 5 6 2 3 4 2 2 2 3" xfId="55464" xr:uid="{4A1ED8F0-F70B-4A46-8FA7-091B13399CDF}"/>
    <cellStyle name="Normal 5 6 2 3 4 2 2 3" xfId="20044" xr:uid="{1EC82E21-993F-44F0-96DC-2AB71B6DC96D}"/>
    <cellStyle name="Normal 5 6 2 3 4 2 2 4" xfId="33734" xr:uid="{392C6B70-1B33-449E-A4EB-CC1664059EF2}"/>
    <cellStyle name="Normal 5 6 2 3 4 2 2 5" xfId="48618" xr:uid="{4368B913-72DD-4035-BA83-E5AE6DA26003}"/>
    <cellStyle name="Normal 5 6 2 3 4 2 3" xfId="23466" xr:uid="{A79E9C84-8155-489A-AE23-AF60CE3CB652}"/>
    <cellStyle name="Normal 5 6 2 3 4 2 3 2" xfId="37158" xr:uid="{9C780936-3CCD-46FB-A912-5B8565C3E8FB}"/>
    <cellStyle name="Normal 5 6 2 3 4 2 3 3" xfId="52042" xr:uid="{6A5B9730-2166-4F65-9A0C-FC0D51F8E768}"/>
    <cellStyle name="Normal 5 6 2 3 4 2 4" xfId="16622" xr:uid="{8C27D271-640E-419F-95BA-1CA7D3BAAD82}"/>
    <cellStyle name="Normal 5 6 2 3 4 2 5" xfId="30312" xr:uid="{100F31A8-43C4-4D72-BB70-77872C3136E8}"/>
    <cellStyle name="Normal 5 6 2 3 4 2 6" xfId="45196" xr:uid="{44D5652D-FB8C-46F5-A9D7-5138A4C75FCB}"/>
    <cellStyle name="Normal 5 6 2 3 4 3" xfId="11486" xr:uid="{FE8C0599-2D33-483D-96C5-96645A60B8E8}"/>
    <cellStyle name="Normal 5 6 2 3 4 3 2" xfId="25176" xr:uid="{73530984-55AF-42FB-8DB0-8F91DDFC5D48}"/>
    <cellStyle name="Normal 5 6 2 3 4 3 2 2" xfId="38868" xr:uid="{5BF6E2D3-7BCE-404D-8FC5-21CD212C566B}"/>
    <cellStyle name="Normal 5 6 2 3 4 3 2 3" xfId="53752" xr:uid="{1F0B9CF9-1104-4A1B-85E7-A697D2F3B024}"/>
    <cellStyle name="Normal 5 6 2 3 4 3 3" xfId="18332" xr:uid="{2748A2AF-ED56-4685-9F88-49BE4FF98243}"/>
    <cellStyle name="Normal 5 6 2 3 4 3 4" xfId="32022" xr:uid="{159AEC52-0033-4910-8ED3-B372F722146C}"/>
    <cellStyle name="Normal 5 6 2 3 4 3 5" xfId="46906" xr:uid="{F9BB5C3E-AE71-4A23-B412-D40ADF600D19}"/>
    <cellStyle name="Normal 5 6 2 3 4 4" xfId="21754" xr:uid="{4A1EAF8F-3BF8-4E1A-B840-724988132C79}"/>
    <cellStyle name="Normal 5 6 2 3 4 4 2" xfId="35446" xr:uid="{7D369712-2DCC-4AF9-9442-39D110968896}"/>
    <cellStyle name="Normal 5 6 2 3 4 4 3" xfId="50330" xr:uid="{43A3AD0E-B89D-4006-91DF-DC764CAD5A42}"/>
    <cellStyle name="Normal 5 6 2 3 4 5" xfId="14910" xr:uid="{E6318B19-0469-41C4-A38A-160120C18B77}"/>
    <cellStyle name="Normal 5 6 2 3 4 5 2" xfId="41247" xr:uid="{4110F7C6-A545-45D5-99A1-4BDA7DABE649}"/>
    <cellStyle name="Normal 5 6 2 3 4 6" xfId="28600" xr:uid="{FC9DBBDD-E212-473C-AAB4-48E019654EDD}"/>
    <cellStyle name="Normal 5 6 2 3 4 7" xfId="43484" xr:uid="{DD0018C8-ADA3-4574-AEB4-9D7CA727751C}"/>
    <cellStyle name="Normal 5 6 2 3 4 8" xfId="8064" xr:uid="{78AD1CEB-E0CD-4348-B12E-D6C82076E76D}"/>
    <cellStyle name="Normal 5 6 2 3 5" xfId="2973" xr:uid="{CB32695A-F413-4DB6-B5B3-5B6754EA6106}"/>
    <cellStyle name="Normal 5 6 2 3 5 2" xfId="13194" xr:uid="{4D0107EC-1C37-4549-9109-2A60B93E64A7}"/>
    <cellStyle name="Normal 5 6 2 3 5 2 2" xfId="26884" xr:uid="{1CD09FA0-C0D7-4246-B570-F42A9E07140B}"/>
    <cellStyle name="Normal 5 6 2 3 5 2 2 2" xfId="40576" xr:uid="{DF932E94-9D49-48D9-BA5E-4815C8A75F20}"/>
    <cellStyle name="Normal 5 6 2 3 5 2 2 3" xfId="55460" xr:uid="{0D457EF6-9E70-4EE0-AA07-B045859BF7E4}"/>
    <cellStyle name="Normal 5 6 2 3 5 2 3" xfId="20040" xr:uid="{05E3A945-6CEA-461F-B3B8-BAA7A2B2E500}"/>
    <cellStyle name="Normal 5 6 2 3 5 2 4" xfId="33730" xr:uid="{7323A1DB-5033-44C3-9BB0-075851D8A1F7}"/>
    <cellStyle name="Normal 5 6 2 3 5 2 5" xfId="48614" xr:uid="{B2C5F48A-1137-4593-B800-72EAA405C0EE}"/>
    <cellStyle name="Normal 5 6 2 3 5 3" xfId="23462" xr:uid="{D1590361-0155-4204-A278-F37C3568CC39}"/>
    <cellStyle name="Normal 5 6 2 3 5 3 2" xfId="37154" xr:uid="{D0D84866-7F86-4E67-8EF8-06376E51971B}"/>
    <cellStyle name="Normal 5 6 2 3 5 3 3" xfId="52038" xr:uid="{33BFC391-315A-41F6-A078-9E25D4731F90}"/>
    <cellStyle name="Normal 5 6 2 3 5 4" xfId="16618" xr:uid="{84D794F9-56D0-4314-880C-1AB0BA2FF82E}"/>
    <cellStyle name="Normal 5 6 2 3 5 4 2" xfId="41248" xr:uid="{423E775C-3D29-4977-AA8B-1CDEED846AB4}"/>
    <cellStyle name="Normal 5 6 2 3 5 5" xfId="30308" xr:uid="{9F3EBA6D-CD7E-4ACD-B4B6-FA4D9CD6C609}"/>
    <cellStyle name="Normal 5 6 2 3 5 6" xfId="45192" xr:uid="{E1D253BF-51BF-4A5D-91D1-34884C25ADCE}"/>
    <cellStyle name="Normal 5 6 2 3 5 7" xfId="9772" xr:uid="{54D6414C-A961-4744-A4F6-66F9B2885A1C}"/>
    <cellStyle name="Normal 5 6 2 3 6" xfId="2974" xr:uid="{74356DD8-0C17-4814-824E-E621A9040A96}"/>
    <cellStyle name="Normal 5 6 2 3 6 2" xfId="25172" xr:uid="{AA8C71E6-9665-430B-8250-8744D3EBE725}"/>
    <cellStyle name="Normal 5 6 2 3 6 2 2" xfId="38864" xr:uid="{BCC3A1EE-36CF-4DE0-889C-93AE204F3E01}"/>
    <cellStyle name="Normal 5 6 2 3 6 2 3" xfId="53748" xr:uid="{83436CAE-685F-497F-9E67-0C36DCBDEF4D}"/>
    <cellStyle name="Normal 5 6 2 3 6 3" xfId="18328" xr:uid="{D134BF65-6200-4464-94A4-3B13A12538D3}"/>
    <cellStyle name="Normal 5 6 2 3 6 3 2" xfId="41249" xr:uid="{1D6D3526-8FFD-4E8F-BAD4-9D6DE651011A}"/>
    <cellStyle name="Normal 5 6 2 3 6 4" xfId="32018" xr:uid="{6297E775-E545-42A4-83BB-74DC8384F13A}"/>
    <cellStyle name="Normal 5 6 2 3 6 5" xfId="46902" xr:uid="{3D9C7B67-BA08-460A-B40A-C1D66122F66D}"/>
    <cellStyle name="Normal 5 6 2 3 6 6" xfId="11482" xr:uid="{6A741297-7F36-4DAD-A761-33979C5C9DCD}"/>
    <cellStyle name="Normal 5 6 2 3 7" xfId="21750" xr:uid="{4AA17CCE-A8A6-404D-8D1D-7AFC8D4FDC4D}"/>
    <cellStyle name="Normal 5 6 2 3 7 2" xfId="35442" xr:uid="{46C6CC99-34BB-469D-8613-88812E8BE42A}"/>
    <cellStyle name="Normal 5 6 2 3 7 3" xfId="50326" xr:uid="{21CE241A-9BA0-4A63-98FA-A095C5BA89E9}"/>
    <cellStyle name="Normal 5 6 2 3 8" xfId="14906" xr:uid="{8494408B-0BED-482D-9117-18355F31C612}"/>
    <cellStyle name="Normal 5 6 2 3 8 2" xfId="40856" xr:uid="{717343D2-85E6-400F-A770-23A896CFA1EF}"/>
    <cellStyle name="Normal 5 6 2 3 9" xfId="28596" xr:uid="{8377F940-33BC-447F-B731-3EEF4AECE5E5}"/>
    <cellStyle name="Normal 5 6 2 4" xfId="584" xr:uid="{03BBC0C9-A515-4B79-A3B4-13784F98FCEA}"/>
    <cellStyle name="Normal 5 6 2 4 2" xfId="585" xr:uid="{069EE9B2-E760-41C4-9BE2-BBE8A626ADCE}"/>
    <cellStyle name="Normal 5 6 2 4 2 2" xfId="2975" xr:uid="{1740E5A2-3376-49F5-AAB4-5B8441213546}"/>
    <cellStyle name="Normal 5 6 2 4 2 2 2" xfId="13200" xr:uid="{4C9D4FCA-239E-43D6-9DA5-2C4DE7FD9487}"/>
    <cellStyle name="Normal 5 6 2 4 2 2 2 2" xfId="26890" xr:uid="{E7D26B20-83B9-4CEC-8EEE-98B2EB508B73}"/>
    <cellStyle name="Normal 5 6 2 4 2 2 2 2 2" xfId="40582" xr:uid="{FF2F3C87-935C-4B03-BFEC-B39670C46BF2}"/>
    <cellStyle name="Normal 5 6 2 4 2 2 2 2 3" xfId="55466" xr:uid="{B4D1F479-2FCE-4FD5-9ECB-D399AAC09314}"/>
    <cellStyle name="Normal 5 6 2 4 2 2 2 3" xfId="20046" xr:uid="{DB55DEA7-BFA0-4F3C-9D4D-E0F02AE90258}"/>
    <cellStyle name="Normal 5 6 2 4 2 2 2 4" xfId="33736" xr:uid="{130F1262-ED30-4A82-854D-4279900B9219}"/>
    <cellStyle name="Normal 5 6 2 4 2 2 2 5" xfId="48620" xr:uid="{5E059325-BADA-4524-AAE7-3E97EE7AB8FE}"/>
    <cellStyle name="Normal 5 6 2 4 2 2 3" xfId="23468" xr:uid="{0CD18E61-BBB9-4E3D-BAA9-7EBE8D5084DB}"/>
    <cellStyle name="Normal 5 6 2 4 2 2 3 2" xfId="37160" xr:uid="{850985F0-4757-4175-816F-BBBFBC3D961C}"/>
    <cellStyle name="Normal 5 6 2 4 2 2 3 3" xfId="52044" xr:uid="{51BB9727-D243-4351-9A4E-FC59C0ED7FFF}"/>
    <cellStyle name="Normal 5 6 2 4 2 2 4" xfId="16624" xr:uid="{1FDA9AAF-9445-41F0-BFFD-D392292E3124}"/>
    <cellStyle name="Normal 5 6 2 4 2 2 4 2" xfId="41250" xr:uid="{F68E143E-D744-48C3-B888-433E2603064A}"/>
    <cellStyle name="Normal 5 6 2 4 2 2 5" xfId="30314" xr:uid="{14A594A8-AFB1-4A99-811F-A5F78D140CE8}"/>
    <cellStyle name="Normal 5 6 2 4 2 2 6" xfId="45198" xr:uid="{366E4958-4158-4F69-A60B-DC7BC02BA541}"/>
    <cellStyle name="Normal 5 6 2 4 2 2 7" xfId="9778" xr:uid="{A06189F0-2BB1-4011-B927-E9FFFB0F2689}"/>
    <cellStyle name="Normal 5 6 2 4 2 3" xfId="2976" xr:uid="{68BD482F-AC45-4D68-98B5-E4A9128A93D6}"/>
    <cellStyle name="Normal 5 6 2 4 2 3 2" xfId="25178" xr:uid="{92866D7D-894E-46C0-AAFB-7F96A77E3C28}"/>
    <cellStyle name="Normal 5 6 2 4 2 3 2 2" xfId="38870" xr:uid="{1014EECA-B5D3-44FD-8651-0949231F7C19}"/>
    <cellStyle name="Normal 5 6 2 4 2 3 2 3" xfId="53754" xr:uid="{3F8AD55B-AD7E-4CCB-B5E1-6B70FC9FCE55}"/>
    <cellStyle name="Normal 5 6 2 4 2 3 3" xfId="18334" xr:uid="{24898056-9ADC-4E93-B5A5-221F99FFFABC}"/>
    <cellStyle name="Normal 5 6 2 4 2 3 3 2" xfId="41251" xr:uid="{AB537BD5-7054-4D6E-8146-CAFC92D8B26C}"/>
    <cellStyle name="Normal 5 6 2 4 2 3 4" xfId="32024" xr:uid="{F9062BCD-348E-4CA5-8EAC-C003CDA7541C}"/>
    <cellStyle name="Normal 5 6 2 4 2 3 5" xfId="46908" xr:uid="{F39395F5-ADEC-4B31-A060-F4090334639F}"/>
    <cellStyle name="Normal 5 6 2 4 2 3 6" xfId="11488" xr:uid="{090CBEA7-C294-40C0-96E7-DE918FED48FA}"/>
    <cellStyle name="Normal 5 6 2 4 2 4" xfId="2977" xr:uid="{63FC490A-FAA0-4E5D-AD73-71F132648771}"/>
    <cellStyle name="Normal 5 6 2 4 2 4 2" xfId="41252" xr:uid="{EAA64022-B2D4-453D-98F5-00A4E369B2D7}"/>
    <cellStyle name="Normal 5 6 2 4 2 4 3" xfId="35448" xr:uid="{ADF5C5CD-CD87-4744-95F6-658C222734EF}"/>
    <cellStyle name="Normal 5 6 2 4 2 4 4" xfId="50332" xr:uid="{AE245EFE-5124-4549-8E5C-5B1388D0F0BD}"/>
    <cellStyle name="Normal 5 6 2 4 2 4 5" xfId="21756" xr:uid="{B3745E5D-7BD5-4047-8D12-73982DA429E5}"/>
    <cellStyle name="Normal 5 6 2 4 2 5" xfId="14912" xr:uid="{5FF3900B-5401-4D31-8833-4558206987BB}"/>
    <cellStyle name="Normal 5 6 2 4 2 5 2" xfId="40861" xr:uid="{26F70CED-9990-433C-A166-4CF3825C23E9}"/>
    <cellStyle name="Normal 5 6 2 4 2 6" xfId="28602" xr:uid="{4C6CEC33-15A1-44F2-ABB1-CA7ED0013F52}"/>
    <cellStyle name="Normal 5 6 2 4 2 7" xfId="43486" xr:uid="{0EBB5963-7110-4529-A180-6899B94056EE}"/>
    <cellStyle name="Normal 5 6 2 4 2 8" xfId="8066" xr:uid="{7EA543C6-6CAC-4B3F-B2FB-19871426E182}"/>
    <cellStyle name="Normal 5 6 2 4 3" xfId="2978" xr:uid="{58B2EB89-3A07-4F41-8C1B-853A4497006C}"/>
    <cellStyle name="Normal 5 6 2 4 3 2" xfId="13199" xr:uid="{6EA46358-4D12-42E5-BFB0-2255085DD631}"/>
    <cellStyle name="Normal 5 6 2 4 3 2 2" xfId="26889" xr:uid="{9E08DDB2-20A7-4E11-BB9A-0EE963C56DC5}"/>
    <cellStyle name="Normal 5 6 2 4 3 2 2 2" xfId="40581" xr:uid="{E88C2AC5-00A2-476A-A502-DDC056EE5C44}"/>
    <cellStyle name="Normal 5 6 2 4 3 2 2 3" xfId="55465" xr:uid="{EDDD3183-F8EE-4647-88B7-8CA05FB0B37B}"/>
    <cellStyle name="Normal 5 6 2 4 3 2 3" xfId="20045" xr:uid="{9B62B6A6-8DAC-4F08-BF1F-7E64AA718FBC}"/>
    <cellStyle name="Normal 5 6 2 4 3 2 4" xfId="33735" xr:uid="{64B05629-AD1A-47DA-8802-304154FAC635}"/>
    <cellStyle name="Normal 5 6 2 4 3 2 5" xfId="48619" xr:uid="{F1D93792-C810-4B78-AC55-14C7F51C8EA0}"/>
    <cellStyle name="Normal 5 6 2 4 3 3" xfId="23467" xr:uid="{F95F361C-F4ED-4156-B182-6F10947338F2}"/>
    <cellStyle name="Normal 5 6 2 4 3 3 2" xfId="37159" xr:uid="{BE85CD2B-B4BC-47D1-A889-04A334A4B9A1}"/>
    <cellStyle name="Normal 5 6 2 4 3 3 3" xfId="52043" xr:uid="{9E0FC922-1B1E-40B5-88C4-D65A8746060B}"/>
    <cellStyle name="Normal 5 6 2 4 3 4" xfId="16623" xr:uid="{DA973D25-214F-4355-AB4F-DBED7D5D8A93}"/>
    <cellStyle name="Normal 5 6 2 4 3 4 2" xfId="41253" xr:uid="{AFC021B2-D8A8-40D6-A082-B058F369632F}"/>
    <cellStyle name="Normal 5 6 2 4 3 5" xfId="30313" xr:uid="{62DB9DD3-D614-4413-AC56-8EFAA201B9E2}"/>
    <cellStyle name="Normal 5 6 2 4 3 6" xfId="45197" xr:uid="{49C399EF-900E-40F4-A77C-89522BFFBD0C}"/>
    <cellStyle name="Normal 5 6 2 4 3 7" xfId="9777" xr:uid="{8DD2FA27-6523-4274-A193-B68D680F61F9}"/>
    <cellStyle name="Normal 5 6 2 4 4" xfId="2979" xr:uid="{00339A13-4018-4101-B79D-6191566F42EA}"/>
    <cellStyle name="Normal 5 6 2 4 4 2" xfId="25177" xr:uid="{A61B35BA-FA7E-4421-97B4-BA581299E3E5}"/>
    <cellStyle name="Normal 5 6 2 4 4 2 2" xfId="38869" xr:uid="{0D1F29D0-B3D3-41E8-8474-C5FC40F4B52E}"/>
    <cellStyle name="Normal 5 6 2 4 4 2 3" xfId="53753" xr:uid="{2C52ADF0-29D0-46F2-8679-E68E7789E184}"/>
    <cellStyle name="Normal 5 6 2 4 4 3" xfId="18333" xr:uid="{DB285C69-C2DF-496A-912F-C57ED0BD8CBB}"/>
    <cellStyle name="Normal 5 6 2 4 4 3 2" xfId="41254" xr:uid="{8C797352-B0AF-4096-B773-CA28027BE3E9}"/>
    <cellStyle name="Normal 5 6 2 4 4 4" xfId="32023" xr:uid="{F0761B39-71FF-42CB-A226-B0014E05C7EC}"/>
    <cellStyle name="Normal 5 6 2 4 4 5" xfId="46907" xr:uid="{D5982AB2-0CD4-4D16-99DF-682542740A69}"/>
    <cellStyle name="Normal 5 6 2 4 4 6" xfId="11487" xr:uid="{1D7BBA3E-6140-49DA-B149-98EB36D107CB}"/>
    <cellStyle name="Normal 5 6 2 4 5" xfId="2980" xr:uid="{67F133E8-4F78-4DC4-BE6F-76C72757C807}"/>
    <cellStyle name="Normal 5 6 2 4 5 2" xfId="41255" xr:uid="{964C2181-B500-4E69-999F-8A1FF1094A2B}"/>
    <cellStyle name="Normal 5 6 2 4 5 3" xfId="35447" xr:uid="{9910C139-D4B1-443C-BB8D-C1DE4FEC6CAF}"/>
    <cellStyle name="Normal 5 6 2 4 5 4" xfId="50331" xr:uid="{8ABF650B-D125-4CD6-976F-38DD9F3EE01C}"/>
    <cellStyle name="Normal 5 6 2 4 5 5" xfId="21755" xr:uid="{BFC529C9-EB7C-4C78-BCA6-CA94D2D45A87}"/>
    <cellStyle name="Normal 5 6 2 4 6" xfId="14911" xr:uid="{615A53D3-F49B-4B69-89CA-FC6950ADFB19}"/>
    <cellStyle name="Normal 5 6 2 4 6 2" xfId="40860" xr:uid="{EABFFF95-7848-4A28-B3CD-47A273CAB200}"/>
    <cellStyle name="Normal 5 6 2 4 7" xfId="28601" xr:uid="{DB419A95-4E2B-474A-A4AE-F6E88C81B169}"/>
    <cellStyle name="Normal 5 6 2 4 8" xfId="43485" xr:uid="{81B13489-CBA2-4A1E-AF79-73F3C051A1A0}"/>
    <cellStyle name="Normal 5 6 2 4 9" xfId="8065" xr:uid="{D3B36DBA-CCD5-4A1A-8980-CD0CA1FD928D}"/>
    <cellStyle name="Normal 5 6 2 5" xfId="586" xr:uid="{F0209117-19EC-4E53-BAA4-3A552847A258}"/>
    <cellStyle name="Normal 5 6 2 5 2" xfId="2981" xr:uid="{18C2BF6C-9050-44E1-A3A1-435F8867A25E}"/>
    <cellStyle name="Normal 5 6 2 5 2 2" xfId="13201" xr:uid="{0C5E636B-01AB-4307-A3C0-CE9531AD738A}"/>
    <cellStyle name="Normal 5 6 2 5 2 2 2" xfId="26891" xr:uid="{887ABF01-47B2-4AED-A9EF-352147A77E78}"/>
    <cellStyle name="Normal 5 6 2 5 2 2 2 2" xfId="40583" xr:uid="{ABB62936-A2ED-4580-A7CF-927FC53DF66C}"/>
    <cellStyle name="Normal 5 6 2 5 2 2 2 3" xfId="55467" xr:uid="{0390E744-1AB5-44B2-BF98-8F0412D5A4F9}"/>
    <cellStyle name="Normal 5 6 2 5 2 2 3" xfId="20047" xr:uid="{36CA7EFB-A58C-4DA9-9F4A-002F82BAB4FA}"/>
    <cellStyle name="Normal 5 6 2 5 2 2 4" xfId="33737" xr:uid="{493C1657-211E-45E3-BE9A-022824664881}"/>
    <cellStyle name="Normal 5 6 2 5 2 2 5" xfId="48621" xr:uid="{3A5F298C-D8DA-4650-8C8C-0ACF4F77770B}"/>
    <cellStyle name="Normal 5 6 2 5 2 3" xfId="23469" xr:uid="{774EE6EA-1FEE-4CF3-AB7C-83B2E2247BD7}"/>
    <cellStyle name="Normal 5 6 2 5 2 3 2" xfId="37161" xr:uid="{54E5E302-B1F6-4CB4-8E33-533BF611C397}"/>
    <cellStyle name="Normal 5 6 2 5 2 3 3" xfId="52045" xr:uid="{884B3AE1-1F1D-4F51-86D8-5097DBB679FB}"/>
    <cellStyle name="Normal 5 6 2 5 2 4" xfId="16625" xr:uid="{A7C5811A-8F85-439B-81EA-CD72ADDF0DB8}"/>
    <cellStyle name="Normal 5 6 2 5 2 4 2" xfId="41256" xr:uid="{D1DE091E-F432-4DA8-A01C-D5E0E0A475CE}"/>
    <cellStyle name="Normal 5 6 2 5 2 5" xfId="30315" xr:uid="{55D46CA5-2B08-47A5-958F-D7809B5B0051}"/>
    <cellStyle name="Normal 5 6 2 5 2 6" xfId="45199" xr:uid="{48BE07BF-4C4A-4644-8634-E28A9D25AE1D}"/>
    <cellStyle name="Normal 5 6 2 5 2 7" xfId="9779" xr:uid="{7671E22D-E031-4A90-8FFF-171BB9EA6309}"/>
    <cellStyle name="Normal 5 6 2 5 3" xfId="2982" xr:uid="{38A0BAA6-6C04-4AAE-AA3C-3C6B0180FA7D}"/>
    <cellStyle name="Normal 5 6 2 5 3 2" xfId="25179" xr:uid="{FBF44782-13FF-4F7B-A32A-E1219EA78817}"/>
    <cellStyle name="Normal 5 6 2 5 3 2 2" xfId="38871" xr:uid="{EE422ACE-D7CC-448E-B0A0-408C2AFA05FC}"/>
    <cellStyle name="Normal 5 6 2 5 3 2 3" xfId="53755" xr:uid="{11114B93-6878-4E0A-9D3E-004E03CA2290}"/>
    <cellStyle name="Normal 5 6 2 5 3 3" xfId="18335" xr:uid="{FA3BD756-BD83-4BC5-94E4-8CA5AD359B0F}"/>
    <cellStyle name="Normal 5 6 2 5 3 3 2" xfId="41257" xr:uid="{C78CCA0C-F725-4965-AF3F-68106418FD2C}"/>
    <cellStyle name="Normal 5 6 2 5 3 4" xfId="32025" xr:uid="{1E1AA3F2-D141-4A27-80F4-BCB5254D4487}"/>
    <cellStyle name="Normal 5 6 2 5 3 5" xfId="46909" xr:uid="{98097841-3B8C-41D0-A4A6-5F7662C08A63}"/>
    <cellStyle name="Normal 5 6 2 5 3 6" xfId="11489" xr:uid="{F70030AD-A0BA-414F-85EE-F32DE5312F07}"/>
    <cellStyle name="Normal 5 6 2 5 4" xfId="2983" xr:uid="{D95320C9-ABB6-4927-AB07-7D5114BBE2DA}"/>
    <cellStyle name="Normal 5 6 2 5 4 2" xfId="41258" xr:uid="{D05CB91E-831B-4451-BEE4-72E848DB1597}"/>
    <cellStyle name="Normal 5 6 2 5 4 3" xfId="35449" xr:uid="{06F04B6A-2728-4681-BF3B-9B91BE7D0714}"/>
    <cellStyle name="Normal 5 6 2 5 4 4" xfId="50333" xr:uid="{8A5DCFA2-72C9-4B5F-B51E-2951C27E6141}"/>
    <cellStyle name="Normal 5 6 2 5 4 5" xfId="21757" xr:uid="{54D8EEBA-8BB9-4F39-B811-564B20C8FEBA}"/>
    <cellStyle name="Normal 5 6 2 5 5" xfId="14913" xr:uid="{A2ED8C64-ABA5-4B5B-B188-9AD844911879}"/>
    <cellStyle name="Normal 5 6 2 5 5 2" xfId="40862" xr:uid="{BD9740AB-AB68-48A3-82DB-0BB00ED2C7F3}"/>
    <cellStyle name="Normal 5 6 2 5 6" xfId="28603" xr:uid="{10166035-E6F5-4345-BA3C-20B7511B8D8A}"/>
    <cellStyle name="Normal 5 6 2 5 7" xfId="43487" xr:uid="{B1897650-E154-447E-8DD6-6FD02D8B8DA3}"/>
    <cellStyle name="Normal 5 6 2 5 8" xfId="8067" xr:uid="{C9AF5DA5-EFBC-4C2F-B01D-D28C2B35D8C3}"/>
    <cellStyle name="Normal 5 6 2 6" xfId="2984" xr:uid="{3F7225FE-EB4C-41AF-A683-B656691D0A62}"/>
    <cellStyle name="Normal 5 6 2 6 2" xfId="2985" xr:uid="{07A1044C-AE38-4ED3-A71F-1BC81DE126BB}"/>
    <cellStyle name="Normal 5 6 2 6 2 2" xfId="13202" xr:uid="{34ED542A-B98D-4518-8A7A-CEB8C5F510AA}"/>
    <cellStyle name="Normal 5 6 2 6 2 2 2" xfId="26892" xr:uid="{520D68D5-CB5E-4EC2-A515-A0389B57526F}"/>
    <cellStyle name="Normal 5 6 2 6 2 2 2 2" xfId="40584" xr:uid="{542133A0-5B39-4692-A610-FEB2F57DB47E}"/>
    <cellStyle name="Normal 5 6 2 6 2 2 2 3" xfId="55468" xr:uid="{900C5688-EED1-427A-B65C-8FCD845527DD}"/>
    <cellStyle name="Normal 5 6 2 6 2 2 3" xfId="20048" xr:uid="{A103E263-2500-4BF8-8289-0B27FD038F34}"/>
    <cellStyle name="Normal 5 6 2 6 2 2 4" xfId="33738" xr:uid="{365D63C2-A7CD-4D44-966C-5982ED5D2998}"/>
    <cellStyle name="Normal 5 6 2 6 2 2 5" xfId="48622" xr:uid="{48A03CF2-6555-45C9-8E91-91D979420074}"/>
    <cellStyle name="Normal 5 6 2 6 2 3" xfId="23470" xr:uid="{219F240A-5DD0-4E0D-AACA-CCC6CAF3C814}"/>
    <cellStyle name="Normal 5 6 2 6 2 3 2" xfId="37162" xr:uid="{866A2566-A9B3-454C-A462-9ED09E8C1FE3}"/>
    <cellStyle name="Normal 5 6 2 6 2 3 3" xfId="52046" xr:uid="{A2014B7D-76E2-427C-8308-2E45E5D8642C}"/>
    <cellStyle name="Normal 5 6 2 6 2 4" xfId="16626" xr:uid="{6D293ACF-A25A-491F-9FD5-DF41A0085D01}"/>
    <cellStyle name="Normal 5 6 2 6 2 4 2" xfId="41260" xr:uid="{149AC4D1-E867-40C9-91F1-3712137FA74D}"/>
    <cellStyle name="Normal 5 6 2 6 2 5" xfId="30316" xr:uid="{ABDF6047-67F4-40F2-B333-75828764742D}"/>
    <cellStyle name="Normal 5 6 2 6 2 6" xfId="45200" xr:uid="{57DC4547-EE6B-407D-BB22-830F89A522FE}"/>
    <cellStyle name="Normal 5 6 2 6 2 7" xfId="9780" xr:uid="{F8C26DB9-D23E-495E-9E22-E3AAFCB6F07B}"/>
    <cellStyle name="Normal 5 6 2 6 3" xfId="2986" xr:uid="{E4E8F6B8-9282-43FA-BA2A-B5CF091B9E4C}"/>
    <cellStyle name="Normal 5 6 2 6 3 2" xfId="25180" xr:uid="{0D58E00C-F925-4FA5-BF2C-40F4DC89B46D}"/>
    <cellStyle name="Normal 5 6 2 6 3 2 2" xfId="38872" xr:uid="{2344FB65-D322-487B-9A89-6A8F552A95B8}"/>
    <cellStyle name="Normal 5 6 2 6 3 2 3" xfId="53756" xr:uid="{F796224F-569B-4344-B42F-1FE205B8460A}"/>
    <cellStyle name="Normal 5 6 2 6 3 3" xfId="18336" xr:uid="{9269C27C-B8DE-4743-BB2D-0FF372CBC032}"/>
    <cellStyle name="Normal 5 6 2 6 3 3 2" xfId="41261" xr:uid="{1AE2D361-8662-49F6-A59B-BF475298DDFC}"/>
    <cellStyle name="Normal 5 6 2 6 3 4" xfId="32026" xr:uid="{CED5FB09-8A50-42A2-A71C-BDDF29F391B4}"/>
    <cellStyle name="Normal 5 6 2 6 3 5" xfId="46910" xr:uid="{1404B87B-44B6-49DA-9B0C-EB5B224ACDA5}"/>
    <cellStyle name="Normal 5 6 2 6 3 6" xfId="11490" xr:uid="{7561F847-0C9F-43B9-AE7A-4337A09FF7F7}"/>
    <cellStyle name="Normal 5 6 2 6 4" xfId="2987" xr:uid="{4A662C2C-FF8F-47B5-9AD2-4798177049C0}"/>
    <cellStyle name="Normal 5 6 2 6 4 2" xfId="41262" xr:uid="{437CE992-1663-421A-A903-04DF72B3923F}"/>
    <cellStyle name="Normal 5 6 2 6 4 3" xfId="35450" xr:uid="{1915F78D-CB0A-47A2-B47A-883D8637B06D}"/>
    <cellStyle name="Normal 5 6 2 6 4 4" xfId="50334" xr:uid="{382680D3-6757-4F0C-8B4E-330D53784D8F}"/>
    <cellStyle name="Normal 5 6 2 6 4 5" xfId="21758" xr:uid="{3CEFE2F6-D412-4F22-BD80-586A5F8A3BC1}"/>
    <cellStyle name="Normal 5 6 2 6 5" xfId="14914" xr:uid="{EE24ECAC-7281-4CB5-9759-47B95491A0DC}"/>
    <cellStyle name="Normal 5 6 2 6 5 2" xfId="41259" xr:uid="{12794658-909A-4E0B-9FC1-8DD5DE4122F2}"/>
    <cellStyle name="Normal 5 6 2 6 6" xfId="28604" xr:uid="{F73CA31C-D4A1-41F2-8829-03FBF57B0660}"/>
    <cellStyle name="Normal 5 6 2 6 7" xfId="43488" xr:uid="{8CEE718E-AA26-4B28-86D5-D1036C8D42BD}"/>
    <cellStyle name="Normal 5 6 2 6 8" xfId="8068" xr:uid="{D46EBA6A-2B17-4BF7-A199-83F0D2FD18ED}"/>
    <cellStyle name="Normal 5 6 2 7" xfId="2988" xr:uid="{8F7F1070-B613-47F3-ABA9-9735B1AEAFC6}"/>
    <cellStyle name="Normal 5 6 2 7 2" xfId="13188" xr:uid="{7041706C-9691-43D7-ACE3-3ECABBD569FF}"/>
    <cellStyle name="Normal 5 6 2 7 2 2" xfId="26878" xr:uid="{74C0A201-5840-48E2-BE8B-5BF8257DB1CC}"/>
    <cellStyle name="Normal 5 6 2 7 2 2 2" xfId="40570" xr:uid="{A9F4FFFE-8BEF-4BF2-8662-9108DC40C775}"/>
    <cellStyle name="Normal 5 6 2 7 2 2 3" xfId="55454" xr:uid="{F2DF23E0-90C6-4471-AB11-7763B1C615EE}"/>
    <cellStyle name="Normal 5 6 2 7 2 3" xfId="20034" xr:uid="{C8A2015D-613C-497F-8A1D-8F5A8EAA34E3}"/>
    <cellStyle name="Normal 5 6 2 7 2 4" xfId="33724" xr:uid="{50FC703A-C5B5-4122-A5F9-FBB23DDD1DA4}"/>
    <cellStyle name="Normal 5 6 2 7 2 5" xfId="48608" xr:uid="{01C32302-721C-4146-B1D8-CB7DE4500F4F}"/>
    <cellStyle name="Normal 5 6 2 7 3" xfId="23456" xr:uid="{E866FB54-77EB-48E9-8785-AC25FA37F6D4}"/>
    <cellStyle name="Normal 5 6 2 7 3 2" xfId="37148" xr:uid="{3CFFAABC-5346-42EE-81C7-02BF7E378409}"/>
    <cellStyle name="Normal 5 6 2 7 3 3" xfId="52032" xr:uid="{2D779A07-02A2-4A3D-97D8-C386456C9FF8}"/>
    <cellStyle name="Normal 5 6 2 7 4" xfId="16612" xr:uid="{0A1A254E-D2AB-4F6A-BEFA-E44BF40F5ECF}"/>
    <cellStyle name="Normal 5 6 2 7 4 2" xfId="41263" xr:uid="{0F5C1F02-FB9C-42F8-A88E-DAFC312B8665}"/>
    <cellStyle name="Normal 5 6 2 7 5" xfId="30302" xr:uid="{3D4D8089-3ECA-43A2-BBD9-66E0553836C6}"/>
    <cellStyle name="Normal 5 6 2 7 6" xfId="45186" xr:uid="{1E060627-84CD-41E3-88D6-502E471C29B8}"/>
    <cellStyle name="Normal 5 6 2 7 7" xfId="9766" xr:uid="{904C8405-8BF0-44CF-88F6-D2FDFABD5D3B}"/>
    <cellStyle name="Normal 5 6 2 8" xfId="2989" xr:uid="{3AEDCE0F-D724-4396-8C34-7A71FC9E1E4B}"/>
    <cellStyle name="Normal 5 6 2 8 2" xfId="25166" xr:uid="{7B903F0D-D6F6-4578-BAED-7D48879DA7B0}"/>
    <cellStyle name="Normal 5 6 2 8 2 2" xfId="38858" xr:uid="{3BF90D25-6F9A-4DBF-BAC2-D5E72577BE28}"/>
    <cellStyle name="Normal 5 6 2 8 2 3" xfId="53742" xr:uid="{8A3F2683-817E-40C5-90ED-DB847AEF28A6}"/>
    <cellStyle name="Normal 5 6 2 8 3" xfId="18322" xr:uid="{7BE8C6D9-37FF-4E8E-9D05-AB3F56EA77D2}"/>
    <cellStyle name="Normal 5 6 2 8 3 2" xfId="41264" xr:uid="{ABE90FED-EEE0-4EA6-B444-01197B74B588}"/>
    <cellStyle name="Normal 5 6 2 8 4" xfId="32012" xr:uid="{EB982CA6-4265-4C3E-8A52-30FD170B7FBA}"/>
    <cellStyle name="Normal 5 6 2 8 5" xfId="46896" xr:uid="{222DC6FB-95C1-43B7-9B57-3B90E8D3B19A}"/>
    <cellStyle name="Normal 5 6 2 8 6" xfId="11476" xr:uid="{BEB2A79D-4B1D-44FC-9BBF-C96275F75564}"/>
    <cellStyle name="Normal 5 6 2 9" xfId="2990" xr:uid="{8FF0D8E0-0A3C-40B4-99D2-FA13EC65C363}"/>
    <cellStyle name="Normal 5 6 2 9 2" xfId="41265" xr:uid="{19939B38-1D40-482E-993F-64A06D216FE5}"/>
    <cellStyle name="Normal 5 6 2 9 3" xfId="35436" xr:uid="{78253A55-156E-42C4-8DA2-1DADB4A4986A}"/>
    <cellStyle name="Normal 5 6 2 9 4" xfId="50320" xr:uid="{D8E93C2F-E7ED-44F7-BF11-6E4715411816}"/>
    <cellStyle name="Normal 5 6 2 9 5" xfId="21744" xr:uid="{F5CF50EA-D1FF-4F7E-9034-F70B05A289D6}"/>
    <cellStyle name="Normal 5 6 3" xfId="315" xr:uid="{B434B859-A56E-4E40-B5A2-C46F31A4B5D3}"/>
    <cellStyle name="Normal 5 6 3 10" xfId="28605" xr:uid="{290BE49A-BE00-42C6-B2AD-D67E9D328521}"/>
    <cellStyle name="Normal 5 6 3 11" xfId="43489" xr:uid="{36F418B7-A200-4FE3-8688-199ADCBF1ADA}"/>
    <cellStyle name="Normal 5 6 3 12" xfId="8069" xr:uid="{567BB3DB-72A4-46EF-BC57-AB8D8016211E}"/>
    <cellStyle name="Normal 5 6 3 2" xfId="587" xr:uid="{F777AEE5-AC34-490B-99D1-652DC5C992EB}"/>
    <cellStyle name="Normal 5 6 3 2 10" xfId="8070" xr:uid="{F95661FA-98A6-403B-910E-394061021E4E}"/>
    <cellStyle name="Normal 5 6 3 2 2" xfId="588" xr:uid="{DC979816-2F1A-4942-9C1A-4C4F41E6C44E}"/>
    <cellStyle name="Normal 5 6 3 2 2 2" xfId="1401" xr:uid="{04FE0A83-6148-4CCF-809A-136AEDE18136}"/>
    <cellStyle name="Normal 5 6 3 2 2 2 2" xfId="1402" xr:uid="{0A47AF90-9D32-42FC-A981-616CE23418B8}"/>
    <cellStyle name="Normal 5 6 3 2 2 2 2 2" xfId="26895" xr:uid="{2295E8E1-6D5B-44CC-9E86-A2CDC0E584DB}"/>
    <cellStyle name="Normal 5 6 3 2 2 2 2 2 2" xfId="40587" xr:uid="{F6929B64-6020-406C-9C9B-8751D6135B2E}"/>
    <cellStyle name="Normal 5 6 3 2 2 2 2 2 3" xfId="55471" xr:uid="{192E709B-2171-41F9-8A28-367822595001}"/>
    <cellStyle name="Normal 5 6 3 2 2 2 2 3" xfId="20051" xr:uid="{45BD2DDE-5173-4BC8-94D6-512F9CD3F4FC}"/>
    <cellStyle name="Normal 5 6 3 2 2 2 2 3 2" xfId="41094" xr:uid="{5473ED24-9A0E-4BE5-9BCC-9EE3F5EB81F5}"/>
    <cellStyle name="Normal 5 6 3 2 2 2 2 4" xfId="33741" xr:uid="{18C6CDBB-4709-4B6C-AFAE-00B1EA1685B5}"/>
    <cellStyle name="Normal 5 6 3 2 2 2 2 5" xfId="48625" xr:uid="{01E047BB-428F-4E1C-B89B-589580D861AE}"/>
    <cellStyle name="Normal 5 6 3 2 2 2 2 6" xfId="13205" xr:uid="{9295B731-0A1E-4938-9940-6B819F09C807}"/>
    <cellStyle name="Normal 5 6 3 2 2 2 3" xfId="23473" xr:uid="{8930F8C3-111A-4425-B3AB-5CB231FF4F09}"/>
    <cellStyle name="Normal 5 6 3 2 2 2 3 2" xfId="37165" xr:uid="{C6A37628-8D41-45DF-B1FA-6CA18AAB64E4}"/>
    <cellStyle name="Normal 5 6 3 2 2 2 3 3" xfId="52049" xr:uid="{E5A5BA28-EA84-48AA-A396-DD28F90DB4E6}"/>
    <cellStyle name="Normal 5 6 3 2 2 2 4" xfId="16629" xr:uid="{F41C4059-3314-4E10-8274-97E70D6361DE}"/>
    <cellStyle name="Normal 5 6 3 2 2 2 4 2" xfId="41093" xr:uid="{4DC69D44-B9C8-4586-8DA2-6CF3209BA43A}"/>
    <cellStyle name="Normal 5 6 3 2 2 2 5" xfId="30319" xr:uid="{C865F0C2-10FD-40BD-963D-2924D5A6180B}"/>
    <cellStyle name="Normal 5 6 3 2 2 2 6" xfId="45203" xr:uid="{01600FB0-E588-4CB0-A0D7-1A5EF22CB609}"/>
    <cellStyle name="Normal 5 6 3 2 2 2 7" xfId="9783" xr:uid="{167E2A61-7BCC-4312-819D-E0C1B905A35A}"/>
    <cellStyle name="Normal 5 6 3 2 2 3" xfId="1403" xr:uid="{A1568C44-098C-4D20-AA43-CD49E5D171B8}"/>
    <cellStyle name="Normal 5 6 3 2 2 3 2" xfId="25183" xr:uid="{08A7A423-4BBA-4D0B-AA39-1DB5E93EC52A}"/>
    <cellStyle name="Normal 5 6 3 2 2 3 2 2" xfId="38875" xr:uid="{481EDD4C-CC25-4E3D-BC3A-33EEE5A4FFCE}"/>
    <cellStyle name="Normal 5 6 3 2 2 3 2 3" xfId="53759" xr:uid="{F2956713-0722-4E75-9953-496D0FA034D8}"/>
    <cellStyle name="Normal 5 6 3 2 2 3 3" xfId="18339" xr:uid="{93A8DB86-D652-40DF-AD3B-334BB451FE10}"/>
    <cellStyle name="Normal 5 6 3 2 2 3 3 2" xfId="41095" xr:uid="{3FB4A52C-CF7F-43B4-898F-98AD151D500D}"/>
    <cellStyle name="Normal 5 6 3 2 2 3 4" xfId="32029" xr:uid="{1D2CBF54-7D8B-4EF8-9E9E-A44B16E35C55}"/>
    <cellStyle name="Normal 5 6 3 2 2 3 5" xfId="46913" xr:uid="{1CA16B6E-8D5D-4C7F-B57F-7B88FA3F9A68}"/>
    <cellStyle name="Normal 5 6 3 2 2 3 6" xfId="11493" xr:uid="{E18A1E5B-685E-47AA-B1D0-0B3A74DF017E}"/>
    <cellStyle name="Normal 5 6 3 2 2 4" xfId="2991" xr:uid="{73F15DAC-8D99-4305-8419-081F6440F51E}"/>
    <cellStyle name="Normal 5 6 3 2 2 4 2" xfId="41266" xr:uid="{B92BDCB4-A052-4E31-8182-02D50FEA25EB}"/>
    <cellStyle name="Normal 5 6 3 2 2 4 3" xfId="35453" xr:uid="{0D2A8918-CA30-4BB4-A14B-2D2818C82E46}"/>
    <cellStyle name="Normal 5 6 3 2 2 4 4" xfId="50337" xr:uid="{8F6E0017-773D-4EB3-A567-F17FB9BD24A7}"/>
    <cellStyle name="Normal 5 6 3 2 2 4 5" xfId="21761" xr:uid="{03976CA0-9AF1-49FB-90CF-DA682C1D33E2}"/>
    <cellStyle name="Normal 5 6 3 2 2 5" xfId="14917" xr:uid="{300A551D-F73C-4910-B164-B7AC02EB105B}"/>
    <cellStyle name="Normal 5 6 3 2 2 5 2" xfId="40864" xr:uid="{5C3EF8BA-D802-4D45-9109-E18029D88F84}"/>
    <cellStyle name="Normal 5 6 3 2 2 6" xfId="28607" xr:uid="{3C80B8C6-0D2A-4386-9A93-2F9756D5D5BD}"/>
    <cellStyle name="Normal 5 6 3 2 2 7" xfId="43491" xr:uid="{9A2D5743-2F40-4A28-979B-4A2BE7D82588}"/>
    <cellStyle name="Normal 5 6 3 2 2 8" xfId="8071" xr:uid="{D3CD5BFA-2BE3-4D2C-9557-FF69BD440B0C}"/>
    <cellStyle name="Normal 5 6 3 2 3" xfId="1404" xr:uid="{3AF2A900-25F2-4D28-93C1-D05BA5591E25}"/>
    <cellStyle name="Normal 5 6 3 2 3 2" xfId="1405" xr:uid="{88EE4561-9272-45A0-8006-0F49BE3E6CA1}"/>
    <cellStyle name="Normal 5 6 3 2 3 2 2" xfId="26894" xr:uid="{F36F3614-6132-4A06-9349-8AD42CC410BF}"/>
    <cellStyle name="Normal 5 6 3 2 3 2 2 2" xfId="40586" xr:uid="{067948E0-A59C-4EE4-8BAE-A57E0B6FEB96}"/>
    <cellStyle name="Normal 5 6 3 2 3 2 2 3" xfId="55470" xr:uid="{724FAD1B-87BB-43D5-8CE5-97F17C7EBC7D}"/>
    <cellStyle name="Normal 5 6 3 2 3 2 3" xfId="20050" xr:uid="{EDFC6361-4B6D-4ECE-A2FD-9A65A7D8341F}"/>
    <cellStyle name="Normal 5 6 3 2 3 2 3 2" xfId="41097" xr:uid="{29AAC255-C75D-4A30-9B40-7DE244B32440}"/>
    <cellStyle name="Normal 5 6 3 2 3 2 4" xfId="33740" xr:uid="{1A11AF63-824A-497C-AD8E-653CA56878A2}"/>
    <cellStyle name="Normal 5 6 3 2 3 2 5" xfId="48624" xr:uid="{476C5EA9-9382-46F4-BD3F-441CAE64D2B4}"/>
    <cellStyle name="Normal 5 6 3 2 3 2 6" xfId="13204" xr:uid="{1D3067BE-F781-4649-BCFE-C7F6B39C1849}"/>
    <cellStyle name="Normal 5 6 3 2 3 3" xfId="2992" xr:uid="{FB723D98-C787-40E6-8216-C7511A077831}"/>
    <cellStyle name="Normal 5 6 3 2 3 3 2" xfId="41267" xr:uid="{2532B474-BA01-4E7A-B3AC-04710A3BCC11}"/>
    <cellStyle name="Normal 5 6 3 2 3 3 3" xfId="37164" xr:uid="{5AC7E928-A836-443C-8C2D-ED7A301D609A}"/>
    <cellStyle name="Normal 5 6 3 2 3 3 4" xfId="52048" xr:uid="{E1ABC2AF-5DBE-4E56-BA95-1D10E2CC08EB}"/>
    <cellStyle name="Normal 5 6 3 2 3 3 5" xfId="23472" xr:uid="{6A275268-8300-478F-82B9-A7093088E2CF}"/>
    <cellStyle name="Normal 5 6 3 2 3 4" xfId="2993" xr:uid="{A70293FE-7039-4EC6-BA7B-14AECF9B6620}"/>
    <cellStyle name="Normal 5 6 3 2 3 4 2" xfId="41268" xr:uid="{D137CE36-1E0F-42B6-8BC8-910FA1B66FF5}"/>
    <cellStyle name="Normal 5 6 3 2 3 4 3" xfId="16628" xr:uid="{4A080033-7CD1-4D57-AC7E-3DA71ED86C03}"/>
    <cellStyle name="Normal 5 6 3 2 3 5" xfId="41096" xr:uid="{7FC0BF80-3E77-4EF4-9E2A-F5E660A28BF4}"/>
    <cellStyle name="Normal 5 6 3 2 3 6" xfId="30318" xr:uid="{E8E849EB-7EE1-4DFC-BD9E-696E0E780494}"/>
    <cellStyle name="Normal 5 6 3 2 3 7" xfId="45202" xr:uid="{39DFBF8D-1739-40CA-811C-94B018B3B478}"/>
    <cellStyle name="Normal 5 6 3 2 3 8" xfId="9782" xr:uid="{6B5CBA1C-F3E7-4082-8785-8D942F2C21DD}"/>
    <cellStyle name="Normal 5 6 3 2 4" xfId="1406" xr:uid="{3B0EABA8-6AE6-4F7A-BC7D-F248B455CAAB}"/>
    <cellStyle name="Normal 5 6 3 2 4 2" xfId="25182" xr:uid="{99FF3737-C9A6-4191-AF0F-9A0B87FC330B}"/>
    <cellStyle name="Normal 5 6 3 2 4 2 2" xfId="38874" xr:uid="{FDF6AF2E-9BE4-485B-9F33-446671E9346E}"/>
    <cellStyle name="Normal 5 6 3 2 4 2 3" xfId="53758" xr:uid="{4A7A9B92-E29B-44D2-8DC9-9B58BFFE6C1E}"/>
    <cellStyle name="Normal 5 6 3 2 4 3" xfId="18338" xr:uid="{50A33AB6-8924-4BA6-BFB7-88C3F40E6A1E}"/>
    <cellStyle name="Normal 5 6 3 2 4 3 2" xfId="41098" xr:uid="{22D12702-4208-4568-9484-DE6AE9E42F23}"/>
    <cellStyle name="Normal 5 6 3 2 4 4" xfId="32028" xr:uid="{0D3C7DE1-363E-4562-BDAB-270FD9CFFAB3}"/>
    <cellStyle name="Normal 5 6 3 2 4 5" xfId="46912" xr:uid="{F8A7F631-0188-4553-B1E0-CF3359C99B93}"/>
    <cellStyle name="Normal 5 6 3 2 4 6" xfId="11492" xr:uid="{F74744F7-F492-424A-807F-50AF24870316}"/>
    <cellStyle name="Normal 5 6 3 2 5" xfId="2994" xr:uid="{AA6437BA-CCD3-4E8B-8943-E57B553E38A2}"/>
    <cellStyle name="Normal 5 6 3 2 5 2" xfId="41269" xr:uid="{7644F452-195E-4FA0-882E-009C05A98A75}"/>
    <cellStyle name="Normal 5 6 3 2 5 3" xfId="35452" xr:uid="{5F529080-E88C-4AFC-AF12-9D479D13AAA6}"/>
    <cellStyle name="Normal 5 6 3 2 5 4" xfId="50336" xr:uid="{D9878A2A-71CF-4783-97E6-3CCF9778A867}"/>
    <cellStyle name="Normal 5 6 3 2 5 5" xfId="21760" xr:uid="{2D010BF5-FE1B-48D7-9212-CA48FF43D827}"/>
    <cellStyle name="Normal 5 6 3 2 6" xfId="2995" xr:uid="{42AD817E-E9A3-418C-8F16-B92549AAFA9A}"/>
    <cellStyle name="Normal 5 6 3 2 6 2" xfId="41270" xr:uid="{D391020C-B5DF-453C-A128-C0838DA5AC17}"/>
    <cellStyle name="Normal 5 6 3 2 6 3" xfId="14916" xr:uid="{515D7D82-6B2F-4748-919D-1F2C95A687F2}"/>
    <cellStyle name="Normal 5 6 3 2 7" xfId="40863" xr:uid="{FE8CDE47-6BA7-477B-86A1-8730EFEF12CB}"/>
    <cellStyle name="Normal 5 6 3 2 8" xfId="28606" xr:uid="{F54544B5-2CEF-45A2-96F5-D87E96840957}"/>
    <cellStyle name="Normal 5 6 3 2 9" xfId="43490" xr:uid="{904B9ED3-F378-471B-AEA4-39325FD4FA4C}"/>
    <cellStyle name="Normal 5 6 3 3" xfId="589" xr:uid="{47D74B30-27F0-486B-A814-96001FA821B1}"/>
    <cellStyle name="Normal 5 6 3 3 2" xfId="1407" xr:uid="{8A005382-07B1-4972-824B-49A5FDB83206}"/>
    <cellStyle name="Normal 5 6 3 3 2 2" xfId="1408" xr:uid="{375C4D10-13D6-46AE-82D8-4902762C548C}"/>
    <cellStyle name="Normal 5 6 3 3 2 2 2" xfId="26896" xr:uid="{AA59CF4F-7703-4198-9538-F6BF4186DD07}"/>
    <cellStyle name="Normal 5 6 3 3 2 2 2 2" xfId="40588" xr:uid="{1A02C254-7AA1-4FCE-9AD8-22553DC603AB}"/>
    <cellStyle name="Normal 5 6 3 3 2 2 2 3" xfId="55472" xr:uid="{9C0D3785-6E20-4649-AE20-370B91C3E6F3}"/>
    <cellStyle name="Normal 5 6 3 3 2 2 3" xfId="20052" xr:uid="{E2977932-53D2-4F48-B8CC-90E6F648C02A}"/>
    <cellStyle name="Normal 5 6 3 3 2 2 3 2" xfId="41100" xr:uid="{84694E19-7F36-4FEC-B9F7-41B33AC027C7}"/>
    <cellStyle name="Normal 5 6 3 3 2 2 4" xfId="33742" xr:uid="{8EC4BE2A-8B1B-4F5E-AB02-DC7E4EE4CE8E}"/>
    <cellStyle name="Normal 5 6 3 3 2 2 5" xfId="48626" xr:uid="{FBB3AA0D-E299-45E9-9951-329AC20337E1}"/>
    <cellStyle name="Normal 5 6 3 3 2 2 6" xfId="13206" xr:uid="{B1BF3261-F245-4E88-AC2E-386D5B8E954A}"/>
    <cellStyle name="Normal 5 6 3 3 2 3" xfId="2996" xr:uid="{118D39C3-00C5-4328-8C8B-CED2B3AD746B}"/>
    <cellStyle name="Normal 5 6 3 3 2 3 2" xfId="41271" xr:uid="{DC6A5B34-2048-445B-B151-C294427CB99D}"/>
    <cellStyle name="Normal 5 6 3 3 2 3 3" xfId="37166" xr:uid="{AD6A3E0F-79EA-4A01-A2C1-20CC82612D11}"/>
    <cellStyle name="Normal 5 6 3 3 2 3 4" xfId="52050" xr:uid="{977F69DF-1222-406A-A74C-58A2C170BA77}"/>
    <cellStyle name="Normal 5 6 3 3 2 3 5" xfId="23474" xr:uid="{68D37FF1-935F-4351-81E9-B02E4920A01F}"/>
    <cellStyle name="Normal 5 6 3 3 2 4" xfId="2997" xr:uid="{27D1C1A1-1C41-4564-ACBF-AF82FCC60081}"/>
    <cellStyle name="Normal 5 6 3 3 2 4 2" xfId="41272" xr:uid="{234F7188-52F7-42D1-ACC0-C78EB3DF1E83}"/>
    <cellStyle name="Normal 5 6 3 3 2 4 3" xfId="16630" xr:uid="{FAC7FE18-C4B0-43F9-9BA2-6EE803536D8A}"/>
    <cellStyle name="Normal 5 6 3 3 2 5" xfId="41099" xr:uid="{BAAB516C-0059-4DE6-BE92-B4F76621A9F8}"/>
    <cellStyle name="Normal 5 6 3 3 2 6" xfId="30320" xr:uid="{5341992A-E93E-451A-B6CD-0878217A9ED1}"/>
    <cellStyle name="Normal 5 6 3 3 2 7" xfId="45204" xr:uid="{1B9C0FE6-C6A6-4005-AACC-B4929F765215}"/>
    <cellStyle name="Normal 5 6 3 3 2 8" xfId="9784" xr:uid="{C8AC669B-71A4-4E40-BF0F-ECD3DEF78F90}"/>
    <cellStyle name="Normal 5 6 3 3 3" xfId="1409" xr:uid="{838C454C-FC4C-4DAE-9841-06F9F2487D54}"/>
    <cellStyle name="Normal 5 6 3 3 3 2" xfId="25184" xr:uid="{65614610-B683-416C-8393-595DB27D1847}"/>
    <cellStyle name="Normal 5 6 3 3 3 2 2" xfId="38876" xr:uid="{D7EF2BD3-C032-4FA4-AB6E-8DFD20AFB19D}"/>
    <cellStyle name="Normal 5 6 3 3 3 2 3" xfId="53760" xr:uid="{A2847990-262C-4A51-BA0E-40156342CD07}"/>
    <cellStyle name="Normal 5 6 3 3 3 3" xfId="18340" xr:uid="{CCF20AEB-E441-4CCB-BABE-47641F0E2A1A}"/>
    <cellStyle name="Normal 5 6 3 3 3 3 2" xfId="41101" xr:uid="{13A1F3B4-8A9B-4755-88EB-5EC7B45B4C19}"/>
    <cellStyle name="Normal 5 6 3 3 3 4" xfId="32030" xr:uid="{43248E68-A665-46B7-94FA-DBDE5D5EA740}"/>
    <cellStyle name="Normal 5 6 3 3 3 5" xfId="46914" xr:uid="{CA47EB1D-E2DD-42A1-9964-D641074B113B}"/>
    <cellStyle name="Normal 5 6 3 3 3 6" xfId="11494" xr:uid="{98EFC00C-2072-4D86-8B24-A4837C48343D}"/>
    <cellStyle name="Normal 5 6 3 3 4" xfId="2998" xr:uid="{ED712750-7799-45DE-B562-B7931751266F}"/>
    <cellStyle name="Normal 5 6 3 3 4 2" xfId="41273" xr:uid="{67D2E6B2-9B1F-4616-95A5-4E7C540FB2E8}"/>
    <cellStyle name="Normal 5 6 3 3 4 3" xfId="35454" xr:uid="{6F28E36C-A1F5-4D26-BE0E-326E221FE14C}"/>
    <cellStyle name="Normal 5 6 3 3 4 4" xfId="50338" xr:uid="{B9A39674-895A-4F0D-A830-E8569C5ED6C5}"/>
    <cellStyle name="Normal 5 6 3 3 4 5" xfId="21762" xr:uid="{A19AF226-9D6B-4216-8B31-87E36C60840D}"/>
    <cellStyle name="Normal 5 6 3 3 5" xfId="2999" xr:uid="{8EB616C8-858F-4C0F-B963-CA6230354B02}"/>
    <cellStyle name="Normal 5 6 3 3 5 2" xfId="41274" xr:uid="{B0125A2D-4754-4E66-A7FD-0FF2CE490F17}"/>
    <cellStyle name="Normal 5 6 3 3 5 3" xfId="14918" xr:uid="{B1B41013-D22E-4CE0-B6D8-708E60895913}"/>
    <cellStyle name="Normal 5 6 3 3 6" xfId="40865" xr:uid="{550F60A4-824C-4B52-B349-74C290B21052}"/>
    <cellStyle name="Normal 5 6 3 3 7" xfId="28608" xr:uid="{37229F97-5B5F-44C9-8F59-BC664FE6C9CD}"/>
    <cellStyle name="Normal 5 6 3 3 8" xfId="43492" xr:uid="{0DA86D4D-172A-4E3F-91DB-7B117CCDB91F}"/>
    <cellStyle name="Normal 5 6 3 3 9" xfId="8072" xr:uid="{8E1E880B-5566-4C82-9AF2-33505E6DE484}"/>
    <cellStyle name="Normal 5 6 3 4" xfId="1410" xr:uid="{2BCDE4AB-3846-44C7-AE59-09E2A8AE51EB}"/>
    <cellStyle name="Normal 5 6 3 4 2" xfId="1411" xr:uid="{0F8F33C9-FBA0-42EF-AAFF-6D0FF09E47B1}"/>
    <cellStyle name="Normal 5 6 3 4 2 2" xfId="13207" xr:uid="{7F349D04-E1AE-42E3-AC98-E4FAC676F9BF}"/>
    <cellStyle name="Normal 5 6 3 4 2 2 2" xfId="26897" xr:uid="{AB5EA913-ACAB-4522-84AF-CF1CFC6F7ABE}"/>
    <cellStyle name="Normal 5 6 3 4 2 2 2 2" xfId="40589" xr:uid="{808CC75E-8476-4AC1-A20A-2D73C206371F}"/>
    <cellStyle name="Normal 5 6 3 4 2 2 2 3" xfId="55473" xr:uid="{C865792A-BAC7-4516-8BB0-5A5241BED347}"/>
    <cellStyle name="Normal 5 6 3 4 2 2 3" xfId="20053" xr:uid="{3BE088DE-9D0E-4482-8848-614C642DA3B1}"/>
    <cellStyle name="Normal 5 6 3 4 2 2 4" xfId="33743" xr:uid="{0AD073F9-BB85-4415-BFE8-04A9F54ABFAA}"/>
    <cellStyle name="Normal 5 6 3 4 2 2 5" xfId="48627" xr:uid="{3D4D6935-148A-4B3E-80B8-917DCE8C5892}"/>
    <cellStyle name="Normal 5 6 3 4 2 3" xfId="23475" xr:uid="{9112E640-C036-4449-9640-6EEB85BCF982}"/>
    <cellStyle name="Normal 5 6 3 4 2 3 2" xfId="37167" xr:uid="{95791149-D217-4060-AEA9-00FFE252525F}"/>
    <cellStyle name="Normal 5 6 3 4 2 3 3" xfId="52051" xr:uid="{4744BA4E-19D6-4238-964D-1DE0BAC6A8B0}"/>
    <cellStyle name="Normal 5 6 3 4 2 4" xfId="16631" xr:uid="{AB0B3C79-825F-489D-9166-67A40E785AA5}"/>
    <cellStyle name="Normal 5 6 3 4 2 4 2" xfId="41103" xr:uid="{176C93A7-2CAE-451A-8CCE-B2698585F394}"/>
    <cellStyle name="Normal 5 6 3 4 2 5" xfId="30321" xr:uid="{F0F61590-1E2A-4666-A147-8B41032639F0}"/>
    <cellStyle name="Normal 5 6 3 4 2 6" xfId="45205" xr:uid="{70CB3F3E-0DFC-46C0-B89A-D42148284276}"/>
    <cellStyle name="Normal 5 6 3 4 2 7" xfId="9785" xr:uid="{96EC3C50-41FD-483C-884E-81FDBCA9315F}"/>
    <cellStyle name="Normal 5 6 3 4 3" xfId="3000" xr:uid="{ADA579F0-5488-469A-A0CC-2EE34429D7DE}"/>
    <cellStyle name="Normal 5 6 3 4 3 2" xfId="25185" xr:uid="{5263DE65-58F5-477E-9A39-BEBE459AFE96}"/>
    <cellStyle name="Normal 5 6 3 4 3 2 2" xfId="38877" xr:uid="{866CD59E-4630-4B73-B9CC-D9D3446D0865}"/>
    <cellStyle name="Normal 5 6 3 4 3 2 3" xfId="53761" xr:uid="{A44F38A1-9CB0-488B-ACCE-977E01142272}"/>
    <cellStyle name="Normal 5 6 3 4 3 3" xfId="18341" xr:uid="{DB49D993-4935-4E14-8F6D-DC649B19DC7D}"/>
    <cellStyle name="Normal 5 6 3 4 3 3 2" xfId="41275" xr:uid="{60628BA1-099A-4022-8EB0-8F9CD7042F75}"/>
    <cellStyle name="Normal 5 6 3 4 3 4" xfId="32031" xr:uid="{26A27984-8DCC-4234-AE68-836946D38593}"/>
    <cellStyle name="Normal 5 6 3 4 3 5" xfId="46915" xr:uid="{2C29FCCE-507D-459E-8349-E6E2CBECA3FF}"/>
    <cellStyle name="Normal 5 6 3 4 3 6" xfId="11495" xr:uid="{B9BE9A03-183D-4A50-9EB4-30EBA8237B00}"/>
    <cellStyle name="Normal 5 6 3 4 4" xfId="3001" xr:uid="{02B862F0-CA32-4265-AA0B-853EC3B06286}"/>
    <cellStyle name="Normal 5 6 3 4 4 2" xfId="41276" xr:uid="{A3EF0529-6E97-404A-A40C-53A63181786B}"/>
    <cellStyle name="Normal 5 6 3 4 4 3" xfId="35455" xr:uid="{8B83A5D7-8733-432E-AE36-1E24CDD6F387}"/>
    <cellStyle name="Normal 5 6 3 4 4 4" xfId="50339" xr:uid="{F36ABFDE-5888-488C-9622-72AFD7494346}"/>
    <cellStyle name="Normal 5 6 3 4 4 5" xfId="21763" xr:uid="{0C1EA0CE-CB50-49DA-8BF2-0B00DB62437F}"/>
    <cellStyle name="Normal 5 6 3 4 5" xfId="14919" xr:uid="{BAD89197-02D0-48D1-B9D4-2D1E1E974ACB}"/>
    <cellStyle name="Normal 5 6 3 4 5 2" xfId="41102" xr:uid="{94819D73-1CCB-4A45-9BB7-68F1D1135C79}"/>
    <cellStyle name="Normal 5 6 3 4 6" xfId="28609" xr:uid="{DD80C539-746E-40EE-BCBD-B38609596ACA}"/>
    <cellStyle name="Normal 5 6 3 4 7" xfId="43493" xr:uid="{6E0E78B9-E147-4CB8-A6EE-95F76B7101C3}"/>
    <cellStyle name="Normal 5 6 3 4 8" xfId="8073" xr:uid="{C0ED0383-E5C1-4C4A-9485-D718D7224174}"/>
    <cellStyle name="Normal 5 6 3 5" xfId="1412" xr:uid="{850F6B95-93B2-4E99-9642-C587FA74F7FE}"/>
    <cellStyle name="Normal 5 6 3 5 2" xfId="3002" xr:uid="{514892AC-8A9B-4129-924D-2A9EFA44E0B7}"/>
    <cellStyle name="Normal 5 6 3 5 2 2" xfId="26893" xr:uid="{623F9749-AD42-414C-A654-B2E82B341696}"/>
    <cellStyle name="Normal 5 6 3 5 2 2 2" xfId="40585" xr:uid="{19E21B2A-3DA3-4ADE-B465-EC316545BA6D}"/>
    <cellStyle name="Normal 5 6 3 5 2 2 3" xfId="55469" xr:uid="{ED203AE1-2F28-4DC2-B985-CF8AA72A54F1}"/>
    <cellStyle name="Normal 5 6 3 5 2 3" xfId="20049" xr:uid="{5ECFB177-5F41-41D3-AABC-C6CEA01D0098}"/>
    <cellStyle name="Normal 5 6 3 5 2 3 2" xfId="41277" xr:uid="{3D20FA8C-4C43-4F43-ACA9-BCF5E647BA6A}"/>
    <cellStyle name="Normal 5 6 3 5 2 4" xfId="33739" xr:uid="{66B50319-A8F4-474A-9A51-39BCFE5B1783}"/>
    <cellStyle name="Normal 5 6 3 5 2 5" xfId="48623" xr:uid="{BF9940B6-9E3F-41DA-AAC0-BB3511B0B3A1}"/>
    <cellStyle name="Normal 5 6 3 5 2 6" xfId="13203" xr:uid="{8CE5000F-2734-4149-B89F-2ABF9A482E20}"/>
    <cellStyle name="Normal 5 6 3 5 3" xfId="3003" xr:uid="{8C06A6BF-73E1-4134-BD50-C18D1DB4FA72}"/>
    <cellStyle name="Normal 5 6 3 5 3 2" xfId="41278" xr:uid="{EB1ED02F-93C0-45D7-9921-D8756FBF66C6}"/>
    <cellStyle name="Normal 5 6 3 5 3 3" xfId="37163" xr:uid="{96C19138-6D1C-4442-B2EC-D7F54BEB8825}"/>
    <cellStyle name="Normal 5 6 3 5 3 4" xfId="52047" xr:uid="{73A9F516-A748-4D01-9955-C1DF886EC36A}"/>
    <cellStyle name="Normal 5 6 3 5 3 5" xfId="23471" xr:uid="{3D9301F2-3106-4401-8376-DA7DFDB131FE}"/>
    <cellStyle name="Normal 5 6 3 5 4" xfId="3004" xr:uid="{EE7750B7-6913-4A14-97DA-5BFECD373D83}"/>
    <cellStyle name="Normal 5 6 3 5 4 2" xfId="41279" xr:uid="{76DA04E8-560B-46A4-96BA-C3FA2DAD1E23}"/>
    <cellStyle name="Normal 5 6 3 5 4 3" xfId="16627" xr:uid="{BD5F1E30-0B5F-4F4F-90AA-B110E935F223}"/>
    <cellStyle name="Normal 5 6 3 5 5" xfId="41104" xr:uid="{1F984A6D-8FFF-4572-B98A-D34C46EC3566}"/>
    <cellStyle name="Normal 5 6 3 5 6" xfId="30317" xr:uid="{9B3DDC64-40F8-429C-A6E6-27B0AA5A64BB}"/>
    <cellStyle name="Normal 5 6 3 5 7" xfId="45201" xr:uid="{D2BA86DA-FD47-4F1A-B034-D36415A81882}"/>
    <cellStyle name="Normal 5 6 3 5 8" xfId="9781" xr:uid="{0AFBE83F-8FF3-4A63-8692-3F94F13ABB1D}"/>
    <cellStyle name="Normal 5 6 3 6" xfId="3005" xr:uid="{656047FB-C7B0-4E7D-9090-797526989408}"/>
    <cellStyle name="Normal 5 6 3 6 2" xfId="25181" xr:uid="{D2889651-F6D0-4BFD-9F8C-162927EC0EE9}"/>
    <cellStyle name="Normal 5 6 3 6 2 2" xfId="38873" xr:uid="{FE82F9DE-1745-4A08-BFBF-425321D1878C}"/>
    <cellStyle name="Normal 5 6 3 6 2 3" xfId="53757" xr:uid="{B1179682-71C9-456A-8600-7C5ED2BBB218}"/>
    <cellStyle name="Normal 5 6 3 6 3" xfId="18337" xr:uid="{10B2720B-008A-46CE-A874-608D713E7125}"/>
    <cellStyle name="Normal 5 6 3 6 3 2" xfId="41280" xr:uid="{A81E8902-B73E-4F6C-AB16-EAA9297D4B20}"/>
    <cellStyle name="Normal 5 6 3 6 4" xfId="32027" xr:uid="{9761D81B-4CA7-4560-9353-0629397FC5AA}"/>
    <cellStyle name="Normal 5 6 3 6 5" xfId="46911" xr:uid="{86C8F9BB-1E7E-43EE-A77B-5E499AB66E0E}"/>
    <cellStyle name="Normal 5 6 3 6 6" xfId="11491" xr:uid="{3725095E-682D-4012-BC9D-A5F7E9315EA0}"/>
    <cellStyle name="Normal 5 6 3 7" xfId="3006" xr:uid="{F721A6D1-6433-4AA1-AC92-F4E53B74E56D}"/>
    <cellStyle name="Normal 5 6 3 7 2" xfId="41281" xr:uid="{EE90214F-05CE-4677-9245-F644D0EB0B47}"/>
    <cellStyle name="Normal 5 6 3 7 3" xfId="35451" xr:uid="{1B68D416-C901-409B-8955-D2E11C3C5AB1}"/>
    <cellStyle name="Normal 5 6 3 7 4" xfId="50335" xr:uid="{E38776E4-07B6-4EFE-B023-A575F02B9EC2}"/>
    <cellStyle name="Normal 5 6 3 7 5" xfId="21759" xr:uid="{9DB2D2CC-95EC-49E0-A72E-5A03C7A4E28D}"/>
    <cellStyle name="Normal 5 6 3 8" xfId="3007" xr:uid="{10785165-4CCE-4CEA-BE32-C65504754B7C}"/>
    <cellStyle name="Normal 5 6 3 8 2" xfId="41282" xr:uid="{6222F3C2-869E-4470-9AEF-528EF5FE8AE4}"/>
    <cellStyle name="Normal 5 6 3 8 3" xfId="14915" xr:uid="{1B877C87-08BA-4E49-8518-ECB438A3165F}"/>
    <cellStyle name="Normal 5 6 3 9" xfId="40796" xr:uid="{53B3BD37-EC53-4193-ADF8-8E471CEA0E11}"/>
    <cellStyle name="Normal 5 6 4" xfId="316" xr:uid="{BFAC2282-433B-48DE-9796-571A5372682C}"/>
    <cellStyle name="Normal 5 6 4 10" xfId="43494" xr:uid="{3D672BE1-AC84-44B2-9D43-1DA5EE977E6B}"/>
    <cellStyle name="Normal 5 6 4 11" xfId="8074" xr:uid="{2960C197-51EA-4D7A-A771-8DD464D7DB8C}"/>
    <cellStyle name="Normal 5 6 4 2" xfId="590" xr:uid="{8CCDEB17-11E1-4FC3-9BE3-838D49DE76B1}"/>
    <cellStyle name="Normal 5 6 4 2 2" xfId="591" xr:uid="{0813896C-6151-4348-8B67-9DC15E559E13}"/>
    <cellStyle name="Normal 5 6 4 2 2 2" xfId="1413" xr:uid="{5D2100F5-F002-4D0C-9317-F44FAB793394}"/>
    <cellStyle name="Normal 5 6 4 2 2 2 2" xfId="13210" xr:uid="{1FC85DD9-3A84-4AFA-B4CD-61DC0E25E1DE}"/>
    <cellStyle name="Normal 5 6 4 2 2 2 2 2" xfId="26900" xr:uid="{18D18861-9EF9-42DB-82F1-CA0523F20326}"/>
    <cellStyle name="Normal 5 6 4 2 2 2 2 2 2" xfId="40592" xr:uid="{9D7DB310-93E5-405D-82BF-EA70C2756A08}"/>
    <cellStyle name="Normal 5 6 4 2 2 2 2 2 3" xfId="55476" xr:uid="{66680FC7-6052-42E9-BC59-74BEC52ECC44}"/>
    <cellStyle name="Normal 5 6 4 2 2 2 2 3" xfId="20056" xr:uid="{CD0B3CF5-D9AB-454F-BF26-DE0AF0800845}"/>
    <cellStyle name="Normal 5 6 4 2 2 2 2 4" xfId="33746" xr:uid="{9898D06E-A079-4F50-8263-D87A4CDF87A2}"/>
    <cellStyle name="Normal 5 6 4 2 2 2 2 5" xfId="48630" xr:uid="{81D9229F-2C2B-4429-A35A-4ADFE1546550}"/>
    <cellStyle name="Normal 5 6 4 2 2 2 3" xfId="23478" xr:uid="{2C25A7DF-691A-4F92-A3E9-624ED2D68FEE}"/>
    <cellStyle name="Normal 5 6 4 2 2 2 3 2" xfId="37170" xr:uid="{AAED1C48-915F-4902-ABB8-D78CA4953D38}"/>
    <cellStyle name="Normal 5 6 4 2 2 2 3 3" xfId="52054" xr:uid="{286A1427-39AD-4753-9002-F16D5D010FD1}"/>
    <cellStyle name="Normal 5 6 4 2 2 2 4" xfId="16634" xr:uid="{EE352CE5-A1F2-44A3-88AC-63C1B6D1563A}"/>
    <cellStyle name="Normal 5 6 4 2 2 2 4 2" xfId="41105" xr:uid="{D1829254-6B52-4CC0-B30B-F3026B761F8B}"/>
    <cellStyle name="Normal 5 6 4 2 2 2 5" xfId="30324" xr:uid="{BD453981-62C6-45B5-8230-B99ED9101C22}"/>
    <cellStyle name="Normal 5 6 4 2 2 2 6" xfId="45208" xr:uid="{CAE939B1-BE20-4674-9947-324FECB11DA9}"/>
    <cellStyle name="Normal 5 6 4 2 2 2 7" xfId="9788" xr:uid="{887C05C1-F664-464C-83DF-12AA659F8CC5}"/>
    <cellStyle name="Normal 5 6 4 2 2 3" xfId="3008" xr:uid="{39506026-B482-4D13-AA17-EDB8D4E46C2D}"/>
    <cellStyle name="Normal 5 6 4 2 2 3 2" xfId="25188" xr:uid="{89457324-0CA0-4918-82DD-E3A2E156AAF8}"/>
    <cellStyle name="Normal 5 6 4 2 2 3 2 2" xfId="38880" xr:uid="{4D701D0E-8C94-4A37-AF51-626CD4BAECAA}"/>
    <cellStyle name="Normal 5 6 4 2 2 3 2 3" xfId="53764" xr:uid="{89702896-F030-4C0F-ABB7-AE06E05D7D07}"/>
    <cellStyle name="Normal 5 6 4 2 2 3 3" xfId="18344" xr:uid="{37E6A27C-51FF-478E-BC50-0D5CC3E7CCE3}"/>
    <cellStyle name="Normal 5 6 4 2 2 3 3 2" xfId="41283" xr:uid="{A2A15F0A-B669-42A0-B09C-39DF0A82AFEB}"/>
    <cellStyle name="Normal 5 6 4 2 2 3 4" xfId="32034" xr:uid="{D1BDF266-A9D6-45F6-8429-DA7E2A8A397A}"/>
    <cellStyle name="Normal 5 6 4 2 2 3 5" xfId="46918" xr:uid="{97A75D9B-B209-40E3-A0D9-95EA2088DE07}"/>
    <cellStyle name="Normal 5 6 4 2 2 3 6" xfId="11498" xr:uid="{EB9A98FB-27AA-46CC-9039-98DBEC5FC902}"/>
    <cellStyle name="Normal 5 6 4 2 2 4" xfId="3009" xr:uid="{2EECF527-B6DC-4E3F-BFC6-5E79CEA8BC2B}"/>
    <cellStyle name="Normal 5 6 4 2 2 4 2" xfId="41284" xr:uid="{1AE65989-084A-4938-A34A-88632BEDDAB7}"/>
    <cellStyle name="Normal 5 6 4 2 2 4 3" xfId="35458" xr:uid="{0083AE1E-B346-4AAE-B0EB-39E38805331A}"/>
    <cellStyle name="Normal 5 6 4 2 2 4 4" xfId="50342" xr:uid="{7A54AB7F-27AF-42EA-B25B-58B7FFF209E9}"/>
    <cellStyle name="Normal 5 6 4 2 2 4 5" xfId="21766" xr:uid="{0C5CB5A1-AD31-4164-A654-1658E8581859}"/>
    <cellStyle name="Normal 5 6 4 2 2 5" xfId="14922" xr:uid="{28150BAB-3520-4EB7-8C4F-9E5C6B80B2D4}"/>
    <cellStyle name="Normal 5 6 4 2 2 5 2" xfId="40867" xr:uid="{7BA810B8-A587-4FAA-9B23-3C7EB3CF3077}"/>
    <cellStyle name="Normal 5 6 4 2 2 6" xfId="28612" xr:uid="{F3ACC9A3-CA30-45E7-9DD1-92F4F11276EA}"/>
    <cellStyle name="Normal 5 6 4 2 2 7" xfId="43496" xr:uid="{9F9ADA4C-BA9F-4D2C-893A-CC070DE2134B}"/>
    <cellStyle name="Normal 5 6 4 2 2 8" xfId="8076" xr:uid="{A847A415-7A71-44D4-829B-346D56F05C6D}"/>
    <cellStyle name="Normal 5 6 4 2 3" xfId="1414" xr:uid="{F7277FFA-77F1-49A0-BD81-230AAABFF19C}"/>
    <cellStyle name="Normal 5 6 4 2 3 2" xfId="13209" xr:uid="{8914888B-CF7E-41AD-99F5-93A3419B3AC0}"/>
    <cellStyle name="Normal 5 6 4 2 3 2 2" xfId="26899" xr:uid="{1E9C8251-25B6-41EF-8FF7-904F55737988}"/>
    <cellStyle name="Normal 5 6 4 2 3 2 2 2" xfId="40591" xr:uid="{020E4A03-6A29-4F1D-AC53-00B447EC0BAF}"/>
    <cellStyle name="Normal 5 6 4 2 3 2 2 3" xfId="55475" xr:uid="{6FB884DF-9154-4991-B741-C7A4F99C4C0B}"/>
    <cellStyle name="Normal 5 6 4 2 3 2 3" xfId="20055" xr:uid="{80518107-2B00-42E6-BE48-E327FDB26565}"/>
    <cellStyle name="Normal 5 6 4 2 3 2 4" xfId="33745" xr:uid="{23B6AF51-5207-4ACE-BA06-CACE26D15FD1}"/>
    <cellStyle name="Normal 5 6 4 2 3 2 5" xfId="48629" xr:uid="{E7876F73-6ED3-4B87-9DF6-1BB95CCEAE3F}"/>
    <cellStyle name="Normal 5 6 4 2 3 3" xfId="23477" xr:uid="{B34FD78F-2305-4E8D-AE4F-9F4B7F3D2B39}"/>
    <cellStyle name="Normal 5 6 4 2 3 3 2" xfId="37169" xr:uid="{FA4148DE-0F35-4582-B275-A8157FA82885}"/>
    <cellStyle name="Normal 5 6 4 2 3 3 3" xfId="52053" xr:uid="{7AA98000-7CCD-4137-BB98-F1B933EA7B4C}"/>
    <cellStyle name="Normal 5 6 4 2 3 4" xfId="16633" xr:uid="{EC2E26E0-F833-40B7-96E0-9A9BC57542A7}"/>
    <cellStyle name="Normal 5 6 4 2 3 4 2" xfId="41106" xr:uid="{1D2CE12A-4656-49A8-822D-5CB9BC2FE40E}"/>
    <cellStyle name="Normal 5 6 4 2 3 5" xfId="30323" xr:uid="{07487A17-8AD7-4208-90C5-F55F2D41ECFF}"/>
    <cellStyle name="Normal 5 6 4 2 3 6" xfId="45207" xr:uid="{6B95671C-B1F5-471D-8BA1-1FD20A89A85A}"/>
    <cellStyle name="Normal 5 6 4 2 3 7" xfId="9787" xr:uid="{4D8FA46F-02D4-44AD-B612-353ADF382EF2}"/>
    <cellStyle name="Normal 5 6 4 2 4" xfId="3010" xr:uid="{0FBF1924-F50C-4DBD-87C0-CEAAB0752719}"/>
    <cellStyle name="Normal 5 6 4 2 4 2" xfId="25187" xr:uid="{9F9BFFA3-5215-479D-ACD1-B973EBA5B4DF}"/>
    <cellStyle name="Normal 5 6 4 2 4 2 2" xfId="38879" xr:uid="{44C6E01E-D1BD-4E7B-B7FA-6D47AB1B23A1}"/>
    <cellStyle name="Normal 5 6 4 2 4 2 3" xfId="53763" xr:uid="{8CE5170F-A451-4657-AFA2-C941565CC71C}"/>
    <cellStyle name="Normal 5 6 4 2 4 3" xfId="18343" xr:uid="{A00300F9-A8CA-4E67-B7AA-9C99B1A3971D}"/>
    <cellStyle name="Normal 5 6 4 2 4 3 2" xfId="41285" xr:uid="{4C0385EA-FA40-47B2-8A4D-5596D4BDDA79}"/>
    <cellStyle name="Normal 5 6 4 2 4 4" xfId="32033" xr:uid="{BB2D5DA8-67CD-4827-9C6F-AAA351BA092C}"/>
    <cellStyle name="Normal 5 6 4 2 4 5" xfId="46917" xr:uid="{3528EC9D-6407-4868-BBF6-5845E6F3890F}"/>
    <cellStyle name="Normal 5 6 4 2 4 6" xfId="11497" xr:uid="{EF1B3695-3B97-47DF-B922-2C414D6D6813}"/>
    <cellStyle name="Normal 5 6 4 2 5" xfId="3011" xr:uid="{98DAE309-CF30-4D18-80B6-B17F525CF1E7}"/>
    <cellStyle name="Normal 5 6 4 2 5 2" xfId="41286" xr:uid="{75BBC1A8-D876-493F-9597-342CA829F981}"/>
    <cellStyle name="Normal 5 6 4 2 5 3" xfId="35457" xr:uid="{8E61407F-63F7-434B-9430-FC925958D7A6}"/>
    <cellStyle name="Normal 5 6 4 2 5 4" xfId="50341" xr:uid="{C6C2BF70-626E-4A74-A3C0-31833F4DBECE}"/>
    <cellStyle name="Normal 5 6 4 2 5 5" xfId="21765" xr:uid="{2D8127E0-0292-4B2D-A71D-002406BBC7A2}"/>
    <cellStyle name="Normal 5 6 4 2 6" xfId="14921" xr:uid="{C00FB709-8EB9-45F4-A2CA-791A8CE825F7}"/>
    <cellStyle name="Normal 5 6 4 2 6 2" xfId="40866" xr:uid="{3AA2B3CD-838B-4A40-BF44-8228D0472F66}"/>
    <cellStyle name="Normal 5 6 4 2 7" xfId="28611" xr:uid="{90922854-AAD1-431D-AD95-94A94D517CA6}"/>
    <cellStyle name="Normal 5 6 4 2 8" xfId="43495" xr:uid="{0F40C362-56EA-40FB-99E7-408504F65A5E}"/>
    <cellStyle name="Normal 5 6 4 2 9" xfId="8075" xr:uid="{A67D0C17-D8E4-45E7-AB3B-7A7F3F7C7A28}"/>
    <cellStyle name="Normal 5 6 4 3" xfId="592" xr:uid="{024E6603-A07C-4D00-99E2-E4E2ED72AFF1}"/>
    <cellStyle name="Normal 5 6 4 3 2" xfId="1415" xr:uid="{F97F9B12-7A9F-499D-9682-63BC5CEB9FC9}"/>
    <cellStyle name="Normal 5 6 4 3 2 2" xfId="13211" xr:uid="{A8A19192-493D-4246-AD8F-0418A202D971}"/>
    <cellStyle name="Normal 5 6 4 3 2 2 2" xfId="26901" xr:uid="{F77AE110-BB82-488B-BCD1-7F9DD3906E47}"/>
    <cellStyle name="Normal 5 6 4 3 2 2 2 2" xfId="40593" xr:uid="{4443C35F-2CD0-44CB-BA01-C849C6419C4D}"/>
    <cellStyle name="Normal 5 6 4 3 2 2 2 3" xfId="55477" xr:uid="{A7C9C8D5-A13B-4DE0-91E2-35B1A05FF98C}"/>
    <cellStyle name="Normal 5 6 4 3 2 2 3" xfId="20057" xr:uid="{D6F028B3-848A-4704-B5BC-7AC723BF51DD}"/>
    <cellStyle name="Normal 5 6 4 3 2 2 4" xfId="33747" xr:uid="{82445385-C724-4A62-AFAB-736C271130CE}"/>
    <cellStyle name="Normal 5 6 4 3 2 2 5" xfId="48631" xr:uid="{45541944-8BC4-4A90-85D6-9D4100046276}"/>
    <cellStyle name="Normal 5 6 4 3 2 3" xfId="23479" xr:uid="{A65648DE-E93B-42A8-90BC-FEEF920FF29A}"/>
    <cellStyle name="Normal 5 6 4 3 2 3 2" xfId="37171" xr:uid="{4B506A1A-8F14-427E-B7C6-BCA5A42903A0}"/>
    <cellStyle name="Normal 5 6 4 3 2 3 3" xfId="52055" xr:uid="{75FD0471-3A34-4BED-A456-1222CF8BA04E}"/>
    <cellStyle name="Normal 5 6 4 3 2 4" xfId="16635" xr:uid="{AC87EECF-CF50-41DA-8D88-AFC953E1D1AC}"/>
    <cellStyle name="Normal 5 6 4 3 2 4 2" xfId="41107" xr:uid="{4644AF08-6CB2-46C6-8557-A282A32CB83E}"/>
    <cellStyle name="Normal 5 6 4 3 2 5" xfId="30325" xr:uid="{2689B96E-B87D-42AF-A0E4-5CD116A5E07C}"/>
    <cellStyle name="Normal 5 6 4 3 2 6" xfId="45209" xr:uid="{2AEA86AD-0D55-498D-AC28-294C25216B85}"/>
    <cellStyle name="Normal 5 6 4 3 2 7" xfId="9789" xr:uid="{B0EE074A-2BD3-4CE8-9904-0C5FE5BB8A08}"/>
    <cellStyle name="Normal 5 6 4 3 3" xfId="3012" xr:uid="{B79928FB-7616-4EC6-9825-FF56D3700625}"/>
    <cellStyle name="Normal 5 6 4 3 3 2" xfId="25189" xr:uid="{0BE755A0-36C8-4EB4-ADA3-E2184FE90DE5}"/>
    <cellStyle name="Normal 5 6 4 3 3 2 2" xfId="38881" xr:uid="{49884588-2521-4F59-8CD5-F85F903060DA}"/>
    <cellStyle name="Normal 5 6 4 3 3 2 3" xfId="53765" xr:uid="{D80F668A-A74E-4F2B-BEF5-D39ABA7382DC}"/>
    <cellStyle name="Normal 5 6 4 3 3 3" xfId="18345" xr:uid="{599EADAD-DBC4-44FF-860D-46322F403E07}"/>
    <cellStyle name="Normal 5 6 4 3 3 3 2" xfId="41287" xr:uid="{882A044A-49D5-4F55-8278-382B572AEC5E}"/>
    <cellStyle name="Normal 5 6 4 3 3 4" xfId="32035" xr:uid="{43DDBC08-DEAF-4D4C-BE6E-52CEB8DF6C97}"/>
    <cellStyle name="Normal 5 6 4 3 3 5" xfId="46919" xr:uid="{BBAD78B2-213C-4B60-A5D4-D16EB2E81B5F}"/>
    <cellStyle name="Normal 5 6 4 3 3 6" xfId="11499" xr:uid="{AD4C8FBC-4D76-477F-9726-3CFB306B14D8}"/>
    <cellStyle name="Normal 5 6 4 3 4" xfId="3013" xr:uid="{10E344C9-C858-44F2-8AA6-A236D4964E89}"/>
    <cellStyle name="Normal 5 6 4 3 4 2" xfId="41288" xr:uid="{76137B28-FCCE-45BB-A562-A90DF3427B9C}"/>
    <cellStyle name="Normal 5 6 4 3 4 3" xfId="35459" xr:uid="{A2AA19B5-C842-4712-8932-55857AE1D8F5}"/>
    <cellStyle name="Normal 5 6 4 3 4 4" xfId="50343" xr:uid="{7764634A-63F7-403F-A1BD-CE1A3F6AC9B4}"/>
    <cellStyle name="Normal 5 6 4 3 4 5" xfId="21767" xr:uid="{18F1B685-A0D4-4AE3-9C8C-7A943E1EEA2C}"/>
    <cellStyle name="Normal 5 6 4 3 5" xfId="14923" xr:uid="{5BC34B05-B74B-491B-A29C-FF120E2B1C4B}"/>
    <cellStyle name="Normal 5 6 4 3 5 2" xfId="40868" xr:uid="{3031F3F6-839E-4369-8E0A-D7CC9CDBADE3}"/>
    <cellStyle name="Normal 5 6 4 3 6" xfId="28613" xr:uid="{0DA6CAE7-1AFC-49B7-9597-2566957DAD3D}"/>
    <cellStyle name="Normal 5 6 4 3 7" xfId="43497" xr:uid="{0215A4F8-5CD6-41ED-BFA2-94BF95F9A180}"/>
    <cellStyle name="Normal 5 6 4 3 8" xfId="8077" xr:uid="{519FED8A-A0F8-4EAA-A6CF-5F40828F1AE2}"/>
    <cellStyle name="Normal 5 6 4 4" xfId="1416" xr:uid="{5E1378F7-AFC2-435A-B227-A8AC33A1DE9F}"/>
    <cellStyle name="Normal 5 6 4 4 2" xfId="3014" xr:uid="{0D46FAE3-A18B-41F7-ADB7-FCF21B4D5688}"/>
    <cellStyle name="Normal 5 6 4 4 2 2" xfId="13212" xr:uid="{88AC01AF-30BC-4A06-9319-7AF772567782}"/>
    <cellStyle name="Normal 5 6 4 4 2 2 2" xfId="26902" xr:uid="{66E28619-50B3-4F5B-8945-ED8F0B53446C}"/>
    <cellStyle name="Normal 5 6 4 4 2 2 2 2" xfId="40594" xr:uid="{A467B7F1-D83A-456C-AC43-6C437022E3A1}"/>
    <cellStyle name="Normal 5 6 4 4 2 2 2 3" xfId="55478" xr:uid="{F69BDFC0-67C1-4172-BD9A-558CBC96D4FB}"/>
    <cellStyle name="Normal 5 6 4 4 2 2 3" xfId="20058" xr:uid="{589C6DAF-7F54-476D-97E7-6C3969545BAD}"/>
    <cellStyle name="Normal 5 6 4 4 2 2 4" xfId="33748" xr:uid="{A6BE6A58-24BF-4892-9FA5-6034A469DA1A}"/>
    <cellStyle name="Normal 5 6 4 4 2 2 5" xfId="48632" xr:uid="{3AF90E6B-068A-41BB-AC79-ECD73E615426}"/>
    <cellStyle name="Normal 5 6 4 4 2 3" xfId="23480" xr:uid="{AD6E630F-74BC-463D-AB3C-9642E8343D38}"/>
    <cellStyle name="Normal 5 6 4 4 2 3 2" xfId="37172" xr:uid="{79C33219-C2C9-4D1C-BE60-B4672E377892}"/>
    <cellStyle name="Normal 5 6 4 4 2 3 3" xfId="52056" xr:uid="{A62BAC20-993A-4C29-A33D-DA0F067FA6C8}"/>
    <cellStyle name="Normal 5 6 4 4 2 4" xfId="16636" xr:uid="{C118843C-1685-48AC-B96A-5450D7D49462}"/>
    <cellStyle name="Normal 5 6 4 4 2 4 2" xfId="41289" xr:uid="{0195A844-4C04-43A9-B5C1-7B4313279FD1}"/>
    <cellStyle name="Normal 5 6 4 4 2 5" xfId="30326" xr:uid="{E0FFA9D9-5953-40C0-A698-0E835AC1D635}"/>
    <cellStyle name="Normal 5 6 4 4 2 6" xfId="45210" xr:uid="{18A6C7F3-D161-4687-A807-EBBC32B08AF9}"/>
    <cellStyle name="Normal 5 6 4 4 2 7" xfId="9790" xr:uid="{8AC25F26-3072-4A76-B057-E417C37DACDA}"/>
    <cellStyle name="Normal 5 6 4 4 3" xfId="3015" xr:uid="{C7141FC3-60D2-4BF2-82C9-C0085CF9FD7F}"/>
    <cellStyle name="Normal 5 6 4 4 3 2" xfId="25190" xr:uid="{D24D3E86-68D2-47BC-AF96-EB1387287E20}"/>
    <cellStyle name="Normal 5 6 4 4 3 2 2" xfId="38882" xr:uid="{3FF1FF0F-3EB8-4E22-A18F-2601A0743B6B}"/>
    <cellStyle name="Normal 5 6 4 4 3 2 3" xfId="53766" xr:uid="{323DA3AA-82B8-4846-B369-7E4CCCF48512}"/>
    <cellStyle name="Normal 5 6 4 4 3 3" xfId="18346" xr:uid="{E2C69E2B-5A92-458C-8554-1F543BC97AF4}"/>
    <cellStyle name="Normal 5 6 4 4 3 3 2" xfId="41290" xr:uid="{C9900B93-A0FC-4904-B5FA-A0C3CA5FDFB6}"/>
    <cellStyle name="Normal 5 6 4 4 3 4" xfId="32036" xr:uid="{A5E1FE6D-A3C5-42D9-8BE3-316BC7D5226C}"/>
    <cellStyle name="Normal 5 6 4 4 3 5" xfId="46920" xr:uid="{B6442798-749C-4D32-91ED-25316266DCAD}"/>
    <cellStyle name="Normal 5 6 4 4 3 6" xfId="11500" xr:uid="{D4D66991-B7B9-42CE-9FF3-D4B996B00892}"/>
    <cellStyle name="Normal 5 6 4 4 4" xfId="3016" xr:uid="{BBDE2515-77DE-404C-8966-15D747AA7DD9}"/>
    <cellStyle name="Normal 5 6 4 4 4 2" xfId="41291" xr:uid="{FDB45620-715F-469D-98F0-BED0E6534D9D}"/>
    <cellStyle name="Normal 5 6 4 4 4 3" xfId="35460" xr:uid="{D2BE090C-BDDB-4FCE-B3E7-0C3B2A27FA57}"/>
    <cellStyle name="Normal 5 6 4 4 4 4" xfId="50344" xr:uid="{595F4192-66EE-4EE2-9638-46A8A3507CDB}"/>
    <cellStyle name="Normal 5 6 4 4 4 5" xfId="21768" xr:uid="{9A314383-39A8-4154-953F-991B66E7F8D3}"/>
    <cellStyle name="Normal 5 6 4 4 5" xfId="14924" xr:uid="{5E51F7D6-35D6-4D7B-92CD-934447E92E97}"/>
    <cellStyle name="Normal 5 6 4 4 5 2" xfId="41108" xr:uid="{18CAD073-8F4E-4EB4-95E4-BE4458F00E77}"/>
    <cellStyle name="Normal 5 6 4 4 6" xfId="28614" xr:uid="{52729FDC-47E1-4B69-9D82-8A98071EFCF6}"/>
    <cellStyle name="Normal 5 6 4 4 7" xfId="43498" xr:uid="{11BA6438-0C72-401D-ADF6-82A820CB5E25}"/>
    <cellStyle name="Normal 5 6 4 4 8" xfId="8078" xr:uid="{BA473E0A-C8DA-4CF6-AEFE-61B78D1CB354}"/>
    <cellStyle name="Normal 5 6 4 5" xfId="3017" xr:uid="{8CDA7E8A-0B94-47B0-87F8-428E6495F34C}"/>
    <cellStyle name="Normal 5 6 4 5 2" xfId="13208" xr:uid="{55AE4A67-CD95-4F2D-BEA6-6DA788B6C59F}"/>
    <cellStyle name="Normal 5 6 4 5 2 2" xfId="26898" xr:uid="{4970B989-F7A8-4716-AC6B-032B2776E37A}"/>
    <cellStyle name="Normal 5 6 4 5 2 2 2" xfId="40590" xr:uid="{D1CD3640-E19A-4F77-B09A-94959A361823}"/>
    <cellStyle name="Normal 5 6 4 5 2 2 3" xfId="55474" xr:uid="{4673D105-06E7-4D54-A57A-9C85219F4609}"/>
    <cellStyle name="Normal 5 6 4 5 2 3" xfId="20054" xr:uid="{2ADF23EC-BE83-4293-B45D-97B148C77D82}"/>
    <cellStyle name="Normal 5 6 4 5 2 4" xfId="33744" xr:uid="{2CECF5A0-3A36-449E-B496-AA51D6EC4BAA}"/>
    <cellStyle name="Normal 5 6 4 5 2 5" xfId="48628" xr:uid="{26096A16-3065-452F-BD8A-A242E4E50216}"/>
    <cellStyle name="Normal 5 6 4 5 3" xfId="23476" xr:uid="{2951A0A5-5DE0-4036-92CA-A9C9C13E64AE}"/>
    <cellStyle name="Normal 5 6 4 5 3 2" xfId="37168" xr:uid="{28DDBBED-543C-4EFF-B212-F7DC3EF015A7}"/>
    <cellStyle name="Normal 5 6 4 5 3 3" xfId="52052" xr:uid="{0438DFA7-C88E-4C87-B4AB-6E8FF2B02D8B}"/>
    <cellStyle name="Normal 5 6 4 5 4" xfId="16632" xr:uid="{01F96E34-105E-4AFE-B4CD-4C09D629CDFB}"/>
    <cellStyle name="Normal 5 6 4 5 4 2" xfId="41292" xr:uid="{4FF6A4BC-38A6-4100-904E-0FF134BC84FB}"/>
    <cellStyle name="Normal 5 6 4 5 5" xfId="30322" xr:uid="{7B69258A-13B5-4CE6-AF82-27AD479AB0D0}"/>
    <cellStyle name="Normal 5 6 4 5 6" xfId="45206" xr:uid="{BC0F320D-164A-49FE-B01A-4238077002DD}"/>
    <cellStyle name="Normal 5 6 4 5 7" xfId="9786" xr:uid="{738BCC3B-D772-47DE-B8D8-EFEA4DB689C9}"/>
    <cellStyle name="Normal 5 6 4 6" xfId="3018" xr:uid="{4C8B749A-E29C-4324-9293-71F58D179189}"/>
    <cellStyle name="Normal 5 6 4 6 2" xfId="25186" xr:uid="{0D5E9190-5067-4134-8F66-A47FC054ABF9}"/>
    <cellStyle name="Normal 5 6 4 6 2 2" xfId="38878" xr:uid="{14E9C555-C46D-4366-A747-B627123C0654}"/>
    <cellStyle name="Normal 5 6 4 6 2 3" xfId="53762" xr:uid="{9ABE1786-CEBA-4F30-97B9-FB4CA98EC3F5}"/>
    <cellStyle name="Normal 5 6 4 6 3" xfId="18342" xr:uid="{EF5D1D2E-7852-4942-8099-CE293338FE67}"/>
    <cellStyle name="Normal 5 6 4 6 3 2" xfId="41293" xr:uid="{D7643D30-CA92-470A-A01D-A24AE0125B5E}"/>
    <cellStyle name="Normal 5 6 4 6 4" xfId="32032" xr:uid="{8A9860B1-4B40-4075-A395-531F4328620D}"/>
    <cellStyle name="Normal 5 6 4 6 5" xfId="46916" xr:uid="{0F50D0B0-9CA9-4FCF-9CF9-079DEB341D25}"/>
    <cellStyle name="Normal 5 6 4 6 6" xfId="11496" xr:uid="{129EAA5E-E185-4122-967C-4E77FB0CD4D6}"/>
    <cellStyle name="Normal 5 6 4 7" xfId="3019" xr:uid="{5DB0282F-2EE6-47E1-A9D9-01603A2AA0A1}"/>
    <cellStyle name="Normal 5 6 4 7 2" xfId="41294" xr:uid="{21933B31-7065-4402-8CDB-DC9309204E77}"/>
    <cellStyle name="Normal 5 6 4 7 3" xfId="35456" xr:uid="{5844F94C-621C-4BBB-98CD-9CB4480072DB}"/>
    <cellStyle name="Normal 5 6 4 7 4" xfId="50340" xr:uid="{8C732C30-563E-4031-BA38-EF08C6619B87}"/>
    <cellStyle name="Normal 5 6 4 7 5" xfId="21764" xr:uid="{7480F73D-480F-45D8-8A7D-FAF4968D5994}"/>
    <cellStyle name="Normal 5 6 4 8" xfId="14920" xr:uid="{BE79B95F-011B-4139-AF2D-B8408B497B56}"/>
    <cellStyle name="Normal 5 6 4 8 2" xfId="40797" xr:uid="{3FF69F03-60C9-451C-8478-CDC20DFEA8A2}"/>
    <cellStyle name="Normal 5 6 4 9" xfId="28610" xr:uid="{716155B1-69B9-462D-95D0-8C65F5DE1FED}"/>
    <cellStyle name="Normal 5 6 5" xfId="317" xr:uid="{923DB6A8-5047-411E-8263-3B8D71E34589}"/>
    <cellStyle name="Normal 5 6 5 10" xfId="8079" xr:uid="{9570AAF2-3EBC-40C5-9C9D-B8630968E914}"/>
    <cellStyle name="Normal 5 6 5 2" xfId="593" xr:uid="{3BCD573D-C54A-4A98-9D72-C44E37BB0F50}"/>
    <cellStyle name="Normal 5 6 5 2 2" xfId="1417" xr:uid="{9A66FD97-741F-4FF9-A89A-06F3EF4518A0}"/>
    <cellStyle name="Normal 5 6 5 2 2 2" xfId="13214" xr:uid="{CADC4CBD-4285-4A56-9880-A75A4ECB5ECF}"/>
    <cellStyle name="Normal 5 6 5 2 2 2 2" xfId="26904" xr:uid="{A6DE2918-5414-490A-BCA3-DAFCFF1588E9}"/>
    <cellStyle name="Normal 5 6 5 2 2 2 2 2" xfId="40596" xr:uid="{41F9309D-0F30-4EEB-A8A9-04497B86877A}"/>
    <cellStyle name="Normal 5 6 5 2 2 2 2 3" xfId="55480" xr:uid="{E9E3A3D4-8819-4A9C-B159-72478AE77794}"/>
    <cellStyle name="Normal 5 6 5 2 2 2 3" xfId="20060" xr:uid="{38DC9B9A-08B7-4AF1-8B94-1D5AED079DBB}"/>
    <cellStyle name="Normal 5 6 5 2 2 2 4" xfId="33750" xr:uid="{B6DB86B6-C9EB-47CF-B5CE-6F783E6746C4}"/>
    <cellStyle name="Normal 5 6 5 2 2 2 5" xfId="48634" xr:uid="{663254EA-F72B-4B86-A228-EA4C0CE07B39}"/>
    <cellStyle name="Normal 5 6 5 2 2 3" xfId="23482" xr:uid="{90EB9A34-750C-4F23-BF18-6BA95ECF03BC}"/>
    <cellStyle name="Normal 5 6 5 2 2 3 2" xfId="37174" xr:uid="{A4E47123-55DA-4CB6-8B3E-B405374004B5}"/>
    <cellStyle name="Normal 5 6 5 2 2 3 3" xfId="52058" xr:uid="{2108E02D-3A8A-4937-B92D-39BBF581A7EE}"/>
    <cellStyle name="Normal 5 6 5 2 2 4" xfId="16638" xr:uid="{655A795F-27D4-4A46-98A6-E53B5F818626}"/>
    <cellStyle name="Normal 5 6 5 2 2 4 2" xfId="41109" xr:uid="{F8D2B276-CB85-4B14-BAB6-081B574E7A88}"/>
    <cellStyle name="Normal 5 6 5 2 2 5" xfId="30328" xr:uid="{FE86130F-5350-4AA8-9768-F4EED34D7BF1}"/>
    <cellStyle name="Normal 5 6 5 2 2 6" xfId="45212" xr:uid="{C2C3ACB9-C3BE-49DF-9751-AE609447E1E6}"/>
    <cellStyle name="Normal 5 6 5 2 2 7" xfId="9792" xr:uid="{B9DCABAA-D6FD-41AA-9605-1C58FA0C5F2F}"/>
    <cellStyle name="Normal 5 6 5 2 3" xfId="3020" xr:uid="{1AEB1538-5F20-4A55-911A-6354218DF1EB}"/>
    <cellStyle name="Normal 5 6 5 2 3 2" xfId="25192" xr:uid="{278A49D2-B8AB-47BB-95B1-EB02572C5916}"/>
    <cellStyle name="Normal 5 6 5 2 3 2 2" xfId="38884" xr:uid="{E4047C8F-E46D-471E-933B-18BAE512B30D}"/>
    <cellStyle name="Normal 5 6 5 2 3 2 3" xfId="53768" xr:uid="{66AD1B51-33BA-49F7-B6BC-9A98B7BAB802}"/>
    <cellStyle name="Normal 5 6 5 2 3 3" xfId="18348" xr:uid="{4735F3BB-8A8A-48E4-AA27-F516FECA2339}"/>
    <cellStyle name="Normal 5 6 5 2 3 3 2" xfId="41295" xr:uid="{E68BE058-1B0D-4C6A-ABE9-E73B1E2B3E89}"/>
    <cellStyle name="Normal 5 6 5 2 3 4" xfId="32038" xr:uid="{B0BBC42A-FFA7-4508-B79E-F9AAD6F1DA24}"/>
    <cellStyle name="Normal 5 6 5 2 3 5" xfId="46922" xr:uid="{8D792DF0-3677-44BA-980E-CE03DD6FB98A}"/>
    <cellStyle name="Normal 5 6 5 2 3 6" xfId="11502" xr:uid="{345FBAC0-135E-4A0F-A0B8-B944E0B40D9A}"/>
    <cellStyle name="Normal 5 6 5 2 4" xfId="3021" xr:uid="{C471CC52-1BB8-4F5E-9A59-1D22E9765D01}"/>
    <cellStyle name="Normal 5 6 5 2 4 2" xfId="41296" xr:uid="{7C8048BB-B464-4E34-A072-650A8AF24DF2}"/>
    <cellStyle name="Normal 5 6 5 2 4 3" xfId="35462" xr:uid="{3589F8AF-6E04-43D0-8214-A8AD279594E6}"/>
    <cellStyle name="Normal 5 6 5 2 4 4" xfId="50346" xr:uid="{34645E66-6874-45B7-A36B-24E4A959C734}"/>
    <cellStyle name="Normal 5 6 5 2 4 5" xfId="21770" xr:uid="{2D1476CF-8FD8-4507-BBA7-225ADD52B50A}"/>
    <cellStyle name="Normal 5 6 5 2 5" xfId="14926" xr:uid="{430E8841-149E-4EC5-9EC3-D04963060F34}"/>
    <cellStyle name="Normal 5 6 5 2 5 2" xfId="40869" xr:uid="{C606FC6E-6644-4B3C-AED5-B3C854585A42}"/>
    <cellStyle name="Normal 5 6 5 2 6" xfId="28616" xr:uid="{C7078E39-B26A-4323-8719-F6938220AA71}"/>
    <cellStyle name="Normal 5 6 5 2 7" xfId="43500" xr:uid="{71B99031-3A86-4113-9FC3-07BB3278DC7C}"/>
    <cellStyle name="Normal 5 6 5 2 8" xfId="8080" xr:uid="{CB6122DC-822E-4C0C-961F-49CD272AA362}"/>
    <cellStyle name="Normal 5 6 5 3" xfId="1418" xr:uid="{A631845D-6BC1-4D4E-9067-2F3A2871CC1F}"/>
    <cellStyle name="Normal 5 6 5 3 2" xfId="3022" xr:uid="{8FD70E5D-8472-467A-B329-76BBD4458D02}"/>
    <cellStyle name="Normal 5 6 5 3 2 2" xfId="26903" xr:uid="{E6C24467-AB98-4E08-8DC9-E4E4B4F11176}"/>
    <cellStyle name="Normal 5 6 5 3 2 2 2" xfId="40595" xr:uid="{92723E09-3DCA-4EBA-843D-9CAAA88F10DF}"/>
    <cellStyle name="Normal 5 6 5 3 2 2 3" xfId="55479" xr:uid="{200B296A-2280-4C8C-9359-51D60AA66AD2}"/>
    <cellStyle name="Normal 5 6 5 3 2 3" xfId="20059" xr:uid="{08629296-7612-46BD-B40C-D2884813A49C}"/>
    <cellStyle name="Normal 5 6 5 3 2 3 2" xfId="41297" xr:uid="{7F7CE7FF-CFE9-497D-8B0E-9EFFF94E073A}"/>
    <cellStyle name="Normal 5 6 5 3 2 4" xfId="33749" xr:uid="{DF23717B-33B0-40E6-ABB3-4905DA0FE4A6}"/>
    <cellStyle name="Normal 5 6 5 3 2 5" xfId="48633" xr:uid="{1ED3D0E5-8788-4B28-87BA-48F0310920FD}"/>
    <cellStyle name="Normal 5 6 5 3 2 6" xfId="13213" xr:uid="{883703DD-A5AA-48B5-887A-635824EDDE22}"/>
    <cellStyle name="Normal 5 6 5 3 3" xfId="3023" xr:uid="{D8D177EB-9869-4D63-83B5-4C0E7E45D758}"/>
    <cellStyle name="Normal 5 6 5 3 3 2" xfId="41298" xr:uid="{DBBEC233-D9B5-46F8-B89D-197D6C88E6AA}"/>
    <cellStyle name="Normal 5 6 5 3 3 3" xfId="37173" xr:uid="{7DA833D7-7438-46F6-A63F-17D87DCDA4B3}"/>
    <cellStyle name="Normal 5 6 5 3 3 4" xfId="52057" xr:uid="{1BF7F4B4-F89C-4A1B-832D-89FA1E1BD649}"/>
    <cellStyle name="Normal 5 6 5 3 3 5" xfId="23481" xr:uid="{F5569C85-0A8F-44D0-83DE-6F0C70B9C9AC}"/>
    <cellStyle name="Normal 5 6 5 3 4" xfId="3024" xr:uid="{F426E475-CB66-4049-9BA4-9C12A6264BBC}"/>
    <cellStyle name="Normal 5 6 5 3 4 2" xfId="41299" xr:uid="{5DEA987D-69F5-48BC-A32A-D8F9F441D55B}"/>
    <cellStyle name="Normal 5 6 5 3 4 3" xfId="16637" xr:uid="{F2B7E083-F13E-45A8-A9EA-46921ADBCDB9}"/>
    <cellStyle name="Normal 5 6 5 3 5" xfId="41110" xr:uid="{75DABEEE-EA7F-40EC-AAD2-F073ABE46DA2}"/>
    <cellStyle name="Normal 5 6 5 3 6" xfId="30327" xr:uid="{2D40F97B-D21B-4B8B-B846-BC83320B609B}"/>
    <cellStyle name="Normal 5 6 5 3 7" xfId="45211" xr:uid="{36C60C3A-B6F0-4C05-9C1E-6811FFA7E825}"/>
    <cellStyle name="Normal 5 6 5 3 8" xfId="9791" xr:uid="{3D4E3CB4-DDE5-4B0C-8F6F-77F262440DEF}"/>
    <cellStyle name="Normal 5 6 5 4" xfId="3025" xr:uid="{4B5C3AAE-0B8A-476C-A878-2C5246C325BF}"/>
    <cellStyle name="Normal 5 6 5 4 2" xfId="25191" xr:uid="{0DED2CC6-9355-4A0C-AD1C-C437CE85144D}"/>
    <cellStyle name="Normal 5 6 5 4 2 2" xfId="38883" xr:uid="{C12C2B97-A0F9-4385-ADC0-7D88204F28E0}"/>
    <cellStyle name="Normal 5 6 5 4 2 3" xfId="53767" xr:uid="{A1EF6AD8-6540-4F78-9194-448262305ECC}"/>
    <cellStyle name="Normal 5 6 5 4 3" xfId="18347" xr:uid="{21F9950A-C4E3-4DF6-A781-42CF1CC92E2C}"/>
    <cellStyle name="Normal 5 6 5 4 3 2" xfId="41300" xr:uid="{27FAD03A-BE08-49C4-A299-FB858F10562D}"/>
    <cellStyle name="Normal 5 6 5 4 4" xfId="32037" xr:uid="{98A1828F-57A8-4DFD-84F0-9AA63C9D5F04}"/>
    <cellStyle name="Normal 5 6 5 4 5" xfId="46921" xr:uid="{767CBD48-49B5-43C3-B764-D147A81AE8AC}"/>
    <cellStyle name="Normal 5 6 5 4 6" xfId="11501" xr:uid="{6EA99954-FB49-4FFE-9EC0-49DD771EDE0A}"/>
    <cellStyle name="Normal 5 6 5 5" xfId="3026" xr:uid="{89A91CF4-6C62-4258-B97D-518DEB470BB0}"/>
    <cellStyle name="Normal 5 6 5 5 2" xfId="41301" xr:uid="{72630951-21EC-4B3B-9CF4-CDC662F6905B}"/>
    <cellStyle name="Normal 5 6 5 5 3" xfId="35461" xr:uid="{AB4B872A-BC75-4ECA-9C40-10765FF313BD}"/>
    <cellStyle name="Normal 5 6 5 5 4" xfId="50345" xr:uid="{01AE6FDD-780D-42B7-A99D-D11CC167E9FB}"/>
    <cellStyle name="Normal 5 6 5 5 5" xfId="21769" xr:uid="{F3CDDC30-B647-4D92-AB3E-934D87C50EB2}"/>
    <cellStyle name="Normal 5 6 5 6" xfId="3027" xr:uid="{383B06D8-D2DC-44AC-A277-E81472A1F33D}"/>
    <cellStyle name="Normal 5 6 5 6 2" xfId="41302" xr:uid="{AA40CA47-0D05-488A-BD55-5EFFC31FB287}"/>
    <cellStyle name="Normal 5 6 5 6 3" xfId="14925" xr:uid="{54EFFDD4-20C4-4A64-A738-60DDEACB28A5}"/>
    <cellStyle name="Normal 5 6 5 7" xfId="40798" xr:uid="{97771F66-2722-4DF8-A747-5B0BD39732AE}"/>
    <cellStyle name="Normal 5 6 5 8" xfId="28615" xr:uid="{E50DC074-F5BC-4C95-9EA9-D51D54DAC7FD}"/>
    <cellStyle name="Normal 5 6 5 9" xfId="43499" xr:uid="{E7609DF9-45DB-4594-B93F-50F0FE716E67}"/>
    <cellStyle name="Normal 5 6 6" xfId="594" xr:uid="{39DBE454-1E5D-4505-B644-24F57FA1294F}"/>
    <cellStyle name="Normal 5 6 6 2" xfId="1419" xr:uid="{A5888366-8BDD-481E-8E70-960674B45B0C}"/>
    <cellStyle name="Normal 5 6 6 2 2" xfId="3028" xr:uid="{2D2BDC11-07DB-461B-BE6A-E045E1C70880}"/>
    <cellStyle name="Normal 5 6 6 2 2 2" xfId="26905" xr:uid="{31AE8394-0A11-4039-B8C1-0ED671F60E57}"/>
    <cellStyle name="Normal 5 6 6 2 2 2 2" xfId="40597" xr:uid="{C4F8E19F-4FE0-4547-8FEC-F0A9633AA50A}"/>
    <cellStyle name="Normal 5 6 6 2 2 2 3" xfId="55481" xr:uid="{74B3414E-A8C6-44BF-88E4-B302CC54D59A}"/>
    <cellStyle name="Normal 5 6 6 2 2 3" xfId="20061" xr:uid="{0E9E4629-68F1-4C9C-885C-DB62DF77A60F}"/>
    <cellStyle name="Normal 5 6 6 2 2 3 2" xfId="41303" xr:uid="{ED0C9F9A-F0B5-44E5-93F1-426657558A8E}"/>
    <cellStyle name="Normal 5 6 6 2 2 4" xfId="33751" xr:uid="{5615D2E5-6F51-4667-9931-AAA9C1D07A75}"/>
    <cellStyle name="Normal 5 6 6 2 2 5" xfId="48635" xr:uid="{51ED2E45-D82C-4E57-8D3C-09CB9DD1E722}"/>
    <cellStyle name="Normal 5 6 6 2 2 6" xfId="13215" xr:uid="{AFCFE53E-8EBA-4BB3-86BB-A3883802FAFD}"/>
    <cellStyle name="Normal 5 6 6 2 3" xfId="3029" xr:uid="{3449A2E6-7CE9-428F-A6EF-89FCE0CA390B}"/>
    <cellStyle name="Normal 5 6 6 2 3 2" xfId="41304" xr:uid="{3A00B6A2-E062-4AB1-BD79-2CAEFAFA1060}"/>
    <cellStyle name="Normal 5 6 6 2 3 3" xfId="37175" xr:uid="{AFC2C8B4-669E-41D2-BD1C-3196C873A3CF}"/>
    <cellStyle name="Normal 5 6 6 2 3 4" xfId="52059" xr:uid="{890A4D15-5E8F-4F7E-9BBB-E89777BDBCA2}"/>
    <cellStyle name="Normal 5 6 6 2 3 5" xfId="23483" xr:uid="{8CEB8629-A5BB-4F03-8C9F-6D9771E4872C}"/>
    <cellStyle name="Normal 5 6 6 2 4" xfId="3030" xr:uid="{B447A751-49EF-4CF8-845C-EB69CB7B6E68}"/>
    <cellStyle name="Normal 5 6 6 2 4 2" xfId="41305" xr:uid="{339EB15E-A4CE-4112-959F-B083D41DF1C1}"/>
    <cellStyle name="Normal 5 6 6 2 4 3" xfId="16639" xr:uid="{A3BD2FF7-6371-41CE-9098-F25CDD31B79E}"/>
    <cellStyle name="Normal 5 6 6 2 5" xfId="41111" xr:uid="{DB456C3B-5CC4-44CB-BCB9-67E7141C26E9}"/>
    <cellStyle name="Normal 5 6 6 2 6" xfId="30329" xr:uid="{54904A54-532D-4CB0-B69B-C5FE151A5B88}"/>
    <cellStyle name="Normal 5 6 6 2 7" xfId="45213" xr:uid="{54723EEC-82DD-4B17-88F2-DF4755A83537}"/>
    <cellStyle name="Normal 5 6 6 2 8" xfId="9793" xr:uid="{746DEAE4-5E06-4249-A739-A0217DC47D3C}"/>
    <cellStyle name="Normal 5 6 6 3" xfId="3031" xr:uid="{409881F7-E63E-424F-A071-572BE72D3464}"/>
    <cellStyle name="Normal 5 6 6 3 2" xfId="25193" xr:uid="{A7FA6528-4ADB-4485-959B-99557BDF7D64}"/>
    <cellStyle name="Normal 5 6 6 3 2 2" xfId="38885" xr:uid="{0816C2BD-588D-4026-868B-AD57FC02BD1B}"/>
    <cellStyle name="Normal 5 6 6 3 2 3" xfId="53769" xr:uid="{44B2A619-A615-4B92-9057-9E2AB6FC6F75}"/>
    <cellStyle name="Normal 5 6 6 3 3" xfId="18349" xr:uid="{27CC194C-889F-4D1A-B9BA-321952581AAD}"/>
    <cellStyle name="Normal 5 6 6 3 3 2" xfId="41306" xr:uid="{4356CF25-2245-44F1-BA19-B42C77FAED06}"/>
    <cellStyle name="Normal 5 6 6 3 4" xfId="32039" xr:uid="{8E7D2A2B-E334-4324-96CA-DEC92C298EC8}"/>
    <cellStyle name="Normal 5 6 6 3 5" xfId="46923" xr:uid="{A6DF1739-F3A8-4069-9B8A-5EE30D97ED8C}"/>
    <cellStyle name="Normal 5 6 6 3 6" xfId="11503" xr:uid="{07707125-0163-4B5A-A96E-D2A8A8759C2F}"/>
    <cellStyle name="Normal 5 6 6 4" xfId="3032" xr:uid="{2E9CAA8D-4E4F-4FBD-BF06-5767B25F2848}"/>
    <cellStyle name="Normal 5 6 6 4 2" xfId="41307" xr:uid="{2F614F1F-1356-46CF-8E81-69DE76864B8F}"/>
    <cellStyle name="Normal 5 6 6 4 3" xfId="35463" xr:uid="{6678C6D7-AF59-4257-8E2C-A2BAB1240670}"/>
    <cellStyle name="Normal 5 6 6 4 4" xfId="50347" xr:uid="{B322381F-4493-4AA6-BBC9-BB5385459F3A}"/>
    <cellStyle name="Normal 5 6 6 4 5" xfId="21771" xr:uid="{4C08E789-345F-4C56-96C4-F65EF38623BA}"/>
    <cellStyle name="Normal 5 6 6 5" xfId="3033" xr:uid="{B5BA4A7C-8DD5-4D28-A69A-172EBD386F46}"/>
    <cellStyle name="Normal 5 6 6 5 2" xfId="41308" xr:uid="{8A65C15C-997E-40E0-842C-90F592126528}"/>
    <cellStyle name="Normal 5 6 6 5 3" xfId="14927" xr:uid="{1770993C-932F-4400-8B12-70EE79D7F466}"/>
    <cellStyle name="Normal 5 6 6 6" xfId="40870" xr:uid="{7481A1E6-2722-4D9D-A02C-D8B057A11891}"/>
    <cellStyle name="Normal 5 6 6 7" xfId="28617" xr:uid="{01EFB610-BD6E-46AF-AC92-E0F4F3107F8F}"/>
    <cellStyle name="Normal 5 6 6 8" xfId="43501" xr:uid="{B8CB0B3A-A280-4878-B4BD-9CA32B45D6D8}"/>
    <cellStyle name="Normal 5 6 6 9" xfId="8081" xr:uid="{5C57BE9E-0C2B-42BF-B32A-622DA19EC923}"/>
    <cellStyle name="Normal 5 6 7" xfId="1420" xr:uid="{1718EF04-E741-4B10-9A5B-DD83F8894261}"/>
    <cellStyle name="Normal 5 6 7 2" xfId="3034" xr:uid="{1054753E-9954-4FE7-B5B6-4E09AD18FC7D}"/>
    <cellStyle name="Normal 5 6 7 2 2" xfId="13216" xr:uid="{CCCA8878-2350-4318-BF6C-AA6AAFCF95A6}"/>
    <cellStyle name="Normal 5 6 7 2 2 2" xfId="26906" xr:uid="{DB600C82-769F-41C6-85A3-01FD976F34D6}"/>
    <cellStyle name="Normal 5 6 7 2 2 2 2" xfId="40598" xr:uid="{BD59C076-1C31-447C-95C3-53BB025F8379}"/>
    <cellStyle name="Normal 5 6 7 2 2 2 3" xfId="55482" xr:uid="{1463FCC2-85DD-40A8-9AAF-781C454292BD}"/>
    <cellStyle name="Normal 5 6 7 2 2 3" xfId="20062" xr:uid="{3BC2028F-6F52-414E-94B5-33691F519923}"/>
    <cellStyle name="Normal 5 6 7 2 2 4" xfId="33752" xr:uid="{697DCCBC-B8F6-4DAC-90B6-EC9E8D4D5ABD}"/>
    <cellStyle name="Normal 5 6 7 2 2 5" xfId="48636" xr:uid="{D2147E52-0244-4BF0-B0FC-C7A6E7281B21}"/>
    <cellStyle name="Normal 5 6 7 2 3" xfId="23484" xr:uid="{71591D6C-A3B2-43AC-9B1D-134806B8049D}"/>
    <cellStyle name="Normal 5 6 7 2 3 2" xfId="37176" xr:uid="{391C3340-8471-494C-9FC7-405246DE4D8E}"/>
    <cellStyle name="Normal 5 6 7 2 3 3" xfId="52060" xr:uid="{9D6D3668-93A0-48B3-8FEC-433951306D49}"/>
    <cellStyle name="Normal 5 6 7 2 4" xfId="16640" xr:uid="{2F90523E-F3DD-4294-A4CF-0E317C2A01B5}"/>
    <cellStyle name="Normal 5 6 7 2 4 2" xfId="41309" xr:uid="{3134E729-54E1-4F00-90FB-8325D7925416}"/>
    <cellStyle name="Normal 5 6 7 2 5" xfId="30330" xr:uid="{F93B9318-F7CC-4F03-8BF3-AC9EEDF7708E}"/>
    <cellStyle name="Normal 5 6 7 2 6" xfId="45214" xr:uid="{BB6CBEF8-2577-4B4A-B3CD-3FC077EF3AB5}"/>
    <cellStyle name="Normal 5 6 7 2 7" xfId="9794" xr:uid="{D4DD2CE9-123D-4139-A5BF-8D2E15030426}"/>
    <cellStyle name="Normal 5 6 7 3" xfId="3035" xr:uid="{A2B3830D-7790-4251-AE2C-9AD6371379B6}"/>
    <cellStyle name="Normal 5 6 7 3 2" xfId="25194" xr:uid="{1E185EF5-A033-4AEA-9059-30A8ED9CC6D1}"/>
    <cellStyle name="Normal 5 6 7 3 2 2" xfId="38886" xr:uid="{61CFF0E5-B71B-422E-BC24-5343F93D07D7}"/>
    <cellStyle name="Normal 5 6 7 3 2 3" xfId="53770" xr:uid="{16DD9508-26F4-46A6-92E1-A4D272084FDA}"/>
    <cellStyle name="Normal 5 6 7 3 3" xfId="18350" xr:uid="{3D3D70BD-35D0-4872-B6A8-78CC26A0F375}"/>
    <cellStyle name="Normal 5 6 7 3 3 2" xfId="41310" xr:uid="{2CCCC067-0C7F-45A8-B211-3892EC55E640}"/>
    <cellStyle name="Normal 5 6 7 3 4" xfId="32040" xr:uid="{B1F772AA-DFAD-4EF7-A481-5679B7C03FF7}"/>
    <cellStyle name="Normal 5 6 7 3 5" xfId="46924" xr:uid="{749E8E19-B00F-46A9-BB3B-E15473BD1C6B}"/>
    <cellStyle name="Normal 5 6 7 3 6" xfId="11504" xr:uid="{BFD139DD-086E-4C8E-9229-0EE6771F560F}"/>
    <cellStyle name="Normal 5 6 7 4" xfId="3036" xr:uid="{0AF596A1-C6B0-4CF3-986B-F64E7D96ECAA}"/>
    <cellStyle name="Normal 5 6 7 4 2" xfId="41311" xr:uid="{989F9F93-DA6F-4A79-AA88-FA8DC6DE8F34}"/>
    <cellStyle name="Normal 5 6 7 4 3" xfId="35464" xr:uid="{F58B4723-0DDD-445C-B6E4-78E6D184A90D}"/>
    <cellStyle name="Normal 5 6 7 4 4" xfId="50348" xr:uid="{0695D9FB-8085-4C68-982A-527854EFB824}"/>
    <cellStyle name="Normal 5 6 7 4 5" xfId="21772" xr:uid="{92D4E558-30F0-4C91-9378-069EBAEDC9B6}"/>
    <cellStyle name="Normal 5 6 7 5" xfId="14928" xr:uid="{2939444A-22CD-46AA-BFB6-A93E640FCB93}"/>
    <cellStyle name="Normal 5 6 7 5 2" xfId="41112" xr:uid="{F58063C2-E6D2-4F34-929C-FA7116975ADD}"/>
    <cellStyle name="Normal 5 6 7 6" xfId="28618" xr:uid="{1EE09FAC-251E-40ED-A63E-F4D8D93B3BCB}"/>
    <cellStyle name="Normal 5 6 7 7" xfId="43502" xr:uid="{CED7D0DC-8BBC-4783-88C1-AEEE69A46D19}"/>
    <cellStyle name="Normal 5 6 7 8" xfId="8082" xr:uid="{5DA2FE6C-E2E8-4B74-8A48-9E3B32A53CD0}"/>
    <cellStyle name="Normal 5 6 8" xfId="3037" xr:uid="{4BD43A68-FC1B-4B6E-8963-0CA67DACDE04}"/>
    <cellStyle name="Normal 5 6 8 2" xfId="3038" xr:uid="{390CA7A4-3643-494B-8254-5158D77EFC20}"/>
    <cellStyle name="Normal 5 6 8 2 2" xfId="26877" xr:uid="{A2DECB62-9F1C-4F1F-9F2B-89AC796B0FB6}"/>
    <cellStyle name="Normal 5 6 8 2 2 2" xfId="40569" xr:uid="{9C4CA348-11F0-43EA-94D1-BFF9617D6FB0}"/>
    <cellStyle name="Normal 5 6 8 2 2 3" xfId="55453" xr:uid="{58DC2E71-6B31-4C07-8009-3025EDE62928}"/>
    <cellStyle name="Normal 5 6 8 2 3" xfId="20033" xr:uid="{9AD50871-B662-4C5D-9D8F-3A89ECE3E298}"/>
    <cellStyle name="Normal 5 6 8 2 3 2" xfId="41313" xr:uid="{CEFB1DD7-B9BA-4E12-B81D-BCEEE0F856B3}"/>
    <cellStyle name="Normal 5 6 8 2 4" xfId="33723" xr:uid="{A252FC45-68D8-4EC9-94B9-8E967D6D6F81}"/>
    <cellStyle name="Normal 5 6 8 2 5" xfId="48607" xr:uid="{E2319493-3FAF-473B-8A05-7689B1A203C4}"/>
    <cellStyle name="Normal 5 6 8 2 6" xfId="13187" xr:uid="{D54D7EC0-197F-4F31-B9F2-C02729B818DB}"/>
    <cellStyle name="Normal 5 6 8 3" xfId="3039" xr:uid="{7FA085C4-70AD-44A9-87D3-59BE29E80F03}"/>
    <cellStyle name="Normal 5 6 8 3 2" xfId="41314" xr:uid="{11A896FE-A6E7-46F5-8B95-CD3AC2B9CAA5}"/>
    <cellStyle name="Normal 5 6 8 3 3" xfId="37147" xr:uid="{294AD770-C250-44C7-B9B5-6BB0F6A017A4}"/>
    <cellStyle name="Normal 5 6 8 3 4" xfId="52031" xr:uid="{0FF53A32-ECF4-4BCF-9A89-2445B39384D2}"/>
    <cellStyle name="Normal 5 6 8 3 5" xfId="23455" xr:uid="{4FFC747C-1433-4374-BA96-2CC3379889D9}"/>
    <cellStyle name="Normal 5 6 8 4" xfId="3040" xr:uid="{9AB5EAF3-0AE7-4103-A620-A20DE73B7E11}"/>
    <cellStyle name="Normal 5 6 8 4 2" xfId="41315" xr:uid="{4EBD5134-7CF2-4CCB-B97D-1BC05A7D3901}"/>
    <cellStyle name="Normal 5 6 8 4 3" xfId="16611" xr:uid="{22E40AE7-77E8-4138-AFD5-2F266396BBA8}"/>
    <cellStyle name="Normal 5 6 8 5" xfId="41312" xr:uid="{02883098-EEC1-4B7A-A13D-53EB22D0B58F}"/>
    <cellStyle name="Normal 5 6 8 6" xfId="30301" xr:uid="{A3CC122A-70E3-4BA0-9DFE-8F0902947514}"/>
    <cellStyle name="Normal 5 6 8 7" xfId="45185" xr:uid="{58E928F8-B0F1-4C00-A4E4-7FABFE8C1EF2}"/>
    <cellStyle name="Normal 5 6 8 8" xfId="9765" xr:uid="{28381F86-5CD6-4F42-8814-7CEA513CDA87}"/>
    <cellStyle name="Normal 5 6 9" xfId="3041" xr:uid="{27DCB2DD-FCF7-415C-9013-A8B3A66EAC16}"/>
    <cellStyle name="Normal 5 6 9 2" xfId="25165" xr:uid="{C0C5A260-641D-43D6-92A9-E2F6E6B2BFA3}"/>
    <cellStyle name="Normal 5 6 9 2 2" xfId="38857" xr:uid="{35462ABB-3EF9-4195-A1C2-AC6D604115D4}"/>
    <cellStyle name="Normal 5 6 9 2 3" xfId="53741" xr:uid="{3FDAC5EC-E83F-4746-AB47-3822DE46B850}"/>
    <cellStyle name="Normal 5 6 9 3" xfId="18321" xr:uid="{7A91110C-C181-42CA-9128-D3A0CEBB1229}"/>
    <cellStyle name="Normal 5 6 9 3 2" xfId="41316" xr:uid="{092A394D-077A-4CE5-A167-CDB4FE52A5C3}"/>
    <cellStyle name="Normal 5 6 9 4" xfId="32011" xr:uid="{E483AC33-1B94-4572-8091-DEC4F7B8A81C}"/>
    <cellStyle name="Normal 5 6 9 5" xfId="46895" xr:uid="{14CFAE2C-375A-4F8F-96B3-7FFFE791DA73}"/>
    <cellStyle name="Normal 5 6 9 6" xfId="11475" xr:uid="{7EC2AC3A-54EB-455A-8819-920A20E3F16C}"/>
    <cellStyle name="Normal 5 7" xfId="110" xr:uid="{F2B63000-85AC-40A3-B72F-86D1D04FC37D}"/>
    <cellStyle name="Normal 5 7 10" xfId="40775" xr:uid="{47676E69-B12E-4F02-B431-C0CF303E7A5E}"/>
    <cellStyle name="Normal 5 7 11" xfId="28770" xr:uid="{7273F9E4-3578-4EF9-9AF4-AA9A1DA7CAD6}"/>
    <cellStyle name="Normal 5 7 12" xfId="43654" xr:uid="{2F378D56-DD45-4444-AF18-B942A04DDCED}"/>
    <cellStyle name="Normal 5 7 13" xfId="8234" xr:uid="{8789E9DF-A871-4D10-AEEA-54C934446B8F}"/>
    <cellStyle name="Normal 5 7 2" xfId="111" xr:uid="{19DE8D76-C0F6-477D-B3E5-41C96EBF2F8B}"/>
    <cellStyle name="Normal 5 7 2 10" xfId="32192" xr:uid="{636BC1B3-D999-42BE-9077-DD6033F03725}"/>
    <cellStyle name="Normal 5 7 2 11" xfId="47076" xr:uid="{A1D10580-81EC-4017-94BF-ACA0693A21C8}"/>
    <cellStyle name="Normal 5 7 2 12" xfId="11656" xr:uid="{AE80D05D-41D5-4438-A288-632DB06AA178}"/>
    <cellStyle name="Normal 5 7 2 2" xfId="318" xr:uid="{4903BD76-9643-46A7-8360-C9D0EBB8A261}"/>
    <cellStyle name="Normal 5 7 2 2 10" xfId="25346" xr:uid="{383E7ED8-79EA-45C5-842C-D255FC4F5429}"/>
    <cellStyle name="Normal 5 7 2 2 2" xfId="595" xr:uid="{0C5A1F97-7DEC-4E5B-B67A-A6A360B1D4B9}"/>
    <cellStyle name="Normal 5 7 2 2 2 2" xfId="1421" xr:uid="{65E1FBD6-2A30-4D1E-B59D-87058F1973AE}"/>
    <cellStyle name="Normal 5 7 2 2 2 3" xfId="3042" xr:uid="{41ADCF35-BBFB-43E2-9D54-5E71E80FFA1B}"/>
    <cellStyle name="Normal 5 7 2 2 2 4" xfId="3043" xr:uid="{6F6C7778-9D7B-484F-A087-5806AD1E57AF}"/>
    <cellStyle name="Normal 5 7 2 2 3" xfId="1422" xr:uid="{4F7596F5-920A-47AC-99D7-5D79EAD04F5F}"/>
    <cellStyle name="Normal 5 7 2 2 3 2" xfId="3044" xr:uid="{54C1BA3F-3CFD-4E2A-AEF7-D4452BFEB9E2}"/>
    <cellStyle name="Normal 5 7 2 2 3 3" xfId="3045" xr:uid="{F9FD21D7-8581-46C9-AD9D-E13714249BBE}"/>
    <cellStyle name="Normal 5 7 2 2 3 4" xfId="3046" xr:uid="{103E4CB6-3A88-4A38-BA66-AB4DD0B845F7}"/>
    <cellStyle name="Normal 5 7 2 2 4" xfId="3047" xr:uid="{AB0A5252-3DE8-438D-AA0F-5E2B5F9A3246}"/>
    <cellStyle name="Normal 5 7 2 2 5" xfId="3048" xr:uid="{08B15EBD-A818-4EAE-8D0A-7FADFBD0E66D}"/>
    <cellStyle name="Normal 5 7 2 2 6" xfId="3049" xr:uid="{30367F60-24D8-4686-8FC2-9FF2951A440A}"/>
    <cellStyle name="Normal 5 7 2 2 7" xfId="40799" xr:uid="{BA697B94-89BD-44DF-828B-8D27245B4F95}"/>
    <cellStyle name="Normal 5 7 2 2 8" xfId="39038" xr:uid="{F0CFD0CA-0305-4AFC-8071-EA1767E800AE}"/>
    <cellStyle name="Normal 5 7 2 2 9" xfId="53922" xr:uid="{2EED5107-EA8A-475F-8846-E3DF48DCB72D}"/>
    <cellStyle name="Normal 5 7 2 3" xfId="596" xr:uid="{A899121E-878A-4CD1-9B95-5AB4F79144A0}"/>
    <cellStyle name="Normal 5 7 2 3 2" xfId="1423" xr:uid="{ADCCEE33-BD4D-44C1-B24B-BA649FE90DFF}"/>
    <cellStyle name="Normal 5 7 2 3 2 2" xfId="3050" xr:uid="{8792AA6C-A442-4FB6-A9EF-BA66C70F2DFA}"/>
    <cellStyle name="Normal 5 7 2 3 2 3" xfId="3051" xr:uid="{8C510DCF-FF6D-41E0-9D60-BCACF3C8F750}"/>
    <cellStyle name="Normal 5 7 2 3 2 4" xfId="3052" xr:uid="{9ECEE7B4-D373-4CCE-8E64-CB1A48323C22}"/>
    <cellStyle name="Normal 5 7 2 3 3" xfId="3053" xr:uid="{681F1F8C-C2F2-4CBB-9F88-FFF68539E623}"/>
    <cellStyle name="Normal 5 7 2 3 4" xfId="3054" xr:uid="{4634D39C-FE06-4FEA-B45F-DFF3E9DCCA81}"/>
    <cellStyle name="Normal 5 7 2 3 5" xfId="3055" xr:uid="{EDDE4DF6-0811-46A5-A3CD-3A475C99E658}"/>
    <cellStyle name="Normal 5 7 2 3 6" xfId="40871" xr:uid="{520AD2D9-FEE3-487E-9276-628DB1965FC0}"/>
    <cellStyle name="Normal 5 7 2 3 7" xfId="18502" xr:uid="{BD4869CC-6AA6-4E4D-8FA5-377E01B88815}"/>
    <cellStyle name="Normal 5 7 2 4" xfId="1424" xr:uid="{A795F852-64D4-4821-BAAE-4E20A5F1F117}"/>
    <cellStyle name="Normal 5 7 2 4 2" xfId="3056" xr:uid="{D296DAD6-8276-41DA-AA2C-A6C0C5CFE334}"/>
    <cellStyle name="Normal 5 7 2 4 3" xfId="3057" xr:uid="{BC36AE64-EE5E-4C91-9EAC-52712A2F741F}"/>
    <cellStyle name="Normal 5 7 2 4 4" xfId="3058" xr:uid="{81F2BC95-979B-4F26-BC94-84E002310E01}"/>
    <cellStyle name="Normal 5 7 2 5" xfId="3059" xr:uid="{4FC5D7AB-5B4D-4FE1-999F-A574B6EDA1E7}"/>
    <cellStyle name="Normal 5 7 2 5 2" xfId="3060" xr:uid="{B4789863-AD6C-43DE-A339-F32ACCCA70BF}"/>
    <cellStyle name="Normal 5 7 2 5 3" xfId="3061" xr:uid="{C30AF9B7-3453-43FB-9F94-81BB4BB6060A}"/>
    <cellStyle name="Normal 5 7 2 5 4" xfId="3062" xr:uid="{9F55B55A-E95A-4467-BFD9-E4B75DE9166D}"/>
    <cellStyle name="Normal 5 7 2 6" xfId="3063" xr:uid="{D7A04732-41AB-487C-90B6-7AF99ED65E28}"/>
    <cellStyle name="Normal 5 7 2 7" xfId="3064" xr:uid="{196DB5F2-8D37-4BE8-B62A-EC2BF871546B}"/>
    <cellStyle name="Normal 5 7 2 8" xfId="3065" xr:uid="{0A953F67-ECC8-4344-BC0A-968EAFBA7850}"/>
    <cellStyle name="Normal 5 7 2 9" xfId="40776" xr:uid="{EF56C5DD-10EE-4F37-89AE-5932F348D020}"/>
    <cellStyle name="Normal 5 7 3" xfId="319" xr:uid="{17F05942-3979-4190-8E11-4A0798E66C6E}"/>
    <cellStyle name="Normal 5 7 3 10" xfId="21924" xr:uid="{8FA27CF8-0DBA-4137-A325-A468C3023989}"/>
    <cellStyle name="Normal 5 7 3 2" xfId="597" xr:uid="{7C4E756E-ED26-4679-8D2E-5B776BF3B37C}"/>
    <cellStyle name="Normal 5 7 3 2 2" xfId="598" xr:uid="{B9763AA2-9E07-488C-BBDD-7FADB95BFAE3}"/>
    <cellStyle name="Normal 5 7 3 2 3" xfId="3066" xr:uid="{D0169685-8083-4C7D-8334-86E078ADACC8}"/>
    <cellStyle name="Normal 5 7 3 2 4" xfId="3067" xr:uid="{B67C0905-77C5-4090-B494-2B0962961BA6}"/>
    <cellStyle name="Normal 5 7 3 3" xfId="599" xr:uid="{512C4C1C-D920-4D33-8981-9091081B7BF8}"/>
    <cellStyle name="Normal 5 7 3 3 2" xfId="3068" xr:uid="{9E037412-2174-4EEE-BBBC-A45AD0693566}"/>
    <cellStyle name="Normal 5 7 3 3 3" xfId="3069" xr:uid="{E2A8DADB-06C2-4238-BFBC-F928D8951FCF}"/>
    <cellStyle name="Normal 5 7 3 3 4" xfId="3070" xr:uid="{DD9AE8BA-0BAD-4FFC-A3D9-D9CE0C5B18FC}"/>
    <cellStyle name="Normal 5 7 3 4" xfId="3071" xr:uid="{624FFAD2-F17A-4EDB-A1AE-CB00476925DD}"/>
    <cellStyle name="Normal 5 7 3 5" xfId="3072" xr:uid="{3B4D5012-E673-4B6E-A440-8956E5909749}"/>
    <cellStyle name="Normal 5 7 3 6" xfId="3073" xr:uid="{EEB4CB22-D0A2-4C7F-BCAB-06692E7A5741}"/>
    <cellStyle name="Normal 5 7 3 7" xfId="40800" xr:uid="{AB327961-3E63-4753-ABF3-B163CA7AC41B}"/>
    <cellStyle name="Normal 5 7 3 8" xfId="35616" xr:uid="{7DD0ED78-1C0A-41C2-B406-05FD41FB732D}"/>
    <cellStyle name="Normal 5 7 3 9" xfId="50500" xr:uid="{700E0D4D-CC9A-44FB-8D65-D8AAB7EF8E69}"/>
    <cellStyle name="Normal 5 7 4" xfId="320" xr:uid="{9685FB76-E967-4344-BB33-6796EC398DC1}"/>
    <cellStyle name="Normal 5 7 4 2" xfId="600" xr:uid="{314FFA16-FEDB-4D27-A4C7-E1061A6A61A0}"/>
    <cellStyle name="Normal 5 7 4 2 2" xfId="3074" xr:uid="{CF95781D-008E-4F79-B4D2-25DB49196C47}"/>
    <cellStyle name="Normal 5 7 4 2 3" xfId="3075" xr:uid="{3431E461-9788-4277-9F07-77468E69BA85}"/>
    <cellStyle name="Normal 5 7 4 2 4" xfId="3076" xr:uid="{FB198F58-7718-4F69-B818-B6FAC52D9DB5}"/>
    <cellStyle name="Normal 5 7 4 3" xfId="3077" xr:uid="{2612513D-78D5-4F3D-829B-0DBF4C925163}"/>
    <cellStyle name="Normal 5 7 4 4" xfId="3078" xr:uid="{71D6CEBA-E420-4CBF-8B05-FBA5DF7A6394}"/>
    <cellStyle name="Normal 5 7 4 5" xfId="3079" xr:uid="{3DD50FEA-E1EB-4E69-8859-09E35887F7A8}"/>
    <cellStyle name="Normal 5 7 4 6" xfId="40801" xr:uid="{7E42230C-D95D-4BBB-9FAD-ECCAA3E74FCA}"/>
    <cellStyle name="Normal 5 7 4 7" xfId="15080" xr:uid="{C458D91C-62FB-4189-8920-4069BD906540}"/>
    <cellStyle name="Normal 5 7 5" xfId="601" xr:uid="{E099603B-FB58-43A7-B233-9FC861AFE0B2}"/>
    <cellStyle name="Normal 5 7 5 2" xfId="3080" xr:uid="{C151B9F0-C09F-44AA-8332-D8DB6A7581C8}"/>
    <cellStyle name="Normal 5 7 5 3" xfId="3081" xr:uid="{A3136BEC-9CF8-4CC5-A46A-6009508AECBE}"/>
    <cellStyle name="Normal 5 7 5 4" xfId="3082" xr:uid="{2F9CCDA2-8584-48AD-A930-90F25196CC9C}"/>
    <cellStyle name="Normal 5 7 6" xfId="3083" xr:uid="{AB08C68F-36D4-4F4B-B396-19072D793B5C}"/>
    <cellStyle name="Normal 5 7 6 2" xfId="3084" xr:uid="{25C70BB0-F124-4250-B2C4-078253D92DC2}"/>
    <cellStyle name="Normal 5 7 6 3" xfId="3085" xr:uid="{27C4F23A-7B30-4654-8D07-7BCB74DDC8EE}"/>
    <cellStyle name="Normal 5 7 6 4" xfId="3086" xr:uid="{6B6B5D6C-B9AF-4195-97C9-5E2F4F4B6CEC}"/>
    <cellStyle name="Normal 5 7 7" xfId="3087" xr:uid="{3B867F01-D743-4C36-9476-B351BE558809}"/>
    <cellStyle name="Normal 5 7 8" xfId="3088" xr:uid="{F65954ED-F6C5-4B61-8207-7C2BB93E317B}"/>
    <cellStyle name="Normal 5 7 9" xfId="3089" xr:uid="{C5ABF6FE-6672-4FC6-82F1-B26DB721E61E}"/>
    <cellStyle name="Normal 5 8" xfId="112" xr:uid="{9E552FC0-77ED-48D3-BA41-3F97EA5249D1}"/>
    <cellStyle name="Normal 5 8 2" xfId="321" xr:uid="{A4DDB096-DBBB-4B01-AF62-EF0F5269079B}"/>
    <cellStyle name="Normal 5 8 2 2" xfId="602" xr:uid="{B9E66033-E7EE-468F-A4C2-5A819439BFB5}"/>
    <cellStyle name="Normal 5 8 2 2 2" xfId="1425" xr:uid="{FDE9EDD2-14CE-4D51-936E-603AFE3AC6ED}"/>
    <cellStyle name="Normal 5 8 2 2 2 2" xfId="1426" xr:uid="{DC1A2788-7082-4FB5-B4E0-21EC72E1DAD0}"/>
    <cellStyle name="Normal 5 8 2 2 3" xfId="1427" xr:uid="{B2B8D8C9-3CF2-4628-A431-EB1384B5C9E0}"/>
    <cellStyle name="Normal 5 8 2 2 4" xfId="3090" xr:uid="{9A5997ED-FAD2-4E09-9C4F-773FEFF38E8E}"/>
    <cellStyle name="Normal 5 8 2 3" xfId="1428" xr:uid="{3CF872A3-FC33-4B97-AB01-1F625DF65453}"/>
    <cellStyle name="Normal 5 8 2 3 2" xfId="1429" xr:uid="{523A3F2D-6842-44BE-8F22-6FE86A8EA9D7}"/>
    <cellStyle name="Normal 5 8 2 3 3" xfId="3091" xr:uid="{FA38D081-1AF2-4757-BC4D-563DF431F86F}"/>
    <cellStyle name="Normal 5 8 2 3 4" xfId="3092" xr:uid="{3BE517B0-4783-4FB1-AEA8-E5E081526003}"/>
    <cellStyle name="Normal 5 8 2 4" xfId="1430" xr:uid="{BF769C35-BCCC-426C-934D-FA452B18A354}"/>
    <cellStyle name="Normal 5 8 2 5" xfId="3093" xr:uid="{E825323D-37C5-49F3-B90D-EABB0176F66D}"/>
    <cellStyle name="Normal 5 8 2 6" xfId="3094" xr:uid="{F1FABAA7-A0B0-4CDD-A59A-3EE3958F71D3}"/>
    <cellStyle name="Normal 5 8 3" xfId="603" xr:uid="{74E7970B-7BAE-46D5-92EC-70B6FE09F527}"/>
    <cellStyle name="Normal 5 8 3 2" xfId="1431" xr:uid="{A5D7504B-3448-4513-A4B5-8139872E2FAA}"/>
    <cellStyle name="Normal 5 8 3 2 2" xfId="1432" xr:uid="{52B102CB-72F1-4A53-AD3D-BCC131FE90A7}"/>
    <cellStyle name="Normal 5 8 3 2 3" xfId="3095" xr:uid="{55CA28D5-F7FA-4E12-AB29-DF1259750DFC}"/>
    <cellStyle name="Normal 5 8 3 2 4" xfId="3096" xr:uid="{CFED4200-0D82-4D0C-8B88-C4C1CA4338E6}"/>
    <cellStyle name="Normal 5 8 3 3" xfId="1433" xr:uid="{FBA7FDD0-5574-4241-B5D3-050F3B064960}"/>
    <cellStyle name="Normal 5 8 3 4" xfId="3097" xr:uid="{CBDB9D49-44A2-4C95-9EE5-A178386DD4F5}"/>
    <cellStyle name="Normal 5 8 3 5" xfId="3098" xr:uid="{DDC26582-6C4E-4BA6-B2AB-671F7BC810DF}"/>
    <cellStyle name="Normal 5 8 4" xfId="1434" xr:uid="{BDDB33D9-A5CC-4226-A7F2-CB702BD68C18}"/>
    <cellStyle name="Normal 5 8 4 2" xfId="1435" xr:uid="{E9883F09-B27C-4CCB-A6E2-248B854C6E6E}"/>
    <cellStyle name="Normal 5 8 4 3" xfId="3099" xr:uid="{88A21E60-54B2-4164-B657-1111D910FEBE}"/>
    <cellStyle name="Normal 5 8 4 4" xfId="3100" xr:uid="{2313DB8D-E4B3-45F1-9C02-CD69E7884CB5}"/>
    <cellStyle name="Normal 5 8 5" xfId="1436" xr:uid="{749B99EA-440B-4F58-9F39-D9F7CA7F5DB8}"/>
    <cellStyle name="Normal 5 8 5 2" xfId="3101" xr:uid="{A2428361-FA0F-4EA6-B9C4-9185DB8B25E0}"/>
    <cellStyle name="Normal 5 8 5 3" xfId="3102" xr:uid="{089A7BD1-2479-461C-805D-216A97B89B56}"/>
    <cellStyle name="Normal 5 8 5 4" xfId="3103" xr:uid="{A3CE3873-383D-453C-8294-CC957E7CB9B5}"/>
    <cellStyle name="Normal 5 8 6" xfId="3104" xr:uid="{B52E60CC-E3AD-4AC9-87CE-2071601A207C}"/>
    <cellStyle name="Normal 5 8 7" xfId="3105" xr:uid="{9B2E92E0-5DD9-41FC-96BA-FA18C19DF309}"/>
    <cellStyle name="Normal 5 8 8" xfId="3106" xr:uid="{1E92D6DE-A34C-403B-9ACB-3C66ABE5B5F6}"/>
    <cellStyle name="Normal 5 9" xfId="322" xr:uid="{22559A01-20D8-46A3-B041-12B6AF2CE392}"/>
    <cellStyle name="Normal 5 9 2" xfId="604" xr:uid="{0BE51089-AF77-44BB-A55E-C0CE79AF7A1A}"/>
    <cellStyle name="Normal 5 9 2 2" xfId="605" xr:uid="{3B8C70A6-EA93-4335-8934-E8652C57D497}"/>
    <cellStyle name="Normal 5 9 2 2 2" xfId="1437" xr:uid="{CB130253-84D2-49CF-8F3E-958BE356C6ED}"/>
    <cellStyle name="Normal 5 9 2 2 3" xfId="3107" xr:uid="{90001E33-0780-4908-8933-B80BCF12BD37}"/>
    <cellStyle name="Normal 5 9 2 2 4" xfId="3108" xr:uid="{87F8C413-A4B1-4C7E-A0EA-3CC42B59B3CD}"/>
    <cellStyle name="Normal 5 9 2 3" xfId="1438" xr:uid="{6277D22B-FC93-4BC4-BA22-72BABAD9071D}"/>
    <cellStyle name="Normal 5 9 2 4" xfId="3109" xr:uid="{4A777BE7-9042-484E-9892-C85521ECF5C2}"/>
    <cellStyle name="Normal 5 9 2 5" xfId="3110" xr:uid="{D3E97446-95F1-4809-9221-E2F1B219B748}"/>
    <cellStyle name="Normal 5 9 3" xfId="606" xr:uid="{148742AD-2699-41A2-A804-4B1BE4661FFB}"/>
    <cellStyle name="Normal 5 9 3 2" xfId="1439" xr:uid="{BF9AE160-C600-432D-9A72-71CC7B894F17}"/>
    <cellStyle name="Normal 5 9 3 3" xfId="3111" xr:uid="{DB362FB2-9D88-4766-B979-28F0494F253A}"/>
    <cellStyle name="Normal 5 9 3 4" xfId="3112" xr:uid="{8663A672-AAED-4B19-8E4C-473AA153BEFD}"/>
    <cellStyle name="Normal 5 9 4" xfId="1440" xr:uid="{8B22EDC6-985F-4C69-BA60-84CCE27E4B99}"/>
    <cellStyle name="Normal 5 9 4 2" xfId="3113" xr:uid="{065AD5CF-5AE2-436D-90F8-3FACB4F55364}"/>
    <cellStyle name="Normal 5 9 4 3" xfId="3114" xr:uid="{545565BF-D85A-4441-B91A-D5AA901EA1A0}"/>
    <cellStyle name="Normal 5 9 4 4" xfId="3115" xr:uid="{06669C99-970A-4D3F-B40B-D090C8CBDCE3}"/>
    <cellStyle name="Normal 5 9 5" xfId="3116" xr:uid="{016B4E8D-23A8-4BD0-814D-F582D7AFCBDA}"/>
    <cellStyle name="Normal 5 9 6" xfId="3117" xr:uid="{B24342B1-820D-4957-B893-7FAE64D6F10A}"/>
    <cellStyle name="Normal 5 9 7" xfId="3118" xr:uid="{D4283A32-61D8-4A84-AE55-8888AD8B5F24}"/>
    <cellStyle name="Normal 6" xfId="113" xr:uid="{1843111E-DE92-4C37-981C-D6B468542FF4}"/>
    <cellStyle name="Normal 6 10" xfId="323" xr:uid="{3FA3BDD4-D847-4AB8-8249-8FC4DD7B3E21}"/>
    <cellStyle name="Normal 6 10 2" xfId="1441" xr:uid="{C247CD68-7BD3-4A43-841A-4C86B593800F}"/>
    <cellStyle name="Normal 6 10 2 2" xfId="3119" xr:uid="{8F5BDB9B-03EE-4AAC-ABE0-D8043BAED6D4}"/>
    <cellStyle name="Normal 6 10 2 2 2" xfId="4591" xr:uid="{4EAE982E-B272-42BD-8828-FFBB64E14B9A}"/>
    <cellStyle name="Normal 6 10 2 3" xfId="3120" xr:uid="{5E780A64-2EA1-40F1-8D60-8659BC5E2F7E}"/>
    <cellStyle name="Normal 6 10 2 4" xfId="3121" xr:uid="{2602D78D-3891-4855-BE81-400E5745C467}"/>
    <cellStyle name="Normal 6 10 3" xfId="3122" xr:uid="{D147686A-72B2-4B38-87B6-B1D8593AB2AE}"/>
    <cellStyle name="Normal 6 10 4" xfId="3123" xr:uid="{13AE3799-A763-4567-AA8D-CF908FAC463B}"/>
    <cellStyle name="Normal 6 10 5" xfId="3124" xr:uid="{B772200A-2CB4-49D3-81E9-9DCD6AA6541A}"/>
    <cellStyle name="Normal 6 11" xfId="1442" xr:uid="{83F3D8D3-ABB1-4119-A6CA-52970CF73547}"/>
    <cellStyle name="Normal 6 11 2" xfId="3125" xr:uid="{A6527E8D-121F-43B1-A25C-415B0374A236}"/>
    <cellStyle name="Normal 6 11 3" xfId="3126" xr:uid="{F52D58B5-9742-4A05-B4FC-6520EA30A05E}"/>
    <cellStyle name="Normal 6 11 4" xfId="3127" xr:uid="{FE20466E-1227-43BD-9E9F-0B2F7BFA0EFF}"/>
    <cellStyle name="Normal 6 12" xfId="906" xr:uid="{A4D86C08-6A39-4564-AD8C-0C3EF39F7DC9}"/>
    <cellStyle name="Normal 6 12 2" xfId="3128" xr:uid="{095F5D39-563C-4CF3-B776-3B5FE9D51B3B}"/>
    <cellStyle name="Normal 6 12 3" xfId="3129" xr:uid="{E2270456-8AC4-40B6-985F-9D08A7490FF1}"/>
    <cellStyle name="Normal 6 12 4" xfId="3130" xr:uid="{1CCAC118-04A8-4CED-894F-10CBC40A4EF1}"/>
    <cellStyle name="Normal 6 13" xfId="903" xr:uid="{B5DF0D14-4ADB-4AE9-9FC1-3D85C13586CD}"/>
    <cellStyle name="Normal 6 13 2" xfId="3132" xr:uid="{D755C7DC-52DF-4680-99FF-6D92FD6B14BD}"/>
    <cellStyle name="Normal 6 13 3" xfId="4319" xr:uid="{F69045A8-E834-42E6-B257-4EE0AF651F5B}"/>
    <cellStyle name="Normal 6 13 4" xfId="3131" xr:uid="{C1A55F18-DD7C-4BE5-8049-D43BBF799EAB}"/>
    <cellStyle name="Normal 6 13 5" xfId="5322" xr:uid="{A40C7637-9671-47E3-8B1A-FEEF169A980D}"/>
    <cellStyle name="Normal 6 14" xfId="3133" xr:uid="{1008713C-CC6A-45A3-AF8E-373385048DBF}"/>
    <cellStyle name="Normal 6 15" xfId="3134" xr:uid="{8F7C6911-1518-4B6F-BD5C-9EB77175ACFB}"/>
    <cellStyle name="Normal 6 16" xfId="3135" xr:uid="{8A3D449D-34D8-461F-B5FD-05F0B6490065}"/>
    <cellStyle name="Normal 6 2" xfId="114" xr:uid="{FE1F8E2C-E677-40BD-A2A7-215E64F5A321}"/>
    <cellStyle name="Normal 6 2 2" xfId="324" xr:uid="{67F9F378-337C-4288-AF9D-388329A5B7A8}"/>
    <cellStyle name="Normal 6 2 2 2" xfId="4674" xr:uid="{5151B7DA-3043-4AA8-BDC4-153881BA3575}"/>
    <cellStyle name="Normal 6 2 3" xfId="4563" xr:uid="{3B294582-BE08-4F31-8884-86AEA8552827}"/>
    <cellStyle name="Normal 6 3" xfId="115" xr:uid="{ABE1288B-066E-4557-A3DF-8106B36243E7}"/>
    <cellStyle name="Normal 6 3 10" xfId="3136" xr:uid="{41F558C5-63AD-456A-8E5D-F7F072518501}"/>
    <cellStyle name="Normal 6 3 11" xfId="3137" xr:uid="{E931FCB9-DCA7-40A6-BE25-217D7E3ADA38}"/>
    <cellStyle name="Normal 6 3 2" xfId="116" xr:uid="{6923854C-E490-4FEA-AE5B-EAB0706F3194}"/>
    <cellStyle name="Normal 6 3 2 2" xfId="117" xr:uid="{1D235240-02D4-46CB-915D-2F91BD5037A3}"/>
    <cellStyle name="Normal 6 3 2 2 2" xfId="325" xr:uid="{88B0D5A3-CE6C-419C-885B-F6AFDBB2D44D}"/>
    <cellStyle name="Normal 6 3 2 2 2 2" xfId="607" xr:uid="{555908C9-F28F-4BFD-804C-940C5DDC5773}"/>
    <cellStyle name="Normal 6 3 2 2 2 2 2" xfId="608" xr:uid="{05DF131E-48F7-4A56-90BC-6C156E25B1F8}"/>
    <cellStyle name="Normal 6 3 2 2 2 2 2 2" xfId="1443" xr:uid="{AF0F9269-EEC7-4C59-A254-19F6C179FFB3}"/>
    <cellStyle name="Normal 6 3 2 2 2 2 2 2 2" xfId="1444" xr:uid="{2AEAC09A-9E7E-45C4-A4CF-3CC9E72DACAB}"/>
    <cellStyle name="Normal 6 3 2 2 2 2 2 3" xfId="1445" xr:uid="{6DD0640F-C8B1-480A-8CAF-35F727053C35}"/>
    <cellStyle name="Normal 6 3 2 2 2 2 3" xfId="1446" xr:uid="{EEC7CBCD-F95D-41A4-8DCB-1B17C97FEC68}"/>
    <cellStyle name="Normal 6 3 2 2 2 2 3 2" xfId="1447" xr:uid="{80C80EA2-056C-4806-A34A-61E041D69AF0}"/>
    <cellStyle name="Normal 6 3 2 2 2 2 4" xfId="1448" xr:uid="{CDDE674D-DEA6-45D9-810C-D0B2BE82C837}"/>
    <cellStyle name="Normal 6 3 2 2 2 3" xfId="609" xr:uid="{B10FC1F7-5342-4150-92FC-C5933ABB7C4F}"/>
    <cellStyle name="Normal 6 3 2 2 2 3 2" xfId="1449" xr:uid="{5C9FA5E1-0628-4503-9A9B-5C5F9F4880BD}"/>
    <cellStyle name="Normal 6 3 2 2 2 3 2 2" xfId="1450" xr:uid="{9545DE94-700A-4890-B211-8970B3A92970}"/>
    <cellStyle name="Normal 6 3 2 2 2 3 3" xfId="1451" xr:uid="{4CE0AE4F-3192-4F13-A791-66BF09975F31}"/>
    <cellStyle name="Normal 6 3 2 2 2 3 4" xfId="3138" xr:uid="{AF91C168-27B6-47E8-887A-44713B0F287E}"/>
    <cellStyle name="Normal 6 3 2 2 2 4" xfId="1452" xr:uid="{39FEE759-AF31-4BA5-856B-FEC9BC650912}"/>
    <cellStyle name="Normal 6 3 2 2 2 4 2" xfId="1453" xr:uid="{24C4B54D-D892-4EE8-A039-0C703D9EAE29}"/>
    <cellStyle name="Normal 6 3 2 2 2 5" xfId="1454" xr:uid="{6B08AA8D-961D-4C6A-B075-484815016A0C}"/>
    <cellStyle name="Normal 6 3 2 2 2 6" xfId="3139" xr:uid="{44125EC5-B1B0-42DE-8D9A-4A0FDCDF910C}"/>
    <cellStyle name="Normal 6 3 2 2 3" xfId="326" xr:uid="{D77834D0-E34D-4472-92FD-55CEB96D6369}"/>
    <cellStyle name="Normal 6 3 2 2 3 2" xfId="610" xr:uid="{91FAC545-4A20-482E-8E4B-93FF8E423D82}"/>
    <cellStyle name="Normal 6 3 2 2 3 2 2" xfId="611" xr:uid="{B97CE795-F7E3-4A56-8F73-B4318FAA6740}"/>
    <cellStyle name="Normal 6 3 2 2 3 2 2 2" xfId="1455" xr:uid="{D9A5E4EB-3FB0-4A8E-BC3E-F5C2F3C20FD6}"/>
    <cellStyle name="Normal 6 3 2 2 3 2 2 2 2" xfId="1456" xr:uid="{54593FB8-4A61-4673-83E2-0314F3BAEAB6}"/>
    <cellStyle name="Normal 6 3 2 2 3 2 2 3" xfId="1457" xr:uid="{F1BB51DC-0EC9-4CF8-A1FE-7C094094CCC3}"/>
    <cellStyle name="Normal 6 3 2 2 3 2 3" xfId="1458" xr:uid="{BCAED13B-F42C-4CA3-8BAD-1212F8C7E9BC}"/>
    <cellStyle name="Normal 6 3 2 2 3 2 3 2" xfId="1459" xr:uid="{AFD4DD3F-3A9D-4C02-BF9E-8974D2870899}"/>
    <cellStyle name="Normal 6 3 2 2 3 2 4" xfId="1460" xr:uid="{E126B938-3E58-4836-95A5-75743462B468}"/>
    <cellStyle name="Normal 6 3 2 2 3 3" xfId="612" xr:uid="{8D995108-4225-420D-A7C8-1A8062E13CF1}"/>
    <cellStyle name="Normal 6 3 2 2 3 3 2" xfId="1461" xr:uid="{876E6D92-BEDC-40F3-B1B2-2B3CAED665AD}"/>
    <cellStyle name="Normal 6 3 2 2 3 3 2 2" xfId="1462" xr:uid="{3884327A-A7BB-4206-9A56-1372527DBEEB}"/>
    <cellStyle name="Normal 6 3 2 2 3 3 3" xfId="1463" xr:uid="{FC447860-5B80-4425-AD05-51C9FE6D96EB}"/>
    <cellStyle name="Normal 6 3 2 2 3 4" xfId="1464" xr:uid="{3BC2E5AC-1044-482F-A8D8-945FFB94DFC7}"/>
    <cellStyle name="Normal 6 3 2 2 3 4 2" xfId="1465" xr:uid="{4A4EEAB0-91D5-49E8-BF9C-425877D27AB9}"/>
    <cellStyle name="Normal 6 3 2 2 3 5" xfId="1466" xr:uid="{E041BB2A-C579-4811-BCE1-1B665945B7BB}"/>
    <cellStyle name="Normal 6 3 2 2 4" xfId="613" xr:uid="{6582FFB3-4960-4C47-9920-F4A4B9C5C2BC}"/>
    <cellStyle name="Normal 6 3 2 2 4 2" xfId="614" xr:uid="{EA8F62FC-4932-4CC0-BE1E-9E7854EE06AA}"/>
    <cellStyle name="Normal 6 3 2 2 4 2 2" xfId="1467" xr:uid="{9F410397-0211-44F3-A818-FF0F89F7FF37}"/>
    <cellStyle name="Normal 6 3 2 2 4 2 2 2" xfId="1468" xr:uid="{4DF33FF0-8C4A-4057-A586-93A084710249}"/>
    <cellStyle name="Normal 6 3 2 2 4 2 3" xfId="1469" xr:uid="{BC9A4AD3-713B-4108-813B-0F108E627A0F}"/>
    <cellStyle name="Normal 6 3 2 2 4 3" xfId="1470" xr:uid="{043B85C9-9E93-4236-AB54-8814E850C2B1}"/>
    <cellStyle name="Normal 6 3 2 2 4 3 2" xfId="1471" xr:uid="{D3AF31B3-F3F6-4EFF-B1D1-CD3E5F9DB754}"/>
    <cellStyle name="Normal 6 3 2 2 4 4" xfId="1472" xr:uid="{68ABEB56-EA56-4E55-871E-B79A4AFB69C7}"/>
    <cellStyle name="Normal 6 3 2 2 5" xfId="615" xr:uid="{92BD9867-DAEC-4F48-9C23-B2C6698DAC5E}"/>
    <cellStyle name="Normal 6 3 2 2 5 2" xfId="1473" xr:uid="{03DC5AB5-3C82-4DDD-AA14-7E38775D1CF6}"/>
    <cellStyle name="Normal 6 3 2 2 5 2 2" xfId="1474" xr:uid="{D82FCE8A-6DA5-4657-86CE-3DCABBA8D8AD}"/>
    <cellStyle name="Normal 6 3 2 2 5 3" xfId="1475" xr:uid="{E89374F1-B05F-4805-9765-4AA57A25F360}"/>
    <cellStyle name="Normal 6 3 2 2 5 4" xfId="3140" xr:uid="{AF204A85-28E2-454C-89F9-14C2393EF080}"/>
    <cellStyle name="Normal 6 3 2 2 6" xfId="1476" xr:uid="{7B296706-BCF1-4F37-8E28-4BB095D1E8B1}"/>
    <cellStyle name="Normal 6 3 2 2 6 2" xfId="1477" xr:uid="{B4FF19C9-C5B4-4626-8F83-DD95FC89F95B}"/>
    <cellStyle name="Normal 6 3 2 2 7" xfId="1478" xr:uid="{3C5BD256-DBDC-4380-8930-4AFF3D6CAD07}"/>
    <cellStyle name="Normal 6 3 2 2 8" xfId="3141" xr:uid="{CA158B82-7AC5-4513-9A25-537B6EDC7D12}"/>
    <cellStyle name="Normal 6 3 2 3" xfId="327" xr:uid="{2950BC77-253E-4FAF-9903-403B884B240B}"/>
    <cellStyle name="Normal 6 3 2 3 2" xfId="616" xr:uid="{B4BC136E-78F8-4401-8392-BFC35ECB5733}"/>
    <cellStyle name="Normal 6 3 2 3 2 2" xfId="617" xr:uid="{3FE6ADDF-709F-4692-B6F7-223BA1953DAF}"/>
    <cellStyle name="Normal 6 3 2 3 2 2 2" xfId="1479" xr:uid="{5B90081C-765A-49DA-9DC1-9B70C22A32FA}"/>
    <cellStyle name="Normal 6 3 2 3 2 2 2 2" xfId="1480" xr:uid="{569082AF-15D4-47E8-A918-A7FDA7C68DDA}"/>
    <cellStyle name="Normal 6 3 2 3 2 2 3" xfId="1481" xr:uid="{9070E615-9B5C-4E41-AE23-537A062470FE}"/>
    <cellStyle name="Normal 6 3 2 3 2 3" xfId="1482" xr:uid="{9E9BEF0D-153C-4E78-8650-6AAE3055AC59}"/>
    <cellStyle name="Normal 6 3 2 3 2 3 2" xfId="1483" xr:uid="{99006048-E5D0-4DAD-A598-5008D7CBEB2E}"/>
    <cellStyle name="Normal 6 3 2 3 2 4" xfId="1484" xr:uid="{FAB43334-6240-4D52-9514-63A7B81287F5}"/>
    <cellStyle name="Normal 6 3 2 3 3" xfId="618" xr:uid="{4150CD04-09F3-47B6-829A-4DB21D1C0FC6}"/>
    <cellStyle name="Normal 6 3 2 3 3 2" xfId="1485" xr:uid="{9AA3557C-BC65-4D53-95C4-476803417E74}"/>
    <cellStyle name="Normal 6 3 2 3 3 2 2" xfId="1486" xr:uid="{942D2900-3EF7-45F8-9A34-6E6A91F09C11}"/>
    <cellStyle name="Normal 6 3 2 3 3 3" xfId="1487" xr:uid="{C09CDEB0-87A1-462D-948F-DCE7F065A5C6}"/>
    <cellStyle name="Normal 6 3 2 3 3 4" xfId="3142" xr:uid="{6DBD9B39-5BC7-454F-AB8C-AB343A6457C9}"/>
    <cellStyle name="Normal 6 3 2 3 4" xfId="1488" xr:uid="{429EAB12-7BF0-495A-AC27-A1185C37C259}"/>
    <cellStyle name="Normal 6 3 2 3 4 2" xfId="1489" xr:uid="{DAB92186-DDB0-45F2-9FD6-A60E753D1074}"/>
    <cellStyle name="Normal 6 3 2 3 5" xfId="1490" xr:uid="{1BC3E1D9-53BD-4AF7-AAA3-EAD1C0E56749}"/>
    <cellStyle name="Normal 6 3 2 3 6" xfId="3143" xr:uid="{480D0FD9-903F-4F23-ABBD-A1B70764F955}"/>
    <cellStyle name="Normal 6 3 2 4" xfId="328" xr:uid="{D8AF99A7-12F8-49CF-A486-30A8B4C849D0}"/>
    <cellStyle name="Normal 6 3 2 4 2" xfId="619" xr:uid="{3A19A5CA-CEE4-4EBE-9ADF-588EB877F99F}"/>
    <cellStyle name="Normal 6 3 2 4 2 2" xfId="620" xr:uid="{A1E8C378-460A-4B28-A172-A81A6410B63F}"/>
    <cellStyle name="Normal 6 3 2 4 2 2 2" xfId="1491" xr:uid="{B5F64CF3-748E-4FD4-979D-07C79B90ECD7}"/>
    <cellStyle name="Normal 6 3 2 4 2 2 2 2" xfId="1492" xr:uid="{F72C55E2-0E41-4573-B2DC-5E1C711738DE}"/>
    <cellStyle name="Normal 6 3 2 4 2 2 3" xfId="1493" xr:uid="{F8CAE671-756B-440E-9D6E-94B669DF51CB}"/>
    <cellStyle name="Normal 6 3 2 4 2 3" xfId="1494" xr:uid="{72502AC7-2F03-4C08-8ACF-4E84A85F28B7}"/>
    <cellStyle name="Normal 6 3 2 4 2 3 2" xfId="1495" xr:uid="{14484F9D-4773-42B1-8DD2-FDECEB26859C}"/>
    <cellStyle name="Normal 6 3 2 4 2 4" xfId="1496" xr:uid="{13927541-DBB7-4A2C-BB68-C70ED5EA662E}"/>
    <cellStyle name="Normal 6 3 2 4 3" xfId="621" xr:uid="{C54DBCD8-3DB8-4A7C-93A4-A884BAD4A1CF}"/>
    <cellStyle name="Normal 6 3 2 4 3 2" xfId="1497" xr:uid="{EA891D56-4807-4243-927B-E7724858C2AD}"/>
    <cellStyle name="Normal 6 3 2 4 3 2 2" xfId="1498" xr:uid="{BCC7A7DB-BE0C-41A6-BA53-1D540FDC356E}"/>
    <cellStyle name="Normal 6 3 2 4 3 3" xfId="1499" xr:uid="{DD347ED5-EBAC-4653-A6DA-569180E7FC65}"/>
    <cellStyle name="Normal 6 3 2 4 4" xfId="1500" xr:uid="{8EBF0F1A-1914-46F5-BABA-4405F1486724}"/>
    <cellStyle name="Normal 6 3 2 4 4 2" xfId="1501" xr:uid="{C4FC8269-015E-4DCC-8ACC-BE18BCD7E49D}"/>
    <cellStyle name="Normal 6 3 2 4 5" xfId="1502" xr:uid="{6D73C219-28F5-42BF-8AC8-EA231A2A8025}"/>
    <cellStyle name="Normal 6 3 2 5" xfId="329" xr:uid="{2807C204-90A0-4F12-88F1-6AEBA862446E}"/>
    <cellStyle name="Normal 6 3 2 5 2" xfId="622" xr:uid="{2E8693E5-DB7D-419B-BF71-457B6BABCEB1}"/>
    <cellStyle name="Normal 6 3 2 5 2 2" xfId="1503" xr:uid="{304ACED6-5317-4DCD-9559-FEE86CA46A97}"/>
    <cellStyle name="Normal 6 3 2 5 2 2 2" xfId="1504" xr:uid="{D500E5BA-280D-4461-9E65-FAAB621ACC12}"/>
    <cellStyle name="Normal 6 3 2 5 2 3" xfId="1505" xr:uid="{33CF5330-0C8E-486A-A974-8CCB1893B039}"/>
    <cellStyle name="Normal 6 3 2 5 3" xfId="1506" xr:uid="{3A4E72A7-8B75-448D-A579-36D084EFC44E}"/>
    <cellStyle name="Normal 6 3 2 5 3 2" xfId="1507" xr:uid="{9C418717-B48E-45A6-84D7-04AED335A01C}"/>
    <cellStyle name="Normal 6 3 2 5 4" xfId="1508" xr:uid="{8D4E0282-8F3F-474B-B53A-84FD7B3A67EC}"/>
    <cellStyle name="Normal 6 3 2 6" xfId="623" xr:uid="{47834187-F787-40F9-8E59-E1B2DAD39FC1}"/>
    <cellStyle name="Normal 6 3 2 6 2" xfId="1509" xr:uid="{4AD5B03B-0198-49F8-BFE2-D65CA1DF9167}"/>
    <cellStyle name="Normal 6 3 2 6 2 2" xfId="1510" xr:uid="{B4E8AA71-3E73-4868-B718-598D35665609}"/>
    <cellStyle name="Normal 6 3 2 6 3" xfId="1511" xr:uid="{748754DD-A80B-467B-BF47-D9A1BC389574}"/>
    <cellStyle name="Normal 6 3 2 6 4" xfId="3144" xr:uid="{F9458829-1B2B-45F0-8297-C82D7B78292F}"/>
    <cellStyle name="Normal 6 3 2 7" xfId="1512" xr:uid="{CCA5C471-3857-4104-B2F6-C20D10024FCC}"/>
    <cellStyle name="Normal 6 3 2 7 2" xfId="1513" xr:uid="{DC1CBCE3-A085-4B44-AB8E-2C242F3A1D45}"/>
    <cellStyle name="Normal 6 3 2 8" xfId="1514" xr:uid="{DD29EAFF-0D28-4FD4-8ACB-D16A429C5B7D}"/>
    <cellStyle name="Normal 6 3 2 9" xfId="3145" xr:uid="{968778ED-5969-489F-89D3-BCF37921B2CA}"/>
    <cellStyle name="Normal 6 3 3" xfId="118" xr:uid="{3102FF37-91AA-43F0-BA6E-C8E1695C39BF}"/>
    <cellStyle name="Normal 6 3 3 2" xfId="119" xr:uid="{965F1C40-8AE9-49EC-B2F4-D45AA51874E7}"/>
    <cellStyle name="Normal 6 3 3 2 2" xfId="624" xr:uid="{89F25C7C-DD4A-418D-BF59-C07942FDDC81}"/>
    <cellStyle name="Normal 6 3 3 2 2 2" xfId="625" xr:uid="{24950636-C802-41FD-A562-DF826FC1A12C}"/>
    <cellStyle name="Normal 6 3 3 2 2 2 2" xfId="1515" xr:uid="{D9E27221-6705-43C7-814A-D869B7B5AD5E}"/>
    <cellStyle name="Normal 6 3 3 2 2 2 2 2" xfId="1516" xr:uid="{4BBA4F87-427D-4BC6-BDF5-083A911A5B5D}"/>
    <cellStyle name="Normal 6 3 3 2 2 2 3" xfId="1517" xr:uid="{85EBCDBB-6CFA-478A-B096-16257012E240}"/>
    <cellStyle name="Normal 6 3 3 2 2 3" xfId="1518" xr:uid="{886127DB-CC56-47FC-869B-DF56929CF132}"/>
    <cellStyle name="Normal 6 3 3 2 2 3 2" xfId="1519" xr:uid="{45707008-3FD5-448D-9199-86BDB1C832C1}"/>
    <cellStyle name="Normal 6 3 3 2 2 4" xfId="1520" xr:uid="{81CBC5A0-2567-46F7-BD73-8E64595F210C}"/>
    <cellStyle name="Normal 6 3 3 2 3" xfId="626" xr:uid="{CA594EBE-B38F-42A5-90CB-DAB966C63917}"/>
    <cellStyle name="Normal 6 3 3 2 3 2" xfId="1521" xr:uid="{6E7F7B42-830F-4124-8D75-FBB9F9E7B1F1}"/>
    <cellStyle name="Normal 6 3 3 2 3 2 2" xfId="1522" xr:uid="{D07F3D78-F29F-41B9-A332-A85A2C62602E}"/>
    <cellStyle name="Normal 6 3 3 2 3 3" xfId="1523" xr:uid="{59F4A8D7-A553-4831-8046-9C0BF28D3D7F}"/>
    <cellStyle name="Normal 6 3 3 2 3 4" xfId="3146" xr:uid="{95EC9708-9D53-4077-BC06-C6A4480E1C3C}"/>
    <cellStyle name="Normal 6 3 3 2 4" xfId="1524" xr:uid="{DF333892-D769-4E1C-8F21-C9C18B301FF6}"/>
    <cellStyle name="Normal 6 3 3 2 4 2" xfId="1525" xr:uid="{E02C06AC-FFAE-4062-9CF7-D2EC5BB44DE7}"/>
    <cellStyle name="Normal 6 3 3 2 5" xfId="1526" xr:uid="{87BB359E-8BC5-4A10-9653-A6C74E7B6CB6}"/>
    <cellStyle name="Normal 6 3 3 2 6" xfId="3147" xr:uid="{5F8225EA-5D0B-4596-83A8-AA846E0E4A03}"/>
    <cellStyle name="Normal 6 3 3 3" xfId="330" xr:uid="{18CA6EA1-EA21-44CD-B51F-CA831472B027}"/>
    <cellStyle name="Normal 6 3 3 3 2" xfId="627" xr:uid="{087AA13B-AE83-4CD5-9AA6-A4F6246AE049}"/>
    <cellStyle name="Normal 6 3 3 3 2 2" xfId="628" xr:uid="{44C27758-6EF0-4EB0-BCEE-883803FF280B}"/>
    <cellStyle name="Normal 6 3 3 3 2 2 2" xfId="1527" xr:uid="{37B032E7-001C-4FBB-AE21-C0EC6B4EA648}"/>
    <cellStyle name="Normal 6 3 3 3 2 2 2 2" xfId="1528" xr:uid="{572B3E85-EDE0-4F4D-838E-5B3363115B01}"/>
    <cellStyle name="Normal 6 3 3 3 2 2 3" xfId="1529" xr:uid="{F1056A67-7ECC-4D7C-8C36-ECCE78DD44E6}"/>
    <cellStyle name="Normal 6 3 3 3 2 3" xfId="1530" xr:uid="{74C2F974-EC7C-42FC-B88B-230FD7792BA2}"/>
    <cellStyle name="Normal 6 3 3 3 2 3 2" xfId="1531" xr:uid="{231BC30C-300C-4C30-AE36-9E84058F816A}"/>
    <cellStyle name="Normal 6 3 3 3 2 4" xfId="1532" xr:uid="{FDD7A04B-2CE3-426E-8B48-0E2D10FAC1C0}"/>
    <cellStyle name="Normal 6 3 3 3 3" xfId="629" xr:uid="{B079A996-E788-4774-88B6-E4D31C7CA9B5}"/>
    <cellStyle name="Normal 6 3 3 3 3 2" xfId="1533" xr:uid="{5E91387C-E3A7-4DB3-B1B0-A919D3509870}"/>
    <cellStyle name="Normal 6 3 3 3 3 2 2" xfId="1534" xr:uid="{57F17B40-B94F-4E27-8AC6-D3B66592CD04}"/>
    <cellStyle name="Normal 6 3 3 3 3 3" xfId="1535" xr:uid="{72AE2D94-A570-49DC-8D86-6237E7940ED9}"/>
    <cellStyle name="Normal 6 3 3 3 4" xfId="1536" xr:uid="{CFAD54E0-EE01-44AB-AD7F-EBA5A33F3322}"/>
    <cellStyle name="Normal 6 3 3 3 4 2" xfId="1537" xr:uid="{4B444B9C-8A0B-4719-80D6-0BF3AD37EF0F}"/>
    <cellStyle name="Normal 6 3 3 3 5" xfId="1538" xr:uid="{918BB3DB-A3EA-4D9B-B136-4274E5987AA5}"/>
    <cellStyle name="Normal 6 3 3 4" xfId="331" xr:uid="{7CF0EE31-FFC7-4DF0-9B4C-465CB712609A}"/>
    <cellStyle name="Normal 6 3 3 4 2" xfId="630" xr:uid="{040F6EFF-BBFA-48A7-9C6D-023E5BDD54F9}"/>
    <cellStyle name="Normal 6 3 3 4 2 2" xfId="1539" xr:uid="{83AAE700-B8F7-4E31-A69F-83EFCA0F9AF1}"/>
    <cellStyle name="Normal 6 3 3 4 2 2 2" xfId="1540" xr:uid="{FFB7E259-FBAA-43D0-AE67-81B096A16DFD}"/>
    <cellStyle name="Normal 6 3 3 4 2 3" xfId="1541" xr:uid="{B1F816E9-4282-4351-B6F1-C7301BB64562}"/>
    <cellStyle name="Normal 6 3 3 4 3" xfId="1542" xr:uid="{087B9559-AEAD-4EB2-A7ED-5DFEEDA4DDF0}"/>
    <cellStyle name="Normal 6 3 3 4 3 2" xfId="1543" xr:uid="{8325970C-BCBC-4B7F-9A3E-CD9B9BD11B9D}"/>
    <cellStyle name="Normal 6 3 3 4 4" xfId="1544" xr:uid="{C8026108-D31D-479C-B0CE-F6ECFFBFA425}"/>
    <cellStyle name="Normal 6 3 3 5" xfId="631" xr:uid="{A12E2BB0-7DA5-499A-8024-1024AA0F23C8}"/>
    <cellStyle name="Normal 6 3 3 5 2" xfId="1545" xr:uid="{DD4AC97D-FC7D-4B6B-B117-E48548306FE0}"/>
    <cellStyle name="Normal 6 3 3 5 2 2" xfId="1546" xr:uid="{20756D17-2A2E-44EE-BC39-B88D841BDB3E}"/>
    <cellStyle name="Normal 6 3 3 5 3" xfId="1547" xr:uid="{02DD1F5C-1E37-4D3B-A732-F5130DB221B4}"/>
    <cellStyle name="Normal 6 3 3 5 4" xfId="3148" xr:uid="{6D544D53-4068-4B06-864C-9934D41B84E3}"/>
    <cellStyle name="Normal 6 3 3 6" xfId="1548" xr:uid="{28256F12-8D88-4716-9911-7117B50AC319}"/>
    <cellStyle name="Normal 6 3 3 6 2" xfId="1549" xr:uid="{BE1E2E0B-7EC0-443F-B504-B07F4CB96EB2}"/>
    <cellStyle name="Normal 6 3 3 7" xfId="1550" xr:uid="{063B719E-253D-44C8-A5A7-16729A3DE41C}"/>
    <cellStyle name="Normal 6 3 3 8" xfId="3149" xr:uid="{454227B2-D5E1-4E2D-A8CE-9AA9EF7D7B82}"/>
    <cellStyle name="Normal 6 3 4" xfId="120" xr:uid="{B4A9E754-4C84-4F8B-A07B-3EFDFB2AEFF2}"/>
    <cellStyle name="Normal 6 3 4 2" xfId="451" xr:uid="{B138A218-3CC3-4460-98E6-088E183F7EE7}"/>
    <cellStyle name="Normal 6 3 4 2 2" xfId="632" xr:uid="{E60FA839-5C0D-410B-A0A1-61696B302C35}"/>
    <cellStyle name="Normal 6 3 4 2 2 2" xfId="1551" xr:uid="{226711F2-FF36-4789-AB8E-3CCCCE93233F}"/>
    <cellStyle name="Normal 6 3 4 2 2 2 2" xfId="1552" xr:uid="{47EBA8EB-DB0E-42CF-AD61-91614D591D03}"/>
    <cellStyle name="Normal 6 3 4 2 2 3" xfId="1553" xr:uid="{E553C234-79F0-439C-9B1B-269464A3B319}"/>
    <cellStyle name="Normal 6 3 4 2 2 4" xfId="3150" xr:uid="{9F9C8230-0683-42D9-8B83-69B45F5A9FF4}"/>
    <cellStyle name="Normal 6 3 4 2 3" xfId="1554" xr:uid="{EAEEEDA5-7B6D-494A-B84E-0C71A4146250}"/>
    <cellStyle name="Normal 6 3 4 2 3 2" xfId="1555" xr:uid="{57408667-6A83-4A01-8C35-F9CFC2EEC503}"/>
    <cellStyle name="Normal 6 3 4 2 4" xfId="1556" xr:uid="{4015EA90-A105-43B1-8E35-CCCF9A9895BC}"/>
    <cellStyle name="Normal 6 3 4 2 5" xfId="3151" xr:uid="{05B4F45E-C8C4-4286-A45B-61C0DC372FA8}"/>
    <cellStyle name="Normal 6 3 4 3" xfId="633" xr:uid="{F861AC8F-76A0-4A47-8758-AA45ED098A5D}"/>
    <cellStyle name="Normal 6 3 4 3 2" xfId="1557" xr:uid="{102ED775-0873-4D20-A323-16B91D2D7AB1}"/>
    <cellStyle name="Normal 6 3 4 3 2 2" xfId="1558" xr:uid="{8772D7E2-D9C2-408D-AF2F-7449B2B8C628}"/>
    <cellStyle name="Normal 6 3 4 3 3" xfId="1559" xr:uid="{3E4743C4-DDB7-4E75-925A-4DDE5E39BF8F}"/>
    <cellStyle name="Normal 6 3 4 3 4" xfId="3152" xr:uid="{DF58EF76-EC03-498D-B5A3-67F859B0476E}"/>
    <cellStyle name="Normal 6 3 4 4" xfId="1560" xr:uid="{6763209C-0BDF-497B-9145-A3AB6A46A753}"/>
    <cellStyle name="Normal 6 3 4 4 2" xfId="1561" xr:uid="{2DB9C646-5EDC-4D29-B030-E1018A32C27C}"/>
    <cellStyle name="Normal 6 3 4 4 3" xfId="3153" xr:uid="{69177217-90D8-4EDD-A8EC-73BC39F5A4DE}"/>
    <cellStyle name="Normal 6 3 4 4 4" xfId="3154" xr:uid="{E88391E2-FBFA-41F5-9BDE-09C25B6EA7E9}"/>
    <cellStyle name="Normal 6 3 4 5" xfId="1562" xr:uid="{91E86130-6542-4067-ABAB-C808D12BFBCA}"/>
    <cellStyle name="Normal 6 3 4 6" xfId="3155" xr:uid="{D98E761C-051F-43FA-B966-AB2F603BA26A}"/>
    <cellStyle name="Normal 6 3 4 7" xfId="3156" xr:uid="{C6558792-12ED-472A-8BF2-F11B1D8274BC}"/>
    <cellStyle name="Normal 6 3 5" xfId="332" xr:uid="{3AE300AA-556C-428B-9848-2692C875DA4B}"/>
    <cellStyle name="Normal 6 3 5 2" xfId="634" xr:uid="{02AAA518-E748-420E-8E67-3FDE48B510F1}"/>
    <cellStyle name="Normal 6 3 5 2 2" xfId="635" xr:uid="{8AFA9836-3842-4916-B287-E2C996001FD9}"/>
    <cellStyle name="Normal 6 3 5 2 2 2" xfId="1563" xr:uid="{DB464691-A677-46D9-858D-693B7516FD59}"/>
    <cellStyle name="Normal 6 3 5 2 2 2 2" xfId="1564" xr:uid="{16156D98-3484-4882-BD58-6153DBFA157D}"/>
    <cellStyle name="Normal 6 3 5 2 2 3" xfId="1565" xr:uid="{8514CD50-089B-4B51-AA14-ABBC4E40EAA8}"/>
    <cellStyle name="Normal 6 3 5 2 3" xfId="1566" xr:uid="{9209B32A-CD51-4316-98F6-710707F2975E}"/>
    <cellStyle name="Normal 6 3 5 2 3 2" xfId="1567" xr:uid="{D219280D-6968-4D46-9517-A5A23884DD2C}"/>
    <cellStyle name="Normal 6 3 5 2 4" xfId="1568" xr:uid="{072898C3-4A90-4CEF-8E04-1A2F9E9AA828}"/>
    <cellStyle name="Normal 6 3 5 3" xfId="636" xr:uid="{E65C17EC-F078-46E1-97BA-890C2370FF45}"/>
    <cellStyle name="Normal 6 3 5 3 2" xfId="1569" xr:uid="{EFFFF331-FEF4-4DD1-867F-C16F9913E091}"/>
    <cellStyle name="Normal 6 3 5 3 2 2" xfId="1570" xr:uid="{0781A2DE-44F7-4F4D-AF02-6BE1E9E940E6}"/>
    <cellStyle name="Normal 6 3 5 3 3" xfId="1571" xr:uid="{0B9110FC-B894-4DD6-83C7-C71C59319F4E}"/>
    <cellStyle name="Normal 6 3 5 3 4" xfId="3157" xr:uid="{432D3BB7-5625-4425-9FD8-10710FB568A7}"/>
    <cellStyle name="Normal 6 3 5 4" xfId="1572" xr:uid="{C38AAD5D-3538-452F-99C3-775B28B79B76}"/>
    <cellStyle name="Normal 6 3 5 4 2" xfId="1573" xr:uid="{5DDA1B23-46E1-4361-A990-F84C8945BB6D}"/>
    <cellStyle name="Normal 6 3 5 5" xfId="1574" xr:uid="{41D2A944-BF2D-469A-B394-6494C0A6B688}"/>
    <cellStyle name="Normal 6 3 5 6" xfId="3158" xr:uid="{84C2BDAC-6CD8-4263-A49F-CC1F8B05455A}"/>
    <cellStyle name="Normal 6 3 6" xfId="333" xr:uid="{639CF89B-5C8B-43A6-BCC3-3BFFAD243F44}"/>
    <cellStyle name="Normal 6 3 6 2" xfId="637" xr:uid="{90A5A44B-87D7-4E53-BEFD-4C38BDE055AF}"/>
    <cellStyle name="Normal 6 3 6 2 2" xfId="1575" xr:uid="{AA221FD2-5DA4-4109-BBE6-7FEC1622580D}"/>
    <cellStyle name="Normal 6 3 6 2 2 2" xfId="1576" xr:uid="{BE554143-A7CB-493F-8180-E56AA0193F35}"/>
    <cellStyle name="Normal 6 3 6 2 3" xfId="1577" xr:uid="{588EE5F4-144C-4E5F-89F4-68068D5E6814}"/>
    <cellStyle name="Normal 6 3 6 2 4" xfId="3159" xr:uid="{01D6E258-3C32-425D-B824-0B5F95896C06}"/>
    <cellStyle name="Normal 6 3 6 3" xfId="1578" xr:uid="{E40141C1-4A76-4496-9CBF-00E94E0082F6}"/>
    <cellStyle name="Normal 6 3 6 3 2" xfId="1579" xr:uid="{9796DE83-B44E-4720-B41D-8560972F0414}"/>
    <cellStyle name="Normal 6 3 6 4" xfId="1580" xr:uid="{5E5DA9C7-DECF-4791-A385-54F67A3DFB2F}"/>
    <cellStyle name="Normal 6 3 6 5" xfId="3160" xr:uid="{A4BFB5F5-95D6-4937-8003-3A5F2579C9EF}"/>
    <cellStyle name="Normal 6 3 7" xfId="638" xr:uid="{0266655F-B64C-4483-887B-4DB73F108F75}"/>
    <cellStyle name="Normal 6 3 7 2" xfId="1581" xr:uid="{F01C783C-FEA2-44E9-B442-FDA3E3BB3730}"/>
    <cellStyle name="Normal 6 3 7 2 2" xfId="1582" xr:uid="{208E45E6-E896-4422-A394-42CDD3C4E9ED}"/>
    <cellStyle name="Normal 6 3 7 3" xfId="1583" xr:uid="{62AB6DFB-80E1-4485-AAED-E839ED3BE494}"/>
    <cellStyle name="Normal 6 3 7 4" xfId="3161" xr:uid="{2FB88438-13A8-4AFD-B0BF-69294FF69103}"/>
    <cellStyle name="Normal 6 3 8" xfId="1584" xr:uid="{368BE64A-3D26-424B-9DD5-9328ECEBE5C5}"/>
    <cellStyle name="Normal 6 3 8 2" xfId="1585" xr:uid="{ECE450B3-7759-4D52-873F-72A7EABF2D3B}"/>
    <cellStyle name="Normal 6 3 8 3" xfId="3162" xr:uid="{A5F078B6-F582-4F15-A7C7-D37A89097A61}"/>
    <cellStyle name="Normal 6 3 8 4" xfId="3163" xr:uid="{74461269-3DFD-46FD-AB03-C32837C4387C}"/>
    <cellStyle name="Normal 6 3 9" xfId="1586" xr:uid="{0223899E-A69E-4223-A1C6-7322BF7CEEAE}"/>
    <cellStyle name="Normal 6 3 9 2" xfId="4721" xr:uid="{B3818536-A0C0-491B-A1C1-8F6E1BAA8C44}"/>
    <cellStyle name="Normal 6 4" xfId="121" xr:uid="{904C9477-80DB-40DC-9509-BD23208DE26C}"/>
    <cellStyle name="Normal 6 4 10" xfId="3164" xr:uid="{3FDCB5BF-7D3B-4DA1-BD91-294BBFF33F5F}"/>
    <cellStyle name="Normal 6 4 11" xfId="3165" xr:uid="{A1B79E43-1562-4CCE-884A-73A469099E9E}"/>
    <cellStyle name="Normal 6 4 2" xfId="122" xr:uid="{B4649BA4-732E-48B4-8353-294394CE5112}"/>
    <cellStyle name="Normal 6 4 2 2" xfId="123" xr:uid="{3C589C5F-98B4-4C91-986E-E4DAAC604429}"/>
    <cellStyle name="Normal 6 4 2 2 2" xfId="334" xr:uid="{F7072625-69AB-4470-B0C9-CDD8156D23F3}"/>
    <cellStyle name="Normal 6 4 2 2 2 2" xfId="639" xr:uid="{D7431348-3F59-4F22-AEAF-896B36CDD1DD}"/>
    <cellStyle name="Normal 6 4 2 2 2 2 2" xfId="1587" xr:uid="{EEEBAB94-95B6-427B-B587-1B764A5D057D}"/>
    <cellStyle name="Normal 6 4 2 2 2 2 2 2" xfId="1588" xr:uid="{5BD65620-2091-49B3-AC83-30E04B5ADD9D}"/>
    <cellStyle name="Normal 6 4 2 2 2 2 3" xfId="1589" xr:uid="{D1CB66EF-9B6F-42B6-8980-DEBF59138EC8}"/>
    <cellStyle name="Normal 6 4 2 2 2 2 4" xfId="3166" xr:uid="{4F7FB563-DBB1-445F-BBD4-B86E274E9230}"/>
    <cellStyle name="Normal 6 4 2 2 2 3" xfId="1590" xr:uid="{6263D2D1-C9A0-41C6-BEDA-AA234A0FC7A2}"/>
    <cellStyle name="Normal 6 4 2 2 2 3 2" xfId="1591" xr:uid="{AA1CA00A-4E42-470C-9C83-59AE3758B411}"/>
    <cellStyle name="Normal 6 4 2 2 2 3 3" xfId="3167" xr:uid="{81F493CB-A316-4C7A-8606-67CAC90EDF58}"/>
    <cellStyle name="Normal 6 4 2 2 2 3 4" xfId="3168" xr:uid="{D2F86021-750A-421A-A842-7F71C8A8DE7E}"/>
    <cellStyle name="Normal 6 4 2 2 2 4" xfId="1592" xr:uid="{D8819254-D6B7-4B89-9A6B-7DB33192FD07}"/>
    <cellStyle name="Normal 6 4 2 2 2 5" xfId="3169" xr:uid="{2A7CAEB7-66D6-4E96-80F9-5002FC3BA889}"/>
    <cellStyle name="Normal 6 4 2 2 2 6" xfId="3170" xr:uid="{7641E598-9E1C-4B55-B116-2D5231BF7603}"/>
    <cellStyle name="Normal 6 4 2 2 3" xfId="640" xr:uid="{B9C6A2D7-5FE7-4E13-97C7-BC9D46C7010A}"/>
    <cellStyle name="Normal 6 4 2 2 3 2" xfId="1593" xr:uid="{6B99F849-A12A-4786-AEA7-6B642AE3B026}"/>
    <cellStyle name="Normal 6 4 2 2 3 2 2" xfId="1594" xr:uid="{565585F3-17FF-4CD0-A84B-D8DC02E12036}"/>
    <cellStyle name="Normal 6 4 2 2 3 2 3" xfId="3171" xr:uid="{1E99744B-F537-4B78-97FE-A93EDF41352C}"/>
    <cellStyle name="Normal 6 4 2 2 3 2 4" xfId="3172" xr:uid="{9DEE2F4A-E303-4482-9C9D-E305063540C3}"/>
    <cellStyle name="Normal 6 4 2 2 3 3" xfId="1595" xr:uid="{614355E9-BE85-40CD-845A-2D8CABF33B26}"/>
    <cellStyle name="Normal 6 4 2 2 3 4" xfId="3173" xr:uid="{613D7989-6281-4414-B9AA-3CFB2EA4EC9B}"/>
    <cellStyle name="Normal 6 4 2 2 3 5" xfId="3174" xr:uid="{7AE6C840-3D62-46E9-9508-474473A1CFAE}"/>
    <cellStyle name="Normal 6 4 2 2 4" xfId="1596" xr:uid="{4EFE9E00-0F3C-4127-9D8A-3BE7C462F9F7}"/>
    <cellStyle name="Normal 6 4 2 2 4 2" xfId="1597" xr:uid="{DD290347-C7E2-4E3E-B976-03307ED743B6}"/>
    <cellStyle name="Normal 6 4 2 2 4 3" xfId="3175" xr:uid="{E5691398-D11E-47C6-842C-765C78046620}"/>
    <cellStyle name="Normal 6 4 2 2 4 4" xfId="3176" xr:uid="{25D942E8-880D-4927-A7DF-B80095CE4DCC}"/>
    <cellStyle name="Normal 6 4 2 2 5" xfId="1598" xr:uid="{C82BB8A2-C28A-466E-8DDC-08CAA93792A1}"/>
    <cellStyle name="Normal 6 4 2 2 5 2" xfId="3177" xr:uid="{E39569B5-18B6-4C36-946B-3022C2D2C0FD}"/>
    <cellStyle name="Normal 6 4 2 2 5 3" xfId="3178" xr:uid="{19AA1D9F-3ECA-4D21-9C01-D3CBFEB1D1E3}"/>
    <cellStyle name="Normal 6 4 2 2 5 4" xfId="3179" xr:uid="{725B2C3C-2F0B-44FE-A70D-49237F63D762}"/>
    <cellStyle name="Normal 6 4 2 2 6" xfId="3180" xr:uid="{38938ABA-CC20-4E3F-B233-1750365D1E61}"/>
    <cellStyle name="Normal 6 4 2 2 7" xfId="3181" xr:uid="{F6ACA83F-3940-447A-91BD-8D11BFCBDF11}"/>
    <cellStyle name="Normal 6 4 2 2 8" xfId="3182" xr:uid="{4EFEADD1-4816-4A83-A84F-E422605B3B03}"/>
    <cellStyle name="Normal 6 4 2 3" xfId="335" xr:uid="{6E70B6E6-61AC-4733-9969-86358901C8DC}"/>
    <cellStyle name="Normal 6 4 2 3 2" xfId="641" xr:uid="{20207A3C-9882-4546-A9D3-7F99E4F6E82B}"/>
    <cellStyle name="Normal 6 4 2 3 2 2" xfId="642" xr:uid="{162ED521-692E-4CE1-A779-A50FFAC50CE2}"/>
    <cellStyle name="Normal 6 4 2 3 2 2 2" xfId="1599" xr:uid="{AE2345C4-F903-4388-B296-A9F4E1250A9C}"/>
    <cellStyle name="Normal 6 4 2 3 2 2 2 2" xfId="1600" xr:uid="{E3BFF133-1FDE-492C-A1F3-C6B48226293C}"/>
    <cellStyle name="Normal 6 4 2 3 2 2 3" xfId="1601" xr:uid="{7410EA7A-2A06-41CE-86E6-24788999E87E}"/>
    <cellStyle name="Normal 6 4 2 3 2 3" xfId="1602" xr:uid="{11A1C24E-4CAE-4869-B10D-445F9C382191}"/>
    <cellStyle name="Normal 6 4 2 3 2 3 2" xfId="1603" xr:uid="{0DDDE8F7-055B-424C-A4F7-656E31F49803}"/>
    <cellStyle name="Normal 6 4 2 3 2 4" xfId="1604" xr:uid="{B89FEBA4-6161-4AA3-B3CD-CF00F60B84F4}"/>
    <cellStyle name="Normal 6 4 2 3 3" xfId="643" xr:uid="{67426E29-C08F-43CB-BA16-7F349124AFE0}"/>
    <cellStyle name="Normal 6 4 2 3 3 2" xfId="1605" xr:uid="{3D2C8365-CF4E-4346-9895-BC779568EA93}"/>
    <cellStyle name="Normal 6 4 2 3 3 2 2" xfId="1606" xr:uid="{3D67E81A-8343-43ED-B065-784EB1949364}"/>
    <cellStyle name="Normal 6 4 2 3 3 3" xfId="1607" xr:uid="{855E38D9-F9DC-4157-829C-5F1EEBA364EA}"/>
    <cellStyle name="Normal 6 4 2 3 3 4" xfId="3183" xr:uid="{EC4CC043-50FC-48F5-9A4B-A08271FD743E}"/>
    <cellStyle name="Normal 6 4 2 3 4" xfId="1608" xr:uid="{DCA2AEC1-7004-4C6A-B63F-E54EAF7F3037}"/>
    <cellStyle name="Normal 6 4 2 3 4 2" xfId="1609" xr:uid="{578E8F7B-3FA8-4195-B8E5-3CA88D1F6449}"/>
    <cellStyle name="Normal 6 4 2 3 5" xfId="1610" xr:uid="{E3855978-4B61-470C-82C4-A5D0E9D59840}"/>
    <cellStyle name="Normal 6 4 2 3 6" xfId="3184" xr:uid="{F1DC365D-4E0A-490C-A76C-0D168E8A3B07}"/>
    <cellStyle name="Normal 6 4 2 4" xfId="336" xr:uid="{E46DA355-E63F-4257-8177-9A41B5DF0BFE}"/>
    <cellStyle name="Normal 6 4 2 4 2" xfId="644" xr:uid="{C6E67F64-715B-45E7-9497-433FC6A9CC62}"/>
    <cellStyle name="Normal 6 4 2 4 2 2" xfId="1611" xr:uid="{DC833167-CFEB-4657-9ADC-6B6F7CCE1C91}"/>
    <cellStyle name="Normal 6 4 2 4 2 2 2" xfId="1612" xr:uid="{15504C29-B51D-4D7D-8124-059CD6F2C60C}"/>
    <cellStyle name="Normal 6 4 2 4 2 3" xfId="1613" xr:uid="{E8AE2145-0BE5-46F9-AED9-FEA47616E28C}"/>
    <cellStyle name="Normal 6 4 2 4 2 4" xfId="3185" xr:uid="{B853E16D-CCB2-41D7-8D44-CDD160FF231E}"/>
    <cellStyle name="Normal 6 4 2 4 3" xfId="1614" xr:uid="{DE62D814-6888-40B7-9AD1-50F56D3B8D88}"/>
    <cellStyle name="Normal 6 4 2 4 3 2" xfId="1615" xr:uid="{B0959E35-EFF8-4B95-AE3F-D22F52CC82C1}"/>
    <cellStyle name="Normal 6 4 2 4 4" xfId="1616" xr:uid="{B226D839-29CF-40E9-B7D8-0C5245D2B5DF}"/>
    <cellStyle name="Normal 6 4 2 4 5" xfId="3186" xr:uid="{5EFAF779-7815-42E1-9F7C-36A3C067D097}"/>
    <cellStyle name="Normal 6 4 2 5" xfId="337" xr:uid="{8BBF22DC-A8B4-42AA-A9D3-3AEFC64C83C1}"/>
    <cellStyle name="Normal 6 4 2 5 2" xfId="1617" xr:uid="{FA14FC33-286B-41C6-A0A4-D829FF9C170E}"/>
    <cellStyle name="Normal 6 4 2 5 2 2" xfId="1618" xr:uid="{3DAF6CDC-2FA1-46DB-B106-51A13DD6311E}"/>
    <cellStyle name="Normal 6 4 2 5 3" xfId="1619" xr:uid="{2D6F8F55-1F13-49EC-B49B-830E156B5C9F}"/>
    <cellStyle name="Normal 6 4 2 5 4" xfId="3187" xr:uid="{8C0A89FE-34A1-4EC4-BFC9-DA902C61D365}"/>
    <cellStyle name="Normal 6 4 2 6" xfId="1620" xr:uid="{33E8219D-AC2B-4483-8E29-4B3AAE334B36}"/>
    <cellStyle name="Normal 6 4 2 6 2" xfId="1621" xr:uid="{14DD193F-F081-4CA2-B697-FDF0B07F021C}"/>
    <cellStyle name="Normal 6 4 2 6 3" xfId="3188" xr:uid="{7F520C5E-D108-4A81-82CC-989F2F6D855D}"/>
    <cellStyle name="Normal 6 4 2 6 4" xfId="3189" xr:uid="{A1B9C16F-3682-4217-A450-6E4409A56C7C}"/>
    <cellStyle name="Normal 6 4 2 7" xfId="1622" xr:uid="{29B3E0B7-A6EC-47D0-B6AF-CF70AC9C03D8}"/>
    <cellStyle name="Normal 6 4 2 8" xfId="3190" xr:uid="{B81ABB15-85EE-4072-860F-E652852273FF}"/>
    <cellStyle name="Normal 6 4 2 9" xfId="3191" xr:uid="{401041DE-2609-4447-9E74-40B57B3F25C4}"/>
    <cellStyle name="Normal 6 4 3" xfId="124" xr:uid="{A101929E-448C-4D55-8E4B-C6B741CCFCDE}"/>
    <cellStyle name="Normal 6 4 3 2" xfId="125" xr:uid="{E7BBC5DF-AF2F-4C62-A499-CF27D919327F}"/>
    <cellStyle name="Normal 6 4 3 2 2" xfId="645" xr:uid="{4C9716B0-4091-4D57-B3B6-DC9BC2752FC6}"/>
    <cellStyle name="Normal 6 4 3 2 2 2" xfId="1623" xr:uid="{0A896CF5-A1F3-4337-8C8E-EFA3AAB68884}"/>
    <cellStyle name="Normal 6 4 3 2 2 2 2" xfId="1624" xr:uid="{547A6636-C54A-4A64-84B4-8D1E4200BBED}"/>
    <cellStyle name="Normal 6 4 3 2 2 2 2 2" xfId="4479" xr:uid="{4DB12CDD-515A-4A8D-9A3A-3A3144F640AC}"/>
    <cellStyle name="Normal 6 4 3 2 2 2 3" xfId="4480" xr:uid="{BD43D414-D7A1-418B-9B8B-07A2602E8DB9}"/>
    <cellStyle name="Normal 6 4 3 2 2 3" xfId="1625" xr:uid="{A9A7D203-0C7F-4FDE-8E94-DAF5B107D599}"/>
    <cellStyle name="Normal 6 4 3 2 2 3 2" xfId="4481" xr:uid="{D8176752-7ADB-47D4-9E27-457DCB5F4032}"/>
    <cellStyle name="Normal 6 4 3 2 2 4" xfId="3192" xr:uid="{8D83D1E8-B2B7-48F6-811F-36174FCE36B1}"/>
    <cellStyle name="Normal 6 4 3 2 3" xfId="1626" xr:uid="{98CB0C07-4025-4F80-8CE1-BA641D672ACD}"/>
    <cellStyle name="Normal 6 4 3 2 3 2" xfId="1627" xr:uid="{367F22A0-B694-4FFB-92D6-5605DA799F19}"/>
    <cellStyle name="Normal 6 4 3 2 3 2 2" xfId="4482" xr:uid="{902DC753-89DC-43E6-AC41-7FB936342548}"/>
    <cellStyle name="Normal 6 4 3 2 3 3" xfId="3193" xr:uid="{659FEB4D-1AFC-4F00-904C-76C81DB5A2D9}"/>
    <cellStyle name="Normal 6 4 3 2 3 4" xfId="3194" xr:uid="{8A348551-F46C-44A7-B39B-E3924A271639}"/>
    <cellStyle name="Normal 6 4 3 2 4" xfId="1628" xr:uid="{3D681B9E-8C87-4FAB-88F0-800B8FB23F8A}"/>
    <cellStyle name="Normal 6 4 3 2 4 2" xfId="4483" xr:uid="{C445651B-117A-494D-B508-C46705DE6FA6}"/>
    <cellStyle name="Normal 6 4 3 2 5" xfId="3195" xr:uid="{1E8C0552-E7CB-427F-9F17-31B8915F1368}"/>
    <cellStyle name="Normal 6 4 3 2 6" xfId="3196" xr:uid="{AD126D46-C98D-46E3-A36B-4AB30C4D55DF}"/>
    <cellStyle name="Normal 6 4 3 3" xfId="338" xr:uid="{EC3FA661-7480-4809-BE68-22000DADA190}"/>
    <cellStyle name="Normal 6 4 3 3 2" xfId="1629" xr:uid="{124C7DA4-5701-45CB-9FF4-C053078F1889}"/>
    <cellStyle name="Normal 6 4 3 3 2 2" xfId="1630" xr:uid="{935AB3CF-36E7-4D66-9DB7-B66BB849A70A}"/>
    <cellStyle name="Normal 6 4 3 3 2 2 2" xfId="4484" xr:uid="{A7F801E4-12C3-4810-9449-4E4EE3A2ED53}"/>
    <cellStyle name="Normal 6 4 3 3 2 3" xfId="3197" xr:uid="{328DC49B-6490-47D1-838F-64885F0D7562}"/>
    <cellStyle name="Normal 6 4 3 3 2 4" xfId="3198" xr:uid="{C44141CC-375C-40BD-AF17-FFD67B4B37A0}"/>
    <cellStyle name="Normal 6 4 3 3 3" xfId="1631" xr:uid="{EEFE8A4C-5D66-4F6C-B82E-9568B6DED30F}"/>
    <cellStyle name="Normal 6 4 3 3 3 2" xfId="4485" xr:uid="{EB5543AE-2F9B-4711-B372-C248785AC08C}"/>
    <cellStyle name="Normal 6 4 3 3 4" xfId="3199" xr:uid="{78277B36-068E-4356-BC1C-80ADB44CDB68}"/>
    <cellStyle name="Normal 6 4 3 3 5" xfId="3200" xr:uid="{41824323-ABCB-4126-B042-52DAC0A7D56D}"/>
    <cellStyle name="Normal 6 4 3 4" xfId="1632" xr:uid="{ADB0FA41-833A-45FA-A468-B48A293DE9A2}"/>
    <cellStyle name="Normal 6 4 3 4 2" xfId="1633" xr:uid="{809D50FE-C4E5-428F-85BD-A28129B9D623}"/>
    <cellStyle name="Normal 6 4 3 4 2 2" xfId="4486" xr:uid="{1F602FF2-2DFF-4AB8-80D0-C56BABAF2057}"/>
    <cellStyle name="Normal 6 4 3 4 3" xfId="3201" xr:uid="{70F1BC1B-DF7A-462D-B652-23DD6DDA9960}"/>
    <cellStyle name="Normal 6 4 3 4 4" xfId="3202" xr:uid="{F0839EDB-1E02-4B61-87B7-EC7DB0E4C34C}"/>
    <cellStyle name="Normal 6 4 3 5" xfId="1634" xr:uid="{93B9E356-4BE9-4295-A451-5197E2711BEB}"/>
    <cellStyle name="Normal 6 4 3 5 2" xfId="3203" xr:uid="{758D658B-8B32-4E60-9B47-222390FF83EB}"/>
    <cellStyle name="Normal 6 4 3 5 3" xfId="3204" xr:uid="{32B132D8-48D3-417B-9BB5-B54021A8DD76}"/>
    <cellStyle name="Normal 6 4 3 5 4" xfId="3205" xr:uid="{CB5B6F7D-D6E0-48D2-85DA-3C73C3356886}"/>
    <cellStyle name="Normal 6 4 3 6" xfId="3206" xr:uid="{5E135F76-45A0-477F-8749-33A1E83B3BEC}"/>
    <cellStyle name="Normal 6 4 3 7" xfId="3207" xr:uid="{AD424093-5B9A-43E7-8B42-89ACB012D432}"/>
    <cellStyle name="Normal 6 4 3 8" xfId="3208" xr:uid="{057CA432-4FBE-4B3A-965B-01DFDFB1C2E4}"/>
    <cellStyle name="Normal 6 4 4" xfId="126" xr:uid="{67FE38D8-4103-4A58-803B-70D98E017567}"/>
    <cellStyle name="Normal 6 4 4 2" xfId="646" xr:uid="{7BBFAC7F-E164-43F9-B4F4-4FA1CCB48BFD}"/>
    <cellStyle name="Normal 6 4 4 2 2" xfId="647" xr:uid="{E69255F6-2322-4A22-9682-CBB675F27EB1}"/>
    <cellStyle name="Normal 6 4 4 2 2 2" xfId="1635" xr:uid="{2DA571C1-4D38-450B-A00F-70DC54CAE544}"/>
    <cellStyle name="Normal 6 4 4 2 2 2 2" xfId="1636" xr:uid="{090B16F3-7D7B-49D3-9949-8972ABE1A6DF}"/>
    <cellStyle name="Normal 6 4 4 2 2 3" xfId="1637" xr:uid="{888FDFFE-BDCD-4C84-8A10-226D4EBC17FB}"/>
    <cellStyle name="Normal 6 4 4 2 2 4" xfId="3209" xr:uid="{C474F7E6-9728-4BB1-A4BE-AF5C82BC7BC7}"/>
    <cellStyle name="Normal 6 4 4 2 3" xfId="1638" xr:uid="{0DEE2C06-91E1-4B27-A274-D2AA1A447E27}"/>
    <cellStyle name="Normal 6 4 4 2 3 2" xfId="1639" xr:uid="{1C0BC3FD-43A9-4556-823D-727A8AE3B983}"/>
    <cellStyle name="Normal 6 4 4 2 4" xfId="1640" xr:uid="{458EC408-D062-4109-B1E8-8CD463A3D463}"/>
    <cellStyle name="Normal 6 4 4 2 5" xfId="3210" xr:uid="{C170C125-57E8-4E40-A84C-4C5ABEB2D773}"/>
    <cellStyle name="Normal 6 4 4 3" xfId="648" xr:uid="{FD69B6E7-4B80-4ADD-BD33-87D02EEDB4D0}"/>
    <cellStyle name="Normal 6 4 4 3 2" xfId="1641" xr:uid="{D92F3B07-D51E-48B1-88A1-49E16566D10A}"/>
    <cellStyle name="Normal 6 4 4 3 2 2" xfId="1642" xr:uid="{F2402AAD-EECA-43FA-8203-B35B477C6F53}"/>
    <cellStyle name="Normal 6 4 4 3 3" xfId="1643" xr:uid="{B7042E7F-AE6F-44DD-A061-E6AA508BFF4B}"/>
    <cellStyle name="Normal 6 4 4 3 4" xfId="3211" xr:uid="{EE17F84D-803F-45A9-8F22-DC1115E35CD6}"/>
    <cellStyle name="Normal 6 4 4 4" xfId="1644" xr:uid="{E30B7DB3-15A0-406F-B8E6-56858001C195}"/>
    <cellStyle name="Normal 6 4 4 4 2" xfId="1645" xr:uid="{96572B11-6DF3-499F-998C-CA3529B2207C}"/>
    <cellStyle name="Normal 6 4 4 4 3" xfId="3212" xr:uid="{C37E3502-97E9-447C-BBAF-666754C5F6F1}"/>
    <cellStyle name="Normal 6 4 4 4 4" xfId="3213" xr:uid="{91B313EA-6825-40CB-9019-B9BF3C3A9325}"/>
    <cellStyle name="Normal 6 4 4 5" xfId="1646" xr:uid="{8B4FD683-7420-469F-887C-0AC8427A6E20}"/>
    <cellStyle name="Normal 6 4 4 6" xfId="3214" xr:uid="{59A702E5-8E91-42A6-BB91-32FA4FFC4A42}"/>
    <cellStyle name="Normal 6 4 4 7" xfId="3215" xr:uid="{5658DEE6-EE64-42B5-88A7-9BB0D50518B4}"/>
    <cellStyle name="Normal 6 4 5" xfId="339" xr:uid="{D61B563C-EF29-4306-8278-872FB3947FCA}"/>
    <cellStyle name="Normal 6 4 5 2" xfId="649" xr:uid="{9FFEB234-EFF8-4AFD-AC85-B6FA008376A4}"/>
    <cellStyle name="Normal 6 4 5 2 2" xfId="1647" xr:uid="{8E57A555-0528-4CC4-BDAB-4E3DBB4DE0F3}"/>
    <cellStyle name="Normal 6 4 5 2 2 2" xfId="1648" xr:uid="{123722CA-2138-4A38-96A5-7DA7CAB5D387}"/>
    <cellStyle name="Normal 6 4 5 2 3" xfId="1649" xr:uid="{261AC342-9C12-44B0-8DBF-7E44FDC438FC}"/>
    <cellStyle name="Normal 6 4 5 2 4" xfId="3216" xr:uid="{50683B6A-4A72-4EC3-8E63-58ED647F0561}"/>
    <cellStyle name="Normal 6 4 5 3" xfId="1650" xr:uid="{3FF4DD9B-A2D3-418F-BF69-3778C5F2A188}"/>
    <cellStyle name="Normal 6 4 5 3 2" xfId="1651" xr:uid="{A5B718F0-07A0-44BE-9487-C079F0E239B8}"/>
    <cellStyle name="Normal 6 4 5 3 3" xfId="3217" xr:uid="{1F14C1C7-E7A3-4E2D-A60F-60184DDEE077}"/>
    <cellStyle name="Normal 6 4 5 3 4" xfId="3218" xr:uid="{A983FDE6-7FF8-4477-977C-D578B1FF5620}"/>
    <cellStyle name="Normal 6 4 5 4" xfId="1652" xr:uid="{45B0B432-44FD-4722-9A73-70F875562B5C}"/>
    <cellStyle name="Normal 6 4 5 5" xfId="3219" xr:uid="{2FE14B83-4BD8-41D5-8E8A-817C4A81C0D9}"/>
    <cellStyle name="Normal 6 4 5 6" xfId="3220" xr:uid="{6F7FB055-782C-4BD3-B9D5-73E33651AB99}"/>
    <cellStyle name="Normal 6 4 6" xfId="340" xr:uid="{BDBB6B6E-DB0E-46E3-B06A-2A2E66553274}"/>
    <cellStyle name="Normal 6 4 6 2" xfId="1653" xr:uid="{46F09CAD-EE1C-4385-AE2A-E8E393C6524B}"/>
    <cellStyle name="Normal 6 4 6 2 2" xfId="1654" xr:uid="{3DB241AA-55C7-4D19-8E56-510E7A59D3B5}"/>
    <cellStyle name="Normal 6 4 6 2 3" xfId="3221" xr:uid="{70E14C4E-01B0-493B-BAA6-B39E16893C76}"/>
    <cellStyle name="Normal 6 4 6 2 4" xfId="3222" xr:uid="{03399C84-D694-4C26-B73E-46BD051201FA}"/>
    <cellStyle name="Normal 6 4 6 3" xfId="1655" xr:uid="{9F3413DB-9E01-45DA-9D87-8BC574F54B09}"/>
    <cellStyle name="Normal 6 4 6 4" xfId="3223" xr:uid="{9F9861CD-3247-4FD2-A518-55CCFF102F6A}"/>
    <cellStyle name="Normal 6 4 6 5" xfId="3224" xr:uid="{DCF6D45C-10AF-4BF1-A652-352BD3545FAD}"/>
    <cellStyle name="Normal 6 4 7" xfId="1656" xr:uid="{31B345B2-A0B4-475F-BC5C-C523663E3CE0}"/>
    <cellStyle name="Normal 6 4 7 2" xfId="1657" xr:uid="{F5CAD1E3-5CD0-4DBE-AAB5-459A18CE78C5}"/>
    <cellStyle name="Normal 6 4 7 3" xfId="3225" xr:uid="{A5A45177-98A6-4A71-AD05-4F3E114A94FB}"/>
    <cellStyle name="Normal 6 4 7 3 2" xfId="4410" xr:uid="{2BBBBAEF-1C84-44B2-8F37-847CEB6CFEE9}"/>
    <cellStyle name="Normal 6 4 7 3 3" xfId="4688" xr:uid="{E9C56BA5-A83F-47D9-A6E5-C430ADF52312}"/>
    <cellStyle name="Normal 6 4 7 4" xfId="3226" xr:uid="{A6DE8F0D-3E20-440B-A943-60EF1F6FA9AB}"/>
    <cellStyle name="Normal 6 4 8" xfId="1658" xr:uid="{D21641E4-4FB0-4001-B9D6-9A03B8E76118}"/>
    <cellStyle name="Normal 6 4 8 2" xfId="3227" xr:uid="{BBADDD04-A8FB-4CA1-9966-7579DFC91078}"/>
    <cellStyle name="Normal 6 4 8 3" xfId="3228" xr:uid="{6B62B673-169B-4EEA-98BB-F681F7094A83}"/>
    <cellStyle name="Normal 6 4 8 4" xfId="3229" xr:uid="{A33DBD10-0A28-481C-9DE9-7E9821F1778F}"/>
    <cellStyle name="Normal 6 4 9" xfId="3230" xr:uid="{7C384701-E01C-4DF9-A106-126A2D936288}"/>
    <cellStyle name="Normal 6 5" xfId="127" xr:uid="{9B53006B-DBD0-42A7-B75B-22D1EB739953}"/>
    <cellStyle name="Normal 6 5 10" xfId="3231" xr:uid="{0252633A-F35E-484D-8237-C5CD35D653BF}"/>
    <cellStyle name="Normal 6 5 11" xfId="3232" xr:uid="{D664D2BD-28CB-42F7-8A19-56623DB5416E}"/>
    <cellStyle name="Normal 6 5 2" xfId="128" xr:uid="{6293A005-D302-46DF-A047-D46D6A5580AC}"/>
    <cellStyle name="Normal 6 5 2 2" xfId="341" xr:uid="{1776DADA-F674-401A-9316-6798B0FE4C7D}"/>
    <cellStyle name="Normal 6 5 2 2 2" xfId="650" xr:uid="{4D8F17B8-E9F2-4BB1-8FEF-998FB69ABF27}"/>
    <cellStyle name="Normal 6 5 2 2 2 2" xfId="651" xr:uid="{9DC061EA-F80D-4128-BC2B-8DD122440AC8}"/>
    <cellStyle name="Normal 6 5 2 2 2 2 2" xfId="1659" xr:uid="{D5FBFDFB-034F-4D66-A41D-3789B64EF6AF}"/>
    <cellStyle name="Normal 6 5 2 2 2 2 3" xfId="3233" xr:uid="{172BB956-B7F9-48EA-915D-83F019CFD2CA}"/>
    <cellStyle name="Normal 6 5 2 2 2 2 4" xfId="3234" xr:uid="{0F82D433-0D96-4909-AD9C-2113CAD3D0F8}"/>
    <cellStyle name="Normal 6 5 2 2 2 3" xfId="1660" xr:uid="{E2CB33B5-BBBB-430E-B801-BF3374555862}"/>
    <cellStyle name="Normal 6 5 2 2 2 3 2" xfId="3235" xr:uid="{38F74E47-BD5C-46F4-A4C9-9F5F621A14B1}"/>
    <cellStyle name="Normal 6 5 2 2 2 3 3" xfId="3236" xr:uid="{6A067B8C-6AD2-44C9-9CF1-F5B56F2F8511}"/>
    <cellStyle name="Normal 6 5 2 2 2 3 4" xfId="3237" xr:uid="{B81278F1-9407-4A1F-B182-E66D5596459E}"/>
    <cellStyle name="Normal 6 5 2 2 2 4" xfId="3238" xr:uid="{BFC60CCB-80E6-408A-AAAD-213E90CD4FD1}"/>
    <cellStyle name="Normal 6 5 2 2 2 5" xfId="3239" xr:uid="{05205C5E-6FDD-4C7A-8D18-6B28335162B2}"/>
    <cellStyle name="Normal 6 5 2 2 2 6" xfId="3240" xr:uid="{CE7E8715-EC9C-4D1F-81B9-4DE5A801FC33}"/>
    <cellStyle name="Normal 6 5 2 2 3" xfId="652" xr:uid="{87B05F12-FCE1-480E-B6F9-80DC33404C74}"/>
    <cellStyle name="Normal 6 5 2 2 3 2" xfId="1661" xr:uid="{D0AE8B72-E503-4D1E-93BB-78C754A8455B}"/>
    <cellStyle name="Normal 6 5 2 2 3 2 2" xfId="3241" xr:uid="{63B4F673-B47A-48C7-A67C-422C394223B5}"/>
    <cellStyle name="Normal 6 5 2 2 3 2 3" xfId="3242" xr:uid="{F1A0624E-350F-437F-8A80-89DAC3294A34}"/>
    <cellStyle name="Normal 6 5 2 2 3 2 4" xfId="3243" xr:uid="{5C86EC82-9D43-481B-9056-F19E8E1FF7F2}"/>
    <cellStyle name="Normal 6 5 2 2 3 3" xfId="3244" xr:uid="{B5468F53-47F0-4818-999F-04081775978D}"/>
    <cellStyle name="Normal 6 5 2 2 3 4" xfId="3245" xr:uid="{55F3EBD6-B399-4652-9623-D6F3418C28C5}"/>
    <cellStyle name="Normal 6 5 2 2 3 5" xfId="3246" xr:uid="{BCB42A5A-0613-40A4-88C9-3D7AD0E5363E}"/>
    <cellStyle name="Normal 6 5 2 2 4" xfId="1662" xr:uid="{08B4F689-31C4-4502-80FF-9FD24A59E0F0}"/>
    <cellStyle name="Normal 6 5 2 2 4 2" xfId="3247" xr:uid="{CBA576DB-E851-40B2-87E5-845B0E8C3893}"/>
    <cellStyle name="Normal 6 5 2 2 4 3" xfId="3248" xr:uid="{95DBC910-9A8A-4DE7-A445-BEB1F76D2D58}"/>
    <cellStyle name="Normal 6 5 2 2 4 4" xfId="3249" xr:uid="{4BAD6601-C6DA-410C-BE1F-B34CB2B29B42}"/>
    <cellStyle name="Normal 6 5 2 2 5" xfId="3250" xr:uid="{5017CFFD-29AC-43F8-8C8D-D88A5B92D596}"/>
    <cellStyle name="Normal 6 5 2 2 5 2" xfId="3251" xr:uid="{34CCC24B-1780-47A5-BA7B-D97C91CEA1C9}"/>
    <cellStyle name="Normal 6 5 2 2 5 3" xfId="3252" xr:uid="{18FD9194-DF6D-49B0-BD12-FB40AD9D953A}"/>
    <cellStyle name="Normal 6 5 2 2 5 4" xfId="3253" xr:uid="{6C67C995-A2BB-4821-A55E-AB050AEE11BA}"/>
    <cellStyle name="Normal 6 5 2 2 6" xfId="3254" xr:uid="{FCD1E41D-4F9D-4201-A6BA-1EC7B6435491}"/>
    <cellStyle name="Normal 6 5 2 2 7" xfId="3255" xr:uid="{E590DF01-DCA5-4716-8FB9-52936F2ADD3E}"/>
    <cellStyle name="Normal 6 5 2 2 8" xfId="3256" xr:uid="{C3F3EF14-D7FC-4540-AA58-59D689217982}"/>
    <cellStyle name="Normal 6 5 2 3" xfId="653" xr:uid="{93B5F680-60DC-4EEA-A8D4-E07D99096CD4}"/>
    <cellStyle name="Normal 6 5 2 3 2" xfId="654" xr:uid="{54E54B9D-992D-4900-BFFE-1CE931B1D834}"/>
    <cellStyle name="Normal 6 5 2 3 2 2" xfId="655" xr:uid="{8B94389C-5823-45BD-9FD8-3C512CD47B3D}"/>
    <cellStyle name="Normal 6 5 2 3 2 3" xfId="3257" xr:uid="{1C6DD112-D984-41D6-8FD5-87A7EE5AA786}"/>
    <cellStyle name="Normal 6 5 2 3 2 4" xfId="3258" xr:uid="{FDC27641-E579-4BD6-88A3-5B20C9F7325B}"/>
    <cellStyle name="Normal 6 5 2 3 3" xfId="656" xr:uid="{1178B50F-69F4-4967-90A6-7E6DBFF2FBA1}"/>
    <cellStyle name="Normal 6 5 2 3 3 2" xfId="3259" xr:uid="{891FF891-0898-4884-BF32-F4F82451BD3F}"/>
    <cellStyle name="Normal 6 5 2 3 3 3" xfId="3260" xr:uid="{5F9286E4-A1F0-44EC-938F-7A4C1F15E3C2}"/>
    <cellStyle name="Normal 6 5 2 3 3 4" xfId="3261" xr:uid="{D4DAD7B9-5724-498A-A01C-131149380CAD}"/>
    <cellStyle name="Normal 6 5 2 3 4" xfId="3262" xr:uid="{0C880799-D800-4B32-B8DE-5A14F741CDB1}"/>
    <cellStyle name="Normal 6 5 2 3 5" xfId="3263" xr:uid="{9290AADB-A72F-48C0-A91A-95FE9F2E15B7}"/>
    <cellStyle name="Normal 6 5 2 3 6" xfId="3264" xr:uid="{BD8F0A2E-BB30-4BCA-9EF5-C4E826B062B8}"/>
    <cellStyle name="Normal 6 5 2 4" xfId="657" xr:uid="{5157F9AC-ACD4-4700-88D7-61A98B6953B2}"/>
    <cellStyle name="Normal 6 5 2 4 2" xfId="658" xr:uid="{4BB8578C-CDFC-4E10-B149-2B2C80420038}"/>
    <cellStyle name="Normal 6 5 2 4 2 2" xfId="3265" xr:uid="{3C9E7236-C178-424C-AD46-AE72AD9A9FAA}"/>
    <cellStyle name="Normal 6 5 2 4 2 3" xfId="3266" xr:uid="{8F7F75FD-AACB-4D43-A99C-01068A22374B}"/>
    <cellStyle name="Normal 6 5 2 4 2 4" xfId="3267" xr:uid="{33EAB7C8-541A-4F59-B96C-8ACD95ADC17E}"/>
    <cellStyle name="Normal 6 5 2 4 3" xfId="3268" xr:uid="{853C9475-9354-4FD2-B065-158627245378}"/>
    <cellStyle name="Normal 6 5 2 4 4" xfId="3269" xr:uid="{176A1FE6-F46E-4B50-AFEE-D04836E32344}"/>
    <cellStyle name="Normal 6 5 2 4 5" xfId="3270" xr:uid="{FBE61478-3B09-42AA-9F39-46ADAFE7D7C7}"/>
    <cellStyle name="Normal 6 5 2 5" xfId="659" xr:uid="{D3FCD427-4359-4408-944D-BADF5A8C0166}"/>
    <cellStyle name="Normal 6 5 2 5 2" xfId="3271" xr:uid="{89017717-0475-4FE1-A182-C841A06B94EF}"/>
    <cellStyle name="Normal 6 5 2 5 3" xfId="3272" xr:uid="{8DB16005-D938-4391-AD3C-BFE3A2C0177D}"/>
    <cellStyle name="Normal 6 5 2 5 4" xfId="3273" xr:uid="{52450244-DA03-4A60-9DD9-298C5EE48B98}"/>
    <cellStyle name="Normal 6 5 2 6" xfId="3274" xr:uid="{14DEDB3C-E6CF-4627-9253-D6BB525EE629}"/>
    <cellStyle name="Normal 6 5 2 6 2" xfId="3275" xr:uid="{C97440ED-52D3-4E32-9081-BE8C00438AD0}"/>
    <cellStyle name="Normal 6 5 2 6 3" xfId="3276" xr:uid="{536C9727-7CDB-40B4-85B9-44961DF6EF94}"/>
    <cellStyle name="Normal 6 5 2 6 4" xfId="3277" xr:uid="{4D8D7295-7C74-4BEA-A831-2C0A165BE5BC}"/>
    <cellStyle name="Normal 6 5 2 7" xfId="3278" xr:uid="{C91EE606-FBA7-4A52-92A9-791A11AD36D9}"/>
    <cellStyle name="Normal 6 5 2 8" xfId="3279" xr:uid="{ED644AA2-44BF-4CA0-A4AC-426B4BE61CDA}"/>
    <cellStyle name="Normal 6 5 2 9" xfId="3280" xr:uid="{D2017F75-4634-4467-B11A-7DF7C92F6EC8}"/>
    <cellStyle name="Normal 6 5 3" xfId="342" xr:uid="{EE24C308-1741-4C07-B18B-BB3C06AFCD51}"/>
    <cellStyle name="Normal 6 5 3 2" xfId="660" xr:uid="{A4F60905-FC74-4DAC-9C39-9B42FFC0D673}"/>
    <cellStyle name="Normal 6 5 3 2 2" xfId="661" xr:uid="{B11A46C6-D72E-4717-A6E1-16A1F7E41F0A}"/>
    <cellStyle name="Normal 6 5 3 2 2 2" xfId="1663" xr:uid="{A7E50978-521C-4764-9FFE-643FB191DCC6}"/>
    <cellStyle name="Normal 6 5 3 2 2 2 2" xfId="1664" xr:uid="{9AECE80F-7819-490D-B454-D3C7A47C07A2}"/>
    <cellStyle name="Normal 6 5 3 2 2 3" xfId="1665" xr:uid="{AC1CDBC5-B698-4B13-9A58-12CCE4C4195F}"/>
    <cellStyle name="Normal 6 5 3 2 2 4" xfId="3281" xr:uid="{C9596E12-E353-45CC-AF8B-B29FF1B48D0A}"/>
    <cellStyle name="Normal 6 5 3 2 3" xfId="1666" xr:uid="{C2438764-B9AA-4368-BCD7-AA5D3A821225}"/>
    <cellStyle name="Normal 6 5 3 2 3 2" xfId="1667" xr:uid="{DD2FD87D-B59C-4BD0-A77D-D631888F0190}"/>
    <cellStyle name="Normal 6 5 3 2 3 3" xfId="3282" xr:uid="{1827EFA8-580E-49A8-B82D-C3E3AD5847FD}"/>
    <cellStyle name="Normal 6 5 3 2 3 4" xfId="3283" xr:uid="{C9F007D5-2131-4928-ABF1-63EBD504E214}"/>
    <cellStyle name="Normal 6 5 3 2 4" xfId="1668" xr:uid="{21584B66-A62F-4905-8AF1-7B2E5DA6AFFC}"/>
    <cellStyle name="Normal 6 5 3 2 5" xfId="3284" xr:uid="{4129657E-ED19-4C88-B473-42B76E74F17D}"/>
    <cellStyle name="Normal 6 5 3 2 6" xfId="3285" xr:uid="{426BAE23-D4E5-463B-B871-CDE2107048DF}"/>
    <cellStyle name="Normal 6 5 3 3" xfId="662" xr:uid="{2952E97B-F92F-45F9-BAF2-4F2E823077F4}"/>
    <cellStyle name="Normal 6 5 3 3 2" xfId="1669" xr:uid="{5E27AA4F-3509-499A-9CE2-428BA07C485E}"/>
    <cellStyle name="Normal 6 5 3 3 2 2" xfId="1670" xr:uid="{BF39AEC1-0431-4C6D-AFC5-B07C0B53166F}"/>
    <cellStyle name="Normal 6 5 3 3 2 3" xfId="3286" xr:uid="{6874501B-8B3D-43FE-A6A0-2A9AA660AE10}"/>
    <cellStyle name="Normal 6 5 3 3 2 4" xfId="3287" xr:uid="{660C5D12-BFC9-4134-AA6C-9819437DF8D3}"/>
    <cellStyle name="Normal 6 5 3 3 3" xfId="1671" xr:uid="{5BD747A6-7F7B-43DC-AC62-C7C8286D409C}"/>
    <cellStyle name="Normal 6 5 3 3 4" xfId="3288" xr:uid="{7FC5935E-D1A8-4144-9BD4-6F0AC77D83BA}"/>
    <cellStyle name="Normal 6 5 3 3 5" xfId="3289" xr:uid="{3890376F-D228-4D10-B7C6-17355C0E83AD}"/>
    <cellStyle name="Normal 6 5 3 4" xfId="1672" xr:uid="{3F1D2DAC-435B-4EC2-A0FF-A46A096E29B1}"/>
    <cellStyle name="Normal 6 5 3 4 2" xfId="1673" xr:uid="{B98A0B7F-4210-4509-96F5-967518A80652}"/>
    <cellStyle name="Normal 6 5 3 4 3" xfId="3290" xr:uid="{199D6D30-08B2-46A9-86C8-85EE88C0199D}"/>
    <cellStyle name="Normal 6 5 3 4 4" xfId="3291" xr:uid="{1F405AC3-B6B8-4B27-81CD-865174CD4A6C}"/>
    <cellStyle name="Normal 6 5 3 5" xfId="1674" xr:uid="{29A3B134-D87C-4834-BF94-48C057282E87}"/>
    <cellStyle name="Normal 6 5 3 5 2" xfId="3292" xr:uid="{9FE00D6B-9D3F-4F80-98A1-5F2420AB03B3}"/>
    <cellStyle name="Normal 6 5 3 5 3" xfId="3293" xr:uid="{CDBB4657-3F2F-4C43-B761-E1CC4898551A}"/>
    <cellStyle name="Normal 6 5 3 5 4" xfId="3294" xr:uid="{56476C31-9B33-4748-BDEE-78E8B30BB34D}"/>
    <cellStyle name="Normal 6 5 3 6" xfId="3295" xr:uid="{492E41B5-C59D-4D95-AC79-E7A02D7E4F0D}"/>
    <cellStyle name="Normal 6 5 3 7" xfId="3296" xr:uid="{75EF2F8A-04B8-4BC0-93D5-6260289C395B}"/>
    <cellStyle name="Normal 6 5 3 8" xfId="3297" xr:uid="{BDB883C7-5ED5-4104-98F6-007D9BFB4299}"/>
    <cellStyle name="Normal 6 5 4" xfId="343" xr:uid="{0F0A29AA-44B5-4701-A287-83289651B92C}"/>
    <cellStyle name="Normal 6 5 4 2" xfId="663" xr:uid="{2B348FD0-6569-47CC-A9C3-851D95378E17}"/>
    <cellStyle name="Normal 6 5 4 2 2" xfId="664" xr:uid="{624A85C5-4395-44CD-8F6D-A8B0FE4D52C8}"/>
    <cellStyle name="Normal 6 5 4 2 2 2" xfId="1675" xr:uid="{355352C5-D077-4715-8F20-10E363D675DA}"/>
    <cellStyle name="Normal 6 5 4 2 2 3" xfId="3298" xr:uid="{598125E0-A3FC-44A4-9C71-AD919C36B2D0}"/>
    <cellStyle name="Normal 6 5 4 2 2 4" xfId="3299" xr:uid="{E947D652-788B-4313-9595-541650F71CB0}"/>
    <cellStyle name="Normal 6 5 4 2 3" xfId="1676" xr:uid="{0607AE16-7126-4D70-8299-41BD6DA7D942}"/>
    <cellStyle name="Normal 6 5 4 2 4" xfId="3300" xr:uid="{5B8EFB94-F67D-4E9C-BEEB-B8C2337D53BE}"/>
    <cellStyle name="Normal 6 5 4 2 5" xfId="3301" xr:uid="{3B0833F3-938F-448F-8563-E3D0A0F3B204}"/>
    <cellStyle name="Normal 6 5 4 3" xfId="665" xr:uid="{C9B64A60-DE92-4872-8939-458D29883FC8}"/>
    <cellStyle name="Normal 6 5 4 3 2" xfId="1677" xr:uid="{4D5AC8E4-BD93-44A5-83FF-E0FC096AAB99}"/>
    <cellStyle name="Normal 6 5 4 3 3" xfId="3302" xr:uid="{9E8AE151-8D33-4CC0-8396-B2376CB9CD8C}"/>
    <cellStyle name="Normal 6 5 4 3 4" xfId="3303" xr:uid="{BE7A365E-00F0-40DD-A0D7-270BF123DBC2}"/>
    <cellStyle name="Normal 6 5 4 4" xfId="1678" xr:uid="{A2A6D10E-A238-41B5-8CF3-921C75830F9F}"/>
    <cellStyle name="Normal 6 5 4 4 2" xfId="3304" xr:uid="{AA92ECC0-9CFA-4CDB-BB20-300DF9AE0208}"/>
    <cellStyle name="Normal 6 5 4 4 3" xfId="3305" xr:uid="{A28C37AC-76CB-48F9-93C0-118170DD66B1}"/>
    <cellStyle name="Normal 6 5 4 4 4" xfId="3306" xr:uid="{565A9EB8-FF0D-44B4-BC69-6C933BCE9DCE}"/>
    <cellStyle name="Normal 6 5 4 5" xfId="3307" xr:uid="{FB921245-7C0D-4502-91F8-0BE2B023575A}"/>
    <cellStyle name="Normal 6 5 4 6" xfId="3308" xr:uid="{5260EB30-435E-4088-9131-67006F10FD3D}"/>
    <cellStyle name="Normal 6 5 4 7" xfId="3309" xr:uid="{280393C3-D5DA-4656-A221-A96899ED121B}"/>
    <cellStyle name="Normal 6 5 5" xfId="344" xr:uid="{ACEBA22B-4E3D-4D7F-81B6-A4AF63C5046F}"/>
    <cellStyle name="Normal 6 5 5 2" xfId="666" xr:uid="{F78CB186-4AF9-45FE-B184-67768E9623F6}"/>
    <cellStyle name="Normal 6 5 5 2 2" xfId="1679" xr:uid="{DFA432E1-A3B6-498C-BD90-66B5E0171279}"/>
    <cellStyle name="Normal 6 5 5 2 3" xfId="3310" xr:uid="{3B0D2921-26BF-408E-8CCA-DFCAE8BE3F18}"/>
    <cellStyle name="Normal 6 5 5 2 4" xfId="3311" xr:uid="{A41C4443-268F-452C-9A99-84BA04415F1C}"/>
    <cellStyle name="Normal 6 5 5 3" xfId="1680" xr:uid="{CBA3C240-7C82-4A53-820C-11B2D996F8D8}"/>
    <cellStyle name="Normal 6 5 5 3 2" xfId="3312" xr:uid="{7587B5F3-7400-4717-BA45-AA90458E83B7}"/>
    <cellStyle name="Normal 6 5 5 3 3" xfId="3313" xr:uid="{500B1A3F-552E-4F58-A652-E49D8BE66C5B}"/>
    <cellStyle name="Normal 6 5 5 3 4" xfId="3314" xr:uid="{CAF5B5BB-64EF-4309-B367-EA6B4D708481}"/>
    <cellStyle name="Normal 6 5 5 4" xfId="3315" xr:uid="{A679FF7B-F262-4DC8-B755-B43309820B19}"/>
    <cellStyle name="Normal 6 5 5 5" xfId="3316" xr:uid="{D2A7F4C0-881D-4354-B176-F78E0CB07997}"/>
    <cellStyle name="Normal 6 5 5 6" xfId="3317" xr:uid="{75504FAB-814E-40FA-A75D-FE0159431C61}"/>
    <cellStyle name="Normal 6 5 6" xfId="667" xr:uid="{267472A2-0BEB-4E6B-8493-C30285218F61}"/>
    <cellStyle name="Normal 6 5 6 2" xfId="1681" xr:uid="{72D4F9B9-DC11-4BA2-92D8-DDA6AED66347}"/>
    <cellStyle name="Normal 6 5 6 2 2" xfId="3318" xr:uid="{8B6FB28B-D2BF-4B72-8F4A-46158060A135}"/>
    <cellStyle name="Normal 6 5 6 2 3" xfId="3319" xr:uid="{A96E0E74-5357-4AFD-88E1-D2719F7A73B6}"/>
    <cellStyle name="Normal 6 5 6 2 4" xfId="3320" xr:uid="{54694BD5-737E-4B08-B285-5ED2C037E1D9}"/>
    <cellStyle name="Normal 6 5 6 3" xfId="3321" xr:uid="{C512E069-C135-4F1D-842D-124CE615FE19}"/>
    <cellStyle name="Normal 6 5 6 4" xfId="3322" xr:uid="{913D3EDA-CAD1-4291-B8CF-23D7FDB4A95A}"/>
    <cellStyle name="Normal 6 5 6 5" xfId="3323" xr:uid="{88347840-664B-408C-8C1E-2F1EC4F32EF8}"/>
    <cellStyle name="Normal 6 5 7" xfId="1682" xr:uid="{3BEA776B-5D13-41FB-9961-3FBCFACA6365}"/>
    <cellStyle name="Normal 6 5 7 2" xfId="3324" xr:uid="{1301215D-DC25-4D66-A832-11C7D1CD9FF3}"/>
    <cellStyle name="Normal 6 5 7 3" xfId="3325" xr:uid="{6BD83901-BE1B-4A22-AA6E-634C8FFD2BE1}"/>
    <cellStyle name="Normal 6 5 7 4" xfId="3326" xr:uid="{54A1E28B-FE47-48C0-AF7D-37044F6842F1}"/>
    <cellStyle name="Normal 6 5 8" xfId="3327" xr:uid="{8F54CCC0-D9ED-48FE-B276-12D63A1C965D}"/>
    <cellStyle name="Normal 6 5 8 2" xfId="3328" xr:uid="{F3B70843-FDA6-45A2-83E3-693A0F348C5D}"/>
    <cellStyle name="Normal 6 5 8 3" xfId="3329" xr:uid="{5BE814B4-1DAD-4B6D-88F8-293D965DEA5A}"/>
    <cellStyle name="Normal 6 5 8 4" xfId="3330" xr:uid="{D2DD8695-5DB5-4723-8585-4EC6AFF55B40}"/>
    <cellStyle name="Normal 6 5 9" xfId="3331" xr:uid="{D1C83046-71CB-4B77-B4A7-42CF4A13C12E}"/>
    <cellStyle name="Normal 6 6" xfId="129" xr:uid="{957AB39A-93A5-4D8E-A7DD-0FF7C208A90B}"/>
    <cellStyle name="Normal 6 6 2" xfId="130" xr:uid="{C70305BA-EEAB-443C-B21E-3C20A9DF3903}"/>
    <cellStyle name="Normal 6 6 2 2" xfId="345" xr:uid="{F99404F4-C204-4B1E-A8B5-BAAC682CA8AB}"/>
    <cellStyle name="Normal 6 6 2 2 2" xfId="668" xr:uid="{BD6130B8-2F6F-4E13-8E60-2A700F5787A6}"/>
    <cellStyle name="Normal 6 6 2 2 2 2" xfId="1683" xr:uid="{E6F78041-405F-4394-9FA8-200D80FEC6FC}"/>
    <cellStyle name="Normal 6 6 2 2 2 3" xfId="3332" xr:uid="{048CA562-320F-4947-BB94-5F39D3DF6676}"/>
    <cellStyle name="Normal 6 6 2 2 2 4" xfId="3333" xr:uid="{15BDD274-515C-456A-97CC-221202A60472}"/>
    <cellStyle name="Normal 6 6 2 2 3" xfId="1684" xr:uid="{CBDE92A2-80BE-4CE7-87E1-E39BD156410B}"/>
    <cellStyle name="Normal 6 6 2 2 3 2" xfId="3334" xr:uid="{AF2C0359-9260-4058-9D8B-65E05EA51CEB}"/>
    <cellStyle name="Normal 6 6 2 2 3 3" xfId="3335" xr:uid="{8EF35A81-08B2-41B6-93C6-630BE469CF91}"/>
    <cellStyle name="Normal 6 6 2 2 3 4" xfId="3336" xr:uid="{E69F8D8E-E64E-4EDD-ADCD-A79F6A421397}"/>
    <cellStyle name="Normal 6 6 2 2 4" xfId="3337" xr:uid="{96C4CAF1-EC8C-4D72-9A82-E280E0A319BE}"/>
    <cellStyle name="Normal 6 6 2 2 5" xfId="3338" xr:uid="{212E254F-1866-43A0-8D54-5A952D603347}"/>
    <cellStyle name="Normal 6 6 2 2 6" xfId="3339" xr:uid="{3CCCC166-EC4C-4200-8BA0-F599D781E797}"/>
    <cellStyle name="Normal 6 6 2 3" xfId="669" xr:uid="{B8FC2CEB-BEC3-423D-BE55-D4E6EC8F7334}"/>
    <cellStyle name="Normal 6 6 2 3 2" xfId="1685" xr:uid="{BE28F34B-F480-45B0-BA05-6ACFC57EF87E}"/>
    <cellStyle name="Normal 6 6 2 3 2 2" xfId="3340" xr:uid="{71CF9615-43C2-40FE-8702-AF0F13AFD644}"/>
    <cellStyle name="Normal 6 6 2 3 2 3" xfId="3341" xr:uid="{DBE08F46-5339-47B7-A839-E8360C604ED1}"/>
    <cellStyle name="Normal 6 6 2 3 2 4" xfId="3342" xr:uid="{725A8576-96FC-456F-A03E-09B6CDBFDF20}"/>
    <cellStyle name="Normal 6 6 2 3 3" xfId="3343" xr:uid="{17A83D95-FF48-47A9-84E7-AB949BB01209}"/>
    <cellStyle name="Normal 6 6 2 3 4" xfId="3344" xr:uid="{9AA84D26-583A-412D-9B98-0D6F85AEBC0B}"/>
    <cellStyle name="Normal 6 6 2 3 5" xfId="3345" xr:uid="{BD1DF858-5D21-4CE6-8734-D6A70CB3F004}"/>
    <cellStyle name="Normal 6 6 2 4" xfId="1686" xr:uid="{136742F4-C776-42E4-9644-284FB5A89F5C}"/>
    <cellStyle name="Normal 6 6 2 4 2" xfId="3346" xr:uid="{DF210A14-8A5D-4F55-A840-37DA8F0350AD}"/>
    <cellStyle name="Normal 6 6 2 4 3" xfId="3347" xr:uid="{2B31ECD3-2B34-49E4-8EE8-DCE325A9A2EE}"/>
    <cellStyle name="Normal 6 6 2 4 4" xfId="3348" xr:uid="{0B450C0E-1DC2-404E-820B-CA8050F780E0}"/>
    <cellStyle name="Normal 6 6 2 5" xfId="3349" xr:uid="{D031078D-67E1-4ABF-BCAF-063C949DC646}"/>
    <cellStyle name="Normal 6 6 2 5 2" xfId="3350" xr:uid="{00F701AE-9666-472C-9EFD-BB3093A15B16}"/>
    <cellStyle name="Normal 6 6 2 5 3" xfId="3351" xr:uid="{7301CD31-7B80-4775-AD0F-652C1185F2AC}"/>
    <cellStyle name="Normal 6 6 2 5 4" xfId="3352" xr:uid="{432A6CF3-6488-4622-A486-6BEBD56D4AA9}"/>
    <cellStyle name="Normal 6 6 2 6" xfId="3353" xr:uid="{5DEB8092-92C5-4C17-9386-B664C1A36D9B}"/>
    <cellStyle name="Normal 6 6 2 7" xfId="3354" xr:uid="{EC06111B-2ABC-4DFD-8FF1-802C07CCE6D8}"/>
    <cellStyle name="Normal 6 6 2 8" xfId="3355" xr:uid="{F321B1B1-8389-4036-ADC1-4BD8BEC9D21B}"/>
    <cellStyle name="Normal 6 6 3" xfId="346" xr:uid="{508A2E63-3CAD-4F6D-8908-D96BA65C443B}"/>
    <cellStyle name="Normal 6 6 3 2" xfId="670" xr:uid="{802B64DB-1D90-4859-901C-8F5B2360897B}"/>
    <cellStyle name="Normal 6 6 3 2 2" xfId="671" xr:uid="{CD6CAC40-1CA1-4B50-9AEB-FE37735903A7}"/>
    <cellStyle name="Normal 6 6 3 2 3" xfId="3356" xr:uid="{D36065AC-8CEC-49D3-B64E-0C4433A2B8A1}"/>
    <cellStyle name="Normal 6 6 3 2 4" xfId="3357" xr:uid="{1B915710-70DD-4C5A-86C9-2E4855916BA9}"/>
    <cellStyle name="Normal 6 6 3 3" xfId="672" xr:uid="{411F62E7-E326-4C47-81F6-B7A9FA8D3596}"/>
    <cellStyle name="Normal 6 6 3 3 2" xfId="3358" xr:uid="{68E4048B-DE1D-4680-A67B-2B1A441C70A4}"/>
    <cellStyle name="Normal 6 6 3 3 3" xfId="3359" xr:uid="{74CCA23F-559D-48AF-83C1-9EF4BE749FC2}"/>
    <cellStyle name="Normal 6 6 3 3 4" xfId="3360" xr:uid="{9DC9AB64-C019-44C6-8701-331BB8A2CC7A}"/>
    <cellStyle name="Normal 6 6 3 4" xfId="3361" xr:uid="{260194B4-7A42-4795-AC62-DB880AA13165}"/>
    <cellStyle name="Normal 6 6 3 5" xfId="3362" xr:uid="{6CF70F9F-0714-4239-A5B3-A3CF762CA162}"/>
    <cellStyle name="Normal 6 6 3 6" xfId="3363" xr:uid="{C07D5FEA-E104-49EF-867E-B008B081506F}"/>
    <cellStyle name="Normal 6 6 4" xfId="347" xr:uid="{885657C2-58C0-49B9-8C73-34B797FB0AA1}"/>
    <cellStyle name="Normal 6 6 4 2" xfId="673" xr:uid="{72ED6185-AAEC-4D6A-9512-22D37EE8B298}"/>
    <cellStyle name="Normal 6 6 4 2 2" xfId="3364" xr:uid="{54786377-C085-4BC0-8E3A-011F19DB44DF}"/>
    <cellStyle name="Normal 6 6 4 2 3" xfId="3365" xr:uid="{8C3246EF-5DA2-48CB-9EBF-C9028DADE9FF}"/>
    <cellStyle name="Normal 6 6 4 2 4" xfId="3366" xr:uid="{A313D0AE-6C72-44AA-A561-E5975F9458CE}"/>
    <cellStyle name="Normal 6 6 4 3" xfId="3367" xr:uid="{5EF9E587-3A4C-4692-A1F8-73596046ACC5}"/>
    <cellStyle name="Normal 6 6 4 4" xfId="3368" xr:uid="{089F0BFB-2459-4F1F-B0CC-CBCBC16A6873}"/>
    <cellStyle name="Normal 6 6 4 5" xfId="3369" xr:uid="{4C849B77-EF33-427C-8FDF-95424BF43664}"/>
    <cellStyle name="Normal 6 6 5" xfId="674" xr:uid="{D56F03EB-32DB-401D-8C12-6B3BE6391A47}"/>
    <cellStyle name="Normal 6 6 5 2" xfId="3370" xr:uid="{7A7BC96A-A82A-4C4F-B413-7135B80C1D82}"/>
    <cellStyle name="Normal 6 6 5 3" xfId="3371" xr:uid="{765C2246-C074-41E7-934D-6CF1F9059C2E}"/>
    <cellStyle name="Normal 6 6 5 4" xfId="3372" xr:uid="{3E249657-2180-413E-840A-EA643DCA061B}"/>
    <cellStyle name="Normal 6 6 6" xfId="3373" xr:uid="{DFC0C5A5-A229-4153-B857-0C6BA33F6DF3}"/>
    <cellStyle name="Normal 6 6 6 2" xfId="3374" xr:uid="{8F9CC071-04F7-473E-BD53-D011F56EED71}"/>
    <cellStyle name="Normal 6 6 6 3" xfId="3375" xr:uid="{AE7274E5-F6DF-4B3C-9773-AA4076A070E0}"/>
    <cellStyle name="Normal 6 6 6 4" xfId="3376" xr:uid="{667956A5-24B5-4B36-8948-B53D73B34ACF}"/>
    <cellStyle name="Normal 6 6 7" xfId="3377" xr:uid="{FF158650-E16F-4E7E-8C8F-1B2D8333392C}"/>
    <cellStyle name="Normal 6 6 8" xfId="3378" xr:uid="{589A2617-1022-4EB9-8A10-E5844E8446FE}"/>
    <cellStyle name="Normal 6 6 9" xfId="3379" xr:uid="{82B457BC-5CBB-4EFA-951B-0AC28EDCEC91}"/>
    <cellStyle name="Normal 6 7" xfId="131" xr:uid="{44DA2484-2B47-4E8F-8911-588F7E8DE35E}"/>
    <cellStyle name="Normal 6 7 2" xfId="348" xr:uid="{4250E861-B525-44B5-891E-4D753AF26175}"/>
    <cellStyle name="Normal 6 7 2 2" xfId="675" xr:uid="{0CF048F4-8D8E-42A4-8C65-86F2B9958827}"/>
    <cellStyle name="Normal 6 7 2 2 2" xfId="1687" xr:uid="{A0144B30-6FA1-4E8C-981E-56F756CD30B5}"/>
    <cellStyle name="Normal 6 7 2 2 2 2" xfId="1688" xr:uid="{5BF3FCD6-DEC3-4379-8349-CF22E3C85AD0}"/>
    <cellStyle name="Normal 6 7 2 2 3" xfId="1689" xr:uid="{003CCE17-C96A-45D5-95CD-403A5D500A45}"/>
    <cellStyle name="Normal 6 7 2 2 4" xfId="3380" xr:uid="{B7FA4280-5A0B-4DE8-B596-E891DC572D18}"/>
    <cellStyle name="Normal 6 7 2 3" xfId="1690" xr:uid="{284AFC01-AA38-4A3A-9BF0-356933C5211F}"/>
    <cellStyle name="Normal 6 7 2 3 2" xfId="1691" xr:uid="{37023E59-55F9-4E9C-BE3C-EC7FBE47A9CF}"/>
    <cellStyle name="Normal 6 7 2 3 3" xfId="3381" xr:uid="{78C6CCDF-EAE4-4373-8B5A-5C4360CB0DBA}"/>
    <cellStyle name="Normal 6 7 2 3 4" xfId="3382" xr:uid="{325ECE62-6C94-4FA4-B3BB-088DB341AF47}"/>
    <cellStyle name="Normal 6 7 2 4" xfId="1692" xr:uid="{A09F34F2-C999-409A-A6C5-BCE7095E1210}"/>
    <cellStyle name="Normal 6 7 2 5" xfId="3383" xr:uid="{1933D52E-6F0E-4680-B1B3-C7B41E897F09}"/>
    <cellStyle name="Normal 6 7 2 6" xfId="3384" xr:uid="{FF0EE1E2-EE74-459A-AC03-80A386142147}"/>
    <cellStyle name="Normal 6 7 3" xfId="676" xr:uid="{E212D2BB-B621-4AC1-A6E3-5B2CEB308122}"/>
    <cellStyle name="Normal 6 7 3 2" xfId="1693" xr:uid="{54590199-F503-4AE3-9A3A-D09C06007025}"/>
    <cellStyle name="Normal 6 7 3 2 2" xfId="1694" xr:uid="{460DC4D8-3828-438E-B239-1197F9DD692B}"/>
    <cellStyle name="Normal 6 7 3 2 3" xfId="3385" xr:uid="{1DEB5758-61A6-47DA-8DA1-94B9FDABCBC2}"/>
    <cellStyle name="Normal 6 7 3 2 4" xfId="3386" xr:uid="{3081A292-E689-45A2-B338-CBDCFC8CB10F}"/>
    <cellStyle name="Normal 6 7 3 3" xfId="1695" xr:uid="{AF791026-6C62-434D-BE77-B6D845812CB7}"/>
    <cellStyle name="Normal 6 7 3 4" xfId="3387" xr:uid="{EF55603D-5361-450F-9136-47CBA45E8422}"/>
    <cellStyle name="Normal 6 7 3 5" xfId="3388" xr:uid="{51DCF691-5B88-4B17-BA97-4CC2B3EFFCB2}"/>
    <cellStyle name="Normal 6 7 4" xfId="1696" xr:uid="{C99DC579-264C-4F87-AA13-554FD3292CD6}"/>
    <cellStyle name="Normal 6 7 4 2" xfId="1697" xr:uid="{23AD52FA-3786-4114-9690-B6B2BF3F305B}"/>
    <cellStyle name="Normal 6 7 4 3" xfId="3389" xr:uid="{FB8491A6-CB30-44EE-B031-B9B60F949217}"/>
    <cellStyle name="Normal 6 7 4 4" xfId="3390" xr:uid="{20E6432E-A367-42A6-8E37-FE7E3BAF3323}"/>
    <cellStyle name="Normal 6 7 5" xfId="1698" xr:uid="{1BC50E54-914B-41E9-B918-6CC6FBC6B153}"/>
    <cellStyle name="Normal 6 7 5 2" xfId="3391" xr:uid="{64F096B8-60D9-4FF5-8FC4-97EAADD696F6}"/>
    <cellStyle name="Normal 6 7 5 3" xfId="3392" xr:uid="{AF0CFCB6-83E6-469A-BAEB-C1153C96495C}"/>
    <cellStyle name="Normal 6 7 5 4" xfId="3393" xr:uid="{1EF829A2-B0C3-4454-B263-A16E4EF06504}"/>
    <cellStyle name="Normal 6 7 6" xfId="3394" xr:uid="{E98E75BE-0F5D-4DE0-94FC-C636EA3A3CA3}"/>
    <cellStyle name="Normal 6 7 7" xfId="3395" xr:uid="{DFA19942-725F-4747-974D-F29B28AF2070}"/>
    <cellStyle name="Normal 6 7 8" xfId="3396" xr:uid="{0922E52F-8984-4825-B7BE-9F66F26C94C0}"/>
    <cellStyle name="Normal 6 8" xfId="349" xr:uid="{A87DB9A9-7C88-4CCC-A83A-3BBF134B4DC5}"/>
    <cellStyle name="Normal 6 8 2" xfId="677" xr:uid="{60BF3CF0-3836-4A26-9B4F-89F3AA912280}"/>
    <cellStyle name="Normal 6 8 2 2" xfId="678" xr:uid="{BC0218CE-D438-479A-B86C-0F96CE7D7460}"/>
    <cellStyle name="Normal 6 8 2 2 2" xfId="1699" xr:uid="{0AC729A7-656E-4256-ABC4-21EFB5F730E8}"/>
    <cellStyle name="Normal 6 8 2 2 3" xfId="3397" xr:uid="{39F010E0-F6E6-4552-B760-98446ECE8173}"/>
    <cellStyle name="Normal 6 8 2 2 4" xfId="3398" xr:uid="{D2DB9BF1-FCF1-4D2B-9358-A9CDC0B0D1B7}"/>
    <cellStyle name="Normal 6 8 2 3" xfId="1700" xr:uid="{6E31BA62-E9C7-47D8-928D-BDB7D988EEF6}"/>
    <cellStyle name="Normal 6 8 2 4" xfId="3399" xr:uid="{0A043DAF-E99B-4901-9101-DE788474E2BB}"/>
    <cellStyle name="Normal 6 8 2 5" xfId="3400" xr:uid="{49B2439A-5AAF-4803-80B8-6BF430CF1C14}"/>
    <cellStyle name="Normal 6 8 3" xfId="679" xr:uid="{F2B2DBCA-2F52-4E71-956D-1032C0F8ED16}"/>
    <cellStyle name="Normal 6 8 3 2" xfId="1701" xr:uid="{2ED207A4-7606-42CC-A58D-6FCBBC65A5BF}"/>
    <cellStyle name="Normal 6 8 3 3" xfId="3401" xr:uid="{5747D737-5991-4113-ABF1-1B2FB344F2BA}"/>
    <cellStyle name="Normal 6 8 3 4" xfId="3402" xr:uid="{FAC06493-A56E-4E90-93B6-1069737008A2}"/>
    <cellStyle name="Normal 6 8 4" xfId="1702" xr:uid="{17DF6308-DFF9-4CD6-AD7C-B76F68E38A56}"/>
    <cellStyle name="Normal 6 8 4 2" xfId="3403" xr:uid="{B268FF0D-5370-4C94-B11C-C9B9257FAAEE}"/>
    <cellStyle name="Normal 6 8 4 3" xfId="3404" xr:uid="{9850B343-FB01-425B-ACB8-08548963C42F}"/>
    <cellStyle name="Normal 6 8 4 4" xfId="3405" xr:uid="{8F6335DA-C85B-49CC-B5AB-B52462501513}"/>
    <cellStyle name="Normal 6 8 5" xfId="3406" xr:uid="{9DD6DB11-E91F-479C-89AA-05A1BE675FEE}"/>
    <cellStyle name="Normal 6 8 6" xfId="3407" xr:uid="{E0DD2541-EC81-4A7B-9809-8A0E127DBE79}"/>
    <cellStyle name="Normal 6 8 7" xfId="3408" xr:uid="{719A4342-BF31-47C5-89CA-A09966C5500F}"/>
    <cellStyle name="Normal 6 9" xfId="350" xr:uid="{D8198EA9-35A2-41AA-BCE1-506712E8340D}"/>
    <cellStyle name="Normal 6 9 2" xfId="680" xr:uid="{9CBDF723-8E91-4467-813B-A17EEAA83421}"/>
    <cellStyle name="Normal 6 9 2 2" xfId="1703" xr:uid="{E04FE23A-9F62-406E-969C-100CED5B5033}"/>
    <cellStyle name="Normal 6 9 2 3" xfId="3409" xr:uid="{F87788D5-1A1B-4DBF-B2A9-5009B5436769}"/>
    <cellStyle name="Normal 6 9 2 4" xfId="3410" xr:uid="{BD9490E5-B5CC-4816-8512-7E1CBD798852}"/>
    <cellStyle name="Normal 6 9 3" xfId="1704" xr:uid="{E72835AF-DBDE-4F54-9B5A-95DF259F3058}"/>
    <cellStyle name="Normal 6 9 3 2" xfId="3411" xr:uid="{0B20DEC6-2051-4F39-BE8A-C85E14963627}"/>
    <cellStyle name="Normal 6 9 3 3" xfId="3412" xr:uid="{191D74F3-0872-4C34-99EB-3CA7B8D85696}"/>
    <cellStyle name="Normal 6 9 3 4" xfId="3413" xr:uid="{7F7AD378-7874-4973-89A3-9D1ADEE43AD6}"/>
    <cellStyle name="Normal 6 9 4" xfId="3414" xr:uid="{1F39A337-EFD1-4F0E-8B24-AEEE557D9623}"/>
    <cellStyle name="Normal 6 9 5" xfId="3415" xr:uid="{B8A64A1C-E038-4154-A2FC-C373631C4E52}"/>
    <cellStyle name="Normal 6 9 6" xfId="3416" xr:uid="{E439CB3A-3770-41BE-B78D-5F09F7154C53}"/>
    <cellStyle name="Normal 7" xfId="132" xr:uid="{017EDADD-6842-4745-A1C5-6ADCFD7CAD97}"/>
    <cellStyle name="Normal 7 10" xfId="1705" xr:uid="{AD264911-6A70-4B7F-BF0D-2434FF947588}"/>
    <cellStyle name="Normal 7 10 2" xfId="3417" xr:uid="{799DA1FE-A95D-49C4-9DD0-FC9FCFDB742B}"/>
    <cellStyle name="Normal 7 10 3" xfId="3418" xr:uid="{AC82677F-7141-4024-A60D-5DBEF59728DC}"/>
    <cellStyle name="Normal 7 10 4" xfId="3419" xr:uid="{47FAA74C-D487-4986-970C-EDB170C08F0E}"/>
    <cellStyle name="Normal 7 11" xfId="3420" xr:uid="{6566697F-CBE0-4AC4-A3BD-A43B27C0B825}"/>
    <cellStyle name="Normal 7 11 2" xfId="3421" xr:uid="{7F3D9ECA-95BD-4D65-83BE-AD61C1AAE6DD}"/>
    <cellStyle name="Normal 7 11 3" xfId="3422" xr:uid="{27311900-FDF4-4624-9D6F-1F45AE2E0368}"/>
    <cellStyle name="Normal 7 11 4" xfId="3423" xr:uid="{0F0963CF-8F2A-4FCB-B030-6378CF5E2301}"/>
    <cellStyle name="Normal 7 12" xfId="3424" xr:uid="{12FBACE8-E92D-4753-81A1-E20B8500CB26}"/>
    <cellStyle name="Normal 7 12 2" xfId="3425" xr:uid="{969743FA-AD64-4584-9F9D-DBF4076452E2}"/>
    <cellStyle name="Normal 7 13" xfId="3426" xr:uid="{6C14BA05-5C65-4E65-BB70-C292710126C9}"/>
    <cellStyle name="Normal 7 14" xfId="3427" xr:uid="{5D2F9348-4D89-4D64-A2B8-D89C0389B886}"/>
    <cellStyle name="Normal 7 15" xfId="3428" xr:uid="{5FAD1F8C-9E4B-4BA7-8DFF-ADE9AA63CD0C}"/>
    <cellStyle name="Normal 7 2" xfId="133" xr:uid="{7A656EC9-63E2-4A03-A1E2-1F3BD61B7BEF}"/>
    <cellStyle name="Normal 7 2 10" xfId="3429" xr:uid="{9CD45B46-4F08-453B-A133-C83E1CDEEB85}"/>
    <cellStyle name="Normal 7 2 11" xfId="3430" xr:uid="{F06756BF-742A-42C4-8A5F-4C1642CBBBDD}"/>
    <cellStyle name="Normal 7 2 2" xfId="134" xr:uid="{9859642C-1A4D-4604-BB7F-DCFB052CD7A3}"/>
    <cellStyle name="Normal 7 2 2 2" xfId="135" xr:uid="{5EB7BFCB-D08C-4154-94F3-52862EFBC39D}"/>
    <cellStyle name="Normal 7 2 2 2 2" xfId="351" xr:uid="{5930199F-326C-4EB4-BA12-84D9A2C3B50B}"/>
    <cellStyle name="Normal 7 2 2 2 2 2" xfId="681" xr:uid="{25275CF7-2493-43BC-B625-BA6CF1CD9644}"/>
    <cellStyle name="Normal 7 2 2 2 2 2 2" xfId="682" xr:uid="{57E45CFE-8121-4AC0-BAE8-0FF9733FE5D8}"/>
    <cellStyle name="Normal 7 2 2 2 2 2 2 2" xfId="1706" xr:uid="{EEC397E8-E762-454A-A603-066F28305F23}"/>
    <cellStyle name="Normal 7 2 2 2 2 2 2 2 2" xfId="1707" xr:uid="{6BFA100A-6374-4D7E-B051-2307F43689C1}"/>
    <cellStyle name="Normal 7 2 2 2 2 2 2 3" xfId="1708" xr:uid="{292EDD10-F0B7-47E9-BE1B-B407F6C9A31C}"/>
    <cellStyle name="Normal 7 2 2 2 2 2 3" xfId="1709" xr:uid="{15C94C0E-D714-44CC-96C3-911139176FB9}"/>
    <cellStyle name="Normal 7 2 2 2 2 2 3 2" xfId="1710" xr:uid="{574CB912-B509-43A2-9F69-F9489B4E120E}"/>
    <cellStyle name="Normal 7 2 2 2 2 2 4" xfId="1711" xr:uid="{F65E89AA-F7DB-4AE9-B948-EED459463AA8}"/>
    <cellStyle name="Normal 7 2 2 2 2 3" xfId="683" xr:uid="{AA55151D-0A75-4A51-A5B0-B098B607C80B}"/>
    <cellStyle name="Normal 7 2 2 2 2 3 2" xfId="1712" xr:uid="{93415159-A7A6-485F-982C-1D301616A456}"/>
    <cellStyle name="Normal 7 2 2 2 2 3 2 2" xfId="1713" xr:uid="{35724975-26C9-4CF6-9B09-B895CE6463B6}"/>
    <cellStyle name="Normal 7 2 2 2 2 3 3" xfId="1714" xr:uid="{20EEF655-464B-4A4B-9113-896124389BED}"/>
    <cellStyle name="Normal 7 2 2 2 2 3 4" xfId="3431" xr:uid="{3BA6BB69-0BF0-404B-A0CC-C65BEBF59FCE}"/>
    <cellStyle name="Normal 7 2 2 2 2 4" xfId="1715" xr:uid="{6BB286A8-E294-461B-90E3-889F33B9BEFB}"/>
    <cellStyle name="Normal 7 2 2 2 2 4 2" xfId="1716" xr:uid="{0D7B4150-7BA5-4B18-8378-89DB5201788C}"/>
    <cellStyle name="Normal 7 2 2 2 2 5" xfId="1717" xr:uid="{0B202891-4630-4215-AC29-97F81BA6D628}"/>
    <cellStyle name="Normal 7 2 2 2 2 6" xfId="3432" xr:uid="{BA34A6D6-508B-4B05-A2FB-46A4EA72B4BC}"/>
    <cellStyle name="Normal 7 2 2 2 3" xfId="352" xr:uid="{4E612483-831C-450C-9A71-0FD5B2F0A4C6}"/>
    <cellStyle name="Normal 7 2 2 2 3 2" xfId="684" xr:uid="{D0F0249B-E63F-49AC-A8D8-F7A4993A1C50}"/>
    <cellStyle name="Normal 7 2 2 2 3 2 2" xfId="685" xr:uid="{2227B895-DF82-4D9A-8659-80CE6719E1B2}"/>
    <cellStyle name="Normal 7 2 2 2 3 2 2 2" xfId="1718" xr:uid="{C6CCC52B-849A-4E98-96D2-8017B7B6C36C}"/>
    <cellStyle name="Normal 7 2 2 2 3 2 2 2 2" xfId="1719" xr:uid="{778C5064-F766-4A16-9F6D-6EE8341CAC00}"/>
    <cellStyle name="Normal 7 2 2 2 3 2 2 3" xfId="1720" xr:uid="{40B7B1AF-A4A5-4497-BD7D-58884F7F9C78}"/>
    <cellStyle name="Normal 7 2 2 2 3 2 3" xfId="1721" xr:uid="{8BC368B2-BBB6-41D9-B769-8AC7CDF04035}"/>
    <cellStyle name="Normal 7 2 2 2 3 2 3 2" xfId="1722" xr:uid="{D7E359F2-27CB-46F1-8025-648F6BD8E95A}"/>
    <cellStyle name="Normal 7 2 2 2 3 2 4" xfId="1723" xr:uid="{5B01342B-0345-4E34-BFD9-994AE1509539}"/>
    <cellStyle name="Normal 7 2 2 2 3 3" xfId="686" xr:uid="{9E7DC772-440C-418F-BC7D-8EFF0625377E}"/>
    <cellStyle name="Normal 7 2 2 2 3 3 2" xfId="1724" xr:uid="{E00757D2-87EB-43CA-BA02-FC58E1CC9955}"/>
    <cellStyle name="Normal 7 2 2 2 3 3 2 2" xfId="1725" xr:uid="{A058FB67-8D50-46F8-81D4-75503179D09E}"/>
    <cellStyle name="Normal 7 2 2 2 3 3 3" xfId="1726" xr:uid="{643508BB-5B55-4C6C-9608-263769F34EB0}"/>
    <cellStyle name="Normal 7 2 2 2 3 4" xfId="1727" xr:uid="{A6AE82B1-C4EA-416A-BE26-904CBFF56831}"/>
    <cellStyle name="Normal 7 2 2 2 3 4 2" xfId="1728" xr:uid="{285D61CA-B3D6-4373-B6E4-E4372ED01EDB}"/>
    <cellStyle name="Normal 7 2 2 2 3 5" xfId="1729" xr:uid="{F1020E25-9308-43F5-8E01-E2EDCD80BC77}"/>
    <cellStyle name="Normal 7 2 2 2 4" xfId="687" xr:uid="{64C987BC-04A1-46AD-88A7-DBBBFC2EC9F9}"/>
    <cellStyle name="Normal 7 2 2 2 4 2" xfId="688" xr:uid="{330CDEB8-7830-4E1F-A330-C292E93A81E8}"/>
    <cellStyle name="Normal 7 2 2 2 4 2 2" xfId="1730" xr:uid="{3EA90B76-76F1-4770-B02E-613160C86040}"/>
    <cellStyle name="Normal 7 2 2 2 4 2 2 2" xfId="1731" xr:uid="{436C91A5-D3CB-4FDD-89B8-6F2C9BDD674C}"/>
    <cellStyle name="Normal 7 2 2 2 4 2 3" xfId="1732" xr:uid="{B3BEFF75-5E5A-4DEC-BDE7-A9C5EEB3C412}"/>
    <cellStyle name="Normal 7 2 2 2 4 3" xfId="1733" xr:uid="{8DF4E887-532B-4D5D-B85D-5D70CFAD0E31}"/>
    <cellStyle name="Normal 7 2 2 2 4 3 2" xfId="1734" xr:uid="{1862783C-6B07-49BB-9887-CAAEEE4E3BDC}"/>
    <cellStyle name="Normal 7 2 2 2 4 4" xfId="1735" xr:uid="{B9813030-4A55-4670-AB8D-E20FB66A611B}"/>
    <cellStyle name="Normal 7 2 2 2 5" xfId="689" xr:uid="{8B4C8F58-0A02-47D8-B180-29303C887261}"/>
    <cellStyle name="Normal 7 2 2 2 5 2" xfId="1736" xr:uid="{4D45EA16-BE51-4717-B2E2-D01A265E2004}"/>
    <cellStyle name="Normal 7 2 2 2 5 2 2" xfId="1737" xr:uid="{A9935003-1ACF-44BA-95E2-04A91BC27357}"/>
    <cellStyle name="Normal 7 2 2 2 5 3" xfId="1738" xr:uid="{0C20F0DE-51EF-4595-B7A5-8C583F76C5B3}"/>
    <cellStyle name="Normal 7 2 2 2 5 4" xfId="3433" xr:uid="{9CCF333D-C38A-4B68-AC7B-53AAC9C15507}"/>
    <cellStyle name="Normal 7 2 2 2 6" xfId="1739" xr:uid="{CC2886EE-02AC-4B7E-AB42-D34A4B924157}"/>
    <cellStyle name="Normal 7 2 2 2 6 2" xfId="1740" xr:uid="{ED1FEDAB-84AC-4948-9DDB-D111317B1C98}"/>
    <cellStyle name="Normal 7 2 2 2 7" xfId="1741" xr:uid="{81C48473-8E36-458A-AE95-3B74F29D7130}"/>
    <cellStyle name="Normal 7 2 2 2 8" xfId="3434" xr:uid="{8D92E0AD-70C8-4436-9A0E-BE551AEEF61F}"/>
    <cellStyle name="Normal 7 2 2 3" xfId="353" xr:uid="{FC1EB249-1A49-440F-96E3-0B1357E2545C}"/>
    <cellStyle name="Normal 7 2 2 3 2" xfId="690" xr:uid="{E07CC206-493F-4FE1-B071-354CAB23096C}"/>
    <cellStyle name="Normal 7 2 2 3 2 2" xfId="691" xr:uid="{DC7733B4-38E5-4C2C-9838-CA4645E8223B}"/>
    <cellStyle name="Normal 7 2 2 3 2 2 2" xfId="1742" xr:uid="{F751F35E-3B25-4D6C-BA49-39B549F3C5A3}"/>
    <cellStyle name="Normal 7 2 2 3 2 2 2 2" xfId="1743" xr:uid="{3E05B165-BDC4-4EC1-8BC6-01C25E71EDCA}"/>
    <cellStyle name="Normal 7 2 2 3 2 2 3" xfId="1744" xr:uid="{B4CACC9B-1D67-45D2-97F7-479D620BD82F}"/>
    <cellStyle name="Normal 7 2 2 3 2 3" xfId="1745" xr:uid="{17E43CE6-08B5-46CF-87F1-56D217DF9111}"/>
    <cellStyle name="Normal 7 2 2 3 2 3 2" xfId="1746" xr:uid="{93627246-0623-4416-8CD4-9CC04188F61C}"/>
    <cellStyle name="Normal 7 2 2 3 2 4" xfId="1747" xr:uid="{C5D76A7C-7A56-4213-9D44-5663F747AE3C}"/>
    <cellStyle name="Normal 7 2 2 3 3" xfId="692" xr:uid="{608724E8-E1B6-4F78-92A3-5070B68AE0DF}"/>
    <cellStyle name="Normal 7 2 2 3 3 2" xfId="1748" xr:uid="{781729A1-B924-4016-B780-0ED9051AEEA7}"/>
    <cellStyle name="Normal 7 2 2 3 3 2 2" xfId="1749" xr:uid="{DDD43652-71A3-4E1C-9B6C-FAE684381928}"/>
    <cellStyle name="Normal 7 2 2 3 3 3" xfId="1750" xr:uid="{20A338B8-65AF-4DE6-863E-807CE73D209B}"/>
    <cellStyle name="Normal 7 2 2 3 3 4" xfId="3435" xr:uid="{9172EA61-21E3-4EF3-9E72-922AE06ED594}"/>
    <cellStyle name="Normal 7 2 2 3 4" xfId="1751" xr:uid="{F1D677EE-A39D-4D60-9E9D-D70A7D16F2B6}"/>
    <cellStyle name="Normal 7 2 2 3 4 2" xfId="1752" xr:uid="{1A297294-A1E2-4492-A57D-585C69C57ECB}"/>
    <cellStyle name="Normal 7 2 2 3 5" xfId="1753" xr:uid="{A7173CC1-4725-4E19-BDB3-3CBBA178F2C5}"/>
    <cellStyle name="Normal 7 2 2 3 6" xfId="3436" xr:uid="{F899F283-77B6-4212-B057-FFA0EF392BDA}"/>
    <cellStyle name="Normal 7 2 2 4" xfId="354" xr:uid="{8952A439-F0C1-4234-A7D5-F3AC289E436C}"/>
    <cellStyle name="Normal 7 2 2 4 2" xfId="693" xr:uid="{1D9DEF97-D516-448A-86F9-02794BAC0F66}"/>
    <cellStyle name="Normal 7 2 2 4 2 2" xfId="694" xr:uid="{47C2980F-E2CC-45B6-B136-63961BE7200B}"/>
    <cellStyle name="Normal 7 2 2 4 2 2 2" xfId="1754" xr:uid="{3CAB3D52-528F-49C3-9F8B-B2958125E474}"/>
    <cellStyle name="Normal 7 2 2 4 2 2 2 2" xfId="1755" xr:uid="{F929260C-0668-488E-A215-AADCB67E40F3}"/>
    <cellStyle name="Normal 7 2 2 4 2 2 3" xfId="1756" xr:uid="{BD65DF27-AFBA-4D29-91D8-65693B88AED8}"/>
    <cellStyle name="Normal 7 2 2 4 2 3" xfId="1757" xr:uid="{2F40025B-9D2F-446D-9C15-C7889F0D75F1}"/>
    <cellStyle name="Normal 7 2 2 4 2 3 2" xfId="1758" xr:uid="{688CCBB6-4654-4BBE-964A-70CD3F875090}"/>
    <cellStyle name="Normal 7 2 2 4 2 4" xfId="1759" xr:uid="{F337619F-CD7F-42F3-8B69-FD32774602AF}"/>
    <cellStyle name="Normal 7 2 2 4 3" xfId="695" xr:uid="{7BF5B326-065E-4A9C-8A32-0ABE60B3E407}"/>
    <cellStyle name="Normal 7 2 2 4 3 2" xfId="1760" xr:uid="{6B54B5EC-011D-490B-B2FF-6F1BECCD601C}"/>
    <cellStyle name="Normal 7 2 2 4 3 2 2" xfId="1761" xr:uid="{8A1845B3-32D5-4049-877B-2680CAC01905}"/>
    <cellStyle name="Normal 7 2 2 4 3 3" xfId="1762" xr:uid="{92694738-9D64-4C06-9F7C-D2E6F23F6D61}"/>
    <cellStyle name="Normal 7 2 2 4 4" xfId="1763" xr:uid="{B885C702-2655-4FD4-8E45-0BF81B219E74}"/>
    <cellStyle name="Normal 7 2 2 4 4 2" xfId="1764" xr:uid="{11DB69B7-F3BC-45B5-A246-6BBF38BA00F6}"/>
    <cellStyle name="Normal 7 2 2 4 5" xfId="1765" xr:uid="{B7A6C14D-90A1-4FE9-8D37-25BAC0F21633}"/>
    <cellStyle name="Normal 7 2 2 5" xfId="355" xr:uid="{54BB61B0-ADCA-4DAF-8DE0-254058910E59}"/>
    <cellStyle name="Normal 7 2 2 5 2" xfId="696" xr:uid="{16BF7899-E867-494F-A666-A10B570F1A26}"/>
    <cellStyle name="Normal 7 2 2 5 2 2" xfId="1766" xr:uid="{E1872EC1-E733-436E-90EA-4A2A7599C336}"/>
    <cellStyle name="Normal 7 2 2 5 2 2 2" xfId="1767" xr:uid="{F974F512-F02C-4C6B-BEB3-AB35CC469304}"/>
    <cellStyle name="Normal 7 2 2 5 2 3" xfId="1768" xr:uid="{B833A814-ADAA-487F-AD61-A4E5584B6A91}"/>
    <cellStyle name="Normal 7 2 2 5 3" xfId="1769" xr:uid="{373F64B8-2DB2-457C-871F-F1EE5D29E2A6}"/>
    <cellStyle name="Normal 7 2 2 5 3 2" xfId="1770" xr:uid="{3FB11956-C702-40EA-BBA4-CB9CB2DFD7EB}"/>
    <cellStyle name="Normal 7 2 2 5 4" xfId="1771" xr:uid="{6E51560B-91AB-49A8-9E7F-38297EB28228}"/>
    <cellStyle name="Normal 7 2 2 6" xfId="697" xr:uid="{8FBD3BBC-8801-483F-9B2F-4B7970211763}"/>
    <cellStyle name="Normal 7 2 2 6 2" xfId="1772" xr:uid="{2F5A0194-CA21-4142-893A-41A72FFE08BB}"/>
    <cellStyle name="Normal 7 2 2 6 2 2" xfId="1773" xr:uid="{0953C470-4B5B-4BAF-BBF4-948C6B906587}"/>
    <cellStyle name="Normal 7 2 2 6 3" xfId="1774" xr:uid="{207A6480-F869-4660-BA9D-A9DD8550FF19}"/>
    <cellStyle name="Normal 7 2 2 6 4" xfId="3437" xr:uid="{0324DD73-195A-4C08-B8A2-8D57B4B471B2}"/>
    <cellStyle name="Normal 7 2 2 7" xfId="1775" xr:uid="{6E375C87-8613-4394-8071-9F9852EFF06A}"/>
    <cellStyle name="Normal 7 2 2 7 2" xfId="1776" xr:uid="{D662F13E-931A-405B-8650-5455EA3DB490}"/>
    <cellStyle name="Normal 7 2 2 8" xfId="1777" xr:uid="{60C77C6F-CE6F-437C-A057-631CEDCCADF3}"/>
    <cellStyle name="Normal 7 2 2 9" xfId="3438" xr:uid="{3A589FDE-6453-408E-AC30-2E3CEFBC407C}"/>
    <cellStyle name="Normal 7 2 3" xfId="136" xr:uid="{9A87E2CB-BA41-4F41-873D-DEC530930444}"/>
    <cellStyle name="Normal 7 2 3 2" xfId="137" xr:uid="{61F27110-5E10-4655-BC87-AD9CCFA088C9}"/>
    <cellStyle name="Normal 7 2 3 2 2" xfId="698" xr:uid="{1EBB16BE-3F2B-4F64-9E76-ECD21417FEA2}"/>
    <cellStyle name="Normal 7 2 3 2 2 2" xfId="699" xr:uid="{81A8B0DD-C8FA-4CF4-96ED-BF24CF4D5404}"/>
    <cellStyle name="Normal 7 2 3 2 2 2 2" xfId="1778" xr:uid="{266F8088-7ED5-4578-951C-C47558B526D8}"/>
    <cellStyle name="Normal 7 2 3 2 2 2 2 2" xfId="1779" xr:uid="{C781FCDF-79F0-486D-BC5F-0B6A2444A196}"/>
    <cellStyle name="Normal 7 2 3 2 2 2 3" xfId="1780" xr:uid="{010499D0-2685-4A3C-AA01-3BDCA7F780F4}"/>
    <cellStyle name="Normal 7 2 3 2 2 3" xfId="1781" xr:uid="{7891173E-5A13-4FE2-B772-F852BF09E681}"/>
    <cellStyle name="Normal 7 2 3 2 2 3 2" xfId="1782" xr:uid="{8ED7ADD8-4582-4C08-A0DE-5DBDDD307489}"/>
    <cellStyle name="Normal 7 2 3 2 2 4" xfId="1783" xr:uid="{1AB1F386-ED2C-42BF-A6B9-662DDCFF8963}"/>
    <cellStyle name="Normal 7 2 3 2 3" xfId="700" xr:uid="{B1A583AD-5F30-4939-9EC5-C9C9BB65A66E}"/>
    <cellStyle name="Normal 7 2 3 2 3 2" xfId="1784" xr:uid="{05A03EAA-CA47-40B0-8356-9184A9CB2D0D}"/>
    <cellStyle name="Normal 7 2 3 2 3 2 2" xfId="1785" xr:uid="{B8D685E8-CDE2-4918-BE1D-4DB558FC7EB7}"/>
    <cellStyle name="Normal 7 2 3 2 3 3" xfId="1786" xr:uid="{E1E328ED-3F3A-4BAF-BF97-664510AF43A7}"/>
    <cellStyle name="Normal 7 2 3 2 3 4" xfId="3439" xr:uid="{5D697F49-F9DC-4FE1-9527-F8EA6DB5EB67}"/>
    <cellStyle name="Normal 7 2 3 2 4" xfId="1787" xr:uid="{76F48DCC-5719-4231-979E-40C7C5C4FE90}"/>
    <cellStyle name="Normal 7 2 3 2 4 2" xfId="1788" xr:uid="{8576AABE-8FE9-410A-9884-A5551ED2B252}"/>
    <cellStyle name="Normal 7 2 3 2 5" xfId="1789" xr:uid="{DA227F59-4F1D-46AE-B67E-9385353AB82A}"/>
    <cellStyle name="Normal 7 2 3 2 6" xfId="3440" xr:uid="{08C7D25C-2522-4934-BDE7-CDE4325C1A32}"/>
    <cellStyle name="Normal 7 2 3 3" xfId="356" xr:uid="{F16FA00E-0070-4206-9229-0BE9AA6AF26A}"/>
    <cellStyle name="Normal 7 2 3 3 2" xfId="701" xr:uid="{9A4FFE79-AD25-42F6-929F-AEAF7C9CB203}"/>
    <cellStyle name="Normal 7 2 3 3 2 2" xfId="702" xr:uid="{24777C60-C0F7-4706-A1F4-D7143EE4DFB2}"/>
    <cellStyle name="Normal 7 2 3 3 2 2 2" xfId="1790" xr:uid="{6EA29A09-FF33-4863-89D1-4082CE8AD124}"/>
    <cellStyle name="Normal 7 2 3 3 2 2 2 2" xfId="1791" xr:uid="{75434BAD-FF98-4E62-8F66-85BF55FE2776}"/>
    <cellStyle name="Normal 7 2 3 3 2 2 3" xfId="1792" xr:uid="{DDE3C86E-79EC-4721-AE2D-44D7EAF43385}"/>
    <cellStyle name="Normal 7 2 3 3 2 3" xfId="1793" xr:uid="{1815F7AD-D230-400B-BCE2-A5CF1C192FA4}"/>
    <cellStyle name="Normal 7 2 3 3 2 3 2" xfId="1794" xr:uid="{F1E990CF-317A-441F-A5FD-198CA09F3C5F}"/>
    <cellStyle name="Normal 7 2 3 3 2 4" xfId="1795" xr:uid="{B8602F01-6081-4D89-9A07-DC00867ACDDD}"/>
    <cellStyle name="Normal 7 2 3 3 3" xfId="703" xr:uid="{8676FD63-95F6-482A-BF75-372127BE4864}"/>
    <cellStyle name="Normal 7 2 3 3 3 2" xfId="1796" xr:uid="{613BA330-CD72-4836-B7AF-2F16572D9735}"/>
    <cellStyle name="Normal 7 2 3 3 3 2 2" xfId="1797" xr:uid="{91028A8D-C476-47CA-A2AB-574A199D40EE}"/>
    <cellStyle name="Normal 7 2 3 3 3 3" xfId="1798" xr:uid="{E8D5A18C-418E-48FA-A422-492ED333AC06}"/>
    <cellStyle name="Normal 7 2 3 3 4" xfId="1799" xr:uid="{48FD2B90-3538-400B-874A-B570E4956611}"/>
    <cellStyle name="Normal 7 2 3 3 4 2" xfId="1800" xr:uid="{6761FAC1-02F2-469F-A607-F2B8D5AB6A9E}"/>
    <cellStyle name="Normal 7 2 3 3 5" xfId="1801" xr:uid="{534FFBBA-680F-43F3-8B99-D0F409240512}"/>
    <cellStyle name="Normal 7 2 3 4" xfId="357" xr:uid="{2532B8CA-EF0A-4D56-A911-B9F70906664A}"/>
    <cellStyle name="Normal 7 2 3 4 2" xfId="704" xr:uid="{FEB77AED-A8B7-4DC2-8A64-7BE7EA945680}"/>
    <cellStyle name="Normal 7 2 3 4 2 2" xfId="1802" xr:uid="{106791C6-E347-4A93-B8F9-E9D8198701A0}"/>
    <cellStyle name="Normal 7 2 3 4 2 2 2" xfId="1803" xr:uid="{D2C4CD36-56CC-4517-90FD-895F7CEF8583}"/>
    <cellStyle name="Normal 7 2 3 4 2 3" xfId="1804" xr:uid="{B58E5603-E1E3-4C8A-9EB8-5BB0EB35326A}"/>
    <cellStyle name="Normal 7 2 3 4 3" xfId="1805" xr:uid="{425F8697-4A71-4E67-B8C1-6184B8E09964}"/>
    <cellStyle name="Normal 7 2 3 4 3 2" xfId="1806" xr:uid="{0387D4C3-622E-419E-9184-A44EB5FB0B04}"/>
    <cellStyle name="Normal 7 2 3 4 4" xfId="1807" xr:uid="{915FA965-BF5B-4DA8-A965-BE88F7032588}"/>
    <cellStyle name="Normal 7 2 3 5" xfId="705" xr:uid="{FF4F7603-1D29-4E77-94CB-FE2E1E313D5E}"/>
    <cellStyle name="Normal 7 2 3 5 2" xfId="1808" xr:uid="{46F49583-B16E-4089-9A4B-5BC50BDBCE03}"/>
    <cellStyle name="Normal 7 2 3 5 2 2" xfId="1809" xr:uid="{E1E3F522-3EED-49D3-95FE-6437C592E8C1}"/>
    <cellStyle name="Normal 7 2 3 5 3" xfId="1810" xr:uid="{98C98F57-E26E-4C24-A57A-E030AB9B37A5}"/>
    <cellStyle name="Normal 7 2 3 5 4" xfId="3441" xr:uid="{453FBE91-F7A1-40AF-96E1-6CE724381CF0}"/>
    <cellStyle name="Normal 7 2 3 6" xfId="1811" xr:uid="{E49453E0-7D30-4E56-B6CB-92CD38E0AE3E}"/>
    <cellStyle name="Normal 7 2 3 6 2" xfId="1812" xr:uid="{7BE51E7D-8953-4926-B9FA-A7A6314CD926}"/>
    <cellStyle name="Normal 7 2 3 7" xfId="1813" xr:uid="{DE8A8C62-5669-41B0-BA35-9D7835AD3BD8}"/>
    <cellStyle name="Normal 7 2 3 8" xfId="3442" xr:uid="{9F3454E5-1911-4606-9E15-23EAB65D0514}"/>
    <cellStyle name="Normal 7 2 4" xfId="138" xr:uid="{5024A112-8944-4A5B-AC8C-F5F90BBDBEC0}"/>
    <cellStyle name="Normal 7 2 4 2" xfId="452" xr:uid="{9FA7D7DB-D2CB-48EE-BF15-F459376B66DA}"/>
    <cellStyle name="Normal 7 2 4 2 2" xfId="706" xr:uid="{77433903-32C1-4C82-9C94-9C9EC535258C}"/>
    <cellStyle name="Normal 7 2 4 2 2 2" xfId="1814" xr:uid="{2503727A-4218-4EB0-BC77-B8323D1A1598}"/>
    <cellStyle name="Normal 7 2 4 2 2 2 2" xfId="1815" xr:uid="{132F598B-98C6-49CC-9F16-C7F6C9B6A7DC}"/>
    <cellStyle name="Normal 7 2 4 2 2 3" xfId="1816" xr:uid="{8CFF0DD8-E61F-4351-819E-85E293A359DE}"/>
    <cellStyle name="Normal 7 2 4 2 2 4" xfId="3443" xr:uid="{B8AE7809-A668-4ED8-8737-0DB7DC8B0D1F}"/>
    <cellStyle name="Normal 7 2 4 2 3" xfId="1817" xr:uid="{AAADCADC-114B-468D-BA14-503E6AE09315}"/>
    <cellStyle name="Normal 7 2 4 2 3 2" xfId="1818" xr:uid="{7976E9FB-397D-495E-A512-687981B68FDA}"/>
    <cellStyle name="Normal 7 2 4 2 4" xfId="1819" xr:uid="{64D0C7CC-C798-4316-9D67-98DF31352190}"/>
    <cellStyle name="Normal 7 2 4 2 5" xfId="3444" xr:uid="{9DB0C99C-1E24-4012-97E0-897E7DCCA6C3}"/>
    <cellStyle name="Normal 7 2 4 3" xfId="707" xr:uid="{A705F513-5A81-4529-A202-60CCB6FE145C}"/>
    <cellStyle name="Normal 7 2 4 3 2" xfId="1820" xr:uid="{BDED6A9B-19A8-42FF-8FAE-4D6BA7BC96C2}"/>
    <cellStyle name="Normal 7 2 4 3 2 2" xfId="1821" xr:uid="{5BDB5CC5-86C1-4808-902C-A47DBC9C1882}"/>
    <cellStyle name="Normal 7 2 4 3 3" xfId="1822" xr:uid="{FBBF5078-6AB1-4505-AA38-BE5A1E4581E0}"/>
    <cellStyle name="Normal 7 2 4 3 4" xfId="3445" xr:uid="{BECDCFD0-4071-4768-ADCE-7D653AF14799}"/>
    <cellStyle name="Normal 7 2 4 4" xfId="1823" xr:uid="{9226774F-3563-4614-8492-AE1A0723734B}"/>
    <cellStyle name="Normal 7 2 4 4 2" xfId="1824" xr:uid="{BB461371-D3F7-40B3-95F2-D0BBECE178D2}"/>
    <cellStyle name="Normal 7 2 4 4 3" xfId="3446" xr:uid="{E91E81CF-6241-4708-93F2-09D7DC54863E}"/>
    <cellStyle name="Normal 7 2 4 4 4" xfId="3447" xr:uid="{BDA8B994-98B4-482A-AA2D-D4ABB7771724}"/>
    <cellStyle name="Normal 7 2 4 5" xfId="1825" xr:uid="{BAD0414B-EFB6-4235-8898-A124C7F4DEDB}"/>
    <cellStyle name="Normal 7 2 4 6" xfId="3448" xr:uid="{9EDC87E0-FF0D-4E25-ABA7-D28F386873EF}"/>
    <cellStyle name="Normal 7 2 4 7" xfId="3449" xr:uid="{D9F41E2B-B399-4FAF-A5C3-C7BA57A2211F}"/>
    <cellStyle name="Normal 7 2 5" xfId="358" xr:uid="{DA4131E2-431A-4670-A245-7F22BF9F07F4}"/>
    <cellStyle name="Normal 7 2 5 2" xfId="708" xr:uid="{E51C2542-DBAE-4A56-BDCD-C5BCCE085A37}"/>
    <cellStyle name="Normal 7 2 5 2 2" xfId="709" xr:uid="{8F08EA15-0DE5-4EB8-AE77-29CE0BA6AA14}"/>
    <cellStyle name="Normal 7 2 5 2 2 2" xfId="1826" xr:uid="{918AD129-8AD2-417C-A4DF-0C09DB5C4984}"/>
    <cellStyle name="Normal 7 2 5 2 2 2 2" xfId="1827" xr:uid="{84D431A7-F6E0-4CDC-9AF0-57DE457F9E9E}"/>
    <cellStyle name="Normal 7 2 5 2 2 3" xfId="1828" xr:uid="{B7D321D8-0299-4C0F-B266-77AEF049A4D1}"/>
    <cellStyle name="Normal 7 2 5 2 3" xfId="1829" xr:uid="{DF436A23-939B-41FD-87CC-46EE18511D92}"/>
    <cellStyle name="Normal 7 2 5 2 3 2" xfId="1830" xr:uid="{15A4B9A3-B8AC-4C61-A1AE-E5691F8DBE51}"/>
    <cellStyle name="Normal 7 2 5 2 4" xfId="1831" xr:uid="{AF54FFC0-0524-4F49-A200-5985C1968920}"/>
    <cellStyle name="Normal 7 2 5 3" xfId="710" xr:uid="{C5E7D2E8-EF3B-4751-B7AA-B7319CF23745}"/>
    <cellStyle name="Normal 7 2 5 3 2" xfId="1832" xr:uid="{8C625620-967D-47E5-8333-638CB98F0886}"/>
    <cellStyle name="Normal 7 2 5 3 2 2" xfId="1833" xr:uid="{2A1FBEB1-D600-4D6A-8537-DECE6DDB2692}"/>
    <cellStyle name="Normal 7 2 5 3 3" xfId="1834" xr:uid="{CAA61934-BB71-42C2-B65E-119ECF05F083}"/>
    <cellStyle name="Normal 7 2 5 3 4" xfId="3450" xr:uid="{182CF011-8992-4F2A-BD38-449CCAF0F57F}"/>
    <cellStyle name="Normal 7 2 5 4" xfId="1835" xr:uid="{BEF641A8-B431-4AB1-ACDE-5E1E58900031}"/>
    <cellStyle name="Normal 7 2 5 4 2" xfId="1836" xr:uid="{79FDA4C2-6741-4D0A-9AAA-C9EB783D726A}"/>
    <cellStyle name="Normal 7 2 5 5" xfId="1837" xr:uid="{8410F563-4156-4739-A9C9-23D0A2335E19}"/>
    <cellStyle name="Normal 7 2 5 6" xfId="3451" xr:uid="{6889EC96-6755-490C-B33B-F28CBFC1D240}"/>
    <cellStyle name="Normal 7 2 6" xfId="359" xr:uid="{D086A7A0-0459-4F24-9C3C-8B9EE208488D}"/>
    <cellStyle name="Normal 7 2 6 2" xfId="711" xr:uid="{7C7913DA-2484-4296-8D98-BBCA53C10A5B}"/>
    <cellStyle name="Normal 7 2 6 2 2" xfId="1838" xr:uid="{6D45FB83-4945-4C0B-95ED-2749C823D398}"/>
    <cellStyle name="Normal 7 2 6 2 2 2" xfId="1839" xr:uid="{7EA7654C-8652-418C-A224-2203147C19CB}"/>
    <cellStyle name="Normal 7 2 6 2 3" xfId="1840" xr:uid="{3766E624-B98C-4B16-A40A-85C880387AEB}"/>
    <cellStyle name="Normal 7 2 6 2 4" xfId="3452" xr:uid="{9C728993-B9BE-4482-9BD0-A4668C48DF90}"/>
    <cellStyle name="Normal 7 2 6 3" xfId="1841" xr:uid="{1FF2A0BB-B45B-4B84-97F7-6F9FBD4C9384}"/>
    <cellStyle name="Normal 7 2 6 3 2" xfId="1842" xr:uid="{BCCCCC5B-5250-44C2-B6B1-FCC38E4FC46D}"/>
    <cellStyle name="Normal 7 2 6 4" xfId="1843" xr:uid="{DB561172-E6F6-42A5-BD65-CA67EB986AA0}"/>
    <cellStyle name="Normal 7 2 6 5" xfId="3453" xr:uid="{6A522734-207A-4C2C-AC8E-2D5743E47E3F}"/>
    <cellStyle name="Normal 7 2 7" xfId="712" xr:uid="{E12D589F-51CC-4AC0-AAB6-036D6D5D01CA}"/>
    <cellStyle name="Normal 7 2 7 2" xfId="1844" xr:uid="{53F4BEFB-DEEB-49CE-AB95-DC6236910C43}"/>
    <cellStyle name="Normal 7 2 7 2 2" xfId="1845" xr:uid="{26C364B7-0845-4621-B26A-5B6B7F39E539}"/>
    <cellStyle name="Normal 7 2 7 2 3" xfId="4412" xr:uid="{782B7542-BA4A-4928-864C-C7D5987FBCCD}"/>
    <cellStyle name="Normal 7 2 7 3" xfId="1846" xr:uid="{38E08F48-3458-446F-9CF3-9BA91101F721}"/>
    <cellStyle name="Normal 7 2 7 4" xfId="3454" xr:uid="{80454D55-984B-4C52-AA97-6AD67F14A047}"/>
    <cellStyle name="Normal 7 2 7 4 2" xfId="4582" xr:uid="{532BB2D1-2D50-4F43-99B1-7891286B05CF}"/>
    <cellStyle name="Normal 7 2 7 4 3" xfId="4689" xr:uid="{D34C214A-DE5C-493C-A23C-B377BD5F8D01}"/>
    <cellStyle name="Normal 7 2 7 4 4" xfId="4611" xr:uid="{7DB4B07C-0DF7-4C01-A38D-D1A6DABEDED0}"/>
    <cellStyle name="Normal 7 2 8" xfId="1847" xr:uid="{CFEDDAB3-C9FC-4634-8A74-71D0949A4656}"/>
    <cellStyle name="Normal 7 2 8 2" xfId="1848" xr:uid="{32491AD0-8C93-4B16-8018-B79C23875CFD}"/>
    <cellStyle name="Normal 7 2 8 3" xfId="3455" xr:uid="{1CE3299A-B4F7-4332-879A-9083FD9A06FB}"/>
    <cellStyle name="Normal 7 2 8 4" xfId="3456" xr:uid="{30180873-BB95-4801-91C3-2457905FE537}"/>
    <cellStyle name="Normal 7 2 9" xfId="1849" xr:uid="{465FA8BE-36EA-4F0F-9CA8-153738EF4424}"/>
    <cellStyle name="Normal 7 3" xfId="139" xr:uid="{1092360C-5E78-4596-8658-85B10427BC9C}"/>
    <cellStyle name="Normal 7 3 10" xfId="3457" xr:uid="{59A878B7-5205-4FEA-8ED1-BD5D3118BCBB}"/>
    <cellStyle name="Normal 7 3 11" xfId="3458" xr:uid="{9007EB9C-7BEE-41F4-8A11-1B8E025661D8}"/>
    <cellStyle name="Normal 7 3 2" xfId="140" xr:uid="{8EC26CBC-5EAB-4D10-8852-D53222B49ABC}"/>
    <cellStyle name="Normal 7 3 2 2" xfId="141" xr:uid="{9673EACF-D5BE-464E-9728-FA14D89367C4}"/>
    <cellStyle name="Normal 7 3 2 2 2" xfId="360" xr:uid="{2179D897-5B3D-48BB-A906-E270874F84B4}"/>
    <cellStyle name="Normal 7 3 2 2 2 2" xfId="713" xr:uid="{45133DA3-A33A-4C34-A65C-9931AFB8BD88}"/>
    <cellStyle name="Normal 7 3 2 2 2 2 2" xfId="1850" xr:uid="{5CCEA079-98EF-4E49-A952-06573EB78BBA}"/>
    <cellStyle name="Normal 7 3 2 2 2 2 2 2" xfId="1851" xr:uid="{DE66512A-F406-4176-AF76-CA5414157CE8}"/>
    <cellStyle name="Normal 7 3 2 2 2 2 3" xfId="1852" xr:uid="{CAEC7CC1-13DB-4BD0-901F-51B17BD25125}"/>
    <cellStyle name="Normal 7 3 2 2 2 2 4" xfId="3459" xr:uid="{71DFE7C5-7B43-42BB-B779-EB55609F09ED}"/>
    <cellStyle name="Normal 7 3 2 2 2 3" xfId="1853" xr:uid="{E1FA5E1B-0B6F-46BC-8E8F-DA7469518728}"/>
    <cellStyle name="Normal 7 3 2 2 2 3 2" xfId="1854" xr:uid="{63868459-60AA-4FDF-9E71-20F1D6CA71D0}"/>
    <cellStyle name="Normal 7 3 2 2 2 3 3" xfId="3460" xr:uid="{EA762C35-2F7D-4B8C-B019-33DF35F2A09D}"/>
    <cellStyle name="Normal 7 3 2 2 2 3 4" xfId="3461" xr:uid="{0B33AA0D-FFC1-4D70-8119-7EA501B17A16}"/>
    <cellStyle name="Normal 7 3 2 2 2 4" xfId="1855" xr:uid="{7B457592-F599-4DE8-BED3-B8F30D6023F3}"/>
    <cellStyle name="Normal 7 3 2 2 2 5" xfId="3462" xr:uid="{75779E7A-0C71-42F8-A8C6-8E15A71AA4C0}"/>
    <cellStyle name="Normal 7 3 2 2 2 6" xfId="3463" xr:uid="{8F021CB0-18AF-4DE0-8B36-369674712A55}"/>
    <cellStyle name="Normal 7 3 2 2 3" xfId="714" xr:uid="{8346F4F1-9EC2-4B03-8A80-474F658EBD53}"/>
    <cellStyle name="Normal 7 3 2 2 3 2" xfId="1856" xr:uid="{EA64C568-1171-465F-BD35-39FE7C081E98}"/>
    <cellStyle name="Normal 7 3 2 2 3 2 2" xfId="1857" xr:uid="{9464877F-E22B-4658-9F96-A2FAD5BA99A8}"/>
    <cellStyle name="Normal 7 3 2 2 3 2 3" xfId="3464" xr:uid="{4D90C297-BB1B-4675-A3DD-1D90EC74FC88}"/>
    <cellStyle name="Normal 7 3 2 2 3 2 4" xfId="3465" xr:uid="{CE657C4A-7BA0-478F-A2C8-13A67732807E}"/>
    <cellStyle name="Normal 7 3 2 2 3 3" xfId="1858" xr:uid="{D1D26A98-2B48-4FC1-858F-2D353C7B74C2}"/>
    <cellStyle name="Normal 7 3 2 2 3 4" xfId="3466" xr:uid="{00C07C96-2619-4BB2-A6B3-2A38E3FA256B}"/>
    <cellStyle name="Normal 7 3 2 2 3 5" xfId="3467" xr:uid="{E82A564F-0068-42B6-9A48-0E57A19C21BB}"/>
    <cellStyle name="Normal 7 3 2 2 4" xfId="1859" xr:uid="{682FCE25-F9E4-492B-8784-9790FAB9C9C9}"/>
    <cellStyle name="Normal 7 3 2 2 4 2" xfId="1860" xr:uid="{4ACCD2C1-9AE3-4DDC-B8B1-ECCA5D66F4C3}"/>
    <cellStyle name="Normal 7 3 2 2 4 3" xfId="3468" xr:uid="{3B1E09DC-033B-4D51-A275-9E9D2CE83038}"/>
    <cellStyle name="Normal 7 3 2 2 4 4" xfId="3469" xr:uid="{C6544CD8-413E-4299-BFB5-1397DA3688D9}"/>
    <cellStyle name="Normal 7 3 2 2 5" xfId="1861" xr:uid="{C90D4ECE-F2B4-4FD3-9BF0-ADA6B08D9BC0}"/>
    <cellStyle name="Normal 7 3 2 2 5 2" xfId="3470" xr:uid="{8B7B2934-D5C4-4B9F-BF4E-65B8B65B5036}"/>
    <cellStyle name="Normal 7 3 2 2 5 3" xfId="3471" xr:uid="{D6A57EEB-7104-4A8E-B675-4A55C528930E}"/>
    <cellStyle name="Normal 7 3 2 2 5 4" xfId="3472" xr:uid="{65089B1E-DD25-461B-96B1-B00C8BF27C3A}"/>
    <cellStyle name="Normal 7 3 2 2 6" xfId="3473" xr:uid="{13C5153C-D2AA-4801-B614-70D26E97E2B8}"/>
    <cellStyle name="Normal 7 3 2 2 7" xfId="3474" xr:uid="{48E11778-EDF7-472B-BF48-6FC9921F1A4A}"/>
    <cellStyle name="Normal 7 3 2 2 8" xfId="3475" xr:uid="{AF5ED3F6-ACC6-42B6-9A11-951FA53AA8B7}"/>
    <cellStyle name="Normal 7 3 2 3" xfId="361" xr:uid="{1222BDC8-162D-49F1-BD01-A158941C1798}"/>
    <cellStyle name="Normal 7 3 2 3 2" xfId="715" xr:uid="{36F439C2-C3FE-47A8-A575-433AEC73825C}"/>
    <cellStyle name="Normal 7 3 2 3 2 2" xfId="716" xr:uid="{125A37E2-B058-4862-B346-F42D4AE73A33}"/>
    <cellStyle name="Normal 7 3 2 3 2 2 2" xfId="1862" xr:uid="{5EEF315A-473E-4243-A400-E540CCEC307D}"/>
    <cellStyle name="Normal 7 3 2 3 2 2 2 2" xfId="1863" xr:uid="{56CA7E33-D406-4E18-AA59-FB6B3CF76D87}"/>
    <cellStyle name="Normal 7 3 2 3 2 2 3" xfId="1864" xr:uid="{A1E1F26B-76B5-41AA-8053-7E942BA24757}"/>
    <cellStyle name="Normal 7 3 2 3 2 3" xfId="1865" xr:uid="{DCC024AF-8B27-4B6D-824B-AD751580C1CD}"/>
    <cellStyle name="Normal 7 3 2 3 2 3 2" xfId="1866" xr:uid="{93F115C6-41BB-4034-AAED-6AA30D774B3A}"/>
    <cellStyle name="Normal 7 3 2 3 2 4" xfId="1867" xr:uid="{B1DC2374-0F1F-467A-B976-5F8788D609BF}"/>
    <cellStyle name="Normal 7 3 2 3 3" xfId="717" xr:uid="{2D467D38-C612-4437-BF99-5AAE235A22B4}"/>
    <cellStyle name="Normal 7 3 2 3 3 2" xfId="1868" xr:uid="{D5FA71FD-B126-4784-AF46-55A923238554}"/>
    <cellStyle name="Normal 7 3 2 3 3 2 2" xfId="1869" xr:uid="{D90BC639-E24E-4E34-988E-07FF4D5CC4C9}"/>
    <cellStyle name="Normal 7 3 2 3 3 3" xfId="1870" xr:uid="{1AEF7405-14A7-48E2-90BE-20445DB914B6}"/>
    <cellStyle name="Normal 7 3 2 3 3 4" xfId="3476" xr:uid="{DD2C0768-32E9-42A6-8EDC-B6A999F49F4D}"/>
    <cellStyle name="Normal 7 3 2 3 4" xfId="1871" xr:uid="{C12C744C-2156-4658-A736-E99CF236EDC9}"/>
    <cellStyle name="Normal 7 3 2 3 4 2" xfId="1872" xr:uid="{86E70C4B-AE57-4883-9D17-73795C6A94A5}"/>
    <cellStyle name="Normal 7 3 2 3 5" xfId="1873" xr:uid="{B6A44B08-6719-4A9D-AB3A-1A6AA815D098}"/>
    <cellStyle name="Normal 7 3 2 3 6" xfId="3477" xr:uid="{A65F9005-1450-4402-82AD-BBA3D9A6664A}"/>
    <cellStyle name="Normal 7 3 2 4" xfId="362" xr:uid="{C108D4FD-E23D-4FBA-ADA4-7241B0952D54}"/>
    <cellStyle name="Normal 7 3 2 4 2" xfId="718" xr:uid="{D0404EDB-3EB8-43B1-9211-FB627FC58D06}"/>
    <cellStyle name="Normal 7 3 2 4 2 2" xfId="1874" xr:uid="{E722D86E-5A71-461D-8975-BE3BF69A91A7}"/>
    <cellStyle name="Normal 7 3 2 4 2 2 2" xfId="1875" xr:uid="{1D9869FB-ABAC-4670-BC28-3DD265EA07E2}"/>
    <cellStyle name="Normal 7 3 2 4 2 3" xfId="1876" xr:uid="{A1DAC908-DDC3-4467-BD28-FBCE3721C9D5}"/>
    <cellStyle name="Normal 7 3 2 4 2 4" xfId="3478" xr:uid="{DD64A406-63E2-41F9-B813-EFDA71D20D2C}"/>
    <cellStyle name="Normal 7 3 2 4 3" xfId="1877" xr:uid="{E2EF1000-1545-4A39-9D20-8FCD6472F90F}"/>
    <cellStyle name="Normal 7 3 2 4 3 2" xfId="1878" xr:uid="{D2FBA226-08F7-406B-B28F-C2217ECB533C}"/>
    <cellStyle name="Normal 7 3 2 4 4" xfId="1879" xr:uid="{FE75F7D0-3AEF-435F-B560-77A8C17245B8}"/>
    <cellStyle name="Normal 7 3 2 4 5" xfId="3479" xr:uid="{D64EA647-01DA-4104-9C7C-0E88D87EF1D1}"/>
    <cellStyle name="Normal 7 3 2 5" xfId="363" xr:uid="{B041FD0C-011E-447E-A332-9E8A994B3557}"/>
    <cellStyle name="Normal 7 3 2 5 2" xfId="1880" xr:uid="{5AF3E1B2-CA82-4733-99EE-47FD41B16CE2}"/>
    <cellStyle name="Normal 7 3 2 5 2 2" xfId="1881" xr:uid="{A83D9030-AB6A-4625-A10F-D9A2F2C27A01}"/>
    <cellStyle name="Normal 7 3 2 5 3" xfId="1882" xr:uid="{1CFA0BA4-D944-49CF-8DB0-C140F3781497}"/>
    <cellStyle name="Normal 7 3 2 5 4" xfId="3480" xr:uid="{A0F67DDA-B260-45E2-8588-EACD7C102935}"/>
    <cellStyle name="Normal 7 3 2 6" xfId="1883" xr:uid="{169DC27E-9D8E-48D3-912A-0FAD1735DA9F}"/>
    <cellStyle name="Normal 7 3 2 6 2" xfId="1884" xr:uid="{F3438BAF-6D60-4043-AE40-3CC08807D145}"/>
    <cellStyle name="Normal 7 3 2 6 3" xfId="3481" xr:uid="{AF4AA58F-60BD-4280-B6EC-C3C2F78E99F2}"/>
    <cellStyle name="Normal 7 3 2 6 4" xfId="3482" xr:uid="{854A7493-6B49-488E-84D1-2A3F82F0158E}"/>
    <cellStyle name="Normal 7 3 2 7" xfId="1885" xr:uid="{9DAAA909-8351-4E10-807C-ED99766ECF07}"/>
    <cellStyle name="Normal 7 3 2 8" xfId="3483" xr:uid="{E1AFFFAF-EA79-4EA1-9DFB-48398A8CD7CC}"/>
    <cellStyle name="Normal 7 3 2 9" xfId="3484" xr:uid="{F45CF0EF-4CAC-402A-90DA-B5D65B6CC73F}"/>
    <cellStyle name="Normal 7 3 3" xfId="142" xr:uid="{FFE843B2-F16A-446F-8365-C15E69F4F329}"/>
    <cellStyle name="Normal 7 3 3 2" xfId="143" xr:uid="{4AB72838-DCAA-4CA3-94DF-AE02C73F656B}"/>
    <cellStyle name="Normal 7 3 3 2 2" xfId="719" xr:uid="{EAA25FA6-63F0-447F-BFB5-2238662C1977}"/>
    <cellStyle name="Normal 7 3 3 2 2 2" xfId="1886" xr:uid="{97B7268D-52A3-419B-9FE3-F55492A111B8}"/>
    <cellStyle name="Normal 7 3 3 2 2 2 2" xfId="1887" xr:uid="{AEAC8249-5C5F-47A1-9CA6-1F87D86257CA}"/>
    <cellStyle name="Normal 7 3 3 2 2 2 2 2" xfId="4487" xr:uid="{E108F9E8-5526-4156-87F5-BDF3B1418B04}"/>
    <cellStyle name="Normal 7 3 3 2 2 2 3" xfId="4488" xr:uid="{839A592A-319D-4636-87C6-C3C3978CC768}"/>
    <cellStyle name="Normal 7 3 3 2 2 3" xfId="1888" xr:uid="{0851D865-CF42-4594-9735-1C4D88FB39CC}"/>
    <cellStyle name="Normal 7 3 3 2 2 3 2" xfId="4489" xr:uid="{72856ECE-6415-4F73-9E2E-E71E253899E5}"/>
    <cellStyle name="Normal 7 3 3 2 2 4" xfId="3485" xr:uid="{6EF6326D-9E9C-4B6B-8836-FF0A50B2765E}"/>
    <cellStyle name="Normal 7 3 3 2 3" xfId="1889" xr:uid="{A0C2542E-C0D6-4265-A59E-66E3818C6180}"/>
    <cellStyle name="Normal 7 3 3 2 3 2" xfId="1890" xr:uid="{10BC4E49-2D5D-44DF-B547-1E0B8EEED7B9}"/>
    <cellStyle name="Normal 7 3 3 2 3 2 2" xfId="4490" xr:uid="{A588B259-BB57-4C7A-B3E2-A724C1DF81E2}"/>
    <cellStyle name="Normal 7 3 3 2 3 3" xfId="3486" xr:uid="{080F386A-3EF3-4B51-BE4A-413F0AAF9B92}"/>
    <cellStyle name="Normal 7 3 3 2 3 4" xfId="3487" xr:uid="{84820427-0881-4EFF-9756-B8102DFB3054}"/>
    <cellStyle name="Normal 7 3 3 2 4" xfId="1891" xr:uid="{78DE74D3-2C9F-44D3-B9FA-69600891C7A3}"/>
    <cellStyle name="Normal 7 3 3 2 4 2" xfId="4491" xr:uid="{9F206503-2732-4F87-83FF-D5811D0B49C6}"/>
    <cellStyle name="Normal 7 3 3 2 5" xfId="3488" xr:uid="{A8EBFE41-4451-4024-BDED-BFF69D07582C}"/>
    <cellStyle name="Normal 7 3 3 2 6" xfId="3489" xr:uid="{5DCC9F23-5F7D-45DF-BF24-D6347E98F37C}"/>
    <cellStyle name="Normal 7 3 3 3" xfId="364" xr:uid="{7E246201-7FBE-4D42-AB62-DC04BFE74504}"/>
    <cellStyle name="Normal 7 3 3 3 2" xfId="1892" xr:uid="{37A2209E-56BD-442C-A27F-7B1CAAA64C55}"/>
    <cellStyle name="Normal 7 3 3 3 2 2" xfId="1893" xr:uid="{8C678822-917D-46AA-AC42-124C69DD3D87}"/>
    <cellStyle name="Normal 7 3 3 3 2 2 2" xfId="4492" xr:uid="{27BA0556-3B2E-4FAD-8CB9-39CC7CB09FCD}"/>
    <cellStyle name="Normal 7 3 3 3 2 3" xfId="3490" xr:uid="{2D946928-5E51-4476-A5E9-AB20CE2FFF90}"/>
    <cellStyle name="Normal 7 3 3 3 2 4" xfId="3491" xr:uid="{09E7138C-908F-4ADB-ABD1-8F338CFDADAB}"/>
    <cellStyle name="Normal 7 3 3 3 3" xfId="1894" xr:uid="{8DD63258-50F9-4F42-9A62-90C5C4A906C9}"/>
    <cellStyle name="Normal 7 3 3 3 3 2" xfId="4493" xr:uid="{970549DD-7895-446D-8E3A-83E18167A3B3}"/>
    <cellStyle name="Normal 7 3 3 3 4" xfId="3492" xr:uid="{9CD883CC-1189-4C66-822C-7983A49B5F04}"/>
    <cellStyle name="Normal 7 3 3 3 5" xfId="3493" xr:uid="{914B3E0E-1381-4D71-89D9-FE7832AA47B6}"/>
    <cellStyle name="Normal 7 3 3 4" xfId="1895" xr:uid="{1307E86C-51EE-4E48-BA1E-043C15B4E2C5}"/>
    <cellStyle name="Normal 7 3 3 4 2" xfId="1896" xr:uid="{5772D0AF-0AC0-40DF-A6E1-6159B8017DD3}"/>
    <cellStyle name="Normal 7 3 3 4 2 2" xfId="4494" xr:uid="{2385CA41-827F-4D9F-A788-CC1C619BEA3C}"/>
    <cellStyle name="Normal 7 3 3 4 3" xfId="3494" xr:uid="{0825029B-73FD-41A9-94FD-8DB131C5590B}"/>
    <cellStyle name="Normal 7 3 3 4 4" xfId="3495" xr:uid="{9599A4EE-A577-4766-B4AB-110D13ABA9A8}"/>
    <cellStyle name="Normal 7 3 3 5" xfId="1897" xr:uid="{03619A68-AB91-4053-B21E-0F8176331030}"/>
    <cellStyle name="Normal 7 3 3 5 2" xfId="3496" xr:uid="{68CAEF17-03C7-488B-913F-D55C995DEF32}"/>
    <cellStyle name="Normal 7 3 3 5 3" xfId="3497" xr:uid="{0C25CEA2-A132-49AA-885B-EF35DF174F12}"/>
    <cellStyle name="Normal 7 3 3 5 4" xfId="3498" xr:uid="{AC13F887-E4D3-4DF4-93E0-906A86BA2A17}"/>
    <cellStyle name="Normal 7 3 3 6" xfId="3499" xr:uid="{6F5E10BF-277D-4364-BD22-BE054C18969B}"/>
    <cellStyle name="Normal 7 3 3 7" xfId="3500" xr:uid="{AC14C9AD-542E-4E3B-8E4E-302CD9A33862}"/>
    <cellStyle name="Normal 7 3 3 8" xfId="3501" xr:uid="{EBE6A325-40E2-4E64-ACA2-4035376401E7}"/>
    <cellStyle name="Normal 7 3 4" xfId="144" xr:uid="{05ECA620-3FD5-48E5-935B-1C936073D87A}"/>
    <cellStyle name="Normal 7 3 4 2" xfId="720" xr:uid="{2B25F635-1F32-4275-9754-9874E097A3B5}"/>
    <cellStyle name="Normal 7 3 4 2 2" xfId="721" xr:uid="{C26F548B-C806-40B6-830C-F5E5F92F6DCA}"/>
    <cellStyle name="Normal 7 3 4 2 2 2" xfId="1898" xr:uid="{5F371664-1817-48AF-BD39-1AD14102D080}"/>
    <cellStyle name="Normal 7 3 4 2 2 2 2" xfId="1899" xr:uid="{F43C47F9-4BC7-4B74-8163-638575E19FF6}"/>
    <cellStyle name="Normal 7 3 4 2 2 3" xfId="1900" xr:uid="{50378906-9181-4B5F-B217-B44D4FBEA5FE}"/>
    <cellStyle name="Normal 7 3 4 2 2 4" xfId="3502" xr:uid="{717A0B38-3437-4AC6-92C8-98862404E0BF}"/>
    <cellStyle name="Normal 7 3 4 2 3" xfId="1901" xr:uid="{91763159-F617-45D9-87FD-418988908456}"/>
    <cellStyle name="Normal 7 3 4 2 3 2" xfId="1902" xr:uid="{C1C8E200-1B24-468F-BBB3-0B2F55ED36E5}"/>
    <cellStyle name="Normal 7 3 4 2 4" xfId="1903" xr:uid="{9DC17A5E-4C6D-4BF9-9D27-1D520DE505DA}"/>
    <cellStyle name="Normal 7 3 4 2 5" xfId="3503" xr:uid="{AAF04A89-DBB2-4742-AC77-C70FB2337432}"/>
    <cellStyle name="Normal 7 3 4 3" xfId="722" xr:uid="{23F19BF9-90BF-4016-B968-DA99203CDCF3}"/>
    <cellStyle name="Normal 7 3 4 3 2" xfId="1904" xr:uid="{6B75A0BF-35FB-40A4-86A0-881D8BD185BF}"/>
    <cellStyle name="Normal 7 3 4 3 2 2" xfId="1905" xr:uid="{F06EDFCA-AAE2-4C94-9F3E-AB575BACE3F3}"/>
    <cellStyle name="Normal 7 3 4 3 3" xfId="1906" xr:uid="{4312FAB5-4DA7-465F-BFF1-0247CAB34EC5}"/>
    <cellStyle name="Normal 7 3 4 3 4" xfId="3504" xr:uid="{E2C0425F-31B1-47F1-8E86-BC48F7A1D927}"/>
    <cellStyle name="Normal 7 3 4 4" xfId="1907" xr:uid="{BD5E4A9A-003B-44B8-8D3A-A7EB99B904AB}"/>
    <cellStyle name="Normal 7 3 4 4 2" xfId="1908" xr:uid="{DBD2FDD7-A5EE-4446-8795-64B689F16F33}"/>
    <cellStyle name="Normal 7 3 4 4 3" xfId="3505" xr:uid="{B8688DFE-C419-4FB4-BA22-B74CC9CF3362}"/>
    <cellStyle name="Normal 7 3 4 4 4" xfId="3506" xr:uid="{C340B413-9F7F-409A-AF79-323538D497AD}"/>
    <cellStyle name="Normal 7 3 4 5" xfId="1909" xr:uid="{0893DCF2-790C-402A-B5AE-0CCE77BD5730}"/>
    <cellStyle name="Normal 7 3 4 6" xfId="3507" xr:uid="{31012C37-BE0C-41DF-B268-D71B894B4F3D}"/>
    <cellStyle name="Normal 7 3 4 7" xfId="3508" xr:uid="{14629F04-8F74-4763-91D1-8B18549785E7}"/>
    <cellStyle name="Normal 7 3 5" xfId="365" xr:uid="{A241B6EA-3D07-44C5-93D7-195991730DE5}"/>
    <cellStyle name="Normal 7 3 5 2" xfId="723" xr:uid="{91C046D7-AA22-4A4F-87B6-A1E76B73EF3A}"/>
    <cellStyle name="Normal 7 3 5 2 2" xfId="1910" xr:uid="{0D2AFBFF-0B59-44B8-98C7-BD8D1A18EAF1}"/>
    <cellStyle name="Normal 7 3 5 2 2 2" xfId="1911" xr:uid="{5B957A09-2C3A-4BC9-A969-D31C360C56DB}"/>
    <cellStyle name="Normal 7 3 5 2 3" xfId="1912" xr:uid="{4F6D1A2D-5A3D-4B16-9F1C-B25F81A0043E}"/>
    <cellStyle name="Normal 7 3 5 2 4" xfId="3509" xr:uid="{ABC4B67D-AD4A-4438-90C5-DCFD173839CE}"/>
    <cellStyle name="Normal 7 3 5 3" xfId="1913" xr:uid="{23634559-46E4-4905-9B0B-76960A594216}"/>
    <cellStyle name="Normal 7 3 5 3 2" xfId="1914" xr:uid="{AB038F06-5145-471A-89D3-28783DA084D0}"/>
    <cellStyle name="Normal 7 3 5 3 3" xfId="3510" xr:uid="{8F8CBD9A-ECE3-4282-83AE-52523D703348}"/>
    <cellStyle name="Normal 7 3 5 3 4" xfId="3511" xr:uid="{3261DDF1-9F79-4722-A8E4-035099B20268}"/>
    <cellStyle name="Normal 7 3 5 4" xfId="1915" xr:uid="{C075C221-F2E8-4CFB-8ADE-53B57C34B3C6}"/>
    <cellStyle name="Normal 7 3 5 5" xfId="3512" xr:uid="{F11E1049-BD96-437B-91B6-4F54CD596699}"/>
    <cellStyle name="Normal 7 3 5 6" xfId="3513" xr:uid="{39EC0970-377C-4B29-A4E3-80F405D8EA88}"/>
    <cellStyle name="Normal 7 3 6" xfId="366" xr:uid="{42A968C7-1A29-4259-8339-C59073763DB6}"/>
    <cellStyle name="Normal 7 3 6 2" xfId="1916" xr:uid="{FE4C58A7-4D29-4079-987F-92FCFA37C684}"/>
    <cellStyle name="Normal 7 3 6 2 2" xfId="1917" xr:uid="{0393A6D7-5CBA-4165-B152-7CA1DCE6D09E}"/>
    <cellStyle name="Normal 7 3 6 2 3" xfId="3514" xr:uid="{EA1293DE-5986-48A7-9695-C19A29F6CEE2}"/>
    <cellStyle name="Normal 7 3 6 2 4" xfId="3515" xr:uid="{73C87D68-34BA-462A-9522-97C9D7476848}"/>
    <cellStyle name="Normal 7 3 6 3" xfId="1918" xr:uid="{74B4D4E5-1888-4CAA-9F1A-FFDA94CFB528}"/>
    <cellStyle name="Normal 7 3 6 4" xfId="3516" xr:uid="{20DF0A82-E26E-4A2A-8B65-61992CAD7575}"/>
    <cellStyle name="Normal 7 3 6 5" xfId="3517" xr:uid="{629DCD9A-5FB6-462A-A79A-5775E386BF96}"/>
    <cellStyle name="Normal 7 3 7" xfId="1919" xr:uid="{B9C40C3E-4BD1-42D7-969F-B6B5190C0C6E}"/>
    <cellStyle name="Normal 7 3 7 2" xfId="1920" xr:uid="{E4D64B7A-0471-4E5B-B6AC-A970AEA39110}"/>
    <cellStyle name="Normal 7 3 7 3" xfId="3518" xr:uid="{BD6840CB-3FC1-4D50-8599-703A5DE38EC4}"/>
    <cellStyle name="Normal 7 3 7 4" xfId="3519" xr:uid="{F7388E34-AB29-43AC-927D-98BADCEE1AD9}"/>
    <cellStyle name="Normal 7 3 8" xfId="1921" xr:uid="{95948ABF-4AEE-4D0E-9237-46AA37EFCE9E}"/>
    <cellStyle name="Normal 7 3 8 2" xfId="3520" xr:uid="{E73C69F7-4F4F-4F72-A902-A7CB08B6202B}"/>
    <cellStyle name="Normal 7 3 8 3" xfId="3521" xr:uid="{31673A8F-6023-4D3C-9E33-CC5556981445}"/>
    <cellStyle name="Normal 7 3 8 4" xfId="3522" xr:uid="{84A3F5E2-6199-46BF-A045-88A74723DA24}"/>
    <cellStyle name="Normal 7 3 9" xfId="3523" xr:uid="{2E3722CF-6229-4051-ACDC-915572904D6C}"/>
    <cellStyle name="Normal 7 4" xfId="145" xr:uid="{126057D5-545E-453E-860B-3C48FAC5A1C6}"/>
    <cellStyle name="Normal 7 4 10" xfId="3524" xr:uid="{7C12CF96-E8D8-40B3-9EC1-C5480741A571}"/>
    <cellStyle name="Normal 7 4 11" xfId="3525" xr:uid="{DBFA099F-0373-4F18-9CCD-225B7E96A077}"/>
    <cellStyle name="Normal 7 4 2" xfId="146" xr:uid="{A82DD014-DB89-4765-9823-6BD9FE3BA79A}"/>
    <cellStyle name="Normal 7 4 2 2" xfId="367" xr:uid="{2FC89E12-6929-46D8-80AF-60B410475F29}"/>
    <cellStyle name="Normal 7 4 2 2 2" xfId="724" xr:uid="{F00A1917-DE43-4700-887D-AED56D5C307F}"/>
    <cellStyle name="Normal 7 4 2 2 2 2" xfId="725" xr:uid="{0AE287F2-FE45-4AC9-94E1-731131071E21}"/>
    <cellStyle name="Normal 7 4 2 2 2 2 2" xfId="1922" xr:uid="{C36158E5-1D84-4AF4-AD01-F1B5B8635349}"/>
    <cellStyle name="Normal 7 4 2 2 2 2 3" xfId="3526" xr:uid="{15537F67-E78F-44D7-8BC6-EE05D1D3A97D}"/>
    <cellStyle name="Normal 7 4 2 2 2 2 4" xfId="3527" xr:uid="{DDC16354-5D59-4802-9B91-98A623E5DB49}"/>
    <cellStyle name="Normal 7 4 2 2 2 3" xfId="1923" xr:uid="{AE7268DA-9F72-4126-8046-862336B4018C}"/>
    <cellStyle name="Normal 7 4 2 2 2 3 2" xfId="3528" xr:uid="{29BCDC31-8A7D-4A19-BA83-78B9708AFF08}"/>
    <cellStyle name="Normal 7 4 2 2 2 3 3" xfId="3529" xr:uid="{DEC84636-EAEB-4BD9-A788-2E92487BF27C}"/>
    <cellStyle name="Normal 7 4 2 2 2 3 4" xfId="3530" xr:uid="{8178AD65-3475-42C4-9440-90FEC8C3218C}"/>
    <cellStyle name="Normal 7 4 2 2 2 4" xfId="3531" xr:uid="{EE32979A-E233-4F5B-8B97-E3D3277A3182}"/>
    <cellStyle name="Normal 7 4 2 2 2 5" xfId="3532" xr:uid="{3DB1C93D-C641-4287-BCAD-CAF0290B3385}"/>
    <cellStyle name="Normal 7 4 2 2 2 6" xfId="3533" xr:uid="{6858C2B9-5FEB-4EF6-A48C-66EAA1ED4AB3}"/>
    <cellStyle name="Normal 7 4 2 2 3" xfId="726" xr:uid="{BBD7DF80-1512-47EA-AC94-41F790939040}"/>
    <cellStyle name="Normal 7 4 2 2 3 2" xfId="1924" xr:uid="{D278EDEA-89D2-4D40-B89F-BB95A218AB74}"/>
    <cellStyle name="Normal 7 4 2 2 3 2 2" xfId="3534" xr:uid="{EBF958C5-62FC-4A2B-821B-533DEFD0597F}"/>
    <cellStyle name="Normal 7 4 2 2 3 2 3" xfId="3535" xr:uid="{03D20737-1053-4583-AC34-A96B46CD06AF}"/>
    <cellStyle name="Normal 7 4 2 2 3 2 4" xfId="3536" xr:uid="{AECA2EC6-AA60-430B-BC2A-A1D1FD768BD8}"/>
    <cellStyle name="Normal 7 4 2 2 3 3" xfId="3537" xr:uid="{BB683FBB-773D-49EF-A525-F8834B3BDCDA}"/>
    <cellStyle name="Normal 7 4 2 2 3 4" xfId="3538" xr:uid="{A400AB1C-26EC-4AAD-B1EB-46DC3545A48C}"/>
    <cellStyle name="Normal 7 4 2 2 3 5" xfId="3539" xr:uid="{B0FDE28E-93AA-4517-A0DB-4A8E0BADB2D1}"/>
    <cellStyle name="Normal 7 4 2 2 4" xfId="1925" xr:uid="{5B776910-54BC-4F18-A410-955389CAFFAD}"/>
    <cellStyle name="Normal 7 4 2 2 4 2" xfId="3540" xr:uid="{9F260696-C566-4C5A-BF84-D9EFA6A0EECB}"/>
    <cellStyle name="Normal 7 4 2 2 4 3" xfId="3541" xr:uid="{A284E44A-6130-45EF-A18F-8B256424A40E}"/>
    <cellStyle name="Normal 7 4 2 2 4 4" xfId="3542" xr:uid="{1B2F18EF-BB35-4F45-90C5-AA222977BA47}"/>
    <cellStyle name="Normal 7 4 2 2 5" xfId="3543" xr:uid="{3AB841CF-3A8F-4A4E-8CEA-4945FA51FDEA}"/>
    <cellStyle name="Normal 7 4 2 2 5 2" xfId="3544" xr:uid="{8BEB7460-145E-44E6-A2DE-C554DFA365E6}"/>
    <cellStyle name="Normal 7 4 2 2 5 3" xfId="3545" xr:uid="{FF3A98A0-D63B-4EB3-AFBD-DAE73FB2B367}"/>
    <cellStyle name="Normal 7 4 2 2 5 4" xfId="3546" xr:uid="{B3D60B04-ECA2-4E5E-86D1-C690DAEF0083}"/>
    <cellStyle name="Normal 7 4 2 2 6" xfId="3547" xr:uid="{FEF5E2B8-1BE9-46A7-BB5F-3DB2AE29C5B5}"/>
    <cellStyle name="Normal 7 4 2 2 7" xfId="3548" xr:uid="{8C15F263-EBA3-4F1D-8C59-B203E6224356}"/>
    <cellStyle name="Normal 7 4 2 2 8" xfId="3549" xr:uid="{F4C547CD-5C50-4704-A75D-3EBACD329BD8}"/>
    <cellStyle name="Normal 7 4 2 3" xfId="727" xr:uid="{75EECF74-FBE5-492A-B02C-FDF1B50DA97A}"/>
    <cellStyle name="Normal 7 4 2 3 2" xfId="728" xr:uid="{CC4F3E0A-A289-4DF1-B40D-C0F300F7816A}"/>
    <cellStyle name="Normal 7 4 2 3 2 2" xfId="729" xr:uid="{CBD2E08D-23C6-4A01-A351-82AA5A7165E2}"/>
    <cellStyle name="Normal 7 4 2 3 2 3" xfId="3550" xr:uid="{FEC649D1-C94E-4230-8C28-D9A668B9CE6E}"/>
    <cellStyle name="Normal 7 4 2 3 2 4" xfId="3551" xr:uid="{6BE5FD27-4050-49F3-9723-07FBF379FB8A}"/>
    <cellStyle name="Normal 7 4 2 3 3" xfId="730" xr:uid="{CE3D6536-E653-4AFF-9DBE-43F8F3E7762C}"/>
    <cellStyle name="Normal 7 4 2 3 3 2" xfId="3552" xr:uid="{8BE150B5-707F-463C-9521-32F2FC5AD6F2}"/>
    <cellStyle name="Normal 7 4 2 3 3 3" xfId="3553" xr:uid="{1598EB63-2103-49EF-8593-11A93E1B4A76}"/>
    <cellStyle name="Normal 7 4 2 3 3 4" xfId="3554" xr:uid="{865B9DFA-4080-4767-B683-7B8CC010FE4A}"/>
    <cellStyle name="Normal 7 4 2 3 4" xfId="3555" xr:uid="{698921F3-B673-4B3E-ADF6-8C845C31A4B0}"/>
    <cellStyle name="Normal 7 4 2 3 5" xfId="3556" xr:uid="{9753E8EB-0FC0-4349-AB3B-648CB4EE7DF5}"/>
    <cellStyle name="Normal 7 4 2 3 6" xfId="3557" xr:uid="{EE3ADCB6-CF40-4DCD-95D4-0529630A6F12}"/>
    <cellStyle name="Normal 7 4 2 4" xfId="731" xr:uid="{189AB6D1-1A53-4CFE-86FF-492C5A9E48DA}"/>
    <cellStyle name="Normal 7 4 2 4 2" xfId="732" xr:uid="{A6527650-6CEE-4468-8A50-A12986411EFA}"/>
    <cellStyle name="Normal 7 4 2 4 2 2" xfId="3558" xr:uid="{5C3B0D93-33D8-4D6A-BF52-A56CBC90B4E3}"/>
    <cellStyle name="Normal 7 4 2 4 2 3" xfId="3559" xr:uid="{D0A8631F-0B8E-4142-A095-2CBA93F127D2}"/>
    <cellStyle name="Normal 7 4 2 4 2 4" xfId="3560" xr:uid="{70967502-BE8D-4917-B38C-2846034D7671}"/>
    <cellStyle name="Normal 7 4 2 4 3" xfId="3561" xr:uid="{D697DC5E-4479-4EF3-824F-CE74F36D409B}"/>
    <cellStyle name="Normal 7 4 2 4 4" xfId="3562" xr:uid="{BF080133-615D-47C3-97F5-C2E1A63B70A0}"/>
    <cellStyle name="Normal 7 4 2 4 5" xfId="3563" xr:uid="{1DE63F06-01B2-4313-AF69-E7C802868665}"/>
    <cellStyle name="Normal 7 4 2 5" xfId="733" xr:uid="{3A422286-58F5-45CF-8BCD-D4CB8CA63A4E}"/>
    <cellStyle name="Normal 7 4 2 5 2" xfId="3564" xr:uid="{82BEF533-16BE-4D24-9BD8-765983C84936}"/>
    <cellStyle name="Normal 7 4 2 5 3" xfId="3565" xr:uid="{C730D55F-BDE7-4D21-A182-527DB453A13A}"/>
    <cellStyle name="Normal 7 4 2 5 4" xfId="3566" xr:uid="{2AD0D2E6-AC85-4C6A-A8F4-EA34EC6AFBF3}"/>
    <cellStyle name="Normal 7 4 2 6" xfId="3567" xr:uid="{AE85F9CC-6083-4661-B55E-4A4DFE2AC9AD}"/>
    <cellStyle name="Normal 7 4 2 6 2" xfId="3568" xr:uid="{6E549EB6-AB53-4CE4-BF8D-326580441236}"/>
    <cellStyle name="Normal 7 4 2 6 3" xfId="3569" xr:uid="{569D1A80-95B7-4FA3-9417-92A81F92FA6F}"/>
    <cellStyle name="Normal 7 4 2 6 4" xfId="3570" xr:uid="{BD10353C-461B-4988-A72F-8B6DC4ADB4E7}"/>
    <cellStyle name="Normal 7 4 2 7" xfId="3571" xr:uid="{51FB2B6B-0490-43C0-8824-6C24E8ACFDC5}"/>
    <cellStyle name="Normal 7 4 2 8" xfId="3572" xr:uid="{F1380CAA-EAF8-446C-A779-A338E2B77E88}"/>
    <cellStyle name="Normal 7 4 2 9" xfId="3573" xr:uid="{BF2C9981-CA24-4CC1-B21B-8FFE32612EA5}"/>
    <cellStyle name="Normal 7 4 3" xfId="368" xr:uid="{A48CAA9B-17E6-4F1C-A148-4E9DDE1A869B}"/>
    <cellStyle name="Normal 7 4 3 2" xfId="734" xr:uid="{3F64978E-8213-409F-95D4-A4C74E946AC3}"/>
    <cellStyle name="Normal 7 4 3 2 2" xfId="735" xr:uid="{E7FAD93F-090D-4EEC-BF5E-BE1DDB4E89B7}"/>
    <cellStyle name="Normal 7 4 3 2 2 2" xfId="1926" xr:uid="{B8CB79AB-87E9-4586-AB76-0770679BF37C}"/>
    <cellStyle name="Normal 7 4 3 2 2 2 2" xfId="1927" xr:uid="{8DDAB894-5B2B-419C-9DAC-257EEBA2C51E}"/>
    <cellStyle name="Normal 7 4 3 2 2 3" xfId="1928" xr:uid="{FB13DB31-5CFF-4C94-B139-0880F3BD0876}"/>
    <cellStyle name="Normal 7 4 3 2 2 4" xfId="3574" xr:uid="{C97482D0-EA4F-4EA6-BBF2-18F73AC9FA90}"/>
    <cellStyle name="Normal 7 4 3 2 3" xfId="1929" xr:uid="{245CE7CA-F68D-46F7-90CB-D82C4B6DBEB9}"/>
    <cellStyle name="Normal 7 4 3 2 3 2" xfId="1930" xr:uid="{7D4371ED-635A-4D14-BE6F-C696D483D9D4}"/>
    <cellStyle name="Normal 7 4 3 2 3 3" xfId="3575" xr:uid="{4FFB1D01-102D-44EE-B702-CCBF7D1F8A34}"/>
    <cellStyle name="Normal 7 4 3 2 3 4" xfId="3576" xr:uid="{700293B2-78B4-424A-BD53-B2F43FF94508}"/>
    <cellStyle name="Normal 7 4 3 2 4" xfId="1931" xr:uid="{B022988C-90B4-45B9-96B7-BA9DAF26B030}"/>
    <cellStyle name="Normal 7 4 3 2 5" xfId="3577" xr:uid="{8A0EBE11-7BD5-4813-82FB-30631A459299}"/>
    <cellStyle name="Normal 7 4 3 2 6" xfId="3578" xr:uid="{5BE86BC1-3E76-4DCA-9419-62B04FF87B09}"/>
    <cellStyle name="Normal 7 4 3 3" xfId="736" xr:uid="{FB0B3BFC-2312-4746-A253-122F5111AE42}"/>
    <cellStyle name="Normal 7 4 3 3 2" xfId="1932" xr:uid="{1B60BC39-5E2B-43ED-8340-FF2FB020354F}"/>
    <cellStyle name="Normal 7 4 3 3 2 2" xfId="1933" xr:uid="{44D05BFC-3283-4DBE-9213-07D7B1EB4739}"/>
    <cellStyle name="Normal 7 4 3 3 2 3" xfId="3579" xr:uid="{65DEACC4-178B-478B-B860-7B1AF64B8525}"/>
    <cellStyle name="Normal 7 4 3 3 2 4" xfId="3580" xr:uid="{28DE3A4E-4804-410C-81E5-32AE61BFDC17}"/>
    <cellStyle name="Normal 7 4 3 3 3" xfId="1934" xr:uid="{A06EA9EA-5762-4E5B-B1ED-F9E993F54CDD}"/>
    <cellStyle name="Normal 7 4 3 3 4" xfId="3581" xr:uid="{C5C419E7-5C43-4356-9F72-C880117937CA}"/>
    <cellStyle name="Normal 7 4 3 3 5" xfId="3582" xr:uid="{2320FA6C-A6C8-46F9-A696-838112A9BFAD}"/>
    <cellStyle name="Normal 7 4 3 4" xfId="1935" xr:uid="{4E670326-0CE8-443C-AB98-F82F564F4FDD}"/>
    <cellStyle name="Normal 7 4 3 4 2" xfId="1936" xr:uid="{2B8305B5-4BA6-4503-B2F4-B1D251EF76DD}"/>
    <cellStyle name="Normal 7 4 3 4 3" xfId="3583" xr:uid="{B4D2BB2B-4767-4443-B968-4E2373F5F689}"/>
    <cellStyle name="Normal 7 4 3 4 4" xfId="3584" xr:uid="{1F6F5693-8155-4B2F-B7CA-909DA03D9DAA}"/>
    <cellStyle name="Normal 7 4 3 5" xfId="1937" xr:uid="{745C0809-2EEE-49E1-9EF6-41E296C023E7}"/>
    <cellStyle name="Normal 7 4 3 5 2" xfId="3585" xr:uid="{23AE7463-C7C5-49B2-A000-353127D2D30B}"/>
    <cellStyle name="Normal 7 4 3 5 3" xfId="3586" xr:uid="{A8C9E75A-A738-4D83-A1D2-1FE65A3BCFBB}"/>
    <cellStyle name="Normal 7 4 3 5 4" xfId="3587" xr:uid="{19231A5D-37F5-4846-96B9-D45EB55F578E}"/>
    <cellStyle name="Normal 7 4 3 6" xfId="3588" xr:uid="{33FFA42D-16D2-47C3-AD97-6838650EA33E}"/>
    <cellStyle name="Normal 7 4 3 7" xfId="3589" xr:uid="{2C5B94A0-4E4C-4BFA-AFE7-AB1AA2E318E5}"/>
    <cellStyle name="Normal 7 4 3 8" xfId="3590" xr:uid="{29BE3BAC-76C9-410D-8248-14265952259F}"/>
    <cellStyle name="Normal 7 4 4" xfId="369" xr:uid="{F8FEFF92-FA7A-4212-B52C-14923857961B}"/>
    <cellStyle name="Normal 7 4 4 2" xfId="737" xr:uid="{A5F1B1CD-C971-4A53-8D26-9EE679EA684C}"/>
    <cellStyle name="Normal 7 4 4 2 2" xfId="738" xr:uid="{ABD16419-BA54-4690-9D67-AFF0AD1CD1A6}"/>
    <cellStyle name="Normal 7 4 4 2 2 2" xfId="1938" xr:uid="{80E7E97E-5C4B-419B-AB6F-1E67A1DA4FEB}"/>
    <cellStyle name="Normal 7 4 4 2 2 3" xfId="3591" xr:uid="{ECDC6ACC-C824-45E7-B0D7-B03CF0FB5EDF}"/>
    <cellStyle name="Normal 7 4 4 2 2 4" xfId="3592" xr:uid="{17BEE429-CDE6-4586-8647-CC80C548A0A2}"/>
    <cellStyle name="Normal 7 4 4 2 3" xfId="1939" xr:uid="{F98016B2-F3F9-4959-A907-5B82D55263F2}"/>
    <cellStyle name="Normal 7 4 4 2 4" xfId="3593" xr:uid="{CA36D3B7-27BB-4FEE-B094-21BBFE97B526}"/>
    <cellStyle name="Normal 7 4 4 2 5" xfId="3594" xr:uid="{DE23E8A6-CC3D-476C-BBA8-56654E1C86D6}"/>
    <cellStyle name="Normal 7 4 4 3" xfId="739" xr:uid="{E47EDAF7-CA16-43ED-90B5-8124067AE06E}"/>
    <cellStyle name="Normal 7 4 4 3 2" xfId="1940" xr:uid="{985F145A-E060-4797-BE61-0FA66B558601}"/>
    <cellStyle name="Normal 7 4 4 3 3" xfId="3595" xr:uid="{7C35A627-A483-4ECE-BD67-8898C3F03016}"/>
    <cellStyle name="Normal 7 4 4 3 4" xfId="3596" xr:uid="{BE1A0806-CC71-4671-8E13-F737F71A4C15}"/>
    <cellStyle name="Normal 7 4 4 4" xfId="1941" xr:uid="{452CB190-1C99-4984-9A8A-00B96287C77B}"/>
    <cellStyle name="Normal 7 4 4 4 2" xfId="3597" xr:uid="{F05A61AA-86BD-4F33-8E77-E3B06B385054}"/>
    <cellStyle name="Normal 7 4 4 4 3" xfId="3598" xr:uid="{05A238FB-C574-41A8-B49D-FC7CCD74C5ED}"/>
    <cellStyle name="Normal 7 4 4 4 4" xfId="3599" xr:uid="{A042706A-3B92-40F2-AABD-DB498A3CE8C0}"/>
    <cellStyle name="Normal 7 4 4 5" xfId="3600" xr:uid="{9115FF9E-850B-4074-994C-9E41A1500068}"/>
    <cellStyle name="Normal 7 4 4 6" xfId="3601" xr:uid="{EB48F618-D9CF-46E4-AD2C-EB5BFB5D4CB4}"/>
    <cellStyle name="Normal 7 4 4 7" xfId="3602" xr:uid="{34C6E9E4-68F2-4DEA-84AC-768E7DF0D153}"/>
    <cellStyle name="Normal 7 4 5" xfId="370" xr:uid="{A08AEF10-3714-4B57-96E5-D38312C2D513}"/>
    <cellStyle name="Normal 7 4 5 2" xfId="740" xr:uid="{19134637-91D8-4B39-B69E-1D7EBD2E7FDA}"/>
    <cellStyle name="Normal 7 4 5 2 2" xfId="1942" xr:uid="{0CD23FAC-F04F-47DD-92B7-31F152488813}"/>
    <cellStyle name="Normal 7 4 5 2 3" xfId="3603" xr:uid="{505ACB29-14C2-4B2A-9141-756940F5D3E7}"/>
    <cellStyle name="Normal 7 4 5 2 4" xfId="3604" xr:uid="{CB05F955-A0F9-4590-AA3D-3EBB9FB578D1}"/>
    <cellStyle name="Normal 7 4 5 3" xfId="1943" xr:uid="{E34A38D7-9709-43AE-9408-3DD8B9E55D58}"/>
    <cellStyle name="Normal 7 4 5 3 2" xfId="3605" xr:uid="{8659C15A-268A-4CAB-95E9-F750E6A23816}"/>
    <cellStyle name="Normal 7 4 5 3 3" xfId="3606" xr:uid="{AE135EB8-8497-4046-A346-DBBDD586666A}"/>
    <cellStyle name="Normal 7 4 5 3 4" xfId="3607" xr:uid="{84F533FD-59F0-4956-96BF-85EE3B3282FC}"/>
    <cellStyle name="Normal 7 4 5 4" xfId="3608" xr:uid="{9EDFAE1D-A356-4C09-A845-DBB4F95F4B9E}"/>
    <cellStyle name="Normal 7 4 5 5" xfId="3609" xr:uid="{A4F7C5DF-C611-4C8D-965E-2D942604D4FE}"/>
    <cellStyle name="Normal 7 4 5 6" xfId="3610" xr:uid="{FE446D12-BBB6-42F1-92F3-7B4D89FA5775}"/>
    <cellStyle name="Normal 7 4 6" xfId="741" xr:uid="{71F63CD1-3851-4A59-A0B8-B8C642C6612E}"/>
    <cellStyle name="Normal 7 4 6 2" xfId="1944" xr:uid="{5C2CB7F0-A261-4F51-96CF-B4C746A33A80}"/>
    <cellStyle name="Normal 7 4 6 2 2" xfId="3611" xr:uid="{33A671AD-3CB7-4DE1-8398-420FE8226042}"/>
    <cellStyle name="Normal 7 4 6 2 3" xfId="3612" xr:uid="{B78624C0-371E-49AB-9FDF-F33E7620C192}"/>
    <cellStyle name="Normal 7 4 6 2 4" xfId="3613" xr:uid="{BC60F82D-B0F4-4381-8F5E-9C72C4F99D6B}"/>
    <cellStyle name="Normal 7 4 6 3" xfId="3614" xr:uid="{032CC3E0-202F-4688-A929-D29D456F8EE5}"/>
    <cellStyle name="Normal 7 4 6 4" xfId="3615" xr:uid="{C0C0EFE0-1E2C-448A-8420-2B7092FE23CD}"/>
    <cellStyle name="Normal 7 4 6 5" xfId="3616" xr:uid="{5ACB74F9-0650-4FDD-866C-01E4740BFE0C}"/>
    <cellStyle name="Normal 7 4 7" xfId="1945" xr:uid="{8FB26AAC-D152-4F7F-8BE2-5907BCC05B5B}"/>
    <cellStyle name="Normal 7 4 7 2" xfId="3617" xr:uid="{D5A8C042-7A72-47E0-AA7C-697CF086802C}"/>
    <cellStyle name="Normal 7 4 7 3" xfId="3618" xr:uid="{DA09E027-49DD-4F71-8F13-D27D264FFE17}"/>
    <cellStyle name="Normal 7 4 7 4" xfId="3619" xr:uid="{582BE25A-FF87-46DD-8277-69FD471855F1}"/>
    <cellStyle name="Normal 7 4 8" xfId="3620" xr:uid="{62642665-F137-4E90-BD42-EB00AFAE9652}"/>
    <cellStyle name="Normal 7 4 8 2" xfId="3621" xr:uid="{1EC77219-89AA-4080-BA38-E2CBE7D909EE}"/>
    <cellStyle name="Normal 7 4 8 3" xfId="3622" xr:uid="{82C7146C-4642-4CC5-BBD9-70770B75DE77}"/>
    <cellStyle name="Normal 7 4 8 4" xfId="3623" xr:uid="{49870904-6FF8-4631-B8FF-26682772B3EE}"/>
    <cellStyle name="Normal 7 4 9" xfId="3624" xr:uid="{1EC6A1CD-1F2E-4B02-A205-860D3C66E8FB}"/>
    <cellStyle name="Normal 7 5" xfId="147" xr:uid="{E353ACC9-B699-4707-8100-6310F57C34B3}"/>
    <cellStyle name="Normal 7 5 2" xfId="148" xr:uid="{2328B6A4-4F88-4B65-8EA8-5DD8D5737D4C}"/>
    <cellStyle name="Normal 7 5 2 2" xfId="371" xr:uid="{59DCED18-445A-4DD8-B4E5-534534AED2AB}"/>
    <cellStyle name="Normal 7 5 2 2 2" xfId="742" xr:uid="{314DFB72-B61B-4BED-9BB9-971CAA787A5F}"/>
    <cellStyle name="Normal 7 5 2 2 2 2" xfId="1946" xr:uid="{4EA49106-2B15-4A6B-987C-9B44BE518755}"/>
    <cellStyle name="Normal 7 5 2 2 2 3" xfId="3625" xr:uid="{CB80693F-82C9-4B61-9665-DA2D82C93C89}"/>
    <cellStyle name="Normal 7 5 2 2 2 4" xfId="3626" xr:uid="{C84F9532-E5FE-43DF-859B-50313DAC462C}"/>
    <cellStyle name="Normal 7 5 2 2 3" xfId="1947" xr:uid="{CFDAA50E-334A-4896-B960-85B433CD47A9}"/>
    <cellStyle name="Normal 7 5 2 2 3 2" xfId="3627" xr:uid="{B17A5E30-263B-4845-8782-A73F8F297AF9}"/>
    <cellStyle name="Normal 7 5 2 2 3 3" xfId="3628" xr:uid="{CCAEE59C-6EBB-4069-9F21-A7A63F3577E5}"/>
    <cellStyle name="Normal 7 5 2 2 3 4" xfId="3629" xr:uid="{C4E1756F-6C0B-4A43-BE1B-78BC03DDC3B9}"/>
    <cellStyle name="Normal 7 5 2 2 4" xfId="3630" xr:uid="{95A42B8A-6341-4577-86D1-F443E9F474CD}"/>
    <cellStyle name="Normal 7 5 2 2 5" xfId="3631" xr:uid="{7EF66C5C-71C7-4BA0-A8BE-821DBD40338C}"/>
    <cellStyle name="Normal 7 5 2 2 6" xfId="3632" xr:uid="{7623E945-C0F6-4136-8E06-BC440C77F8F1}"/>
    <cellStyle name="Normal 7 5 2 3" xfId="743" xr:uid="{3C2D91DA-6130-4813-A5E6-3B1EE828B1E6}"/>
    <cellStyle name="Normal 7 5 2 3 2" xfId="1948" xr:uid="{53E13316-BEFA-46AF-98AF-7581D1822994}"/>
    <cellStyle name="Normal 7 5 2 3 2 2" xfId="3633" xr:uid="{B5E4F6C7-D258-45F1-B446-BC691069547C}"/>
    <cellStyle name="Normal 7 5 2 3 2 3" xfId="3634" xr:uid="{5A956896-F4CA-4442-AD84-9308ACFB0E11}"/>
    <cellStyle name="Normal 7 5 2 3 2 4" xfId="3635" xr:uid="{7E357299-84F0-4778-A709-7958C7276194}"/>
    <cellStyle name="Normal 7 5 2 3 3" xfId="3636" xr:uid="{9F7EDEE4-D6C0-4E61-8259-DFF1BA6F2FDE}"/>
    <cellStyle name="Normal 7 5 2 3 4" xfId="3637" xr:uid="{F2C0E3BF-AA07-4F3F-A0D8-28782D7D0C22}"/>
    <cellStyle name="Normal 7 5 2 3 5" xfId="3638" xr:uid="{EA588106-F572-4530-ACC5-A6CF062F65F8}"/>
    <cellStyle name="Normal 7 5 2 4" xfId="1949" xr:uid="{59A80886-C21D-4A7F-B864-1FAAE9F03C93}"/>
    <cellStyle name="Normal 7 5 2 4 2" xfId="3639" xr:uid="{E36DD238-D111-4A7D-ABB3-7F56C4D6DE60}"/>
    <cellStyle name="Normal 7 5 2 4 3" xfId="3640" xr:uid="{F0EC44B4-7487-4900-916A-1DE34E8EC6B0}"/>
    <cellStyle name="Normal 7 5 2 4 4" xfId="3641" xr:uid="{926E9C02-AEFD-4F8B-9CEB-0E68F9AE6BF9}"/>
    <cellStyle name="Normal 7 5 2 5" xfId="3642" xr:uid="{7770BB37-A029-43A3-9014-A691C79F6672}"/>
    <cellStyle name="Normal 7 5 2 5 2" xfId="3643" xr:uid="{F4AB21DA-14F2-44F9-B1A1-179235D32430}"/>
    <cellStyle name="Normal 7 5 2 5 3" xfId="3644" xr:uid="{40E5D6D5-4BFA-460E-82FF-31494E69F1CE}"/>
    <cellStyle name="Normal 7 5 2 5 4" xfId="3645" xr:uid="{E6AEA00B-912B-470E-A04F-95F9E5983811}"/>
    <cellStyle name="Normal 7 5 2 6" xfId="3646" xr:uid="{9627E987-AD1C-4A60-8F4B-260A49DB44B3}"/>
    <cellStyle name="Normal 7 5 2 7" xfId="3647" xr:uid="{0833F4DC-BE25-4D7E-993F-D1181BE5390D}"/>
    <cellStyle name="Normal 7 5 2 8" xfId="3648" xr:uid="{51B55F26-61B3-4FAC-BF6C-7A49F581CE7A}"/>
    <cellStyle name="Normal 7 5 3" xfId="372" xr:uid="{2E1D0265-9F0B-49A2-B5E1-92B7907A9979}"/>
    <cellStyle name="Normal 7 5 3 2" xfId="744" xr:uid="{39BE2993-DBDF-40FC-9847-56B3587A5418}"/>
    <cellStyle name="Normal 7 5 3 2 2" xfId="745" xr:uid="{0CE762CB-A7E4-45D1-AD85-2998622C466F}"/>
    <cellStyle name="Normal 7 5 3 2 3" xfId="3649" xr:uid="{BB0B4505-2CE2-412B-8736-3828638A25F9}"/>
    <cellStyle name="Normal 7 5 3 2 4" xfId="3650" xr:uid="{045FF077-2962-451E-851B-C60FCAD6EE62}"/>
    <cellStyle name="Normal 7 5 3 3" xfId="746" xr:uid="{6C02BFE4-20EF-4C01-8A1F-D38AE960F447}"/>
    <cellStyle name="Normal 7 5 3 3 2" xfId="3651" xr:uid="{6C61A746-6C1A-4E2D-A72F-30DA8C9E528C}"/>
    <cellStyle name="Normal 7 5 3 3 3" xfId="3652" xr:uid="{00EC2043-44CA-45E7-A289-BAE71F2C78D2}"/>
    <cellStyle name="Normal 7 5 3 3 4" xfId="3653" xr:uid="{DC01B684-6133-4860-99DF-7E6E3FB625ED}"/>
    <cellStyle name="Normal 7 5 3 4" xfId="3654" xr:uid="{31C3683B-B869-4165-8C3A-3EB9A833ED44}"/>
    <cellStyle name="Normal 7 5 3 5" xfId="3655" xr:uid="{CD6F100C-10AB-49AF-B2D6-88E6C56DC61B}"/>
    <cellStyle name="Normal 7 5 3 6" xfId="3656" xr:uid="{D7BAEF57-EE0D-44BC-B3F2-DCC834C996C7}"/>
    <cellStyle name="Normal 7 5 4" xfId="373" xr:uid="{FADEEEE9-D465-4050-9692-C0F86D5050D4}"/>
    <cellStyle name="Normal 7 5 4 2" xfId="747" xr:uid="{A31C44E2-15B6-4B67-ACFE-C5ED1EBD4022}"/>
    <cellStyle name="Normal 7 5 4 2 2" xfId="3657" xr:uid="{6A14FB27-333A-4D08-A4B6-841C42A4AC49}"/>
    <cellStyle name="Normal 7 5 4 2 3" xfId="3658" xr:uid="{98F32FEE-3E7C-414E-B017-496C106FCD9C}"/>
    <cellStyle name="Normal 7 5 4 2 4" xfId="3659" xr:uid="{0035587D-F348-4AE8-9355-80FC8487FDB6}"/>
    <cellStyle name="Normal 7 5 4 3" xfId="3660" xr:uid="{F4939CDF-7501-4370-AF35-132AE84D193E}"/>
    <cellStyle name="Normal 7 5 4 4" xfId="3661" xr:uid="{F064BD84-2756-498F-BE4C-7F74C32E59C2}"/>
    <cellStyle name="Normal 7 5 4 5" xfId="3662" xr:uid="{AAE7194F-6AF5-4EE6-84C2-C7F098335C42}"/>
    <cellStyle name="Normal 7 5 5" xfId="748" xr:uid="{DC1223A4-11D4-429E-8446-337603A09BB3}"/>
    <cellStyle name="Normal 7 5 5 2" xfId="3663" xr:uid="{BDAC7129-3811-4DCA-AC6E-C8546F6A24A6}"/>
    <cellStyle name="Normal 7 5 5 3" xfId="3664" xr:uid="{0CA4E64A-EB11-4791-B1F6-3B50CABEBD05}"/>
    <cellStyle name="Normal 7 5 5 4" xfId="3665" xr:uid="{4D6B5427-226F-44CF-8A81-231BD7F064F6}"/>
    <cellStyle name="Normal 7 5 6" xfId="3666" xr:uid="{306EF06B-5EC7-436E-9EFD-DAF2CC956526}"/>
    <cellStyle name="Normal 7 5 6 2" xfId="3667" xr:uid="{CED8C02E-DB7D-4475-884C-DA668F32C10B}"/>
    <cellStyle name="Normal 7 5 6 3" xfId="3668" xr:uid="{8E46438A-D07B-4F62-AB36-6F31052F985A}"/>
    <cellStyle name="Normal 7 5 6 4" xfId="3669" xr:uid="{A928D205-7FE3-4934-943F-37BC5A24E438}"/>
    <cellStyle name="Normal 7 5 7" xfId="3670" xr:uid="{CFDEEEDF-A93C-4B3F-B874-610C95EA325A}"/>
    <cellStyle name="Normal 7 5 8" xfId="3671" xr:uid="{9A66F425-4B53-4242-8BC9-9F0FD214532E}"/>
    <cellStyle name="Normal 7 5 9" xfId="3672" xr:uid="{11EDDCC9-4A83-4837-8E79-52BA7F4FF36C}"/>
    <cellStyle name="Normal 7 6" xfId="149" xr:uid="{B74AB17B-799C-47A1-9876-E885FE807608}"/>
    <cellStyle name="Normal 7 6 2" xfId="374" xr:uid="{5A6C4386-3802-4ED8-82E4-32B0E1A5A02B}"/>
    <cellStyle name="Normal 7 6 2 2" xfId="749" xr:uid="{61776AE7-0A1B-40A4-BCCE-4417BD37DF62}"/>
    <cellStyle name="Normal 7 6 2 2 2" xfId="1950" xr:uid="{9DDDBF1C-D2FF-464D-8513-D9106A3A2D72}"/>
    <cellStyle name="Normal 7 6 2 2 2 2" xfId="1951" xr:uid="{E524AB16-80D1-4333-9A70-9331D6721D37}"/>
    <cellStyle name="Normal 7 6 2 2 3" xfId="1952" xr:uid="{36144991-A8CA-49B3-AE0E-FA88F85EC244}"/>
    <cellStyle name="Normal 7 6 2 2 4" xfId="3673" xr:uid="{EB11B8FB-3CF6-41B9-8E8F-501B64240A12}"/>
    <cellStyle name="Normal 7 6 2 3" xfId="1953" xr:uid="{FFA8EF89-6B2F-43E3-9054-CE3565F9694B}"/>
    <cellStyle name="Normal 7 6 2 3 2" xfId="1954" xr:uid="{37D26FA2-7F81-46C1-A669-37B20457A9EC}"/>
    <cellStyle name="Normal 7 6 2 3 3" xfId="3674" xr:uid="{2C8359A2-AC43-4C4B-BECA-435101227492}"/>
    <cellStyle name="Normal 7 6 2 3 4" xfId="3675" xr:uid="{3E49CD10-1283-4765-B5E9-DB070E7D7D70}"/>
    <cellStyle name="Normal 7 6 2 4" xfId="1955" xr:uid="{C28C3067-2599-4398-A286-7EB0B443ED3E}"/>
    <cellStyle name="Normal 7 6 2 5" xfId="3676" xr:uid="{5077A27E-C150-46D7-8BF1-1A4A39F65577}"/>
    <cellStyle name="Normal 7 6 2 6" xfId="3677" xr:uid="{14A29417-5268-4DF0-A74C-A335F38F42EA}"/>
    <cellStyle name="Normal 7 6 3" xfId="750" xr:uid="{ED8C541A-C9D7-49D7-A5C8-05B771F67F42}"/>
    <cellStyle name="Normal 7 6 3 2" xfId="1956" xr:uid="{0EB613EA-0F2E-4874-99E5-ACE9F80EAF81}"/>
    <cellStyle name="Normal 7 6 3 2 2" xfId="1957" xr:uid="{81C139DF-C80A-4A5B-8C0A-DA7AF961531C}"/>
    <cellStyle name="Normal 7 6 3 2 3" xfId="3678" xr:uid="{4BAAD487-BE58-428A-AFDA-E36E6B1D66E2}"/>
    <cellStyle name="Normal 7 6 3 2 4" xfId="3679" xr:uid="{32E35006-B02F-4A2F-964D-A546D303864F}"/>
    <cellStyle name="Normal 7 6 3 3" xfId="1958" xr:uid="{1C03B6A5-E33D-4394-8465-7C3CF095F97C}"/>
    <cellStyle name="Normal 7 6 3 4" xfId="3680" xr:uid="{C16D2BEE-45D1-4DE0-9B63-DBA43019B137}"/>
    <cellStyle name="Normal 7 6 3 5" xfId="3681" xr:uid="{3C227FFD-32BD-4EB2-AFA0-B2A8063C2D35}"/>
    <cellStyle name="Normal 7 6 4" xfId="1959" xr:uid="{3C09EE14-A9C2-4BFC-BBBC-1E6CD6D7A40E}"/>
    <cellStyle name="Normal 7 6 4 2" xfId="1960" xr:uid="{A4FEE0DF-7B79-4E1A-B8E3-A920FA3BC7A2}"/>
    <cellStyle name="Normal 7 6 4 3" xfId="3682" xr:uid="{6793730B-9B2C-402B-9CDA-93A3C6E6A3C7}"/>
    <cellStyle name="Normal 7 6 4 4" xfId="3683" xr:uid="{F90DB97D-58F7-4A93-8E8C-FFD5A9A19666}"/>
    <cellStyle name="Normal 7 6 5" xfId="1961" xr:uid="{0AF0E165-E943-40F7-9C1A-58628278EAA8}"/>
    <cellStyle name="Normal 7 6 5 2" xfId="3684" xr:uid="{7BAF7293-A746-4759-88E8-42312F20595D}"/>
    <cellStyle name="Normal 7 6 5 3" xfId="3685" xr:uid="{553D8B4C-1BF5-4618-899A-D449DCD006F1}"/>
    <cellStyle name="Normal 7 6 5 4" xfId="3686" xr:uid="{22F836C8-0497-421F-8206-A4F8555BC1CA}"/>
    <cellStyle name="Normal 7 6 6" xfId="3687" xr:uid="{4EA55F4D-6617-4A41-89CC-82A15A18C71D}"/>
    <cellStyle name="Normal 7 6 7" xfId="3688" xr:uid="{8F681C3D-8682-4A3D-BD4C-EA3061468076}"/>
    <cellStyle name="Normal 7 6 8" xfId="3689" xr:uid="{7A934B34-6C55-40A0-8081-A208631C47E3}"/>
    <cellStyle name="Normal 7 7" xfId="375" xr:uid="{844F569F-86B6-4FA1-8C1B-E6F1E868ABD4}"/>
    <cellStyle name="Normal 7 7 2" xfId="751" xr:uid="{655C7DF5-FC2F-4BB0-859A-C1DB818A5D49}"/>
    <cellStyle name="Normal 7 7 2 2" xfId="752" xr:uid="{E4FAE9CC-DB5B-4A32-AC75-0243F258A8B8}"/>
    <cellStyle name="Normal 7 7 2 2 2" xfId="1962" xr:uid="{2EED34F7-E75F-41D4-818A-D6C248124D15}"/>
    <cellStyle name="Normal 7 7 2 2 3" xfId="3690" xr:uid="{A2ED9780-0AAC-41EF-9537-908C84CFC474}"/>
    <cellStyle name="Normal 7 7 2 2 4" xfId="3691" xr:uid="{AD4F28F9-A351-498F-B778-776335E4C5DF}"/>
    <cellStyle name="Normal 7 7 2 3" xfId="1963" xr:uid="{2F8A75CA-EEF8-45B0-8B7A-65187062BA0E}"/>
    <cellStyle name="Normal 7 7 2 4" xfId="3692" xr:uid="{7622F64D-29F2-401C-961C-DB7D088D7DA9}"/>
    <cellStyle name="Normal 7 7 2 5" xfId="3693" xr:uid="{5BC2810E-BAD2-4A11-A06C-416E645C9B63}"/>
    <cellStyle name="Normal 7 7 3" xfId="753" xr:uid="{8C08515D-51A4-4C0C-ABD4-A8EA03C7682E}"/>
    <cellStyle name="Normal 7 7 3 2" xfId="1964" xr:uid="{839E270C-B003-4325-A83B-2663168A4978}"/>
    <cellStyle name="Normal 7 7 3 3" xfId="3694" xr:uid="{A06355E9-A636-4383-A3B7-B9E40B368DBE}"/>
    <cellStyle name="Normal 7 7 3 4" xfId="3695" xr:uid="{9B4AE159-A6B6-47BC-BA7A-3BA61E6888E5}"/>
    <cellStyle name="Normal 7 7 4" xfId="1965" xr:uid="{1E60E6DA-56EE-4B28-BA0B-18419129834C}"/>
    <cellStyle name="Normal 7 7 4 2" xfId="3696" xr:uid="{EFB11650-1E0C-48A6-A31D-5B105BE07847}"/>
    <cellStyle name="Normal 7 7 4 3" xfId="3697" xr:uid="{E863CCBF-B7BF-4110-9E9A-D6B80C7A00F6}"/>
    <cellStyle name="Normal 7 7 4 4" xfId="3698" xr:uid="{2F96A1AD-C89B-49F1-8443-BFE5F0F22C66}"/>
    <cellStyle name="Normal 7 7 5" xfId="3699" xr:uid="{0F219A1F-7915-4282-99D5-AF42CB80868A}"/>
    <cellStyle name="Normal 7 7 6" xfId="3700" xr:uid="{B28FE528-2E5A-4B5D-AD96-12C6AAEBB79F}"/>
    <cellStyle name="Normal 7 7 7" xfId="3701" xr:uid="{D9BE5036-95C1-4C4A-B709-31396B20C604}"/>
    <cellStyle name="Normal 7 8" xfId="376" xr:uid="{0DC61051-3A18-48CD-AFE7-F93F8C8B0381}"/>
    <cellStyle name="Normal 7 8 2" xfId="754" xr:uid="{9647B9BC-F633-4BB0-9CEE-85E9A36E8832}"/>
    <cellStyle name="Normal 7 8 2 2" xfId="1966" xr:uid="{55367888-CB91-475E-A36A-DDEB33A77D97}"/>
    <cellStyle name="Normal 7 8 2 3" xfId="3702" xr:uid="{A1BF4A47-1FA9-4DDB-A116-E9C8B37E7D05}"/>
    <cellStyle name="Normal 7 8 2 4" xfId="3703" xr:uid="{04EF94A6-51A5-4DC2-BD27-E26FB9C673F0}"/>
    <cellStyle name="Normal 7 8 3" xfId="1967" xr:uid="{952687B3-9A34-47AB-86C0-EBBF02AE8521}"/>
    <cellStyle name="Normal 7 8 3 2" xfId="3704" xr:uid="{882A0790-F75E-41FC-BFCD-13ECBCA3D1CD}"/>
    <cellStyle name="Normal 7 8 3 3" xfId="3705" xr:uid="{DC27EC9B-672C-4981-AEE5-C35B0E7025E8}"/>
    <cellStyle name="Normal 7 8 3 4" xfId="3706" xr:uid="{C4D20F57-90C1-4B4A-8D76-70088C554630}"/>
    <cellStyle name="Normal 7 8 4" xfId="3707" xr:uid="{7CC49945-7E57-438C-A6F6-F1B16EBB6634}"/>
    <cellStyle name="Normal 7 8 5" xfId="3708" xr:uid="{05A3907E-A185-43D6-B4FD-3ABDFB902CC4}"/>
    <cellStyle name="Normal 7 8 6" xfId="3709" xr:uid="{D5A8054C-F282-459D-BC64-A6AC0028FA9A}"/>
    <cellStyle name="Normal 7 9" xfId="377" xr:uid="{5AF08E73-ECC6-47BB-9678-6A4F9852C522}"/>
    <cellStyle name="Normal 7 9 2" xfId="1968" xr:uid="{D5AF1F83-19AA-4948-8824-D1405960AD6C}"/>
    <cellStyle name="Normal 7 9 2 2" xfId="3710" xr:uid="{591CEE19-809D-4295-8100-6FB2ACB043AB}"/>
    <cellStyle name="Normal 7 9 2 2 2" xfId="4411" xr:uid="{21561F90-96CA-4C0C-B1D1-BFE4DA373F0D}"/>
    <cellStyle name="Normal 7 9 2 2 3" xfId="4690" xr:uid="{2DA9E5B3-BEA3-4F0E-A21D-4E911F96B367}"/>
    <cellStyle name="Normal 7 9 2 3" xfId="3711" xr:uid="{DD226A59-17F2-4B29-9C69-9C6E3C7FD196}"/>
    <cellStyle name="Normal 7 9 2 4" xfId="3712" xr:uid="{1E99123D-9C4F-4167-B005-2D7A0E1D37B1}"/>
    <cellStyle name="Normal 7 9 3" xfId="3713" xr:uid="{B2DE8286-B20F-4111-8FE0-0C4A26B6829A}"/>
    <cellStyle name="Normal 7 9 4" xfId="3714" xr:uid="{B0B1C3BD-3B8C-4E37-8CC3-5D45AA897DD1}"/>
    <cellStyle name="Normal 7 9 4 2" xfId="4581" xr:uid="{3F088382-B5B6-42EB-AA0E-9740DE0B6DF0}"/>
    <cellStyle name="Normal 7 9 4 3" xfId="4691" xr:uid="{6762D09A-07B9-4B58-961F-99C547640630}"/>
    <cellStyle name="Normal 7 9 4 4" xfId="4610" xr:uid="{30E0C4E2-C4B1-46BA-82D5-FB28B890C140}"/>
    <cellStyle name="Normal 7 9 5" xfId="3715" xr:uid="{F9556008-6C5C-4463-A4C7-2ADB2E7FEBE8}"/>
    <cellStyle name="Normal 8" xfId="150" xr:uid="{2EFD7E4F-5CB9-43EF-A4DA-CDA68B40D0D3}"/>
    <cellStyle name="Normal 8 10" xfId="1969" xr:uid="{DDCD5B5D-5DE9-4187-AF93-E42F94D7FD70}"/>
    <cellStyle name="Normal 8 10 2" xfId="3716" xr:uid="{0CBC72D4-C390-4727-A2EC-05650CB46FEC}"/>
    <cellStyle name="Normal 8 10 3" xfId="3717" xr:uid="{3D203093-B4B6-4D4B-B110-A59A377B0DD2}"/>
    <cellStyle name="Normal 8 10 4" xfId="3718" xr:uid="{4E303302-8161-45B0-B3AE-03B2C3E6B2CF}"/>
    <cellStyle name="Normal 8 11" xfId="3719" xr:uid="{90226D25-8848-438E-90BE-434784132184}"/>
    <cellStyle name="Normal 8 11 2" xfId="3720" xr:uid="{15830F08-2D64-4F0E-ABC1-4912A0CDA7BD}"/>
    <cellStyle name="Normal 8 11 3" xfId="3721" xr:uid="{84CC32BE-0AD9-4D0E-A3D2-BBE9CD4EC53C}"/>
    <cellStyle name="Normal 8 11 4" xfId="3722" xr:uid="{A094EA05-1232-443B-ABA8-C7D491D39403}"/>
    <cellStyle name="Normal 8 12" xfId="3723" xr:uid="{5AD48180-D881-4E9A-876F-1F5F23466AB0}"/>
    <cellStyle name="Normal 8 12 2" xfId="3724" xr:uid="{0E4DF526-25F3-4206-8FA5-CDCED07301CC}"/>
    <cellStyle name="Normal 8 13" xfId="3725" xr:uid="{94A204C8-CFDE-40FB-BFE3-1D7F6D1350E8}"/>
    <cellStyle name="Normal 8 14" xfId="3726" xr:uid="{458E1A11-51D6-45FF-ACE1-FFC078812B37}"/>
    <cellStyle name="Normal 8 15" xfId="3727" xr:uid="{DF049A23-2849-4CE5-ACC1-9EEDDE22ECCA}"/>
    <cellStyle name="Normal 8 2" xfId="151" xr:uid="{BE1D0AA9-8AEC-4ADB-B7D9-BCD60A3396EF}"/>
    <cellStyle name="Normal 8 2 10" xfId="3728" xr:uid="{5E4EFF11-9AFA-45B1-A220-117F7C8D801B}"/>
    <cellStyle name="Normal 8 2 11" xfId="3729" xr:uid="{7707BDF9-5883-41F2-9238-6D694F5FFCD5}"/>
    <cellStyle name="Normal 8 2 2" xfId="152" xr:uid="{128FBB8D-FFC2-4C04-B95F-40CA7EA392E1}"/>
    <cellStyle name="Normal 8 2 2 2" xfId="153" xr:uid="{197F1C8C-C15E-4669-A0A4-825E30B56745}"/>
    <cellStyle name="Normal 8 2 2 2 2" xfId="378" xr:uid="{CCAE9307-36EA-4AEE-84CA-5928FF0EAF82}"/>
    <cellStyle name="Normal 8 2 2 2 2 2" xfId="755" xr:uid="{3849F1F0-3C7C-420A-8426-68EBDCF32B7D}"/>
    <cellStyle name="Normal 8 2 2 2 2 2 2" xfId="756" xr:uid="{B8F1AD69-1FBB-4FAC-BB29-4EFF788D7E77}"/>
    <cellStyle name="Normal 8 2 2 2 2 2 2 2" xfId="1970" xr:uid="{2006725F-83A0-4D62-A155-7CF9DF5914AD}"/>
    <cellStyle name="Normal 8 2 2 2 2 2 2 2 2" xfId="1971" xr:uid="{CA8D88C3-0093-452C-8487-706B7B544859}"/>
    <cellStyle name="Normal 8 2 2 2 2 2 2 3" xfId="1972" xr:uid="{007577BA-148C-4313-8643-5FB0D866FA60}"/>
    <cellStyle name="Normal 8 2 2 2 2 2 3" xfId="1973" xr:uid="{35C3F93A-EE6C-4782-BBEE-C7259DAD50EB}"/>
    <cellStyle name="Normal 8 2 2 2 2 2 3 2" xfId="1974" xr:uid="{E84EC69A-764D-4F58-B0F6-0B7447185CF5}"/>
    <cellStyle name="Normal 8 2 2 2 2 2 4" xfId="1975" xr:uid="{5B0CA7A7-FFF8-464C-9B82-05D1EDEAA5D8}"/>
    <cellStyle name="Normal 8 2 2 2 2 3" xfId="757" xr:uid="{A3EBB269-AD20-4696-BB0F-E54985278A0A}"/>
    <cellStyle name="Normal 8 2 2 2 2 3 2" xfId="1976" xr:uid="{E69D7B0B-9D81-494F-8C9D-04D50B87994A}"/>
    <cellStyle name="Normal 8 2 2 2 2 3 2 2" xfId="1977" xr:uid="{122E2E88-07A3-4469-A387-94579E1981BD}"/>
    <cellStyle name="Normal 8 2 2 2 2 3 3" xfId="1978" xr:uid="{15A63BBE-5BE7-4728-BF8E-B7DBCCB06315}"/>
    <cellStyle name="Normal 8 2 2 2 2 3 4" xfId="3730" xr:uid="{1C745FAF-FD75-4C2E-81D1-A25844FABEBE}"/>
    <cellStyle name="Normal 8 2 2 2 2 4" xfId="1979" xr:uid="{10D585A2-A3E9-486E-99C4-923F59A697DB}"/>
    <cellStyle name="Normal 8 2 2 2 2 4 2" xfId="1980" xr:uid="{32424722-3A27-46E9-A93D-2141E4C67FF6}"/>
    <cellStyle name="Normal 8 2 2 2 2 5" xfId="1981" xr:uid="{DE3FC6EC-95D7-439E-8469-3C2EB74552E6}"/>
    <cellStyle name="Normal 8 2 2 2 2 6" xfId="3731" xr:uid="{BFB367D2-992D-475C-AB74-F5D68ED852E0}"/>
    <cellStyle name="Normal 8 2 2 2 3" xfId="379" xr:uid="{3A741300-1EB8-46B1-8FE2-34F4F5116311}"/>
    <cellStyle name="Normal 8 2 2 2 3 2" xfId="758" xr:uid="{47D976CC-57E3-4251-B92B-DE6F1B656485}"/>
    <cellStyle name="Normal 8 2 2 2 3 2 2" xfId="759" xr:uid="{B6BFB987-DF78-454C-A4DC-D66A6A525FE0}"/>
    <cellStyle name="Normal 8 2 2 2 3 2 2 2" xfId="1982" xr:uid="{61A1236E-7DD9-4717-9174-27EA19C858C4}"/>
    <cellStyle name="Normal 8 2 2 2 3 2 2 2 2" xfId="1983" xr:uid="{78805138-5641-46DB-BB09-F0ECB9BD0D97}"/>
    <cellStyle name="Normal 8 2 2 2 3 2 2 3" xfId="1984" xr:uid="{0196924A-7618-4BCF-9AB1-3F4333213695}"/>
    <cellStyle name="Normal 8 2 2 2 3 2 3" xfId="1985" xr:uid="{ABC9C6D2-8F50-400F-BF28-9F91ADFDDA71}"/>
    <cellStyle name="Normal 8 2 2 2 3 2 3 2" xfId="1986" xr:uid="{AFD6EAD7-2E22-431F-A6DB-FA6F5FADBCEE}"/>
    <cellStyle name="Normal 8 2 2 2 3 2 4" xfId="1987" xr:uid="{DC8BB921-BC94-4F62-A22E-F4DD4766966B}"/>
    <cellStyle name="Normal 8 2 2 2 3 3" xfId="760" xr:uid="{96640324-2495-40E1-82AC-1A833ADA7332}"/>
    <cellStyle name="Normal 8 2 2 2 3 3 2" xfId="1988" xr:uid="{01234923-65AE-4223-8328-5861F29CC415}"/>
    <cellStyle name="Normal 8 2 2 2 3 3 2 2" xfId="1989" xr:uid="{7FC15E1C-08E3-44B2-B39B-C0052E1C6D5D}"/>
    <cellStyle name="Normal 8 2 2 2 3 3 3" xfId="1990" xr:uid="{781280A5-CFFE-45F5-AD74-962B04077788}"/>
    <cellStyle name="Normal 8 2 2 2 3 4" xfId="1991" xr:uid="{4175B042-A282-45BB-B8B3-2A16013CE7A7}"/>
    <cellStyle name="Normal 8 2 2 2 3 4 2" xfId="1992" xr:uid="{28FADC64-166C-469B-B9FD-0B1A5AB18050}"/>
    <cellStyle name="Normal 8 2 2 2 3 5" xfId="1993" xr:uid="{B7DED684-41CD-435C-8D12-412E101FD4BA}"/>
    <cellStyle name="Normal 8 2 2 2 4" xfId="761" xr:uid="{F0B4D3C2-FF02-445B-B29A-0F440BDB858B}"/>
    <cellStyle name="Normal 8 2 2 2 4 2" xfId="762" xr:uid="{02497408-5AE6-42E9-A316-5A05CA79808E}"/>
    <cellStyle name="Normal 8 2 2 2 4 2 2" xfId="1994" xr:uid="{23A003B3-3BFB-419A-AA3B-565744B3A1F2}"/>
    <cellStyle name="Normal 8 2 2 2 4 2 2 2" xfId="1995" xr:uid="{DD5D6C11-2824-46C0-8F14-6EDA0954FDB5}"/>
    <cellStyle name="Normal 8 2 2 2 4 2 3" xfId="1996" xr:uid="{5199B0A6-95D0-4A17-AB4C-02C09F747E89}"/>
    <cellStyle name="Normal 8 2 2 2 4 3" xfId="1997" xr:uid="{80DF701D-5ACF-4603-840F-CA8BF627B4F0}"/>
    <cellStyle name="Normal 8 2 2 2 4 3 2" xfId="1998" xr:uid="{D7B0BE3A-C84E-43DE-B4F0-AD951C0EA69E}"/>
    <cellStyle name="Normal 8 2 2 2 4 4" xfId="1999" xr:uid="{B9ADA049-9353-419D-9712-8EF7DB681E5F}"/>
    <cellStyle name="Normal 8 2 2 2 5" xfId="763" xr:uid="{E142A201-7755-48FB-AB0F-A14256814515}"/>
    <cellStyle name="Normal 8 2 2 2 5 2" xfId="2000" xr:uid="{76406054-47E8-43B2-A23F-79B887562013}"/>
    <cellStyle name="Normal 8 2 2 2 5 2 2" xfId="2001" xr:uid="{35A8B956-93C0-4226-9C50-5DA92F824102}"/>
    <cellStyle name="Normal 8 2 2 2 5 3" xfId="2002" xr:uid="{E96C4320-BA66-4464-BFF2-DDFA6F8B21FC}"/>
    <cellStyle name="Normal 8 2 2 2 5 4" xfId="3732" xr:uid="{38D47E4E-E8E2-4E65-A1AA-5AF4127E3ED1}"/>
    <cellStyle name="Normal 8 2 2 2 6" xfId="2003" xr:uid="{59ED98FC-396F-400B-B2B0-26A58C8B8CB0}"/>
    <cellStyle name="Normal 8 2 2 2 6 2" xfId="2004" xr:uid="{31B0701A-69C9-4AE9-A7B9-CC8AB1C44405}"/>
    <cellStyle name="Normal 8 2 2 2 7" xfId="2005" xr:uid="{60DE37F3-8D44-4BE5-9BAC-9A2173654C5C}"/>
    <cellStyle name="Normal 8 2 2 2 8" xfId="3733" xr:uid="{83C24034-7ED5-4792-960B-C78280F31677}"/>
    <cellStyle name="Normal 8 2 2 3" xfId="380" xr:uid="{BA2E61DC-B47E-4473-A022-A16E4DAE81E2}"/>
    <cellStyle name="Normal 8 2 2 3 2" xfId="764" xr:uid="{D6CF8421-71EF-4EDD-B759-CCDEFB2B457C}"/>
    <cellStyle name="Normal 8 2 2 3 2 2" xfId="765" xr:uid="{4719806D-6815-4796-A05B-4B64CA3999BF}"/>
    <cellStyle name="Normal 8 2 2 3 2 2 2" xfId="2006" xr:uid="{6ED3FA96-7D6B-4CC5-92FD-5E0A98D567CB}"/>
    <cellStyle name="Normal 8 2 2 3 2 2 2 2" xfId="2007" xr:uid="{B2763112-2018-41D7-910F-EE4557644592}"/>
    <cellStyle name="Normal 8 2 2 3 2 2 3" xfId="2008" xr:uid="{AB0255FC-F980-4755-AB5C-DCE0D4EFFE04}"/>
    <cellStyle name="Normal 8 2 2 3 2 3" xfId="2009" xr:uid="{7F7E866E-AEF9-44F1-88F0-11A90535B78E}"/>
    <cellStyle name="Normal 8 2 2 3 2 3 2" xfId="2010" xr:uid="{BD945866-5A67-465F-9592-2CA1CEC5D797}"/>
    <cellStyle name="Normal 8 2 2 3 2 4" xfId="2011" xr:uid="{6941B191-22D4-4CF5-96C2-6B85B1FD0F4C}"/>
    <cellStyle name="Normal 8 2 2 3 3" xfId="766" xr:uid="{3DBD6740-DB21-42FB-AD03-C46A61D478A9}"/>
    <cellStyle name="Normal 8 2 2 3 3 2" xfId="2012" xr:uid="{F8E4FD92-30F7-4C19-A59B-F7C46C7E8A1D}"/>
    <cellStyle name="Normal 8 2 2 3 3 2 2" xfId="2013" xr:uid="{392C7EE7-8E4A-4C39-B468-79AF9CCA2AD2}"/>
    <cellStyle name="Normal 8 2 2 3 3 3" xfId="2014" xr:uid="{690E1F81-BAEB-4434-BB8A-4D54835894BD}"/>
    <cellStyle name="Normal 8 2 2 3 3 4" xfId="3734" xr:uid="{E7505FDD-D6CB-4952-A09B-F3D841AB7169}"/>
    <cellStyle name="Normal 8 2 2 3 4" xfId="2015" xr:uid="{A48B61B4-3F12-4051-898F-F5CCDA3BDD39}"/>
    <cellStyle name="Normal 8 2 2 3 4 2" xfId="2016" xr:uid="{E75B1DFC-FA04-40B8-98B6-B4875AB53805}"/>
    <cellStyle name="Normal 8 2 2 3 5" xfId="2017" xr:uid="{B0CA76D6-078A-4FF1-8EC9-8AACF3A290A0}"/>
    <cellStyle name="Normal 8 2 2 3 6" xfId="3735" xr:uid="{21C46279-DCFB-488C-9229-7E21EC98C4FF}"/>
    <cellStyle name="Normal 8 2 2 4" xfId="381" xr:uid="{A342DF9C-E192-45D1-A2DB-31C5163BC690}"/>
    <cellStyle name="Normal 8 2 2 4 2" xfId="767" xr:uid="{9607A95C-4E06-468F-B349-771ED67CE2E7}"/>
    <cellStyle name="Normal 8 2 2 4 2 2" xfId="768" xr:uid="{29F6AD67-9347-4457-BFC7-DE6F4D69136D}"/>
    <cellStyle name="Normal 8 2 2 4 2 2 2" xfId="2018" xr:uid="{CE47162D-8224-47B7-A1B9-BC391E2E8530}"/>
    <cellStyle name="Normal 8 2 2 4 2 2 2 2" xfId="2019" xr:uid="{83C26547-6729-4304-B910-A565CB5A5255}"/>
    <cellStyle name="Normal 8 2 2 4 2 2 3" xfId="2020" xr:uid="{B623C2D9-69E1-4A87-81DF-5A47EB26EFB5}"/>
    <cellStyle name="Normal 8 2 2 4 2 3" xfId="2021" xr:uid="{F92B4064-B5B9-4E9A-A1E7-8916B3920973}"/>
    <cellStyle name="Normal 8 2 2 4 2 3 2" xfId="2022" xr:uid="{D3E976A0-F795-48B1-B3D5-AA80F126517C}"/>
    <cellStyle name="Normal 8 2 2 4 2 4" xfId="2023" xr:uid="{D5C35799-B744-4200-9E68-88F8B80677DE}"/>
    <cellStyle name="Normal 8 2 2 4 3" xfId="769" xr:uid="{F4FBA7CC-55F9-4B93-8198-97C688B9521D}"/>
    <cellStyle name="Normal 8 2 2 4 3 2" xfId="2024" xr:uid="{943ED3E7-235B-48D5-99B4-18FC718EF6B6}"/>
    <cellStyle name="Normal 8 2 2 4 3 2 2" xfId="2025" xr:uid="{FB5C2F17-BB1F-4510-8F64-BC8E9F02BBCE}"/>
    <cellStyle name="Normal 8 2 2 4 3 3" xfId="2026" xr:uid="{2B7D5FA3-D473-4B29-A7FE-2E78E06F7708}"/>
    <cellStyle name="Normal 8 2 2 4 4" xfId="2027" xr:uid="{CBDDC333-4FAE-404A-9021-4382E14CB1E7}"/>
    <cellStyle name="Normal 8 2 2 4 4 2" xfId="2028" xr:uid="{6CAD8392-3043-402E-8B0E-4E9D42CF5F27}"/>
    <cellStyle name="Normal 8 2 2 4 5" xfId="2029" xr:uid="{6DE742D2-9643-49F9-9E04-ECAC83AB9418}"/>
    <cellStyle name="Normal 8 2 2 5" xfId="382" xr:uid="{4F82E135-FA99-4356-B07C-89581A44C9D1}"/>
    <cellStyle name="Normal 8 2 2 5 2" xfId="770" xr:uid="{E766A93F-9EAF-4640-BBAC-3815071CBD48}"/>
    <cellStyle name="Normal 8 2 2 5 2 2" xfId="2030" xr:uid="{ADF9ABD8-A0C9-4D37-B21F-0A0D32812EB1}"/>
    <cellStyle name="Normal 8 2 2 5 2 2 2" xfId="2031" xr:uid="{C0AEE25E-107C-4117-AEEF-12B0A0DD1146}"/>
    <cellStyle name="Normal 8 2 2 5 2 3" xfId="2032" xr:uid="{C878599F-C3B0-4827-AFF3-F1FD4EFBF0C2}"/>
    <cellStyle name="Normal 8 2 2 5 3" xfId="2033" xr:uid="{B83DA5C1-E31D-470E-8910-C8BEA6EA150A}"/>
    <cellStyle name="Normal 8 2 2 5 3 2" xfId="2034" xr:uid="{B9009896-B8AB-4063-ABFC-68294EDFC779}"/>
    <cellStyle name="Normal 8 2 2 5 4" xfId="2035" xr:uid="{73DE9B01-3A14-4D68-9DAB-E62055D7E74A}"/>
    <cellStyle name="Normal 8 2 2 6" xfId="771" xr:uid="{0A195731-F07B-4C48-9AAD-D7E699138515}"/>
    <cellStyle name="Normal 8 2 2 6 2" xfId="2036" xr:uid="{D643AF86-862D-424D-9697-D6370EF32CAA}"/>
    <cellStyle name="Normal 8 2 2 6 2 2" xfId="2037" xr:uid="{552D0297-3EA7-438E-9662-AD9C4D0040C3}"/>
    <cellStyle name="Normal 8 2 2 6 3" xfId="2038" xr:uid="{83D00681-D1C9-41CB-9D72-8850C0DBDA0E}"/>
    <cellStyle name="Normal 8 2 2 6 4" xfId="3736" xr:uid="{8B24C9DE-86E6-4760-B82F-7D06B7AE5924}"/>
    <cellStyle name="Normal 8 2 2 7" xfId="2039" xr:uid="{9B28BF67-3AB0-45FC-8C10-3F06B3AC6E11}"/>
    <cellStyle name="Normal 8 2 2 7 2" xfId="2040" xr:uid="{9B37D65B-9AD9-4CDF-A7FD-D2AE9013715E}"/>
    <cellStyle name="Normal 8 2 2 8" xfId="2041" xr:uid="{53D4FFF2-054C-468C-A698-E0AA7C1A5F3D}"/>
    <cellStyle name="Normal 8 2 2 9" xfId="3737" xr:uid="{2261940B-7DD9-46FE-A0C4-F3D36A3E1785}"/>
    <cellStyle name="Normal 8 2 3" xfId="154" xr:uid="{4F0DA5AF-1CC9-47AB-A2DE-226983012190}"/>
    <cellStyle name="Normal 8 2 3 2" xfId="155" xr:uid="{B6540448-869B-431F-A3A2-C25B1579FFC4}"/>
    <cellStyle name="Normal 8 2 3 2 2" xfId="772" xr:uid="{F1C9B25C-F6DA-4A03-82F2-FE5883531FE1}"/>
    <cellStyle name="Normal 8 2 3 2 2 2" xfId="773" xr:uid="{92249C75-D3AE-4938-B28E-A78FB2869969}"/>
    <cellStyle name="Normal 8 2 3 2 2 2 2" xfId="2042" xr:uid="{CDB76F47-B15F-4B8B-A2D3-0EAEEA401168}"/>
    <cellStyle name="Normal 8 2 3 2 2 2 2 2" xfId="2043" xr:uid="{E6CB0BF2-E42A-47F1-9223-C379D0F5938F}"/>
    <cellStyle name="Normal 8 2 3 2 2 2 3" xfId="2044" xr:uid="{4A819852-A530-457C-A923-8065F3ECD9A6}"/>
    <cellStyle name="Normal 8 2 3 2 2 3" xfId="2045" xr:uid="{C9E17A5E-1BB8-4D46-B8F4-D29D963BB5D3}"/>
    <cellStyle name="Normal 8 2 3 2 2 3 2" xfId="2046" xr:uid="{40C39F59-DF37-4284-A84E-D9DD7BD5C971}"/>
    <cellStyle name="Normal 8 2 3 2 2 4" xfId="2047" xr:uid="{D404ED58-61E9-4915-BC12-E0DD5B27AD19}"/>
    <cellStyle name="Normal 8 2 3 2 3" xfId="774" xr:uid="{144529B6-ADA4-4BA9-AB18-7251D4D500A6}"/>
    <cellStyle name="Normal 8 2 3 2 3 2" xfId="2048" xr:uid="{CC4BAABB-4162-4030-A5CF-B8D68E5DC6E3}"/>
    <cellStyle name="Normal 8 2 3 2 3 2 2" xfId="2049" xr:uid="{DBF31949-9E44-464B-A6FB-032016DF8B7A}"/>
    <cellStyle name="Normal 8 2 3 2 3 3" xfId="2050" xr:uid="{039A553D-7817-4868-A1BC-ECAF3F3F4905}"/>
    <cellStyle name="Normal 8 2 3 2 3 4" xfId="3738" xr:uid="{20E3A2AA-8A3A-4F01-A725-FF7B925820EB}"/>
    <cellStyle name="Normal 8 2 3 2 4" xfId="2051" xr:uid="{B05B8D48-5CBF-4C89-8B2A-FA6B867995F9}"/>
    <cellStyle name="Normal 8 2 3 2 4 2" xfId="2052" xr:uid="{9AFD363C-C235-4FCE-813F-6E7121D112F6}"/>
    <cellStyle name="Normal 8 2 3 2 5" xfId="2053" xr:uid="{2E57A31C-1120-4EEC-86A8-71D0ADA08166}"/>
    <cellStyle name="Normal 8 2 3 2 6" xfId="3739" xr:uid="{E61B9035-FD78-479A-B008-793B0852ED9B}"/>
    <cellStyle name="Normal 8 2 3 3" xfId="383" xr:uid="{1BC84778-DF1C-4A36-A35D-4D0D66369465}"/>
    <cellStyle name="Normal 8 2 3 3 2" xfId="775" xr:uid="{EC632C14-297A-419D-B918-AC3DDBD32935}"/>
    <cellStyle name="Normal 8 2 3 3 2 2" xfId="776" xr:uid="{31B1EE1B-02E1-44F9-9AAB-CD7A77D9FD3B}"/>
    <cellStyle name="Normal 8 2 3 3 2 2 2" xfId="2054" xr:uid="{9FAE2726-09B5-49B8-9D65-6B2116B1C770}"/>
    <cellStyle name="Normal 8 2 3 3 2 2 2 2" xfId="2055" xr:uid="{28F2A73A-66CE-48C4-94A7-AF589E419A09}"/>
    <cellStyle name="Normal 8 2 3 3 2 2 3" xfId="2056" xr:uid="{CF239992-3DE3-4FCD-916A-4F2A54081A36}"/>
    <cellStyle name="Normal 8 2 3 3 2 3" xfId="2057" xr:uid="{B9F64675-43D3-4321-A620-7A0B89E9519B}"/>
    <cellStyle name="Normal 8 2 3 3 2 3 2" xfId="2058" xr:uid="{FA033EEA-CA5E-4D19-A2D4-AAED4867B99B}"/>
    <cellStyle name="Normal 8 2 3 3 2 4" xfId="2059" xr:uid="{9C1C7542-E72E-4FD3-B2EF-5EAE8E7881B5}"/>
    <cellStyle name="Normal 8 2 3 3 3" xfId="777" xr:uid="{1B344B29-7CDF-4659-8374-2B490F044240}"/>
    <cellStyle name="Normal 8 2 3 3 3 2" xfId="2060" xr:uid="{D7D2CF3E-FA80-412A-803A-3C99AA8B79BF}"/>
    <cellStyle name="Normal 8 2 3 3 3 2 2" xfId="2061" xr:uid="{5854C124-6543-4ADF-A957-9BB6B9FDE2B0}"/>
    <cellStyle name="Normal 8 2 3 3 3 3" xfId="2062" xr:uid="{D43481FE-7265-416F-AC3B-2A750EF16A97}"/>
    <cellStyle name="Normal 8 2 3 3 4" xfId="2063" xr:uid="{398A36E9-2BEC-4428-8D19-1CAD2ACB3787}"/>
    <cellStyle name="Normal 8 2 3 3 4 2" xfId="2064" xr:uid="{32F1C59F-97D0-48E6-AD26-C573FDBBE770}"/>
    <cellStyle name="Normal 8 2 3 3 5" xfId="2065" xr:uid="{DC057668-1C0C-4BC6-9B18-3C1C06FE7F7C}"/>
    <cellStyle name="Normal 8 2 3 4" xfId="384" xr:uid="{5E3F8BA1-F47F-48D9-A230-BEB7A71CFCFB}"/>
    <cellStyle name="Normal 8 2 3 4 2" xfId="778" xr:uid="{ABFCD8F7-3807-4F27-AE34-6EF2EC5686DD}"/>
    <cellStyle name="Normal 8 2 3 4 2 2" xfId="2066" xr:uid="{9A94AAB5-1058-487F-B92C-B50C67945F4B}"/>
    <cellStyle name="Normal 8 2 3 4 2 2 2" xfId="2067" xr:uid="{EBAB6691-D2D8-4BD7-B96B-B496655802D3}"/>
    <cellStyle name="Normal 8 2 3 4 2 3" xfId="2068" xr:uid="{188A5298-524F-40B9-9EBC-552860BBC1CF}"/>
    <cellStyle name="Normal 8 2 3 4 3" xfId="2069" xr:uid="{12718190-919D-44C9-815E-5F6C40832DB3}"/>
    <cellStyle name="Normal 8 2 3 4 3 2" xfId="2070" xr:uid="{D1C19285-0246-49F0-AE72-6C412E152A75}"/>
    <cellStyle name="Normal 8 2 3 4 4" xfId="2071" xr:uid="{86BCFDE6-F0D1-487B-9B9C-FC3CCAFF9EDA}"/>
    <cellStyle name="Normal 8 2 3 5" xfId="779" xr:uid="{B6DF20EA-8806-4255-A80B-3AF9BAA5FF46}"/>
    <cellStyle name="Normal 8 2 3 5 2" xfId="2072" xr:uid="{3C192671-2A2C-40CA-ACB9-074BE177496B}"/>
    <cellStyle name="Normal 8 2 3 5 2 2" xfId="2073" xr:uid="{E4499F0F-1401-466F-943E-506DAA1536C9}"/>
    <cellStyle name="Normal 8 2 3 5 3" xfId="2074" xr:uid="{24F9D594-B74E-42FB-8AE5-6A0CC4B22811}"/>
    <cellStyle name="Normal 8 2 3 5 4" xfId="3740" xr:uid="{93B23EB0-CBD0-4265-BC0D-F85BC358F1C4}"/>
    <cellStyle name="Normal 8 2 3 6" xfId="2075" xr:uid="{2CCFEED8-B582-4EE3-AF4F-062789B764B8}"/>
    <cellStyle name="Normal 8 2 3 6 2" xfId="2076" xr:uid="{AC597DE4-630E-4C94-AB12-06EAEC63ECAA}"/>
    <cellStyle name="Normal 8 2 3 7" xfId="2077" xr:uid="{5C148F47-CD83-4DE3-82D7-75E5AFEDEF92}"/>
    <cellStyle name="Normal 8 2 3 8" xfId="3741" xr:uid="{EA16EB8D-D8FB-4877-8474-3E239FE1CC4E}"/>
    <cellStyle name="Normal 8 2 4" xfId="156" xr:uid="{6C1CF89D-6961-4869-81D1-A7C167B7F29C}"/>
    <cellStyle name="Normal 8 2 4 2" xfId="453" xr:uid="{C268C6FD-2588-46AC-8A80-4CFC9A44860A}"/>
    <cellStyle name="Normal 8 2 4 2 2" xfId="780" xr:uid="{4333E050-9EC4-4347-A40F-928D6CB93013}"/>
    <cellStyle name="Normal 8 2 4 2 2 2" xfId="2078" xr:uid="{2203A499-B087-4B59-9C1C-163324A3CB6A}"/>
    <cellStyle name="Normal 8 2 4 2 2 2 2" xfId="2079" xr:uid="{3E83415E-BE78-4E08-8151-DD201638B987}"/>
    <cellStyle name="Normal 8 2 4 2 2 3" xfId="2080" xr:uid="{C960D1D6-E776-4469-BCBF-573876DEDA24}"/>
    <cellStyle name="Normal 8 2 4 2 2 4" xfId="3742" xr:uid="{4E16ADB9-F159-4249-8ECF-592A11801EE4}"/>
    <cellStyle name="Normal 8 2 4 2 3" xfId="2081" xr:uid="{557A737E-2683-45CA-AB17-6B55769CC6A7}"/>
    <cellStyle name="Normal 8 2 4 2 3 2" xfId="2082" xr:uid="{8A7ADBC3-D206-4D77-8F6A-1E010D4CF326}"/>
    <cellStyle name="Normal 8 2 4 2 4" xfId="2083" xr:uid="{7B76BF76-AC94-4FC9-9254-CACC27EC811E}"/>
    <cellStyle name="Normal 8 2 4 2 5" xfId="3743" xr:uid="{27C5E290-A4B1-4711-A308-8C6E04C70EF9}"/>
    <cellStyle name="Normal 8 2 4 3" xfId="781" xr:uid="{E0E1FA09-03DF-4BEF-938C-84BCC082273C}"/>
    <cellStyle name="Normal 8 2 4 3 2" xfId="2084" xr:uid="{DF363050-9876-4D00-BE77-98EE4FEBB794}"/>
    <cellStyle name="Normal 8 2 4 3 2 2" xfId="2085" xr:uid="{6D8C628F-C84D-4030-A377-76D78644DD5A}"/>
    <cellStyle name="Normal 8 2 4 3 3" xfId="2086" xr:uid="{CC193D42-EA2B-40D1-9A71-1ABE7CF8DD81}"/>
    <cellStyle name="Normal 8 2 4 3 4" xfId="3744" xr:uid="{7C8F25A8-3466-41E7-A075-2DCA385AA848}"/>
    <cellStyle name="Normal 8 2 4 4" xfId="2087" xr:uid="{15D17457-0C2B-4F6B-AFA2-91BDBFDB4481}"/>
    <cellStyle name="Normal 8 2 4 4 2" xfId="2088" xr:uid="{2C3E7DE2-1B96-47A7-9AD7-3365ECD4DAB0}"/>
    <cellStyle name="Normal 8 2 4 4 3" xfId="3745" xr:uid="{5B2A63F8-8C85-47AD-8718-E1D5C0F22B69}"/>
    <cellStyle name="Normal 8 2 4 4 4" xfId="3746" xr:uid="{DD3D92EA-78EF-454B-8C53-425C5964637A}"/>
    <cellStyle name="Normal 8 2 4 5" xfId="2089" xr:uid="{7B2C8F97-289D-453A-940C-63B1F6F39C45}"/>
    <cellStyle name="Normal 8 2 4 6" xfId="3747" xr:uid="{4C409581-B13B-4A28-BB76-2354501F2350}"/>
    <cellStyle name="Normal 8 2 4 7" xfId="3748" xr:uid="{CA67C477-27EE-42FD-A1E9-D2E0BBDD3257}"/>
    <cellStyle name="Normal 8 2 5" xfId="385" xr:uid="{F77CA142-D291-4F6A-8F9A-A0992B60AB98}"/>
    <cellStyle name="Normal 8 2 5 2" xfId="782" xr:uid="{190EC997-133B-424D-B6CF-669153E425C5}"/>
    <cellStyle name="Normal 8 2 5 2 2" xfId="783" xr:uid="{815FBA50-841D-4392-B836-2446CF0AFD07}"/>
    <cellStyle name="Normal 8 2 5 2 2 2" xfId="2090" xr:uid="{8CEB848A-3F1B-45A7-9890-E2D29DF89859}"/>
    <cellStyle name="Normal 8 2 5 2 2 2 2" xfId="2091" xr:uid="{49606AD2-D330-43F2-935D-DE1A1C77BDF9}"/>
    <cellStyle name="Normal 8 2 5 2 2 3" xfId="2092" xr:uid="{16791E55-DCBF-40E5-B655-47B772B9655D}"/>
    <cellStyle name="Normal 8 2 5 2 3" xfId="2093" xr:uid="{50AFB96F-0AD7-4B20-B6A8-6A601892AD22}"/>
    <cellStyle name="Normal 8 2 5 2 3 2" xfId="2094" xr:uid="{33F45C6F-030F-4302-BBFB-F44C542ABB92}"/>
    <cellStyle name="Normal 8 2 5 2 4" xfId="2095" xr:uid="{88D41CEA-56B3-4284-BC63-89225799D7B1}"/>
    <cellStyle name="Normal 8 2 5 3" xfId="784" xr:uid="{DE0EE51E-E3D4-4616-B1FB-AB45AEAABC57}"/>
    <cellStyle name="Normal 8 2 5 3 2" xfId="2096" xr:uid="{32C5250D-56C9-401A-83B9-0ED264913A7A}"/>
    <cellStyle name="Normal 8 2 5 3 2 2" xfId="2097" xr:uid="{C74DC0FB-9690-430A-845B-B1A55D18B136}"/>
    <cellStyle name="Normal 8 2 5 3 3" xfId="2098" xr:uid="{8B07CDEF-17DC-4F91-9A86-9A07064A8951}"/>
    <cellStyle name="Normal 8 2 5 3 4" xfId="3749" xr:uid="{2CF7F0B6-F8FE-4E3F-83FA-05E6E3A20E90}"/>
    <cellStyle name="Normal 8 2 5 4" xfId="2099" xr:uid="{2BAFE6C3-CF08-4CC1-B534-CB18C6AC2DD8}"/>
    <cellStyle name="Normal 8 2 5 4 2" xfId="2100" xr:uid="{8B4A56AF-2BDB-4FFA-BB7A-DCDFD434FF4F}"/>
    <cellStyle name="Normal 8 2 5 5" xfId="2101" xr:uid="{D63ADB32-BFFA-4C33-9A3A-401E5269B9E3}"/>
    <cellStyle name="Normal 8 2 5 6" xfId="3750" xr:uid="{9D4905F9-F148-4698-B48E-17B22B240237}"/>
    <cellStyle name="Normal 8 2 6" xfId="386" xr:uid="{B0151CF8-74FB-4A1D-BDB1-63219AB569B4}"/>
    <cellStyle name="Normal 8 2 6 2" xfId="785" xr:uid="{7F92C297-2EFB-4505-ACAA-9AA38D311FE4}"/>
    <cellStyle name="Normal 8 2 6 2 2" xfId="2102" xr:uid="{720D2C35-B64F-477E-A223-C93406471D75}"/>
    <cellStyle name="Normal 8 2 6 2 2 2" xfId="2103" xr:uid="{155F9A20-C5F1-42BB-96D5-279F64B0AD19}"/>
    <cellStyle name="Normal 8 2 6 2 3" xfId="2104" xr:uid="{42472E81-7ACB-4C06-A3C8-1B058150D7CD}"/>
    <cellStyle name="Normal 8 2 6 2 4" xfId="3751" xr:uid="{6A392209-A279-404B-BCA9-0900799D62C0}"/>
    <cellStyle name="Normal 8 2 6 3" xfId="2105" xr:uid="{6A51225F-053A-4B91-B47F-4FBC95C7DA38}"/>
    <cellStyle name="Normal 8 2 6 3 2" xfId="2106" xr:uid="{93414D60-5B3C-45A2-99D9-C9807C48C4D0}"/>
    <cellStyle name="Normal 8 2 6 4" xfId="2107" xr:uid="{7206D676-E650-4D56-843D-D77401A0D88D}"/>
    <cellStyle name="Normal 8 2 6 5" xfId="3752" xr:uid="{2480F14E-BB55-46B4-913D-249644900772}"/>
    <cellStyle name="Normal 8 2 7" xfId="786" xr:uid="{BC376A12-7265-4386-8277-89E77F5AEF5D}"/>
    <cellStyle name="Normal 8 2 7 2" xfId="2108" xr:uid="{EBB9A95E-1EBC-4C6D-BC46-84672E1C83C1}"/>
    <cellStyle name="Normal 8 2 7 2 2" xfId="2109" xr:uid="{673B6A1D-0104-4578-8BB0-273B71D5EEB6}"/>
    <cellStyle name="Normal 8 2 7 3" xfId="2110" xr:uid="{0C0EE70B-2450-4A5C-87CA-9D4D0ED4368E}"/>
    <cellStyle name="Normal 8 2 7 4" xfId="3753" xr:uid="{7B13CB0A-ED3F-47EF-A998-84BE1A415CDD}"/>
    <cellStyle name="Normal 8 2 8" xfId="2111" xr:uid="{7CE3C2D1-9AC2-4530-9BCA-FA8045581EB4}"/>
    <cellStyle name="Normal 8 2 8 2" xfId="2112" xr:uid="{D7F7B21D-0EAC-4C5C-A70A-D5B5CD0C1245}"/>
    <cellStyle name="Normal 8 2 8 3" xfId="3754" xr:uid="{CA916774-6A62-471E-A0FD-7F05FAC90DCF}"/>
    <cellStyle name="Normal 8 2 8 4" xfId="3755" xr:uid="{A2236D2D-2AA2-4CB9-9700-BAA2A6CA14F0}"/>
    <cellStyle name="Normal 8 2 9" xfId="2113" xr:uid="{04C05E12-0AE4-4CF3-AC86-9CB277932508}"/>
    <cellStyle name="Normal 8 3" xfId="157" xr:uid="{39AF415F-40BE-4A18-833B-D14C95AEB0A4}"/>
    <cellStyle name="Normal 8 3 10" xfId="3756" xr:uid="{A35B3D5D-58E0-4035-B52A-39600EE1C093}"/>
    <cellStyle name="Normal 8 3 11" xfId="3757" xr:uid="{AB487400-6C1F-43AF-A080-C6A1FC51D9FB}"/>
    <cellStyle name="Normal 8 3 2" xfId="158" xr:uid="{BB548579-113A-4054-BC2A-5185A6104940}"/>
    <cellStyle name="Normal 8 3 2 2" xfId="159" xr:uid="{671F6F96-5D48-4263-8229-F51398461813}"/>
    <cellStyle name="Normal 8 3 2 2 2" xfId="387" xr:uid="{9DECFC81-3BD5-41A6-8DDC-E1EE1FAD5545}"/>
    <cellStyle name="Normal 8 3 2 2 2 2" xfId="787" xr:uid="{E92D5473-7E76-45B1-9C05-E030E1969E34}"/>
    <cellStyle name="Normal 8 3 2 2 2 2 2" xfId="2114" xr:uid="{55D7F154-3D5A-42D8-BD10-D0BFE9946AF6}"/>
    <cellStyle name="Normal 8 3 2 2 2 2 2 2" xfId="2115" xr:uid="{BEC1E312-BAE4-429E-8595-540F51E07D0F}"/>
    <cellStyle name="Normal 8 3 2 2 2 2 3" xfId="2116" xr:uid="{13302A12-F248-4371-AF46-099469CBE930}"/>
    <cellStyle name="Normal 8 3 2 2 2 2 4" xfId="3758" xr:uid="{620BAC1F-7451-424D-8A4A-C222728BF74E}"/>
    <cellStyle name="Normal 8 3 2 2 2 3" xfId="2117" xr:uid="{0663C543-6C37-4171-A6F8-32AB919D5C71}"/>
    <cellStyle name="Normal 8 3 2 2 2 3 2" xfId="2118" xr:uid="{E2041FD9-B6A5-42D4-95D4-F57AC66D416C}"/>
    <cellStyle name="Normal 8 3 2 2 2 3 3" xfId="3759" xr:uid="{0D68234D-5C0F-4444-86B9-7FAA96992CE5}"/>
    <cellStyle name="Normal 8 3 2 2 2 3 4" xfId="3760" xr:uid="{A2D51F53-0C9C-45FF-A4F6-96132D0B738B}"/>
    <cellStyle name="Normal 8 3 2 2 2 4" xfId="2119" xr:uid="{A3074E5B-6ECB-4CC0-B7BD-E6FB95335A63}"/>
    <cellStyle name="Normal 8 3 2 2 2 5" xfId="3761" xr:uid="{C785AF40-6C62-4A36-AF28-95B09A49FE94}"/>
    <cellStyle name="Normal 8 3 2 2 2 6" xfId="3762" xr:uid="{C10CD61A-BA31-4C25-B018-10A38B10478A}"/>
    <cellStyle name="Normal 8 3 2 2 3" xfId="788" xr:uid="{D44C1661-D0B1-4B2E-99A9-C5673605420A}"/>
    <cellStyle name="Normal 8 3 2 2 3 2" xfId="2120" xr:uid="{55F03E68-82F3-4DF8-AE4D-8663369BAA1E}"/>
    <cellStyle name="Normal 8 3 2 2 3 2 2" xfId="2121" xr:uid="{6C31A9CA-3267-4199-B87D-8A01570B9360}"/>
    <cellStyle name="Normal 8 3 2 2 3 2 3" xfId="3763" xr:uid="{53153F38-D11C-48B3-87C5-E6BB9C47E7C3}"/>
    <cellStyle name="Normal 8 3 2 2 3 2 4" xfId="3764" xr:uid="{9CB7255A-7898-4B31-8C11-CD87A330BBD7}"/>
    <cellStyle name="Normal 8 3 2 2 3 3" xfId="2122" xr:uid="{8DFDB7EC-D46B-434F-91D6-928FE586FD8B}"/>
    <cellStyle name="Normal 8 3 2 2 3 4" xfId="3765" xr:uid="{D4A3D29B-FA48-49CE-A074-68209A626EF2}"/>
    <cellStyle name="Normal 8 3 2 2 3 5" xfId="3766" xr:uid="{60F52C6E-100B-430C-9CEF-C58CF7E89545}"/>
    <cellStyle name="Normal 8 3 2 2 4" xfId="2123" xr:uid="{3D9664FE-E1AA-4D43-A5A3-A3DCD941C134}"/>
    <cellStyle name="Normal 8 3 2 2 4 2" xfId="2124" xr:uid="{CC24568D-DD32-4750-B834-6859042A9060}"/>
    <cellStyle name="Normal 8 3 2 2 4 3" xfId="3767" xr:uid="{5EF51833-6190-4E82-BEF8-0A00F76D0C8C}"/>
    <cellStyle name="Normal 8 3 2 2 4 4" xfId="3768" xr:uid="{238AFEDE-D3C1-41C4-A50A-D19D8BE58C74}"/>
    <cellStyle name="Normal 8 3 2 2 5" xfId="2125" xr:uid="{7E03F62A-735B-4114-91BF-48ACF0DCC084}"/>
    <cellStyle name="Normal 8 3 2 2 5 2" xfId="3769" xr:uid="{AEB9188F-9C79-4186-B41D-F61F909284B1}"/>
    <cellStyle name="Normal 8 3 2 2 5 3" xfId="3770" xr:uid="{64194356-3189-4D7F-9803-1A8A015FE26C}"/>
    <cellStyle name="Normal 8 3 2 2 5 4" xfId="3771" xr:uid="{EB2A7E81-27AD-4A33-81DF-0871AD8DE763}"/>
    <cellStyle name="Normal 8 3 2 2 6" xfId="3772" xr:uid="{1599C087-6F7C-45F0-B065-015850949978}"/>
    <cellStyle name="Normal 8 3 2 2 7" xfId="3773" xr:uid="{CDA0A72F-9C53-4A09-8A43-2C3BEC9C996F}"/>
    <cellStyle name="Normal 8 3 2 2 8" xfId="3774" xr:uid="{115570BB-C099-4B7D-8CA8-F0AEC9B3BC3D}"/>
    <cellStyle name="Normal 8 3 2 3" xfId="388" xr:uid="{BF5DD597-8BCB-4B29-B655-A47EBC1C2C34}"/>
    <cellStyle name="Normal 8 3 2 3 2" xfId="789" xr:uid="{B24907C6-A2CE-46F5-B846-0CA75B8AB1B3}"/>
    <cellStyle name="Normal 8 3 2 3 2 2" xfId="790" xr:uid="{028FA0E8-6209-44A6-B6DD-4ED68848A200}"/>
    <cellStyle name="Normal 8 3 2 3 2 2 2" xfId="2126" xr:uid="{251FDF5D-0ADE-43AB-937F-7E479B07A203}"/>
    <cellStyle name="Normal 8 3 2 3 2 2 2 2" xfId="2127" xr:uid="{8BB6C806-8069-4B09-ADDD-CB3AE8C1D0AA}"/>
    <cellStyle name="Normal 8 3 2 3 2 2 3" xfId="2128" xr:uid="{0DB6A692-41DD-4F2A-8F84-412F5D300DCE}"/>
    <cellStyle name="Normal 8 3 2 3 2 3" xfId="2129" xr:uid="{8633B834-741B-4758-93DC-98C92DF1EBF6}"/>
    <cellStyle name="Normal 8 3 2 3 2 3 2" xfId="2130" xr:uid="{7CA7884C-360C-4133-AD3A-1C6A28C39EB8}"/>
    <cellStyle name="Normal 8 3 2 3 2 4" xfId="2131" xr:uid="{75319264-D837-47AE-A3BA-E6CD81451071}"/>
    <cellStyle name="Normal 8 3 2 3 3" xfId="791" xr:uid="{56F1FA38-8063-45F1-BCA5-074B270FF925}"/>
    <cellStyle name="Normal 8 3 2 3 3 2" xfId="2132" xr:uid="{DB93814C-2A6F-4E1F-86F3-CCBB8F79F727}"/>
    <cellStyle name="Normal 8 3 2 3 3 2 2" xfId="2133" xr:uid="{5BBF1171-22BE-444E-9FD2-A2A975A62831}"/>
    <cellStyle name="Normal 8 3 2 3 3 3" xfId="2134" xr:uid="{CED4FB06-71A8-4A77-B4F5-A21182940229}"/>
    <cellStyle name="Normal 8 3 2 3 3 4" xfId="3775" xr:uid="{456291E3-D9E2-4FDF-93FD-D89A401ED1DC}"/>
    <cellStyle name="Normal 8 3 2 3 4" xfId="2135" xr:uid="{99B31629-F16F-4407-AF5D-FE50364666DA}"/>
    <cellStyle name="Normal 8 3 2 3 4 2" xfId="2136" xr:uid="{6563AAA3-5E82-4CCE-AC27-7233FE36BB3F}"/>
    <cellStyle name="Normal 8 3 2 3 5" xfId="2137" xr:uid="{DEAB6AD9-AB11-4BE1-8334-722EDFB576B9}"/>
    <cellStyle name="Normal 8 3 2 3 6" xfId="3776" xr:uid="{ED4DDF9A-C3F9-4B71-AB86-D3A07443266A}"/>
    <cellStyle name="Normal 8 3 2 4" xfId="389" xr:uid="{5A04B9EB-C54A-455E-A08B-C782C800A9C3}"/>
    <cellStyle name="Normal 8 3 2 4 2" xfId="792" xr:uid="{EE587C41-33CF-4A56-B408-C67A840133E7}"/>
    <cellStyle name="Normal 8 3 2 4 2 2" xfId="2138" xr:uid="{A183B62B-0F80-40E3-8B7D-D0D81490D010}"/>
    <cellStyle name="Normal 8 3 2 4 2 2 2" xfId="2139" xr:uid="{DC952B25-F8D6-44D0-91F1-F6408302FB40}"/>
    <cellStyle name="Normal 8 3 2 4 2 3" xfId="2140" xr:uid="{48183777-5C2A-4FEC-8CC3-79A2599084E1}"/>
    <cellStyle name="Normal 8 3 2 4 2 4" xfId="3777" xr:uid="{B54E108E-6386-449E-8FF5-CC780ED7E87E}"/>
    <cellStyle name="Normal 8 3 2 4 3" xfId="2141" xr:uid="{834F5A81-4C3D-4CB9-8A4A-56A197696F9D}"/>
    <cellStyle name="Normal 8 3 2 4 3 2" xfId="2142" xr:uid="{5D532955-EF07-4C43-ADA8-2282503698C5}"/>
    <cellStyle name="Normal 8 3 2 4 4" xfId="2143" xr:uid="{E2B502F1-8F8B-493B-932A-D26204CD92B6}"/>
    <cellStyle name="Normal 8 3 2 4 5" xfId="3778" xr:uid="{BCC7B3CC-5C96-49C1-B42B-89D99EF913F4}"/>
    <cellStyle name="Normal 8 3 2 5" xfId="390" xr:uid="{E0337C11-FB57-4E5F-928D-960CC0130533}"/>
    <cellStyle name="Normal 8 3 2 5 2" xfId="2144" xr:uid="{F73DD2D6-E4F4-4EBE-9983-42C514C42252}"/>
    <cellStyle name="Normal 8 3 2 5 2 2" xfId="2145" xr:uid="{C2BD62CD-E20D-4A88-8821-81A02C21F658}"/>
    <cellStyle name="Normal 8 3 2 5 3" xfId="2146" xr:uid="{21BAC528-E5E9-4163-8463-A064E071671F}"/>
    <cellStyle name="Normal 8 3 2 5 4" xfId="3779" xr:uid="{E5ACFD90-D1D0-48CE-925E-98ED66C34ED2}"/>
    <cellStyle name="Normal 8 3 2 6" xfId="2147" xr:uid="{3F685488-90B5-4443-B211-76AD4818D3F8}"/>
    <cellStyle name="Normal 8 3 2 6 2" xfId="2148" xr:uid="{8BBEA691-3CDA-458D-9430-36840A024240}"/>
    <cellStyle name="Normal 8 3 2 6 3" xfId="3780" xr:uid="{8390DFBC-8728-4E08-BAD2-1498E777EED0}"/>
    <cellStyle name="Normal 8 3 2 6 4" xfId="3781" xr:uid="{6F6648D7-5B2E-47D6-9802-7E61A38280B9}"/>
    <cellStyle name="Normal 8 3 2 7" xfId="2149" xr:uid="{65C706C1-EEB7-469C-8587-ABFE1D0C8DD2}"/>
    <cellStyle name="Normal 8 3 2 8" xfId="3782" xr:uid="{88FA5B27-EBE9-491C-AA6E-8E656BE8A927}"/>
    <cellStyle name="Normal 8 3 2 9" xfId="3783" xr:uid="{74623F73-4486-4E23-A319-D1C1EEE294F4}"/>
    <cellStyle name="Normal 8 3 3" xfId="160" xr:uid="{4F3351DF-F445-456D-BEC3-BD3573FD23DF}"/>
    <cellStyle name="Normal 8 3 3 2" xfId="161" xr:uid="{0AF6F961-B6C6-4703-A704-E67A507CDFE1}"/>
    <cellStyle name="Normal 8 3 3 2 2" xfId="793" xr:uid="{30B570EA-63B8-4236-BC22-D6EE0C74D768}"/>
    <cellStyle name="Normal 8 3 3 2 2 2" xfId="2150" xr:uid="{204A6416-2705-4531-9B0B-3CC4E342AA24}"/>
    <cellStyle name="Normal 8 3 3 2 2 2 2" xfId="2151" xr:uid="{B3D8671F-A230-4828-ADB4-61F6CA4BE16E}"/>
    <cellStyle name="Normal 8 3 3 2 2 2 2 2" xfId="4495" xr:uid="{94C90991-CD37-4863-9E29-302BB0AC18CC}"/>
    <cellStyle name="Normal 8 3 3 2 2 2 3" xfId="4496" xr:uid="{218E79E9-56CF-4706-AFAD-5CE615F496F9}"/>
    <cellStyle name="Normal 8 3 3 2 2 3" xfId="2152" xr:uid="{46CC4F35-7F7C-4107-B603-1FC38CC13BF3}"/>
    <cellStyle name="Normal 8 3 3 2 2 3 2" xfId="4497" xr:uid="{6FDEF072-3B40-4BDC-93AC-CBF3711CC14D}"/>
    <cellStyle name="Normal 8 3 3 2 2 4" xfId="3784" xr:uid="{0FB1BF39-08F4-424A-BF9F-F3203591437A}"/>
    <cellStyle name="Normal 8 3 3 2 3" xfId="2153" xr:uid="{A8E15C20-6076-45D6-A6EC-43CC4D0D98F9}"/>
    <cellStyle name="Normal 8 3 3 2 3 2" xfId="2154" xr:uid="{069E92D0-1D35-4E0F-934B-98EA3C693CFC}"/>
    <cellStyle name="Normal 8 3 3 2 3 2 2" xfId="4498" xr:uid="{98BFB987-A5A4-4E87-B2D0-422E173B380F}"/>
    <cellStyle name="Normal 8 3 3 2 3 3" xfId="3785" xr:uid="{759D12D5-6607-47DB-B2B2-0FA007AFC6ED}"/>
    <cellStyle name="Normal 8 3 3 2 3 4" xfId="3786" xr:uid="{CA18FDF2-C7A3-44E8-AD21-D6102BAB5DED}"/>
    <cellStyle name="Normal 8 3 3 2 4" xfId="2155" xr:uid="{C98FA205-2065-4C8D-A1AE-586E957E42EE}"/>
    <cellStyle name="Normal 8 3 3 2 4 2" xfId="4499" xr:uid="{61DBC501-DB5B-4035-AD1A-C820181F5B60}"/>
    <cellStyle name="Normal 8 3 3 2 5" xfId="3787" xr:uid="{F3E5F6FF-C5CE-4D34-A080-20031F39D476}"/>
    <cellStyle name="Normal 8 3 3 2 6" xfId="3788" xr:uid="{ACA28855-9BD4-4F5F-895D-7E6B9B28BB4E}"/>
    <cellStyle name="Normal 8 3 3 3" xfId="391" xr:uid="{594C4110-BAB3-426C-BEC5-14DEC5E4E849}"/>
    <cellStyle name="Normal 8 3 3 3 2" xfId="2156" xr:uid="{7EF7D6E5-D404-48E4-859B-59CD33EE1C29}"/>
    <cellStyle name="Normal 8 3 3 3 2 2" xfId="2157" xr:uid="{0A172DF8-01EC-4221-B110-39B0245DD59B}"/>
    <cellStyle name="Normal 8 3 3 3 2 2 2" xfId="4500" xr:uid="{CD9A5A5E-DAA6-48DB-A1B0-4B3CE21D2FAE}"/>
    <cellStyle name="Normal 8 3 3 3 2 3" xfId="3789" xr:uid="{8479214C-0CD9-4877-A0F3-E5F2D5A37F9C}"/>
    <cellStyle name="Normal 8 3 3 3 2 4" xfId="3790" xr:uid="{B9932F54-367D-4F9C-B2D0-21D998FEB95F}"/>
    <cellStyle name="Normal 8 3 3 3 3" xfId="2158" xr:uid="{1B7542EE-E019-494A-89B8-EB1BA7B83254}"/>
    <cellStyle name="Normal 8 3 3 3 3 2" xfId="4501" xr:uid="{82CB3051-940F-4AB8-BD0F-1E8C13F78F65}"/>
    <cellStyle name="Normal 8 3 3 3 4" xfId="3791" xr:uid="{9B67AF45-4F87-4D93-AE15-911E80907562}"/>
    <cellStyle name="Normal 8 3 3 3 5" xfId="3792" xr:uid="{60D5B8FB-2FCA-429D-9F9D-5643E92B995C}"/>
    <cellStyle name="Normal 8 3 3 4" xfId="2159" xr:uid="{C263F20A-33D9-42C7-B076-7108CAF2507E}"/>
    <cellStyle name="Normal 8 3 3 4 2" xfId="2160" xr:uid="{DEEA4D99-4CCD-444F-8585-D6A8263D4691}"/>
    <cellStyle name="Normal 8 3 3 4 2 2" xfId="4502" xr:uid="{DCB6EA5E-D81C-4B17-AE0C-133C0B4163CD}"/>
    <cellStyle name="Normal 8 3 3 4 3" xfId="3793" xr:uid="{1B2ED04E-9A9D-46DC-940A-932E23B3BCD1}"/>
    <cellStyle name="Normal 8 3 3 4 4" xfId="3794" xr:uid="{E1F86BFE-59E9-48BD-A9DE-48A66CEF5AC9}"/>
    <cellStyle name="Normal 8 3 3 5" xfId="2161" xr:uid="{B252351A-9FA3-4DF7-B679-80CB153ED789}"/>
    <cellStyle name="Normal 8 3 3 5 2" xfId="3795" xr:uid="{60B51403-A898-4883-8D55-14C64E5D25C2}"/>
    <cellStyle name="Normal 8 3 3 5 3" xfId="3796" xr:uid="{A0F4BDA4-D7A0-45C7-8BD8-2D4FEBB2C6D0}"/>
    <cellStyle name="Normal 8 3 3 5 4" xfId="3797" xr:uid="{34E7DC0C-4479-4D41-9EE3-EBD4461B6DEC}"/>
    <cellStyle name="Normal 8 3 3 6" xfId="3798" xr:uid="{D3413DDB-1797-4B39-B1FF-2F42618C5FD5}"/>
    <cellStyle name="Normal 8 3 3 7" xfId="3799" xr:uid="{9DB9C844-0181-4918-ABA5-37D3DDFB09A6}"/>
    <cellStyle name="Normal 8 3 3 8" xfId="3800" xr:uid="{85CDD4EF-433C-48A3-8BB5-A54EF1B46A59}"/>
    <cellStyle name="Normal 8 3 4" xfId="162" xr:uid="{AD6FFEB5-9921-4E2E-B355-2D722638CE4D}"/>
    <cellStyle name="Normal 8 3 4 2" xfId="794" xr:uid="{69B39328-3C2A-474A-B615-76F175AD7745}"/>
    <cellStyle name="Normal 8 3 4 2 2" xfId="795" xr:uid="{20CC9A82-3AF8-419D-B181-F5ECBA764D48}"/>
    <cellStyle name="Normal 8 3 4 2 2 2" xfId="2162" xr:uid="{945EA263-B4F8-4A57-9C9A-2DE802653365}"/>
    <cellStyle name="Normal 8 3 4 2 2 2 2" xfId="2163" xr:uid="{815398D5-7783-40BC-A9BA-E12978FA8FC7}"/>
    <cellStyle name="Normal 8 3 4 2 2 3" xfId="2164" xr:uid="{F430B0EC-45CD-4232-AB1E-52CD4114464F}"/>
    <cellStyle name="Normal 8 3 4 2 2 4" xfId="3801" xr:uid="{27F84C07-86A2-436B-85D9-7C10DB6D718A}"/>
    <cellStyle name="Normal 8 3 4 2 3" xfId="2165" xr:uid="{11672AAC-94D7-490D-B747-2EEE87914C6C}"/>
    <cellStyle name="Normal 8 3 4 2 3 2" xfId="2166" xr:uid="{F3990332-485B-4AF8-A2FF-C9387C96CF72}"/>
    <cellStyle name="Normal 8 3 4 2 4" xfId="2167" xr:uid="{376370D1-B955-491D-B61D-03F825178FEA}"/>
    <cellStyle name="Normal 8 3 4 2 5" xfId="3802" xr:uid="{99ACF22C-A099-4595-9BFD-AD30C48C4D6E}"/>
    <cellStyle name="Normal 8 3 4 3" xfId="796" xr:uid="{4182D714-4A09-4084-A118-7A8768A4BB23}"/>
    <cellStyle name="Normal 8 3 4 3 2" xfId="2168" xr:uid="{BA09482A-22DD-4FB3-9589-F3142909523C}"/>
    <cellStyle name="Normal 8 3 4 3 2 2" xfId="2169" xr:uid="{2D2DC605-1CE7-4A7A-BA26-168EB5FD2338}"/>
    <cellStyle name="Normal 8 3 4 3 3" xfId="2170" xr:uid="{881F230B-1896-4D0A-BD58-11609FA90315}"/>
    <cellStyle name="Normal 8 3 4 3 4" xfId="3803" xr:uid="{12BDF426-4E31-49F5-A0EF-2C7BFE9A5A75}"/>
    <cellStyle name="Normal 8 3 4 4" xfId="2171" xr:uid="{EEA27199-5B26-4311-AFDD-5C03A407BC6E}"/>
    <cellStyle name="Normal 8 3 4 4 2" xfId="2172" xr:uid="{83311E71-D3AA-4CAB-A84E-F9E6338F1404}"/>
    <cellStyle name="Normal 8 3 4 4 3" xfId="3804" xr:uid="{C59E41AF-47CB-407D-90C5-0565BF71E988}"/>
    <cellStyle name="Normal 8 3 4 4 4" xfId="3805" xr:uid="{FD8DDE2E-595F-4F19-8EA5-ECDFE652F6E0}"/>
    <cellStyle name="Normal 8 3 4 5" xfId="2173" xr:uid="{9F98AFE2-5DB6-4DDE-BF9B-4560496A2343}"/>
    <cellStyle name="Normal 8 3 4 6" xfId="3806" xr:uid="{92617FA5-3FEF-42E0-8693-FFD7A36EA730}"/>
    <cellStyle name="Normal 8 3 4 7" xfId="3807" xr:uid="{81F4C31C-E4DA-48AB-AB89-72679CC5618F}"/>
    <cellStyle name="Normal 8 3 5" xfId="392" xr:uid="{E67A4106-AF6C-44B6-A6AC-DEA3F6EC44AA}"/>
    <cellStyle name="Normal 8 3 5 2" xfId="797" xr:uid="{2D96F13B-1129-43FE-813B-D55BAC3E4099}"/>
    <cellStyle name="Normal 8 3 5 2 2" xfId="2174" xr:uid="{0B2FB7C7-FC6D-4B1F-810E-2CD844677178}"/>
    <cellStyle name="Normal 8 3 5 2 2 2" xfId="2175" xr:uid="{4EB2C2F1-6057-495B-ACBB-744453065C6C}"/>
    <cellStyle name="Normal 8 3 5 2 3" xfId="2176" xr:uid="{1309383B-3305-41D9-9CA9-F2A154E0B8DF}"/>
    <cellStyle name="Normal 8 3 5 2 4" xfId="3808" xr:uid="{C2F5101B-3DC1-4ACC-B24E-F7FE4F44CAC3}"/>
    <cellStyle name="Normal 8 3 5 3" xfId="2177" xr:uid="{A6DB3C1E-C2F0-4723-927C-8A313B44CBB4}"/>
    <cellStyle name="Normal 8 3 5 3 2" xfId="2178" xr:uid="{6989E06C-B309-4C43-8279-803EAAB0D039}"/>
    <cellStyle name="Normal 8 3 5 3 3" xfId="3809" xr:uid="{E58B97D7-73DF-430E-BF21-6967338E0E2C}"/>
    <cellStyle name="Normal 8 3 5 3 4" xfId="3810" xr:uid="{509088CE-0284-434C-B158-4FCECD0AC56A}"/>
    <cellStyle name="Normal 8 3 5 4" xfId="2179" xr:uid="{CE415AC6-A381-401E-844B-9D6314027F6E}"/>
    <cellStyle name="Normal 8 3 5 5" xfId="3811" xr:uid="{0A3EDE41-C2B4-49E0-8BF0-3ACBA5A47753}"/>
    <cellStyle name="Normal 8 3 5 6" xfId="3812" xr:uid="{F2F45307-23E1-4632-8805-E73622CD5739}"/>
    <cellStyle name="Normal 8 3 6" xfId="393" xr:uid="{CE49309A-92A7-442A-9008-F10212253E49}"/>
    <cellStyle name="Normal 8 3 6 2" xfId="2180" xr:uid="{668D6F0A-0C39-47E3-AF0B-D4E083BBE6F2}"/>
    <cellStyle name="Normal 8 3 6 2 2" xfId="2181" xr:uid="{B2E64738-CD66-419D-B8CA-29F126761C75}"/>
    <cellStyle name="Normal 8 3 6 2 3" xfId="3813" xr:uid="{2922FA1D-5351-4580-B025-D590C0F4AAA9}"/>
    <cellStyle name="Normal 8 3 6 2 4" xfId="3814" xr:uid="{639A89DB-0CC1-444D-975E-825C83F3C211}"/>
    <cellStyle name="Normal 8 3 6 3" xfId="2182" xr:uid="{367401F4-7EA1-4364-8501-D9880CB96BE3}"/>
    <cellStyle name="Normal 8 3 6 4" xfId="3815" xr:uid="{C1A25BB0-AE2C-4B42-A5C8-F34CC9DD127D}"/>
    <cellStyle name="Normal 8 3 6 5" xfId="3816" xr:uid="{8B0CBA5E-6545-47C5-A92B-DBF093F2251B}"/>
    <cellStyle name="Normal 8 3 7" xfId="2183" xr:uid="{C43760D7-2361-4A1A-9541-A696CE82DA07}"/>
    <cellStyle name="Normal 8 3 7 2" xfId="2184" xr:uid="{DFC06144-34AE-470C-80A8-499FFFA17F32}"/>
    <cellStyle name="Normal 8 3 7 3" xfId="3817" xr:uid="{F3985898-C204-4A31-8BD8-043B8B33FFC4}"/>
    <cellStyle name="Normal 8 3 7 4" xfId="3818" xr:uid="{EA7AAF14-7EF1-46A4-BEF7-309E625F216D}"/>
    <cellStyle name="Normal 8 3 8" xfId="2185" xr:uid="{CBF91302-6E4F-4A50-8A2F-7FD03375740E}"/>
    <cellStyle name="Normal 8 3 8 2" xfId="3819" xr:uid="{49C91636-6CE4-425A-9AFD-F6DA19B6A5C0}"/>
    <cellStyle name="Normal 8 3 8 3" xfId="3820" xr:uid="{C594342A-A25A-424D-AB08-F7CDA63DB93B}"/>
    <cellStyle name="Normal 8 3 8 4" xfId="3821" xr:uid="{B66CB224-0F43-4F5F-AC3C-29248C6A1421}"/>
    <cellStyle name="Normal 8 3 9" xfId="3822" xr:uid="{4F598B62-717F-4AD8-9366-CDB1168ED1B5}"/>
    <cellStyle name="Normal 8 4" xfId="163" xr:uid="{A4A5DB53-3C58-4F56-AEC3-1FA9D3A39605}"/>
    <cellStyle name="Normal 8 4 10" xfId="3823" xr:uid="{62C2FDF6-3AEC-45F5-8C09-4D84F2AB6E0B}"/>
    <cellStyle name="Normal 8 4 11" xfId="3824" xr:uid="{E9C0FB26-6AE7-41FB-ACD8-E2963BAD8C75}"/>
    <cellStyle name="Normal 8 4 2" xfId="164" xr:uid="{4A9F69DC-7C07-4279-8922-6B2E761CE03F}"/>
    <cellStyle name="Normal 8 4 2 2" xfId="394" xr:uid="{58BA2C00-40D6-47AB-BC37-FB207BC7FB12}"/>
    <cellStyle name="Normal 8 4 2 2 2" xfId="798" xr:uid="{4FABF5B9-DE9E-4B2C-B57A-60CF221FE966}"/>
    <cellStyle name="Normal 8 4 2 2 2 2" xfId="799" xr:uid="{871075BB-D7D2-42F8-807D-01FCA4E8A7E4}"/>
    <cellStyle name="Normal 8 4 2 2 2 2 2" xfId="2186" xr:uid="{D38B84A4-C1FA-49AF-9BBC-D34C8247876A}"/>
    <cellStyle name="Normal 8 4 2 2 2 2 3" xfId="3825" xr:uid="{F15F07D7-1750-48CC-BF31-EB6FA0354C70}"/>
    <cellStyle name="Normal 8 4 2 2 2 2 4" xfId="3826" xr:uid="{0A77ACE7-B01B-483E-9810-BFDD6BA18A15}"/>
    <cellStyle name="Normal 8 4 2 2 2 3" xfId="2187" xr:uid="{5F04B919-E4A2-4A93-8CE1-0225D07EF152}"/>
    <cellStyle name="Normal 8 4 2 2 2 3 2" xfId="3827" xr:uid="{2DC6F601-2EEB-4B7D-8BCC-0C78A3C5F818}"/>
    <cellStyle name="Normal 8 4 2 2 2 3 3" xfId="3828" xr:uid="{91679A24-1BA5-4127-9FCF-6BF2F8B10D97}"/>
    <cellStyle name="Normal 8 4 2 2 2 3 4" xfId="3829" xr:uid="{232A6B00-E8E5-440A-8301-8868AF85DD3E}"/>
    <cellStyle name="Normal 8 4 2 2 2 4" xfId="3830" xr:uid="{DC45CE19-BAB1-46EC-9BD4-2D462B4E8550}"/>
    <cellStyle name="Normal 8 4 2 2 2 5" xfId="3831" xr:uid="{BB2961A3-7812-4D61-A899-1AC2BB680FFE}"/>
    <cellStyle name="Normal 8 4 2 2 2 6" xfId="3832" xr:uid="{97B60E7C-0F34-41E8-B341-A7DAF85E1881}"/>
    <cellStyle name="Normal 8 4 2 2 3" xfId="800" xr:uid="{4D04C4CE-7A8A-427B-824C-C09B9BE7B8E9}"/>
    <cellStyle name="Normal 8 4 2 2 3 2" xfId="2188" xr:uid="{0E57B957-BDDB-4DA0-BEC0-BAE4E13CC90E}"/>
    <cellStyle name="Normal 8 4 2 2 3 2 2" xfId="3833" xr:uid="{21C7D567-197F-44AE-9840-04659E68554D}"/>
    <cellStyle name="Normal 8 4 2 2 3 2 3" xfId="3834" xr:uid="{75E0F1DE-8CFC-432A-AC5E-2F73803C19CB}"/>
    <cellStyle name="Normal 8 4 2 2 3 2 4" xfId="3835" xr:uid="{9103E27B-826B-46A0-B63E-EA23542375C9}"/>
    <cellStyle name="Normal 8 4 2 2 3 3" xfId="3836" xr:uid="{A97A36F1-F41D-4008-B363-A0C397335888}"/>
    <cellStyle name="Normal 8 4 2 2 3 4" xfId="3837" xr:uid="{2233FE66-D717-4056-A44A-7D62F29C0E02}"/>
    <cellStyle name="Normal 8 4 2 2 3 5" xfId="3838" xr:uid="{658F4998-17A2-4AC7-A6B9-13831EAD0616}"/>
    <cellStyle name="Normal 8 4 2 2 4" xfId="2189" xr:uid="{8CC0B6AE-C283-4674-A17F-AD2BC448B3F9}"/>
    <cellStyle name="Normal 8 4 2 2 4 2" xfId="3839" xr:uid="{75F8A6DC-F93B-484B-AD18-CBAB88FDF862}"/>
    <cellStyle name="Normal 8 4 2 2 4 3" xfId="3840" xr:uid="{514B4BEE-680A-4462-B0AB-1F7634F19A23}"/>
    <cellStyle name="Normal 8 4 2 2 4 4" xfId="3841" xr:uid="{74CD2941-026D-46C2-8FE5-73FE51F0720F}"/>
    <cellStyle name="Normal 8 4 2 2 5" xfId="3842" xr:uid="{9247BCE0-4355-4485-BD65-4027ED5D802B}"/>
    <cellStyle name="Normal 8 4 2 2 5 2" xfId="3843" xr:uid="{2BB3460B-CC70-4162-BB7D-73761465D62E}"/>
    <cellStyle name="Normal 8 4 2 2 5 3" xfId="3844" xr:uid="{00593357-80BC-41DE-90E7-C0B672CB3A03}"/>
    <cellStyle name="Normal 8 4 2 2 5 4" xfId="3845" xr:uid="{359E714A-2C02-42A4-909C-4DDB6B405E9E}"/>
    <cellStyle name="Normal 8 4 2 2 6" xfId="3846" xr:uid="{0669C347-E1B4-483B-88C7-79A184A5A66A}"/>
    <cellStyle name="Normal 8 4 2 2 7" xfId="3847" xr:uid="{EC4E18E1-0363-4585-B2F5-9508FCFF2FEB}"/>
    <cellStyle name="Normal 8 4 2 2 8" xfId="3848" xr:uid="{0DA0F0C8-2853-4AC8-A283-7D01997B1FDF}"/>
    <cellStyle name="Normal 8 4 2 3" xfId="801" xr:uid="{F968FB0F-D7D4-4AB1-A7B2-45D4DD866BB2}"/>
    <cellStyle name="Normal 8 4 2 3 2" xfId="802" xr:uid="{7798ED76-F9E7-4F75-A9E4-5A26B0D35624}"/>
    <cellStyle name="Normal 8 4 2 3 2 2" xfId="803" xr:uid="{B53490F2-B1CF-4A58-B24B-009EAD524EA6}"/>
    <cellStyle name="Normal 8 4 2 3 2 3" xfId="3849" xr:uid="{32AAE174-172C-4EBF-B5E3-00A4DAED12B4}"/>
    <cellStyle name="Normal 8 4 2 3 2 4" xfId="3850" xr:uid="{3F7B7987-F7A2-477B-8FB0-2CF7A34460FE}"/>
    <cellStyle name="Normal 8 4 2 3 3" xfId="804" xr:uid="{7D22F572-7F23-480B-88F7-C425ADB7EDEB}"/>
    <cellStyle name="Normal 8 4 2 3 3 2" xfId="3851" xr:uid="{B53BB96D-A066-4C47-8DF4-9274DD360DB1}"/>
    <cellStyle name="Normal 8 4 2 3 3 3" xfId="3852" xr:uid="{081AC76A-F287-49E4-9F21-E7DD55576C9C}"/>
    <cellStyle name="Normal 8 4 2 3 3 4" xfId="3853" xr:uid="{2438D3D2-E339-4A41-A030-EBFCC473F766}"/>
    <cellStyle name="Normal 8 4 2 3 4" xfId="3854" xr:uid="{415027D7-18DD-4B49-B7CA-9D0E549BA00F}"/>
    <cellStyle name="Normal 8 4 2 3 5" xfId="3855" xr:uid="{33FEB556-4AD5-444D-AEA3-8D338FC8B782}"/>
    <cellStyle name="Normal 8 4 2 3 6" xfId="3856" xr:uid="{F4F66F38-A6DE-4DE5-82F4-37E8F5C3D3A6}"/>
    <cellStyle name="Normal 8 4 2 4" xfId="805" xr:uid="{E59F36EC-4E81-4AE1-B1E4-59A7F588F1CB}"/>
    <cellStyle name="Normal 8 4 2 4 2" xfId="806" xr:uid="{0CE0181B-5DAF-4292-81A9-8FCF7D3A2C16}"/>
    <cellStyle name="Normal 8 4 2 4 2 2" xfId="3857" xr:uid="{B14124A8-F65D-472A-9DA1-97F91A06F9F2}"/>
    <cellStyle name="Normal 8 4 2 4 2 3" xfId="3858" xr:uid="{366180D9-7187-46A8-9DCD-DC8256DBD6D0}"/>
    <cellStyle name="Normal 8 4 2 4 2 4" xfId="3859" xr:uid="{FA1F1CD0-41B5-4A3F-A625-88A7F5A34AEF}"/>
    <cellStyle name="Normal 8 4 2 4 3" xfId="3860" xr:uid="{F7819F24-EAFA-479B-904A-EC15E14BEDB9}"/>
    <cellStyle name="Normal 8 4 2 4 4" xfId="3861" xr:uid="{BEF54649-BE89-4DEA-84DE-04ABF4435354}"/>
    <cellStyle name="Normal 8 4 2 4 5" xfId="3862" xr:uid="{993A5EB9-E3E9-4C0C-AEE2-DECFF2A277F3}"/>
    <cellStyle name="Normal 8 4 2 5" xfId="807" xr:uid="{C273A846-9C8E-4B84-84D1-AE8EF556473B}"/>
    <cellStyle name="Normal 8 4 2 5 2" xfId="3863" xr:uid="{CFEA1C08-0C9A-46A3-9E05-684475A2EAF7}"/>
    <cellStyle name="Normal 8 4 2 5 3" xfId="3864" xr:uid="{F009A29C-60DC-467C-91B2-405EE0254308}"/>
    <cellStyle name="Normal 8 4 2 5 4" xfId="3865" xr:uid="{D7C5F103-710B-4700-99B2-6C1220E724C4}"/>
    <cellStyle name="Normal 8 4 2 6" xfId="3866" xr:uid="{2E3AC409-7DA8-4DFC-98B2-B33502972FEC}"/>
    <cellStyle name="Normal 8 4 2 6 2" xfId="3867" xr:uid="{5EE605C8-8397-4DA9-BC85-C7B7108C7CFF}"/>
    <cellStyle name="Normal 8 4 2 6 3" xfId="3868" xr:uid="{C466E7A2-B6DF-4B99-A52E-3A998EF4D428}"/>
    <cellStyle name="Normal 8 4 2 6 4" xfId="3869" xr:uid="{979345A6-E7DA-48E9-9565-996F7AE06724}"/>
    <cellStyle name="Normal 8 4 2 7" xfId="3870" xr:uid="{AA727B98-1866-41DF-B00B-38F392CA6D08}"/>
    <cellStyle name="Normal 8 4 2 8" xfId="3871" xr:uid="{6DCB4CFC-2518-4C23-87F1-9A1425FF0D0A}"/>
    <cellStyle name="Normal 8 4 2 9" xfId="3872" xr:uid="{EA34CF9F-1BA9-4854-9BC2-72E2B04F50A1}"/>
    <cellStyle name="Normal 8 4 3" xfId="395" xr:uid="{7B8F7D10-D13A-469E-A106-73A6E7D5B962}"/>
    <cellStyle name="Normal 8 4 3 2" xfId="808" xr:uid="{E2A4436F-7A7F-4210-99CB-99670523CBC6}"/>
    <cellStyle name="Normal 8 4 3 2 2" xfId="809" xr:uid="{F5769723-D2F2-43FE-B19C-75D153640CFF}"/>
    <cellStyle name="Normal 8 4 3 2 2 2" xfId="2190" xr:uid="{619C9852-139A-4C5A-834A-254B8CD30F43}"/>
    <cellStyle name="Normal 8 4 3 2 2 2 2" xfId="2191" xr:uid="{944A6320-2A9D-4E86-B045-AA10A09E8636}"/>
    <cellStyle name="Normal 8 4 3 2 2 3" xfId="2192" xr:uid="{6AA207DF-DA2E-4CEE-953D-85013DD3A412}"/>
    <cellStyle name="Normal 8 4 3 2 2 4" xfId="3873" xr:uid="{80452701-AF3B-4E04-8583-6141A7CC0C76}"/>
    <cellStyle name="Normal 8 4 3 2 3" xfId="2193" xr:uid="{B15FB87E-B638-4C21-84FF-59196DA9F90F}"/>
    <cellStyle name="Normal 8 4 3 2 3 2" xfId="2194" xr:uid="{1B572830-38E6-4C4F-940E-344D1CCC5948}"/>
    <cellStyle name="Normal 8 4 3 2 3 3" xfId="3874" xr:uid="{C6601D51-6E64-4985-8408-20378D40452C}"/>
    <cellStyle name="Normal 8 4 3 2 3 4" xfId="3875" xr:uid="{23CF7D62-A088-4FA5-BF3E-EBF43F256169}"/>
    <cellStyle name="Normal 8 4 3 2 4" xfId="2195" xr:uid="{D50E8BB2-0F9B-4B6F-90D1-7E582EE34682}"/>
    <cellStyle name="Normal 8 4 3 2 5" xfId="3876" xr:uid="{D1869631-A765-47FB-9DB3-BD65AF5CC561}"/>
    <cellStyle name="Normal 8 4 3 2 6" xfId="3877" xr:uid="{AE7B9E54-CE1C-42EE-9061-9B8C7E789B16}"/>
    <cellStyle name="Normal 8 4 3 3" xfId="810" xr:uid="{11550FA1-B598-44FC-85A9-6E2628428F28}"/>
    <cellStyle name="Normal 8 4 3 3 2" xfId="2196" xr:uid="{AD222476-A12D-4FEA-92AA-7387B4918960}"/>
    <cellStyle name="Normal 8 4 3 3 2 2" xfId="2197" xr:uid="{63C940DB-F60C-4AD9-8824-A2DF80C21034}"/>
    <cellStyle name="Normal 8 4 3 3 2 3" xfId="3878" xr:uid="{B6F3F4C1-477D-4293-9BC3-08664B61148D}"/>
    <cellStyle name="Normal 8 4 3 3 2 4" xfId="3879" xr:uid="{EA3CBFEB-BF09-4A06-9873-2F431B697EEF}"/>
    <cellStyle name="Normal 8 4 3 3 3" xfId="2198" xr:uid="{5094871F-253C-4229-B10B-309F470E14CA}"/>
    <cellStyle name="Normal 8 4 3 3 4" xfId="3880" xr:uid="{DB0DD398-4635-4012-8F16-10FB20C4045B}"/>
    <cellStyle name="Normal 8 4 3 3 5" xfId="3881" xr:uid="{8726B10D-9AC5-424F-BD5C-D74EEFF30FF3}"/>
    <cellStyle name="Normal 8 4 3 4" xfId="2199" xr:uid="{FC6F65DB-F183-41E5-9DFC-1D425B029790}"/>
    <cellStyle name="Normal 8 4 3 4 2" xfId="2200" xr:uid="{F5CCEEF1-4CE9-432A-BB2B-D35A0BF7088F}"/>
    <cellStyle name="Normal 8 4 3 4 3" xfId="3882" xr:uid="{4FB0360B-4C35-4F15-9A3A-7D8655304D1A}"/>
    <cellStyle name="Normal 8 4 3 4 4" xfId="3883" xr:uid="{4106DD0E-EDE6-432F-B128-720D799B4A80}"/>
    <cellStyle name="Normal 8 4 3 5" xfId="2201" xr:uid="{0F7B030F-8696-4D2C-89DD-3D83A4340444}"/>
    <cellStyle name="Normal 8 4 3 5 2" xfId="3884" xr:uid="{DC4DB855-1EF8-43C7-A38B-A21D16F5FDAE}"/>
    <cellStyle name="Normal 8 4 3 5 3" xfId="3885" xr:uid="{56F040A8-C97B-4B3E-9F63-11291A691374}"/>
    <cellStyle name="Normal 8 4 3 5 4" xfId="3886" xr:uid="{BAB506FD-9ED6-49E1-9B9F-67F8BBF43465}"/>
    <cellStyle name="Normal 8 4 3 6" xfId="3887" xr:uid="{EBAAFB4C-DDF2-4CA8-A775-F9CC6164D3A3}"/>
    <cellStyle name="Normal 8 4 3 7" xfId="3888" xr:uid="{9EA1086D-57AD-450C-A521-6027A7D5EE01}"/>
    <cellStyle name="Normal 8 4 3 8" xfId="3889" xr:uid="{1ABFFB6A-868C-4A01-AD35-81BA7AE84CA6}"/>
    <cellStyle name="Normal 8 4 4" xfId="396" xr:uid="{45E57145-ED03-43B1-8275-6E490F26BF5F}"/>
    <cellStyle name="Normal 8 4 4 2" xfId="811" xr:uid="{3FCCFEFE-D1DB-4A8C-B1D3-5EA55E46A5F1}"/>
    <cellStyle name="Normal 8 4 4 2 2" xfId="812" xr:uid="{92A73217-171F-4A9E-9B75-6AACA5FF61F7}"/>
    <cellStyle name="Normal 8 4 4 2 2 2" xfId="2202" xr:uid="{88BB6B48-B93A-4251-80F5-ED3712943375}"/>
    <cellStyle name="Normal 8 4 4 2 2 3" xfId="3890" xr:uid="{6985C742-52A0-49A4-BB92-85FFBFA380CD}"/>
    <cellStyle name="Normal 8 4 4 2 2 4" xfId="3891" xr:uid="{3A499383-EEF9-407E-A43F-4D36F93F5EFE}"/>
    <cellStyle name="Normal 8 4 4 2 3" xfId="2203" xr:uid="{D08BC0AB-2C10-4E7C-B5BE-A8FD59927F8D}"/>
    <cellStyle name="Normal 8 4 4 2 4" xfId="3892" xr:uid="{A8192116-FD55-4D1A-BA78-782FBDEEE6F0}"/>
    <cellStyle name="Normal 8 4 4 2 5" xfId="3893" xr:uid="{AB971E52-FE64-4C9F-BAE3-6C4F8DA0CD02}"/>
    <cellStyle name="Normal 8 4 4 3" xfId="813" xr:uid="{12FB3B6D-5623-4307-BEFF-E5FEED230FC5}"/>
    <cellStyle name="Normal 8 4 4 3 2" xfId="2204" xr:uid="{79053AD6-F1A7-4B2D-91BE-5BD8A30521F9}"/>
    <cellStyle name="Normal 8 4 4 3 3" xfId="3894" xr:uid="{FB0376C5-86B5-4580-9880-39E837E1BC37}"/>
    <cellStyle name="Normal 8 4 4 3 4" xfId="3895" xr:uid="{589A0F1D-A38A-499A-854F-89D18E765353}"/>
    <cellStyle name="Normal 8 4 4 4" xfId="2205" xr:uid="{0BE02D13-F37D-4DA3-A35F-50269B39AC92}"/>
    <cellStyle name="Normal 8 4 4 4 2" xfId="3896" xr:uid="{A9EA67F4-DE98-484D-8D32-7D0C930CC89D}"/>
    <cellStyle name="Normal 8 4 4 4 3" xfId="3897" xr:uid="{D80431CB-6062-4BD7-A98F-EB2219AAA0BA}"/>
    <cellStyle name="Normal 8 4 4 4 4" xfId="3898" xr:uid="{8C8A0635-1317-41EC-8781-A7183362DB15}"/>
    <cellStyle name="Normal 8 4 4 5" xfId="3899" xr:uid="{F7D5AAB9-F567-443D-BA05-DC6C7886531D}"/>
    <cellStyle name="Normal 8 4 4 6" xfId="3900" xr:uid="{5A1A1A52-B28C-4B97-9415-8812F58503B0}"/>
    <cellStyle name="Normal 8 4 4 7" xfId="3901" xr:uid="{6DD98BE2-1115-4088-AC28-5D0EC21B3C1B}"/>
    <cellStyle name="Normal 8 4 5" xfId="397" xr:uid="{A961A26F-2F32-4782-8BB8-ED3B19553F37}"/>
    <cellStyle name="Normal 8 4 5 2" xfId="814" xr:uid="{59767BD3-75C9-4B47-9240-EB4E39E5B000}"/>
    <cellStyle name="Normal 8 4 5 2 2" xfId="2206" xr:uid="{8DF71F33-0240-49D1-BE03-3BF9482CC65F}"/>
    <cellStyle name="Normal 8 4 5 2 3" xfId="3902" xr:uid="{ADF18985-AF0F-4D2D-B989-783F43655E89}"/>
    <cellStyle name="Normal 8 4 5 2 4" xfId="3903" xr:uid="{A1715550-B2B5-499C-99E8-5690B2D806BC}"/>
    <cellStyle name="Normal 8 4 5 3" xfId="2207" xr:uid="{78A38EE6-8DB5-439F-ACDF-EB0A068646B2}"/>
    <cellStyle name="Normal 8 4 5 3 2" xfId="3904" xr:uid="{2FA01EAE-E1A7-432E-80F1-3D3E0D490B72}"/>
    <cellStyle name="Normal 8 4 5 3 3" xfId="3905" xr:uid="{69821F34-D3D4-4D52-B1F3-43D1A207F08F}"/>
    <cellStyle name="Normal 8 4 5 3 4" xfId="3906" xr:uid="{A68CE780-E167-421B-84BC-07025FE800D5}"/>
    <cellStyle name="Normal 8 4 5 4" xfId="3907" xr:uid="{49D468D7-9B16-4291-9AEE-5C9E2F875542}"/>
    <cellStyle name="Normal 8 4 5 5" xfId="3908" xr:uid="{CCDCC371-9997-456A-99E3-631A2F213A27}"/>
    <cellStyle name="Normal 8 4 5 6" xfId="3909" xr:uid="{46CF0E11-F6E4-4CA8-82F8-4D56468775EC}"/>
    <cellStyle name="Normal 8 4 6" xfId="815" xr:uid="{18311A95-DFB6-4F37-A79A-DC24B1A995DD}"/>
    <cellStyle name="Normal 8 4 6 2" xfId="2208" xr:uid="{4492C3B8-8B9C-4B1D-9D7A-F47EABB983B8}"/>
    <cellStyle name="Normal 8 4 6 2 2" xfId="3910" xr:uid="{07B9FB1C-AE50-4C84-AB05-FD32F88A6121}"/>
    <cellStyle name="Normal 8 4 6 2 3" xfId="3911" xr:uid="{A7A67049-CFEB-423A-AAE8-62E7FAEA5133}"/>
    <cellStyle name="Normal 8 4 6 2 4" xfId="3912" xr:uid="{64DAA4FC-78AE-48F6-A085-D6750D9A5BA1}"/>
    <cellStyle name="Normal 8 4 6 3" xfId="3913" xr:uid="{A33623AE-3D69-4333-A582-06BACE0150DB}"/>
    <cellStyle name="Normal 8 4 6 4" xfId="3914" xr:uid="{798EFC73-DA2C-4751-AF6F-DC838A0EA2CF}"/>
    <cellStyle name="Normal 8 4 6 5" xfId="3915" xr:uid="{9088C4F2-FEE0-4E70-AB52-16B1BDA06FF0}"/>
    <cellStyle name="Normal 8 4 7" xfId="2209" xr:uid="{8260F99C-111C-422F-A828-A33673007030}"/>
    <cellStyle name="Normal 8 4 7 2" xfId="3916" xr:uid="{3CBB1190-BE47-42F3-9640-E4BA068CFBA9}"/>
    <cellStyle name="Normal 8 4 7 3" xfId="3917" xr:uid="{18EEF51C-8C62-4D60-9BC4-BAC3EF2083B5}"/>
    <cellStyle name="Normal 8 4 7 4" xfId="3918" xr:uid="{DC99B3C1-CA35-489F-8116-F5A7E647AA12}"/>
    <cellStyle name="Normal 8 4 8" xfId="3919" xr:uid="{F0889574-AD88-424D-8811-5DB446AAD062}"/>
    <cellStyle name="Normal 8 4 8 2" xfId="3920" xr:uid="{DF7E3637-8DE4-4E35-B260-2CCF0029BF77}"/>
    <cellStyle name="Normal 8 4 8 3" xfId="3921" xr:uid="{DF996D03-65AE-443E-820C-F4E5D313FB9C}"/>
    <cellStyle name="Normal 8 4 8 4" xfId="3922" xr:uid="{DB034E9E-2A5C-409D-AF35-2E8B5E18931A}"/>
    <cellStyle name="Normal 8 4 9" xfId="3923" xr:uid="{F7439868-DB79-4A52-8307-08F1F520EA2A}"/>
    <cellStyle name="Normal 8 5" xfId="165" xr:uid="{2AD9AD41-0453-433D-A356-A40BD45E89D5}"/>
    <cellStyle name="Normal 8 5 2" xfId="166" xr:uid="{5E6D62D5-00FE-4ACA-A2F7-A364691B8A09}"/>
    <cellStyle name="Normal 8 5 2 2" xfId="398" xr:uid="{AE5DD585-7427-43D2-A324-0C815F3587A3}"/>
    <cellStyle name="Normal 8 5 2 2 2" xfId="816" xr:uid="{7509A315-0157-4ABD-B896-D186891CFB52}"/>
    <cellStyle name="Normal 8 5 2 2 2 2" xfId="2210" xr:uid="{42943D00-60AC-47DB-AA91-2C161C6CCA8C}"/>
    <cellStyle name="Normal 8 5 2 2 2 3" xfId="3924" xr:uid="{4F4301F8-D291-43B0-9808-CCB63E86A996}"/>
    <cellStyle name="Normal 8 5 2 2 2 4" xfId="3925" xr:uid="{04D6AE60-BED8-4857-AC11-E4FAF8080E4F}"/>
    <cellStyle name="Normal 8 5 2 2 3" xfId="2211" xr:uid="{A39F0F9A-4309-4647-943D-5EB3ACDB08D0}"/>
    <cellStyle name="Normal 8 5 2 2 3 2" xfId="3926" xr:uid="{9D576FE7-7F9F-4187-9E4C-DAF7F572DB95}"/>
    <cellStyle name="Normal 8 5 2 2 3 3" xfId="3927" xr:uid="{A4A35E02-58B9-44ED-9338-D9CE527F785D}"/>
    <cellStyle name="Normal 8 5 2 2 3 4" xfId="3928" xr:uid="{9231082E-A029-4FA8-9ECC-E258B038922B}"/>
    <cellStyle name="Normal 8 5 2 2 4" xfId="3929" xr:uid="{CEF1D5DD-E1D5-4A62-B0FE-67F0A38DDE75}"/>
    <cellStyle name="Normal 8 5 2 2 5" xfId="3930" xr:uid="{95E709E3-B24C-43C8-A141-69AAC396EEED}"/>
    <cellStyle name="Normal 8 5 2 2 6" xfId="3931" xr:uid="{A694440E-D5F6-421E-8FF0-FC3A63033F24}"/>
    <cellStyle name="Normal 8 5 2 3" xfId="817" xr:uid="{DF393040-90BE-4AEC-B780-DBC2F5C51B3B}"/>
    <cellStyle name="Normal 8 5 2 3 2" xfId="2212" xr:uid="{EA56430D-CA74-4E58-8DC9-F0CF824BC2FF}"/>
    <cellStyle name="Normal 8 5 2 3 2 2" xfId="3932" xr:uid="{1CE8DF10-7C2B-4F66-B92C-E9CE66F167B9}"/>
    <cellStyle name="Normal 8 5 2 3 2 3" xfId="3933" xr:uid="{07B5A844-0D4A-4D56-8A02-6ED27FDFFB14}"/>
    <cellStyle name="Normal 8 5 2 3 2 4" xfId="3934" xr:uid="{62BF8468-5319-4130-975D-25030B4C28E7}"/>
    <cellStyle name="Normal 8 5 2 3 3" xfId="3935" xr:uid="{98E6E7F7-8F04-4FAC-8BC3-32B9742392B6}"/>
    <cellStyle name="Normal 8 5 2 3 4" xfId="3936" xr:uid="{1A8E7FD5-877A-4AD1-BCDE-B66E6861074F}"/>
    <cellStyle name="Normal 8 5 2 3 5" xfId="3937" xr:uid="{06DB4762-6756-4AD5-BD3D-1F9A898C64B7}"/>
    <cellStyle name="Normal 8 5 2 4" xfId="2213" xr:uid="{ED11556E-C1E6-4A3B-A30A-736815F3ACC4}"/>
    <cellStyle name="Normal 8 5 2 4 2" xfId="3938" xr:uid="{DEA03C4B-7459-462F-ACB3-8AD7D518961C}"/>
    <cellStyle name="Normal 8 5 2 4 3" xfId="3939" xr:uid="{2A47BD8E-90E9-418D-BEB3-CE63B9E341A2}"/>
    <cellStyle name="Normal 8 5 2 4 4" xfId="3940" xr:uid="{998C0C86-ABEA-4783-ACD5-7436216B3EE2}"/>
    <cellStyle name="Normal 8 5 2 5" xfId="3941" xr:uid="{64287527-038C-40FC-B7C8-778E00C74D9A}"/>
    <cellStyle name="Normal 8 5 2 5 2" xfId="3942" xr:uid="{E825B176-7222-40E8-A86D-1C3E9BB3A785}"/>
    <cellStyle name="Normal 8 5 2 5 3" xfId="3943" xr:uid="{FC21C5E2-332A-4708-8CFB-A27131404676}"/>
    <cellStyle name="Normal 8 5 2 5 4" xfId="3944" xr:uid="{E09BEB70-E2C0-4AEB-B48A-F4D59F0BBA56}"/>
    <cellStyle name="Normal 8 5 2 6" xfId="3945" xr:uid="{110BEEA6-BF17-4013-97D2-3CBB442642AE}"/>
    <cellStyle name="Normal 8 5 2 7" xfId="3946" xr:uid="{CF45EEF2-BEA6-41DC-836A-0B39BB13B451}"/>
    <cellStyle name="Normal 8 5 2 8" xfId="3947" xr:uid="{E9C495FE-4EFB-4E33-AD60-18077DCAFF11}"/>
    <cellStyle name="Normal 8 5 3" xfId="399" xr:uid="{D9D65514-7216-46A9-AAB2-9BD96A54A66B}"/>
    <cellStyle name="Normal 8 5 3 2" xfId="818" xr:uid="{D491D208-55BC-4907-9B20-31497BD1C71D}"/>
    <cellStyle name="Normal 8 5 3 2 2" xfId="819" xr:uid="{D9FCCC0A-2081-4871-8391-A3862F80BBC3}"/>
    <cellStyle name="Normal 8 5 3 2 3" xfId="3948" xr:uid="{54533294-0C3B-4DD2-8EE6-D033F498D4DF}"/>
    <cellStyle name="Normal 8 5 3 2 4" xfId="3949" xr:uid="{D4161B56-61A7-4899-BEBE-9FD15D23158D}"/>
    <cellStyle name="Normal 8 5 3 3" xfId="820" xr:uid="{18C81DDA-7111-4ACA-B9C3-F866276A99FD}"/>
    <cellStyle name="Normal 8 5 3 3 2" xfId="3950" xr:uid="{B31212FE-2B74-4414-B9DD-D827DAB6D29A}"/>
    <cellStyle name="Normal 8 5 3 3 3" xfId="3951" xr:uid="{878EA7E8-A4CC-4C38-B047-B4E406289D86}"/>
    <cellStyle name="Normal 8 5 3 3 4" xfId="3952" xr:uid="{E579FFA0-A4F9-416D-9674-E1A7EE9F85DF}"/>
    <cellStyle name="Normal 8 5 3 4" xfId="3953" xr:uid="{76FD894D-DEAD-4A8B-BDA9-5CA6A453D27A}"/>
    <cellStyle name="Normal 8 5 3 5" xfId="3954" xr:uid="{ACC06D5D-978E-4790-B27D-E6BF50FDA40A}"/>
    <cellStyle name="Normal 8 5 3 6" xfId="3955" xr:uid="{974C53B6-7BEE-4D2C-96E3-553185D42CF6}"/>
    <cellStyle name="Normal 8 5 4" xfId="400" xr:uid="{66F3282A-D6CF-4C50-92F3-3DA40A5DD787}"/>
    <cellStyle name="Normal 8 5 4 2" xfId="821" xr:uid="{86D64135-76E3-402E-8A26-A65FFCAC3325}"/>
    <cellStyle name="Normal 8 5 4 2 2" xfId="3956" xr:uid="{8D0A4280-A904-4A14-94B6-2AA99D5BA982}"/>
    <cellStyle name="Normal 8 5 4 2 3" xfId="3957" xr:uid="{3346A72F-3782-44F9-9F95-9B4B57FCD6DA}"/>
    <cellStyle name="Normal 8 5 4 2 4" xfId="3958" xr:uid="{1F91EDEF-5A49-487A-B935-C12BC5FBF483}"/>
    <cellStyle name="Normal 8 5 4 3" xfId="3959" xr:uid="{EA3DA27D-E1FA-4079-9BDB-0FE8CEEF621E}"/>
    <cellStyle name="Normal 8 5 4 4" xfId="3960" xr:uid="{D27AE0DC-9EBB-4513-AFA6-F6E840D8BF1F}"/>
    <cellStyle name="Normal 8 5 4 5" xfId="3961" xr:uid="{2773ED9D-B3FF-46A6-BF27-D4DF0EEDD4C5}"/>
    <cellStyle name="Normal 8 5 5" xfId="822" xr:uid="{37221675-F7F1-475F-997B-21F95A5AC8CF}"/>
    <cellStyle name="Normal 8 5 5 2" xfId="3962" xr:uid="{0C617408-262A-4879-9402-F2E14FE0D5C9}"/>
    <cellStyle name="Normal 8 5 5 3" xfId="3963" xr:uid="{D71D892F-F5B2-45B2-9F9B-E8A691C6C50A}"/>
    <cellStyle name="Normal 8 5 5 4" xfId="3964" xr:uid="{73A8D607-D451-4ACA-93D3-E3CE808C80E0}"/>
    <cellStyle name="Normal 8 5 6" xfId="3965" xr:uid="{EA471011-B437-4A95-B478-2F77F8A1B185}"/>
    <cellStyle name="Normal 8 5 6 2" xfId="3966" xr:uid="{EDB6D36D-7944-47C4-BC07-3E99B415BB55}"/>
    <cellStyle name="Normal 8 5 6 3" xfId="3967" xr:uid="{818EED64-C79F-4CD1-B088-DD9FBF66E59B}"/>
    <cellStyle name="Normal 8 5 6 4" xfId="3968" xr:uid="{A49534AD-891D-4D20-BD93-B1DC3CE0D237}"/>
    <cellStyle name="Normal 8 5 7" xfId="3969" xr:uid="{DEF36036-6D14-4276-8626-ACD75DA37B74}"/>
    <cellStyle name="Normal 8 5 8" xfId="3970" xr:uid="{14D546F6-21AB-4E50-A8D1-2BF5B6A7A217}"/>
    <cellStyle name="Normal 8 5 9" xfId="3971" xr:uid="{63E3D102-21A9-42BA-8101-EEB8B42582FE}"/>
    <cellStyle name="Normal 8 6" xfId="167" xr:uid="{B42B2BED-6331-4336-92BC-F4902F7A493F}"/>
    <cellStyle name="Normal 8 6 2" xfId="401" xr:uid="{20835AD4-4DC6-47E2-A316-3CA2087DBCE4}"/>
    <cellStyle name="Normal 8 6 2 2" xfId="823" xr:uid="{38DE91AB-F58A-4269-819C-47063053BF8B}"/>
    <cellStyle name="Normal 8 6 2 2 2" xfId="2214" xr:uid="{4E617EE0-D706-4B92-BDBC-05AB8C684EB8}"/>
    <cellStyle name="Normal 8 6 2 2 2 2" xfId="2215" xr:uid="{8B03E1F8-1EBD-4723-86AA-503BFE86C829}"/>
    <cellStyle name="Normal 8 6 2 2 3" xfId="2216" xr:uid="{EBDB1A2A-2197-48AE-A34D-9BA8C12E245B}"/>
    <cellStyle name="Normal 8 6 2 2 4" xfId="3972" xr:uid="{6BB86725-11BA-4CC7-BA0A-0327502A37A6}"/>
    <cellStyle name="Normal 8 6 2 3" xfId="2217" xr:uid="{537AFE8B-7DE2-4B81-BEF1-562BE8B55675}"/>
    <cellStyle name="Normal 8 6 2 3 2" xfId="2218" xr:uid="{65EA07E4-02E2-4CB8-A825-89C135024FC4}"/>
    <cellStyle name="Normal 8 6 2 3 3" xfId="3973" xr:uid="{34F886A1-30B5-41D9-9ED1-4BC3531C570C}"/>
    <cellStyle name="Normal 8 6 2 3 4" xfId="3974" xr:uid="{5C9720A8-B9E0-4EED-B432-3059916C83CB}"/>
    <cellStyle name="Normal 8 6 2 4" xfId="2219" xr:uid="{A3C5B250-3667-4460-8C6D-46874C002E26}"/>
    <cellStyle name="Normal 8 6 2 5" xfId="3975" xr:uid="{652D1F88-9AFA-4EB8-9121-E43049FE070F}"/>
    <cellStyle name="Normal 8 6 2 6" xfId="3976" xr:uid="{3030EE22-7EC3-4DF7-A81E-290543BC94B4}"/>
    <cellStyle name="Normal 8 6 3" xfId="824" xr:uid="{651E18B0-3707-4EED-BC8D-91E671ECB5C9}"/>
    <cellStyle name="Normal 8 6 3 2" xfId="2220" xr:uid="{33621E96-B0A2-4AA8-B6AB-10E474E11FCF}"/>
    <cellStyle name="Normal 8 6 3 2 2" xfId="2221" xr:uid="{4F668851-C43E-487B-A874-B4092CE4034B}"/>
    <cellStyle name="Normal 8 6 3 2 3" xfId="3977" xr:uid="{C0A06ABE-5829-4827-9F37-DC8B8F63927D}"/>
    <cellStyle name="Normal 8 6 3 2 4" xfId="3978" xr:uid="{BB8818C2-8514-4D2B-80C3-F2F143659546}"/>
    <cellStyle name="Normal 8 6 3 3" xfId="2222" xr:uid="{BCF700F5-3F84-4AD4-B047-B9886B03B069}"/>
    <cellStyle name="Normal 8 6 3 4" xfId="3979" xr:uid="{C70C8F31-5A20-4667-BC6A-F561B2266E45}"/>
    <cellStyle name="Normal 8 6 3 5" xfId="3980" xr:uid="{A1BB6DFD-71AA-4C62-8CE8-CA320ED59D40}"/>
    <cellStyle name="Normal 8 6 4" xfId="2223" xr:uid="{59FE962C-FA61-41E7-8BD2-45763EA7E8C7}"/>
    <cellStyle name="Normal 8 6 4 2" xfId="2224" xr:uid="{3D10C32A-9E60-40A0-BD69-E8311445C811}"/>
    <cellStyle name="Normal 8 6 4 3" xfId="3981" xr:uid="{6905E1CE-2F79-4C87-B189-6F086335714E}"/>
    <cellStyle name="Normal 8 6 4 4" xfId="3982" xr:uid="{80560A37-270D-4D9B-8C3D-96F305605341}"/>
    <cellStyle name="Normal 8 6 5" xfId="2225" xr:uid="{9DEEDADB-E1C6-443D-B329-135DA586FC00}"/>
    <cellStyle name="Normal 8 6 5 2" xfId="3983" xr:uid="{7D4BEDAC-E442-4EC9-A728-E9D0E7AF94A3}"/>
    <cellStyle name="Normal 8 6 5 3" xfId="3984" xr:uid="{6E968B8C-5BA9-4309-AF78-68002022BA35}"/>
    <cellStyle name="Normal 8 6 5 4" xfId="3985" xr:uid="{28D50DE3-F96F-457D-865B-0D0EAAC5AD30}"/>
    <cellStyle name="Normal 8 6 6" xfId="3986" xr:uid="{97C70F15-FD92-4EE0-83B5-57F313DFFD77}"/>
    <cellStyle name="Normal 8 6 7" xfId="3987" xr:uid="{213F8113-A0C0-40FE-9FE6-2F289DE7197C}"/>
    <cellStyle name="Normal 8 6 8" xfId="3988" xr:uid="{88252B7F-2139-47F7-BF99-3D3ECFBF91EB}"/>
    <cellStyle name="Normal 8 7" xfId="402" xr:uid="{EC55191B-2B54-4867-B092-632166DB5240}"/>
    <cellStyle name="Normal 8 7 2" xfId="825" xr:uid="{F930CFC1-E8E8-4898-A63D-202F64FBB55E}"/>
    <cellStyle name="Normal 8 7 2 2" xfId="826" xr:uid="{D2640ED1-D01B-4479-88BE-F820F1EC855D}"/>
    <cellStyle name="Normal 8 7 2 2 2" xfId="2226" xr:uid="{A16DB0FE-9C7B-4CEE-AC6F-C95200ACAEB8}"/>
    <cellStyle name="Normal 8 7 2 2 3" xfId="3989" xr:uid="{6D73025C-DA44-4303-9E2E-41A95E2F919F}"/>
    <cellStyle name="Normal 8 7 2 2 4" xfId="3990" xr:uid="{A92CBDEB-DCBA-491E-A8FF-2220150EDC9B}"/>
    <cellStyle name="Normal 8 7 2 3" xfId="2227" xr:uid="{1799DFB8-D07D-4A39-8D64-A79A0C281F43}"/>
    <cellStyle name="Normal 8 7 2 4" xfId="3991" xr:uid="{67453140-33F2-488A-A18A-CE11472B9035}"/>
    <cellStyle name="Normal 8 7 2 5" xfId="3992" xr:uid="{EA30A6A1-9D6E-444C-AB94-5718DA8809E2}"/>
    <cellStyle name="Normal 8 7 3" xfId="827" xr:uid="{DC05C127-05B7-4BD3-B408-6366B58A01A7}"/>
    <cellStyle name="Normal 8 7 3 2" xfId="2228" xr:uid="{7F8DCDD5-D4C0-468F-B745-B5211518C8EB}"/>
    <cellStyle name="Normal 8 7 3 3" xfId="3993" xr:uid="{7384726F-C29E-4786-8322-43F7AE29685E}"/>
    <cellStyle name="Normal 8 7 3 4" xfId="3994" xr:uid="{9BD63D79-B843-419B-9733-98A2F3A9A7ED}"/>
    <cellStyle name="Normal 8 7 4" xfId="2229" xr:uid="{39582998-8C9C-411F-9338-986C862BD425}"/>
    <cellStyle name="Normal 8 7 4 2" xfId="3995" xr:uid="{4F886529-8931-4BFB-8CE2-A9AF69DAC153}"/>
    <cellStyle name="Normal 8 7 4 3" xfId="3996" xr:uid="{8C1C97DF-F98B-4B02-A5EA-88988EF43E86}"/>
    <cellStyle name="Normal 8 7 4 4" xfId="3997" xr:uid="{00C3E45D-9DBD-4032-B36B-8B4E9DD2A7F6}"/>
    <cellStyle name="Normal 8 7 5" xfId="3998" xr:uid="{0DCCEFCA-55FA-42ED-81C5-F506355E47B5}"/>
    <cellStyle name="Normal 8 7 6" xfId="3999" xr:uid="{10F4DBC9-3BD4-4861-B6EA-992F4AA7608D}"/>
    <cellStyle name="Normal 8 7 7" xfId="4000" xr:uid="{84F73BD4-6F01-4968-94CC-F246798515FB}"/>
    <cellStyle name="Normal 8 8" xfId="403" xr:uid="{C55EEDF1-607A-42C2-873A-D4E41B9F2388}"/>
    <cellStyle name="Normal 8 8 2" xfId="828" xr:uid="{1A271C5E-69CF-4243-87AE-951B4B0A1910}"/>
    <cellStyle name="Normal 8 8 2 2" xfId="2230" xr:uid="{51251589-3BE0-4287-A7A5-3B5C783322E2}"/>
    <cellStyle name="Normal 8 8 2 3" xfId="4001" xr:uid="{A5750A46-D501-468C-A316-B72AB24503CD}"/>
    <cellStyle name="Normal 8 8 2 4" xfId="4002" xr:uid="{7D7FFF42-A026-4325-848D-72B8F98EA275}"/>
    <cellStyle name="Normal 8 8 3" xfId="2231" xr:uid="{2E69D371-C136-45CA-BE3F-211E62B9F590}"/>
    <cellStyle name="Normal 8 8 3 2" xfId="4003" xr:uid="{BF10F057-F994-4057-81DF-F145A3DFF05C}"/>
    <cellStyle name="Normal 8 8 3 3" xfId="4004" xr:uid="{B3D7315F-439C-44D7-9770-55B7CD01EE43}"/>
    <cellStyle name="Normal 8 8 3 4" xfId="4005" xr:uid="{5367227E-CEFC-44C5-A1C6-9D701E8E9911}"/>
    <cellStyle name="Normal 8 8 4" xfId="4006" xr:uid="{1D50BD04-8EE3-4BD0-B0CE-EF617E830DFE}"/>
    <cellStyle name="Normal 8 8 5" xfId="4007" xr:uid="{264A1EDB-87FC-4E6D-8B80-E8094C1BA546}"/>
    <cellStyle name="Normal 8 8 6" xfId="4008" xr:uid="{0F85D93F-8718-477C-B831-4823FD4C4576}"/>
    <cellStyle name="Normal 8 9" xfId="404" xr:uid="{DBF6C2C8-6041-460C-BA40-0030E82E328B}"/>
    <cellStyle name="Normal 8 9 2" xfId="2232" xr:uid="{FF95E87A-8BC7-4232-9F25-464E33EBCAA2}"/>
    <cellStyle name="Normal 8 9 2 2" xfId="4009" xr:uid="{F22738EB-93A6-4390-AA20-3ECB2D2B5331}"/>
    <cellStyle name="Normal 8 9 2 2 2" xfId="4413" xr:uid="{A800F180-7FD8-4147-B59F-0C51379C33D2}"/>
    <cellStyle name="Normal 8 9 2 2 2 2" xfId="41338" xr:uid="{DC12E275-0B70-4F01-8524-61410E2C6616}"/>
    <cellStyle name="Normal 8 9 2 2 2 3" xfId="5958" xr:uid="{14F8BF02-CD8C-46BC-A615-330304272C9E}"/>
    <cellStyle name="Normal 8 9 2 2 2 4" xfId="5366" xr:uid="{B9B1E7B8-D8A9-45D2-A8C4-64CC9280230A}"/>
    <cellStyle name="Normal 8 9 2 2 3" xfId="4692" xr:uid="{F42C7BED-0E9D-4A3A-ACC4-AF6A7491015F}"/>
    <cellStyle name="Normal 8 9 2 3" xfId="4010" xr:uid="{8FC67269-3ED3-4407-90BF-137D6C748328}"/>
    <cellStyle name="Normal 8 9 2 4" xfId="4011" xr:uid="{12BE82E5-2E3D-420E-AE33-69B77E756451}"/>
    <cellStyle name="Normal 8 9 3" xfId="4012" xr:uid="{E064F83D-AFDF-46B9-9FC8-3279CD640404}"/>
    <cellStyle name="Normal 8 9 4" xfId="4013" xr:uid="{6B1BB96B-AB09-4CB4-BB6F-374AE5433AE1}"/>
    <cellStyle name="Normal 8 9 4 2" xfId="4583" xr:uid="{1179302E-54ED-4A45-B49F-4429F0263EB6}"/>
    <cellStyle name="Normal 8 9 4 2 2" xfId="41359" xr:uid="{89FE1C45-FB5B-420B-9474-4410A690F02F}"/>
    <cellStyle name="Normal 8 9 4 2 3" xfId="5964" xr:uid="{037E7F97-75F0-4666-947D-12D51F6E2586}"/>
    <cellStyle name="Normal 8 9 4 2 4" xfId="5372" xr:uid="{3EC623DD-C14A-436B-AE05-324FE7FCF6B4}"/>
    <cellStyle name="Normal 8 9 4 3" xfId="4693" xr:uid="{FB03047C-1E26-4DF8-8696-BB628A5BABE0}"/>
    <cellStyle name="Normal 8 9 4 4" xfId="4612" xr:uid="{30F4152E-E628-4F0F-9435-E2B72F27AADA}"/>
    <cellStyle name="Normal 8 9 4 4 2" xfId="41369" xr:uid="{5A8563C4-23B7-44DF-96B7-8C76F004C5C2}"/>
    <cellStyle name="Normal 8 9 4 4 3" xfId="5967" xr:uid="{9817FF47-3EF3-4A77-9421-27D97F4834E0}"/>
    <cellStyle name="Normal 8 9 4 4 4" xfId="5375" xr:uid="{1BE96AC0-626C-4171-A131-1920F1773C9A}"/>
    <cellStyle name="Normal 8 9 5" xfId="4014" xr:uid="{F944A480-53B5-4413-A392-543B4EE9697F}"/>
    <cellStyle name="Normal 9" xfId="168" xr:uid="{F2DEDB93-DEE0-4803-8E26-81185F089FCA}"/>
    <cellStyle name="Normal 9 10" xfId="405" xr:uid="{71D52BC5-1240-4A07-BE71-2331504ECCAD}"/>
    <cellStyle name="Normal 9 10 2" xfId="2233" xr:uid="{34D5FFD3-9362-493D-A71F-B7F545A8620F}"/>
    <cellStyle name="Normal 9 10 2 2" xfId="4015" xr:uid="{484AEA9A-0F7A-4107-8AB0-5405945CA2AA}"/>
    <cellStyle name="Normal 9 10 2 3" xfId="4016" xr:uid="{578157E9-2EE3-4649-856C-23F92B7842AA}"/>
    <cellStyle name="Normal 9 10 2 4" xfId="4017" xr:uid="{80BD2E51-13D5-4F7C-8032-16C2B88677C4}"/>
    <cellStyle name="Normal 9 10 3" xfId="4018" xr:uid="{F7BF8684-F5C6-43E8-9B23-B93F3ED7E82B}"/>
    <cellStyle name="Normal 9 10 4" xfId="4019" xr:uid="{B38B86F3-B678-4934-989B-58A4AA1CC931}"/>
    <cellStyle name="Normal 9 10 5" xfId="4020" xr:uid="{A7CE2649-B681-4B7D-AA98-EB57447748AD}"/>
    <cellStyle name="Normal 9 11" xfId="2234" xr:uid="{33A28769-5FE9-48E8-BE4F-CCCB66A909A3}"/>
    <cellStyle name="Normal 9 11 2" xfId="4021" xr:uid="{1254E27F-ADCF-4FB6-8C7E-9BF93C32FC7B}"/>
    <cellStyle name="Normal 9 11 3" xfId="4022" xr:uid="{87D4E3EB-A014-4641-9EED-4FD8FBFBB79D}"/>
    <cellStyle name="Normal 9 11 4" xfId="4023" xr:uid="{287A7395-6DD1-41E3-BE92-2CE04CB0D1A1}"/>
    <cellStyle name="Normal 9 12" xfId="4024" xr:uid="{ED223D96-D40A-4833-ADDB-D7954DFF1011}"/>
    <cellStyle name="Normal 9 12 2" xfId="4025" xr:uid="{CF917C3E-17C9-40C8-9CBD-B520E8598DDD}"/>
    <cellStyle name="Normal 9 12 3" xfId="4026" xr:uid="{2D7F0252-824F-4704-B2D0-1041F869E726}"/>
    <cellStyle name="Normal 9 12 4" xfId="4027" xr:uid="{B9EC9FA3-DE51-452D-AB42-7ABFD33D2D02}"/>
    <cellStyle name="Normal 9 13" xfId="4028" xr:uid="{A8340979-FE38-4C8D-B1CD-CDE3A7EAE8FA}"/>
    <cellStyle name="Normal 9 13 2" xfId="4029" xr:uid="{8C651C12-6D61-48A4-9419-CD9AAC89E947}"/>
    <cellStyle name="Normal 9 14" xfId="4030" xr:uid="{A7B9F4ED-7BCF-46C6-93F9-65B035FDDB3F}"/>
    <cellStyle name="Normal 9 15" xfId="4031" xr:uid="{214E4897-EBAD-4DE7-BC6F-FF3F09AE62EB}"/>
    <cellStyle name="Normal 9 16" xfId="4032" xr:uid="{B0E2257E-7942-4D8F-A099-9EDDA4917FC9}"/>
    <cellStyle name="Normal 9 2" xfId="169" xr:uid="{48747907-3DCF-4F7D-9B18-1E74DF5E4060}"/>
    <cellStyle name="Normal 9 2 2" xfId="406" xr:uid="{7FEB3775-711D-40A7-8846-15CF91F113A1}"/>
    <cellStyle name="Normal 9 2 2 2" xfId="4675" xr:uid="{0FE4CA93-4736-4A23-8385-3DBC221894D7}"/>
    <cellStyle name="Normal 9 2 3" xfId="4564" xr:uid="{A541F4F4-9E69-4ADF-B660-6C4E6873DC8D}"/>
    <cellStyle name="Normal 9 3" xfId="170" xr:uid="{830E8362-187A-47FD-8E34-4AB5FC3724E6}"/>
    <cellStyle name="Normal 9 3 10" xfId="4033" xr:uid="{A15DE0C7-9ED9-4D27-93DF-12559D806291}"/>
    <cellStyle name="Normal 9 3 11" xfId="4034" xr:uid="{DDFF1031-A1CE-4444-AE67-0046B4018E67}"/>
    <cellStyle name="Normal 9 3 2" xfId="171" xr:uid="{6A8125D8-4A19-4744-AA5D-A3E82BE3F75E}"/>
    <cellStyle name="Normal 9 3 2 2" xfId="172" xr:uid="{226BB32C-4190-4152-84B1-396748D6F422}"/>
    <cellStyle name="Normal 9 3 2 2 2" xfId="407" xr:uid="{9F4EE4B0-84B3-4870-BECC-B23DD8618F7B}"/>
    <cellStyle name="Normal 9 3 2 2 2 2" xfId="829" xr:uid="{E033564E-E8BC-46C2-AE8C-60622ED0159F}"/>
    <cellStyle name="Normal 9 3 2 2 2 2 2" xfId="830" xr:uid="{8DC2C265-0F80-40C6-8401-0467AA13A5BF}"/>
    <cellStyle name="Normal 9 3 2 2 2 2 2 2" xfId="2235" xr:uid="{2FBA17A9-CD52-4D34-8517-04E4FC08E840}"/>
    <cellStyle name="Normal 9 3 2 2 2 2 2 2 2" xfId="2236" xr:uid="{784ECDCE-391F-4F0C-BEEF-B1E6E11D3C99}"/>
    <cellStyle name="Normal 9 3 2 2 2 2 2 3" xfId="2237" xr:uid="{6943A6E2-DB3E-47E3-BD76-D92603697DF1}"/>
    <cellStyle name="Normal 9 3 2 2 2 2 3" xfId="2238" xr:uid="{9252CA76-30E8-4416-B4AA-8A18AB322D26}"/>
    <cellStyle name="Normal 9 3 2 2 2 2 3 2" xfId="2239" xr:uid="{B643A5E0-6E3D-443D-A647-216AA3CB1B4B}"/>
    <cellStyle name="Normal 9 3 2 2 2 2 4" xfId="2240" xr:uid="{256C6E86-5E7A-48F3-888D-7F340976170B}"/>
    <cellStyle name="Normal 9 3 2 2 2 3" xfId="831" xr:uid="{ABE1BE03-975C-4BCF-9FD1-29907DFEE2E2}"/>
    <cellStyle name="Normal 9 3 2 2 2 3 2" xfId="2241" xr:uid="{F470C542-314D-4BA0-B040-662255485FD4}"/>
    <cellStyle name="Normal 9 3 2 2 2 3 2 2" xfId="2242" xr:uid="{6A4A8E12-950B-4BA1-BF0C-1B9F42E1FC5B}"/>
    <cellStyle name="Normal 9 3 2 2 2 3 3" xfId="2243" xr:uid="{9D0195AB-BAFA-4BAA-892C-9175FA80F2C2}"/>
    <cellStyle name="Normal 9 3 2 2 2 3 4" xfId="4035" xr:uid="{B45F3018-D7F2-4808-9D09-CEDFEA4C27E1}"/>
    <cellStyle name="Normal 9 3 2 2 2 4" xfId="2244" xr:uid="{D2AD59E3-57E4-49C1-90ED-21E1436E768D}"/>
    <cellStyle name="Normal 9 3 2 2 2 4 2" xfId="2245" xr:uid="{35D2448B-366A-4468-B073-C36FF0722DD7}"/>
    <cellStyle name="Normal 9 3 2 2 2 5" xfId="2246" xr:uid="{986C0CEA-6A0F-42FE-9101-EDA3F41ACA0D}"/>
    <cellStyle name="Normal 9 3 2 2 2 6" xfId="4036" xr:uid="{BF02824A-6F01-4E65-8C9E-A5A26A78C0F0}"/>
    <cellStyle name="Normal 9 3 2 2 3" xfId="408" xr:uid="{4098DEF5-0547-4514-AD2C-62CE286DEC64}"/>
    <cellStyle name="Normal 9 3 2 2 3 2" xfId="832" xr:uid="{01D28751-413A-40DB-8A49-738957A16CD2}"/>
    <cellStyle name="Normal 9 3 2 2 3 2 2" xfId="833" xr:uid="{F4029F67-F72F-4EB4-BFA0-ECDE29595EE2}"/>
    <cellStyle name="Normal 9 3 2 2 3 2 2 2" xfId="2247" xr:uid="{A85D8529-F69D-4B26-908E-013A86EA85D4}"/>
    <cellStyle name="Normal 9 3 2 2 3 2 2 2 2" xfId="2248" xr:uid="{884AE090-DA80-4344-B061-CCB23F0ADABA}"/>
    <cellStyle name="Normal 9 3 2 2 3 2 2 3" xfId="2249" xr:uid="{39E8173D-6C8D-4523-9193-C8E9B5EC1BFE}"/>
    <cellStyle name="Normal 9 3 2 2 3 2 3" xfId="2250" xr:uid="{95C55CE0-FF41-408C-AAB0-8816C3811BE9}"/>
    <cellStyle name="Normal 9 3 2 2 3 2 3 2" xfId="2251" xr:uid="{7EBDC1A0-9663-42CF-9281-FCA88AE89FB3}"/>
    <cellStyle name="Normal 9 3 2 2 3 2 4" xfId="2252" xr:uid="{98497850-E0AA-42C5-ABC4-70E49E0F84AA}"/>
    <cellStyle name="Normal 9 3 2 2 3 3" xfId="834" xr:uid="{3F481992-ED8E-4896-9F21-8B1519771F33}"/>
    <cellStyle name="Normal 9 3 2 2 3 3 2" xfId="2253" xr:uid="{57F2E3F6-7B76-422E-83E7-8FE7F36FC67D}"/>
    <cellStyle name="Normal 9 3 2 2 3 3 2 2" xfId="2254" xr:uid="{D6D82C9C-4EDC-4262-B4B2-9EDB0028D1AC}"/>
    <cellStyle name="Normal 9 3 2 2 3 3 3" xfId="2255" xr:uid="{192660B1-5AD2-404E-A186-2929474889D1}"/>
    <cellStyle name="Normal 9 3 2 2 3 4" xfId="2256" xr:uid="{72FD3C42-E917-46E3-B83E-3E212C7E61D4}"/>
    <cellStyle name="Normal 9 3 2 2 3 4 2" xfId="2257" xr:uid="{8ED32C8C-81FC-4E81-B573-846C7D3F5382}"/>
    <cellStyle name="Normal 9 3 2 2 3 5" xfId="2258" xr:uid="{019193C6-D9F9-456E-9E09-BFB0BF0B8721}"/>
    <cellStyle name="Normal 9 3 2 2 4" xfId="835" xr:uid="{2171E7BB-9552-4536-870B-519A818FCA9E}"/>
    <cellStyle name="Normal 9 3 2 2 4 2" xfId="836" xr:uid="{44E64121-C912-46A7-AF04-3FA5CC686F3B}"/>
    <cellStyle name="Normal 9 3 2 2 4 2 2" xfId="2259" xr:uid="{2B989C95-FCB3-4D30-9688-E2DAA12F12E1}"/>
    <cellStyle name="Normal 9 3 2 2 4 2 2 2" xfId="2260" xr:uid="{7A28634A-83CC-4BFB-B60B-791500847444}"/>
    <cellStyle name="Normal 9 3 2 2 4 2 3" xfId="2261" xr:uid="{D8B88281-EBBB-4F1E-B471-110508B7A4A1}"/>
    <cellStyle name="Normal 9 3 2 2 4 3" xfId="2262" xr:uid="{BBC81738-0D14-4F80-BB70-51949D135E02}"/>
    <cellStyle name="Normal 9 3 2 2 4 3 2" xfId="2263" xr:uid="{0031680F-08F1-407B-B12B-9FF94296EED7}"/>
    <cellStyle name="Normal 9 3 2 2 4 4" xfId="2264" xr:uid="{F56FC0D2-6ED6-4D0D-9A19-6B3D07DB4656}"/>
    <cellStyle name="Normal 9 3 2 2 5" xfId="837" xr:uid="{F5541506-0591-4C4A-8DBC-475A5D71337D}"/>
    <cellStyle name="Normal 9 3 2 2 5 2" xfId="2265" xr:uid="{44055AA5-DF4E-486B-99E0-8EA18FA251E3}"/>
    <cellStyle name="Normal 9 3 2 2 5 2 2" xfId="2266" xr:uid="{42B44A9F-C50F-452B-A592-46CD00388A8E}"/>
    <cellStyle name="Normal 9 3 2 2 5 3" xfId="2267" xr:uid="{049D1EF8-E908-4F0C-9BA1-CBE69EE63726}"/>
    <cellStyle name="Normal 9 3 2 2 5 4" xfId="4037" xr:uid="{8AF9032B-ACE5-48AF-94AF-462BA0CFC5BB}"/>
    <cellStyle name="Normal 9 3 2 2 6" xfId="2268" xr:uid="{91251306-1F4E-49D8-A876-46869A59FC1C}"/>
    <cellStyle name="Normal 9 3 2 2 6 2" xfId="2269" xr:uid="{090488FC-3AD4-42E6-B138-D2924F31E05D}"/>
    <cellStyle name="Normal 9 3 2 2 7" xfId="2270" xr:uid="{EA62DAED-C587-46E0-B6B2-28436C72C417}"/>
    <cellStyle name="Normal 9 3 2 2 8" xfId="4038" xr:uid="{E0FF292F-10D5-48C3-AF19-EAE4A29AE184}"/>
    <cellStyle name="Normal 9 3 2 3" xfId="409" xr:uid="{92121383-30B3-49B5-BB49-FB9486C422C1}"/>
    <cellStyle name="Normal 9 3 2 3 2" xfId="838" xr:uid="{C8650E09-4F4A-4114-92A1-2CB859F25D70}"/>
    <cellStyle name="Normal 9 3 2 3 2 2" xfId="839" xr:uid="{512D318C-190B-4563-BFD4-7FD281C86CAF}"/>
    <cellStyle name="Normal 9 3 2 3 2 2 2" xfId="2271" xr:uid="{283EECA2-F569-4427-8331-76B39B079D84}"/>
    <cellStyle name="Normal 9 3 2 3 2 2 2 2" xfId="2272" xr:uid="{AD9FEAE3-FFA9-498E-83C4-0C40FCA677E8}"/>
    <cellStyle name="Normal 9 3 2 3 2 2 3" xfId="2273" xr:uid="{9D6D4457-0A16-4535-A2D7-0C28FD5FB94A}"/>
    <cellStyle name="Normal 9 3 2 3 2 3" xfId="2274" xr:uid="{28123155-20B3-4AEA-9AE4-BD941C6B9023}"/>
    <cellStyle name="Normal 9 3 2 3 2 3 2" xfId="2275" xr:uid="{93D2E83E-7084-4DDF-B599-A54EF81ADF74}"/>
    <cellStyle name="Normal 9 3 2 3 2 4" xfId="2276" xr:uid="{3E16F3A9-5709-40E9-A23B-15DF9E28A11C}"/>
    <cellStyle name="Normal 9 3 2 3 3" xfId="840" xr:uid="{826F5084-92CB-4A0A-B3AE-AB999353E094}"/>
    <cellStyle name="Normal 9 3 2 3 3 2" xfId="2277" xr:uid="{39C361B7-98DE-402A-9E8B-B2C2B8E3D5E8}"/>
    <cellStyle name="Normal 9 3 2 3 3 2 2" xfId="2278" xr:uid="{B4F4B011-85BE-4841-A940-2E0BEB914308}"/>
    <cellStyle name="Normal 9 3 2 3 3 3" xfId="2279" xr:uid="{D848CA06-30BF-4FCD-A1EA-166011C8AC07}"/>
    <cellStyle name="Normal 9 3 2 3 3 4" xfId="4039" xr:uid="{5D2D6462-F630-4227-AE06-FF0222492F3F}"/>
    <cellStyle name="Normal 9 3 2 3 4" xfId="2280" xr:uid="{5E1BF693-89F7-4C4B-B6C2-0510272A9CFA}"/>
    <cellStyle name="Normal 9 3 2 3 4 2" xfId="2281" xr:uid="{FED3B004-5445-40E0-8CA9-EB7D3D879CA0}"/>
    <cellStyle name="Normal 9 3 2 3 5" xfId="2282" xr:uid="{795DFC46-991A-4412-BC2A-42DC8BC76018}"/>
    <cellStyle name="Normal 9 3 2 3 6" xfId="4040" xr:uid="{1BFE1340-BB01-4E66-B67F-9245518D813B}"/>
    <cellStyle name="Normal 9 3 2 4" xfId="410" xr:uid="{82E5EE75-52F8-4734-B6F2-26335E9CD47B}"/>
    <cellStyle name="Normal 9 3 2 4 2" xfId="841" xr:uid="{2D7021B8-ECC7-4D84-933E-5F7EBFA756AA}"/>
    <cellStyle name="Normal 9 3 2 4 2 2" xfId="842" xr:uid="{C1CF07DA-5013-45B5-A390-4017C07A1C61}"/>
    <cellStyle name="Normal 9 3 2 4 2 2 2" xfId="2283" xr:uid="{F46C2A2A-7F59-407B-9E5D-E9E51E02C10A}"/>
    <cellStyle name="Normal 9 3 2 4 2 2 2 2" xfId="2284" xr:uid="{2911135F-1ACE-4604-A2F0-FB4E423473F9}"/>
    <cellStyle name="Normal 9 3 2 4 2 2 3" xfId="2285" xr:uid="{B52E97FD-D3E9-4C2F-B414-1CA020A02AD3}"/>
    <cellStyle name="Normal 9 3 2 4 2 3" xfId="2286" xr:uid="{97321E3D-7942-4FBF-AB20-794AFE15E00E}"/>
    <cellStyle name="Normal 9 3 2 4 2 3 2" xfId="2287" xr:uid="{6220AC44-8B4C-43B9-9823-819707636860}"/>
    <cellStyle name="Normal 9 3 2 4 2 4" xfId="2288" xr:uid="{E1516BAC-CFEC-4705-B443-CFA3D234127B}"/>
    <cellStyle name="Normal 9 3 2 4 3" xfId="843" xr:uid="{D25A001D-3D6F-43F9-86C8-84FF749F6E7F}"/>
    <cellStyle name="Normal 9 3 2 4 3 2" xfId="2289" xr:uid="{1E3E7CCF-DFE1-4F07-9CD6-BD33508996D4}"/>
    <cellStyle name="Normal 9 3 2 4 3 2 2" xfId="2290" xr:uid="{EE780B43-9D0D-4111-A9A4-2EBC56A5E0D3}"/>
    <cellStyle name="Normal 9 3 2 4 3 3" xfId="2291" xr:uid="{18D94F32-CC8C-4E5C-BF7A-03AD93E52EE1}"/>
    <cellStyle name="Normal 9 3 2 4 4" xfId="2292" xr:uid="{8C9B7558-7122-499E-A13D-C8CB5B454B2B}"/>
    <cellStyle name="Normal 9 3 2 4 4 2" xfId="2293" xr:uid="{21410B6F-68D3-4CA9-8F47-26FC16145955}"/>
    <cellStyle name="Normal 9 3 2 4 5" xfId="2294" xr:uid="{66CF1AF6-1DB8-41B8-BE53-B4066E36CDEA}"/>
    <cellStyle name="Normal 9 3 2 5" xfId="411" xr:uid="{909E761B-7DBD-4B7F-A8DE-FF5803FA0432}"/>
    <cellStyle name="Normal 9 3 2 5 2" xfId="844" xr:uid="{32C52363-3608-48AB-A1A5-06809D050480}"/>
    <cellStyle name="Normal 9 3 2 5 2 2" xfId="2295" xr:uid="{5C34B913-4414-42CB-9FAD-C896C9522C76}"/>
    <cellStyle name="Normal 9 3 2 5 2 2 2" xfId="2296" xr:uid="{F299742A-3A72-490F-B2DD-13E0DA266BBD}"/>
    <cellStyle name="Normal 9 3 2 5 2 3" xfId="2297" xr:uid="{AD757435-CB51-405C-A53E-376CDEF1E9E8}"/>
    <cellStyle name="Normal 9 3 2 5 3" xfId="2298" xr:uid="{47A55326-5347-4F08-B605-9F33469B4FA2}"/>
    <cellStyle name="Normal 9 3 2 5 3 2" xfId="2299" xr:uid="{46D30869-6A7D-43B6-8989-91CF6F912344}"/>
    <cellStyle name="Normal 9 3 2 5 4" xfId="2300" xr:uid="{1C9A9DBB-48A5-43A3-8709-C70E4472522C}"/>
    <cellStyle name="Normal 9 3 2 6" xfId="845" xr:uid="{70BA3BE8-5996-4D79-84F8-D801C0412C8F}"/>
    <cellStyle name="Normal 9 3 2 6 2" xfId="2301" xr:uid="{56CD09F5-014D-4E25-B0B6-83BBAE9B499B}"/>
    <cellStyle name="Normal 9 3 2 6 2 2" xfId="2302" xr:uid="{9B4B1CB2-2D18-4A44-AF5F-EBE6DF479E34}"/>
    <cellStyle name="Normal 9 3 2 6 3" xfId="2303" xr:uid="{F73B2632-4B85-4659-801B-555EE0C0A010}"/>
    <cellStyle name="Normal 9 3 2 6 4" xfId="4041" xr:uid="{D2B59C20-D589-4248-B52C-395BAB9DA984}"/>
    <cellStyle name="Normal 9 3 2 7" xfId="2304" xr:uid="{B8408B92-D8BE-4322-9F57-80955101F8D5}"/>
    <cellStyle name="Normal 9 3 2 7 2" xfId="2305" xr:uid="{3A0877BF-A803-4311-87C8-D17E93C11DD8}"/>
    <cellStyle name="Normal 9 3 2 8" xfId="2306" xr:uid="{8222B287-384A-48C9-9DD6-9B9907D05224}"/>
    <cellStyle name="Normal 9 3 2 9" xfId="4042" xr:uid="{5F5EEE51-D598-46F1-98E7-A86B18509ADA}"/>
    <cellStyle name="Normal 9 3 3" xfId="173" xr:uid="{72F7B984-CD15-4DCD-9AF4-43F6A9C9C077}"/>
    <cellStyle name="Normal 9 3 3 2" xfId="174" xr:uid="{6D43D464-B6F5-4913-BD8B-35FBEDCFB21B}"/>
    <cellStyle name="Normal 9 3 3 2 2" xfId="846" xr:uid="{088A3E6F-0FA8-470E-9232-DF10EF13AB1B}"/>
    <cellStyle name="Normal 9 3 3 2 2 2" xfId="847" xr:uid="{8AF38C47-9176-4A7A-A698-3C163041D5A8}"/>
    <cellStyle name="Normal 9 3 3 2 2 2 2" xfId="2307" xr:uid="{32491D9F-3313-40F2-9B0B-8B3C3BE789E7}"/>
    <cellStyle name="Normal 9 3 3 2 2 2 2 2" xfId="2308" xr:uid="{3CA0573E-8A81-402C-A9A9-02BEFCBB2D1B}"/>
    <cellStyle name="Normal 9 3 3 2 2 2 3" xfId="2309" xr:uid="{AF16804C-82F3-40C9-816D-4EA8E16DBDA9}"/>
    <cellStyle name="Normal 9 3 3 2 2 3" xfId="2310" xr:uid="{1022125F-E191-4E4F-A161-51224BC1A488}"/>
    <cellStyle name="Normal 9 3 3 2 2 3 2" xfId="2311" xr:uid="{E4E4AE3C-C18A-4D7F-989A-66A9AF3DA920}"/>
    <cellStyle name="Normal 9 3 3 2 2 4" xfId="2312" xr:uid="{A64D3591-9197-4914-84CF-BFAE723A8364}"/>
    <cellStyle name="Normal 9 3 3 2 3" xfId="848" xr:uid="{4B5A0989-0812-43A4-83A3-57F68A1F2E9C}"/>
    <cellStyle name="Normal 9 3 3 2 3 2" xfId="2313" xr:uid="{464EA807-73E1-46A6-9529-C6FD594B0AD2}"/>
    <cellStyle name="Normal 9 3 3 2 3 2 2" xfId="2314" xr:uid="{155FC831-59D7-4BF6-B103-638F98616C1C}"/>
    <cellStyle name="Normal 9 3 3 2 3 3" xfId="2315" xr:uid="{0167726C-2BC9-422C-9470-F6DC50221A1B}"/>
    <cellStyle name="Normal 9 3 3 2 3 4" xfId="4043" xr:uid="{BB2167E6-392E-424D-B4B6-89E9E526CFD0}"/>
    <cellStyle name="Normal 9 3 3 2 4" xfId="2316" xr:uid="{46D48021-62A8-47EB-9882-1414078E0B8A}"/>
    <cellStyle name="Normal 9 3 3 2 4 2" xfId="2317" xr:uid="{91E04F5F-20B4-40DD-A6B7-0387DC4A909B}"/>
    <cellStyle name="Normal 9 3 3 2 5" xfId="2318" xr:uid="{C71DE520-93B3-45C6-BD61-F5BDE1F9E871}"/>
    <cellStyle name="Normal 9 3 3 2 6" xfId="4044" xr:uid="{8A2D99BF-E6DD-44F6-8A1E-6C2D28E6AD36}"/>
    <cellStyle name="Normal 9 3 3 3" xfId="412" xr:uid="{3B266E1D-699E-4028-8251-197E1E8A8BDF}"/>
    <cellStyle name="Normal 9 3 3 3 2" xfId="849" xr:uid="{FA6354AA-CB1C-44AF-9E67-98B7645EE26E}"/>
    <cellStyle name="Normal 9 3 3 3 2 2" xfId="850" xr:uid="{22DB86CB-2ACF-4F21-9D9F-836AE6F1B264}"/>
    <cellStyle name="Normal 9 3 3 3 2 2 2" xfId="2319" xr:uid="{71794DA6-F610-4B2B-8BFF-AC70F1F44C7D}"/>
    <cellStyle name="Normal 9 3 3 3 2 2 2 2" xfId="2320" xr:uid="{58949871-2CE1-4CE3-A70E-00CF7AC61800}"/>
    <cellStyle name="Normal 9 3 3 3 2 2 2 2 2" xfId="4768" xr:uid="{7E8CC19B-88CA-49FA-A2DB-A6969103F935}"/>
    <cellStyle name="Normal 9 3 3 3 2 2 2 2 2 2" xfId="41395" xr:uid="{85A1BB12-8D8C-4A63-BDBD-260E12360FDF}"/>
    <cellStyle name="Normal 9 3 3 3 2 2 2 2 2 3" xfId="5979" xr:uid="{D2B3DEC3-4872-425C-8B16-381B357B923A}"/>
    <cellStyle name="Normal 9 3 3 3 2 2 2 2 2 4" xfId="5387" xr:uid="{8511D202-2688-4516-9BE2-3E95BCE1F1EB}"/>
    <cellStyle name="Normal 9 3 3 3 2 2 3" xfId="2321" xr:uid="{B28F15E5-15A3-47D9-8594-66EECCA56E3C}"/>
    <cellStyle name="Normal 9 3 3 3 2 2 3 2" xfId="4769" xr:uid="{800909F5-4CA1-4843-9A47-BAC444A168DE}"/>
    <cellStyle name="Normal 9 3 3 3 2 2 3 2 2" xfId="41396" xr:uid="{6F84B583-5950-4BD0-9B4F-EE3230BEE316}"/>
    <cellStyle name="Normal 9 3 3 3 2 2 3 2 3" xfId="5980" xr:uid="{17C398A7-6086-40C1-BB90-4A5A0A9A41D7}"/>
    <cellStyle name="Normal 9 3 3 3 2 2 3 2 4" xfId="5388" xr:uid="{BAF8F8FA-2113-4C53-BE7C-FDF2EB4D320A}"/>
    <cellStyle name="Normal 9 3 3 3 2 3" xfId="2322" xr:uid="{54A05056-A9AF-49EB-B644-9BC2BDF87967}"/>
    <cellStyle name="Normal 9 3 3 3 2 3 2" xfId="2323" xr:uid="{B9FA2486-10CE-4EB3-A679-2ED969A95555}"/>
    <cellStyle name="Normal 9 3 3 3 2 3 2 2" xfId="4771" xr:uid="{9DC969DB-9C56-43F5-AE29-BA517B7EE60C}"/>
    <cellStyle name="Normal 9 3 3 3 2 3 2 2 2" xfId="41398" xr:uid="{4D75A7B5-F6CD-4179-860B-98A3A0580C8B}"/>
    <cellStyle name="Normal 9 3 3 3 2 3 2 2 3" xfId="5982" xr:uid="{C4AB5FFB-BE5E-470C-A39D-FD3B942E0E1C}"/>
    <cellStyle name="Normal 9 3 3 3 2 3 2 2 4" xfId="5390" xr:uid="{C5C7708D-77AC-4046-A801-C06B10A3F63E}"/>
    <cellStyle name="Normal 9 3 3 3 2 3 3" xfId="4770" xr:uid="{0380ACFB-5168-491D-A9F4-F45885CA5340}"/>
    <cellStyle name="Normal 9 3 3 3 2 3 3 2" xfId="41397" xr:uid="{E935C517-62D5-44CA-8E4E-4C371FB41571}"/>
    <cellStyle name="Normal 9 3 3 3 2 3 3 3" xfId="5981" xr:uid="{30ECA675-EEDD-4A01-8E38-1D549E5CEB78}"/>
    <cellStyle name="Normal 9 3 3 3 2 3 3 4" xfId="5389" xr:uid="{F8BFC1F4-9B47-4BAC-A343-D347E7E5B413}"/>
    <cellStyle name="Normal 9 3 3 3 2 4" xfId="2324" xr:uid="{D0E5FEFF-DB04-4CAA-87DF-BC44B37E7191}"/>
    <cellStyle name="Normal 9 3 3 3 2 4 2" xfId="4772" xr:uid="{2B526701-0186-4A2B-8E49-CFA2BCD0F279}"/>
    <cellStyle name="Normal 9 3 3 3 2 4 2 2" xfId="41399" xr:uid="{7881784C-3127-4EF2-AE89-9BFABF0123C2}"/>
    <cellStyle name="Normal 9 3 3 3 2 4 2 3" xfId="5983" xr:uid="{5B4DCB3D-7A26-421B-8462-B2006714CAB5}"/>
    <cellStyle name="Normal 9 3 3 3 2 4 2 4" xfId="5391" xr:uid="{787C1220-BDEF-4EF9-B76D-38DB6294CFFD}"/>
    <cellStyle name="Normal 9 3 3 3 3" xfId="851" xr:uid="{C09DD9FD-845D-424F-B927-4D3F11200645}"/>
    <cellStyle name="Normal 9 3 3 3 3 2" xfId="2325" xr:uid="{97749280-5ADE-4463-AA4E-A00878C7CCEB}"/>
    <cellStyle name="Normal 9 3 3 3 3 2 2" xfId="2326" xr:uid="{0D9549AA-74BD-41FD-A3F0-BFD2C461B30B}"/>
    <cellStyle name="Normal 9 3 3 3 3 2 2 2" xfId="4775" xr:uid="{91450FAE-8F7D-457B-847F-A653A3C2C6BC}"/>
    <cellStyle name="Normal 9 3 3 3 3 2 2 2 2" xfId="41402" xr:uid="{E8E93EA0-39D5-4613-B2B2-85523779ADA9}"/>
    <cellStyle name="Normal 9 3 3 3 3 2 2 2 3" xfId="5986" xr:uid="{0EB55BB8-1CB7-4012-8721-63188BE0FDA1}"/>
    <cellStyle name="Normal 9 3 3 3 3 2 2 2 4" xfId="5394" xr:uid="{9D436A25-F9BB-4A79-B294-89B8F931D066}"/>
    <cellStyle name="Normal 9 3 3 3 3 2 3" xfId="4774" xr:uid="{166E7FA5-4AEF-4629-B37D-58D8AC6D18EC}"/>
    <cellStyle name="Normal 9 3 3 3 3 2 3 2" xfId="41401" xr:uid="{29700AFE-59A0-4997-88A4-C777866A72B6}"/>
    <cellStyle name="Normal 9 3 3 3 3 2 3 3" xfId="5985" xr:uid="{C3A2298A-A9AC-4717-87C7-71D3AA6CAD79}"/>
    <cellStyle name="Normal 9 3 3 3 3 2 3 4" xfId="5393" xr:uid="{39F0E788-3626-42BC-8905-86F569201981}"/>
    <cellStyle name="Normal 9 3 3 3 3 3" xfId="2327" xr:uid="{192EBD56-3F49-4EB0-BA25-21BB9A338326}"/>
    <cellStyle name="Normal 9 3 3 3 3 3 2" xfId="4776" xr:uid="{C6CF7FBB-D7CA-4A53-9B8C-507746F9D0E3}"/>
    <cellStyle name="Normal 9 3 3 3 3 3 2 2" xfId="41403" xr:uid="{01FD087D-CC2F-44F4-B0DF-518809F8CB5A}"/>
    <cellStyle name="Normal 9 3 3 3 3 3 2 3" xfId="5987" xr:uid="{80C91483-C4EF-45F5-8FB8-FEE46823ACCA}"/>
    <cellStyle name="Normal 9 3 3 3 3 3 2 4" xfId="5395" xr:uid="{1E7724DD-7C57-4C6D-8714-E761030D89BC}"/>
    <cellStyle name="Normal 9 3 3 3 3 4" xfId="4773" xr:uid="{6CED74BB-31E4-418D-900F-D714E88098CC}"/>
    <cellStyle name="Normal 9 3 3 3 3 4 2" xfId="41400" xr:uid="{E700BA46-535C-49DC-A206-1DD5AACB59BF}"/>
    <cellStyle name="Normal 9 3 3 3 3 4 3" xfId="5984" xr:uid="{4EBC9EAE-825A-4C30-BA25-68A436063DDA}"/>
    <cellStyle name="Normal 9 3 3 3 3 4 4" xfId="5392" xr:uid="{9D5C0E52-513C-4A5C-A783-F278BDDF6FF9}"/>
    <cellStyle name="Normal 9 3 3 3 4" xfId="2328" xr:uid="{96934051-8679-4717-9F79-62DE4A6FE8B3}"/>
    <cellStyle name="Normal 9 3 3 3 4 2" xfId="2329" xr:uid="{32CFA011-A6FD-4C5B-A7AD-7151027D06A2}"/>
    <cellStyle name="Normal 9 3 3 3 4 2 2" xfId="4778" xr:uid="{17D18C6D-4EB7-466E-B574-2FC526CD4489}"/>
    <cellStyle name="Normal 9 3 3 3 4 2 2 2" xfId="41405" xr:uid="{7804F7BC-ACBA-4911-9102-F3BCB35F4015}"/>
    <cellStyle name="Normal 9 3 3 3 4 2 2 3" xfId="5989" xr:uid="{D8EC5986-FB3C-4D96-A6D9-CA66E9E777ED}"/>
    <cellStyle name="Normal 9 3 3 3 4 2 2 4" xfId="5397" xr:uid="{156AD6ED-8006-47E5-A921-60F5A3DB9416}"/>
    <cellStyle name="Normal 9 3 3 3 4 3" xfId="4777" xr:uid="{6591B3CE-73F4-4438-BA4C-9368821167FE}"/>
    <cellStyle name="Normal 9 3 3 3 4 3 2" xfId="41404" xr:uid="{EFD24EA6-60BA-4E2D-80E4-38476B9688F9}"/>
    <cellStyle name="Normal 9 3 3 3 4 3 3" xfId="5988" xr:uid="{EE634C0A-03BE-4242-8049-A42D9AFD6430}"/>
    <cellStyle name="Normal 9 3 3 3 4 3 4" xfId="5396" xr:uid="{710C0D91-A4B0-4DF8-BA34-4E11A6657EA2}"/>
    <cellStyle name="Normal 9 3 3 3 5" xfId="2330" xr:uid="{097CF3FA-2F87-4C00-9FF0-29B385688DCF}"/>
    <cellStyle name="Normal 9 3 3 3 5 2" xfId="4779" xr:uid="{B8A8E059-233B-4EEB-B6A4-240EE62A5EC1}"/>
    <cellStyle name="Normal 9 3 3 3 5 2 2" xfId="41406" xr:uid="{8DF4233D-ADB6-42E8-BA72-3846BDA2FC72}"/>
    <cellStyle name="Normal 9 3 3 3 5 2 3" xfId="5990" xr:uid="{10D4DE13-2536-4BF4-8D3A-FDD6451A95C1}"/>
    <cellStyle name="Normal 9 3 3 3 5 2 4" xfId="5398" xr:uid="{6F5C1104-7DB9-40DB-A324-BB238C1B80ED}"/>
    <cellStyle name="Normal 9 3 3 4" xfId="413" xr:uid="{5AABBFBE-0107-4574-B509-6DA490337A35}"/>
    <cellStyle name="Normal 9 3 3 4 2" xfId="852" xr:uid="{80F3630F-C7F5-43F3-A6B8-BA8F36F6D52F}"/>
    <cellStyle name="Normal 9 3 3 4 2 2" xfId="2331" xr:uid="{9AA702ED-BC5F-47CE-82E0-0030477B1779}"/>
    <cellStyle name="Normal 9 3 3 4 2 2 2" xfId="2332" xr:uid="{D2CE3277-179D-4DD1-B62C-4C273D327EBC}"/>
    <cellStyle name="Normal 9 3 3 4 2 2 2 2" xfId="4783" xr:uid="{E89B7F62-4CCB-4BB7-8E59-EE6ACC3ED803}"/>
    <cellStyle name="Normal 9 3 3 4 2 2 2 2 2" xfId="41410" xr:uid="{8C16C0A9-1CDD-4997-A94B-BF3BB7A5DAAE}"/>
    <cellStyle name="Normal 9 3 3 4 2 2 2 2 3" xfId="5994" xr:uid="{7869D14E-1427-429F-B7FD-AE4203A869C4}"/>
    <cellStyle name="Normal 9 3 3 4 2 2 2 2 4" xfId="5402" xr:uid="{703692D0-0DC6-4473-9E35-75AF1F3C7D31}"/>
    <cellStyle name="Normal 9 3 3 4 2 2 3" xfId="4782" xr:uid="{538845DF-0A1A-41E5-B7B3-6F3FD2DBEB86}"/>
    <cellStyle name="Normal 9 3 3 4 2 2 3 2" xfId="41409" xr:uid="{09985B76-B5D7-4649-A428-E0C9DE421B89}"/>
    <cellStyle name="Normal 9 3 3 4 2 2 3 3" xfId="5993" xr:uid="{F5E1D4B5-4A07-4BAE-B13A-602A51F7FEDE}"/>
    <cellStyle name="Normal 9 3 3 4 2 2 3 4" xfId="5401" xr:uid="{D105AA1D-9BEA-45A1-9618-350DE57FA4A4}"/>
    <cellStyle name="Normal 9 3 3 4 2 3" xfId="2333" xr:uid="{0DAC3CE7-6FDF-4FCE-9D9C-31055B47EA58}"/>
    <cellStyle name="Normal 9 3 3 4 2 3 2" xfId="4784" xr:uid="{DA7DFED3-22D8-40C5-91CF-B66E170EE29A}"/>
    <cellStyle name="Normal 9 3 3 4 2 3 2 2" xfId="41411" xr:uid="{7546216E-DFBC-4698-BD43-207EA2E3ACD8}"/>
    <cellStyle name="Normal 9 3 3 4 2 3 2 3" xfId="5995" xr:uid="{1B7E291F-8D5D-4BA7-A5B6-0B4210734F53}"/>
    <cellStyle name="Normal 9 3 3 4 2 3 2 4" xfId="5403" xr:uid="{7408E745-9CCF-4645-B3C5-76ECB653B57E}"/>
    <cellStyle name="Normal 9 3 3 4 2 4" xfId="4781" xr:uid="{FD6ACA5A-65F9-422C-80E1-40536AE55281}"/>
    <cellStyle name="Normal 9 3 3 4 2 4 2" xfId="41408" xr:uid="{EC8DDB7E-1B2E-4BED-9273-87FC298076DE}"/>
    <cellStyle name="Normal 9 3 3 4 2 4 3" xfId="5992" xr:uid="{C60A8E4B-89C7-4E58-BD2E-120B6C16C074}"/>
    <cellStyle name="Normal 9 3 3 4 2 4 4" xfId="5400" xr:uid="{CC82F9EB-442A-4848-8FF8-5A67E27BD157}"/>
    <cellStyle name="Normal 9 3 3 4 3" xfId="2334" xr:uid="{CA5206BC-8EA8-4C3D-8C44-353C3A0825B7}"/>
    <cellStyle name="Normal 9 3 3 4 3 2" xfId="2335" xr:uid="{92FBF1C1-8105-41E5-BF52-2604FCB9897F}"/>
    <cellStyle name="Normal 9 3 3 4 3 2 2" xfId="4786" xr:uid="{68C76DF1-AC9D-404A-81D7-8533ADF5D970}"/>
    <cellStyle name="Normal 9 3 3 4 3 2 2 2" xfId="41413" xr:uid="{71CFAFEA-B868-4A2C-B75C-515858C8C131}"/>
    <cellStyle name="Normal 9 3 3 4 3 2 2 3" xfId="5997" xr:uid="{D06812D5-A8B6-4069-A51B-78B8C02B8E7D}"/>
    <cellStyle name="Normal 9 3 3 4 3 2 2 4" xfId="5405" xr:uid="{FF6ED0D7-3524-4492-BA0B-14AC8E1FE600}"/>
    <cellStyle name="Normal 9 3 3 4 3 3" xfId="4785" xr:uid="{94DE2CC5-CBC2-4613-93B1-7DEF4121686D}"/>
    <cellStyle name="Normal 9 3 3 4 3 3 2" xfId="41412" xr:uid="{7770BD63-6392-4A46-B73F-A77C214DC4F2}"/>
    <cellStyle name="Normal 9 3 3 4 3 3 3" xfId="5996" xr:uid="{04844A55-0A4E-457A-B3F1-22232E2D31FA}"/>
    <cellStyle name="Normal 9 3 3 4 3 3 4" xfId="5404" xr:uid="{261FE639-3727-495E-A0DC-6BEC406782CC}"/>
    <cellStyle name="Normal 9 3 3 4 4" xfId="2336" xr:uid="{FB1B61FA-8424-42D8-991F-AFA53301451A}"/>
    <cellStyle name="Normal 9 3 3 4 4 2" xfId="4787" xr:uid="{5E6B69EA-E620-41B6-86B3-7C78494AE78A}"/>
    <cellStyle name="Normal 9 3 3 4 4 2 2" xfId="41414" xr:uid="{EF9B1790-C557-49F1-A0A7-4212D9883DB3}"/>
    <cellStyle name="Normal 9 3 3 4 4 2 3" xfId="5998" xr:uid="{F29F7BD2-C8AA-4B87-BC5A-88665F62566D}"/>
    <cellStyle name="Normal 9 3 3 4 4 2 4" xfId="5406" xr:uid="{B4016011-E0E7-44DB-A2E3-B8632A461820}"/>
    <cellStyle name="Normal 9 3 3 4 5" xfId="4780" xr:uid="{DC1887A2-1105-46A9-BE74-5255E6668891}"/>
    <cellStyle name="Normal 9 3 3 4 5 2" xfId="41407" xr:uid="{C3C344C8-B42F-4E0C-AE61-22185283DADF}"/>
    <cellStyle name="Normal 9 3 3 4 5 3" xfId="5991" xr:uid="{83D66B21-88FA-4EB0-98BF-86ACF7CA8683}"/>
    <cellStyle name="Normal 9 3 3 4 5 4" xfId="5399" xr:uid="{8692A72F-43F0-430E-A70A-4D0C3335AF36}"/>
    <cellStyle name="Normal 9 3 3 5" xfId="853" xr:uid="{F721FD89-1802-47E2-82B5-37378D1D4929}"/>
    <cellStyle name="Normal 9 3 3 5 2" xfId="2337" xr:uid="{4A374E24-523E-46EF-BD8E-81A8EC2F8FB8}"/>
    <cellStyle name="Normal 9 3 3 5 2 2" xfId="2338" xr:uid="{CB1C234C-872B-4D1A-8FE5-0276D0DD4D6E}"/>
    <cellStyle name="Normal 9 3 3 5 2 2 2" xfId="4790" xr:uid="{3E4455D5-A84B-4C48-B0FC-B8334C770B53}"/>
    <cellStyle name="Normal 9 3 3 5 2 2 2 2" xfId="41417" xr:uid="{9FD474E8-7AA8-4E05-BF66-FB4BDEC1EFF6}"/>
    <cellStyle name="Normal 9 3 3 5 2 2 2 3" xfId="6001" xr:uid="{B04CE2E9-C468-4BC1-A980-E5DC59B54A64}"/>
    <cellStyle name="Normal 9 3 3 5 2 2 2 4" xfId="5409" xr:uid="{FBEE3F38-837E-4201-A528-6C409D4E1966}"/>
    <cellStyle name="Normal 9 3 3 5 2 3" xfId="4789" xr:uid="{33D9179D-3478-4189-9221-D28811E7349D}"/>
    <cellStyle name="Normal 9 3 3 5 2 3 2" xfId="41416" xr:uid="{301AA5AA-4C3D-413E-A5E9-5C94721081B4}"/>
    <cellStyle name="Normal 9 3 3 5 2 3 3" xfId="6000" xr:uid="{A0DF8FCE-EACC-442F-B00F-442070330447}"/>
    <cellStyle name="Normal 9 3 3 5 2 3 4" xfId="5408" xr:uid="{E847062D-3FA5-42B6-89FC-478EFF7BF24C}"/>
    <cellStyle name="Normal 9 3 3 5 3" xfId="2339" xr:uid="{CA5D09ED-790B-4BB2-86CB-0606F658F890}"/>
    <cellStyle name="Normal 9 3 3 5 3 2" xfId="4791" xr:uid="{F3C14673-A9CC-4FE1-A342-283BC9B9AC30}"/>
    <cellStyle name="Normal 9 3 3 5 3 2 2" xfId="41418" xr:uid="{C8982875-8299-43F5-8EDD-95EB5A09C5E4}"/>
    <cellStyle name="Normal 9 3 3 5 3 2 3" xfId="6002" xr:uid="{5E365B54-40A2-4C2D-BCBC-CC2B6469EE96}"/>
    <cellStyle name="Normal 9 3 3 5 3 2 4" xfId="5410" xr:uid="{B2A83ADC-4C56-4310-87A5-943D83A762CD}"/>
    <cellStyle name="Normal 9 3 3 5 4" xfId="4045" xr:uid="{BE4CB5FC-C87C-4A05-A71A-DEAAAD183986}"/>
    <cellStyle name="Normal 9 3 3 5 4 2" xfId="4792" xr:uid="{FB7112AD-5F82-4C9E-8A5D-E291EC8BE74D}"/>
    <cellStyle name="Normal 9 3 3 5 4 2 2" xfId="41419" xr:uid="{560474D9-6C1C-45C5-965D-052D9A285ADB}"/>
    <cellStyle name="Normal 9 3 3 5 4 2 3" xfId="6003" xr:uid="{504175B9-7F55-4A4C-A67F-679F2E26D9B3}"/>
    <cellStyle name="Normal 9 3 3 5 4 2 4" xfId="5411" xr:uid="{1752D214-8B14-482E-A97B-F8E7169E4166}"/>
    <cellStyle name="Normal 9 3 3 5 5" xfId="4788" xr:uid="{B2183B53-4C81-4FEC-86F3-69331476DCF7}"/>
    <cellStyle name="Normal 9 3 3 5 5 2" xfId="41415" xr:uid="{F092839E-EFDF-49D8-AE21-60AABDA25557}"/>
    <cellStyle name="Normal 9 3 3 5 5 3" xfId="5999" xr:uid="{A6E5CCD2-D46B-44AE-869C-F4DED1D89857}"/>
    <cellStyle name="Normal 9 3 3 5 5 4" xfId="5407" xr:uid="{76854D92-4AC4-4A9C-81F1-30485DA6023C}"/>
    <cellStyle name="Normal 9 3 3 6" xfId="2340" xr:uid="{68D9D83B-AE3F-4E04-8ECD-71EC9AD96CC3}"/>
    <cellStyle name="Normal 9 3 3 6 2" xfId="2341" xr:uid="{C465D1B0-7551-43D4-95E4-2B291D186E81}"/>
    <cellStyle name="Normal 9 3 3 6 2 2" xfId="4794" xr:uid="{D67FDC58-77B5-4F03-8D6E-1CCA0977DC29}"/>
    <cellStyle name="Normal 9 3 3 6 2 2 2" xfId="41421" xr:uid="{924DD031-5A42-4253-B868-DA4CD0DB1A7B}"/>
    <cellStyle name="Normal 9 3 3 6 2 2 3" xfId="6005" xr:uid="{4DB9DAB0-A238-4D39-920C-74CAF94D5735}"/>
    <cellStyle name="Normal 9 3 3 6 2 2 4" xfId="5413" xr:uid="{31A4F1BD-293C-4AFF-8F9D-AB2073A76142}"/>
    <cellStyle name="Normal 9 3 3 6 3" xfId="4793" xr:uid="{ABCEE70B-2CD0-4196-BA66-2B548CB976C2}"/>
    <cellStyle name="Normal 9 3 3 6 3 2" xfId="41420" xr:uid="{734C309C-FB81-4011-A3DA-B90F57E41A51}"/>
    <cellStyle name="Normal 9 3 3 6 3 3" xfId="6004" xr:uid="{0B096339-5D3E-40DB-BE46-A14E1D45B449}"/>
    <cellStyle name="Normal 9 3 3 6 3 4" xfId="5412" xr:uid="{28B694A8-700A-447F-8B74-EBE6A048DD56}"/>
    <cellStyle name="Normal 9 3 3 7" xfId="2342" xr:uid="{3904C700-D276-4E04-9698-FA631286FF34}"/>
    <cellStyle name="Normal 9 3 3 7 2" xfId="4795" xr:uid="{0588711D-3CFA-4130-A25E-EC286216C710}"/>
    <cellStyle name="Normal 9 3 3 7 2 2" xfId="41422" xr:uid="{85FB02A7-3CB0-4DB3-87F6-0522C5DD43A0}"/>
    <cellStyle name="Normal 9 3 3 7 2 3" xfId="6006" xr:uid="{AC2F409D-214C-4FED-8ADC-3CAA110F8592}"/>
    <cellStyle name="Normal 9 3 3 7 2 4" xfId="5414" xr:uid="{B430D2CD-256A-4089-892B-3F87DE075695}"/>
    <cellStyle name="Normal 9 3 3 8" xfId="4046" xr:uid="{13FCF102-C641-43A0-B066-54160FDDC852}"/>
    <cellStyle name="Normal 9 3 3 8 2" xfId="4796" xr:uid="{18E3AB9B-B88E-4947-A97C-C790D671B76F}"/>
    <cellStyle name="Normal 9 3 3 8 2 2" xfId="41423" xr:uid="{85EFC89C-D573-4E3E-B8BB-41ACC5E05C42}"/>
    <cellStyle name="Normal 9 3 3 8 2 3" xfId="6007" xr:uid="{F830DF58-75FC-44B7-AA9A-28A3B8040120}"/>
    <cellStyle name="Normal 9 3 3 8 2 4" xfId="5415" xr:uid="{051A708D-E324-473F-BBD2-DD49DDF93B6E}"/>
    <cellStyle name="Normal 9 3 4" xfId="175" xr:uid="{3C56DE2F-236F-4B95-A40A-84D15AA27A83}"/>
    <cellStyle name="Normal 9 3 4 2" xfId="454" xr:uid="{9D5D6AF9-BF4D-4A74-A14F-1A10EC1E8096}"/>
    <cellStyle name="Normal 9 3 4 2 2" xfId="854" xr:uid="{5847C172-5418-44ED-95A9-BBBAB26891C9}"/>
    <cellStyle name="Normal 9 3 4 2 2 2" xfId="2343" xr:uid="{18E3FCB2-F194-4F3E-ABB5-0977FC533397}"/>
    <cellStyle name="Normal 9 3 4 2 2 2 2" xfId="2344" xr:uid="{E3DC180B-F743-4654-8935-274F63C84B89}"/>
    <cellStyle name="Normal 9 3 4 2 2 2 2 2" xfId="4801" xr:uid="{3F917EC5-7C1A-4D78-B485-0C008C1E9558}"/>
    <cellStyle name="Normal 9 3 4 2 2 2 2 2 2" xfId="41428" xr:uid="{B51A97C0-FBC5-4B14-85C5-3861CA4B84EE}"/>
    <cellStyle name="Normal 9 3 4 2 2 2 2 2 3" xfId="6012" xr:uid="{A95973AF-0C16-4014-85E9-070F5C7F4EC2}"/>
    <cellStyle name="Normal 9 3 4 2 2 2 2 2 4" xfId="5420" xr:uid="{9450730D-30BE-4F81-9B54-EFEA9AD34139}"/>
    <cellStyle name="Normal 9 3 4 2 2 2 3" xfId="4800" xr:uid="{95E120E9-8CFA-41FD-85A9-70771011852A}"/>
    <cellStyle name="Normal 9 3 4 2 2 2 3 2" xfId="41427" xr:uid="{9921F6DA-2F95-4942-851C-55955F80A531}"/>
    <cellStyle name="Normal 9 3 4 2 2 2 3 3" xfId="6011" xr:uid="{13F6DB6A-6F56-4AA0-880F-6E93E386186C}"/>
    <cellStyle name="Normal 9 3 4 2 2 2 3 4" xfId="5419" xr:uid="{A9B6B2D1-B492-4584-A767-E9FC1C98D83A}"/>
    <cellStyle name="Normal 9 3 4 2 2 3" xfId="2345" xr:uid="{6F0C1A48-43EA-4090-841B-EC31F3D3C987}"/>
    <cellStyle name="Normal 9 3 4 2 2 3 2" xfId="4802" xr:uid="{5A82DEC6-A190-4677-B89E-52622112F4B8}"/>
    <cellStyle name="Normal 9 3 4 2 2 3 2 2" xfId="41429" xr:uid="{9997588F-50D6-4FE9-B361-7283CA80F5DF}"/>
    <cellStyle name="Normal 9 3 4 2 2 3 2 3" xfId="6013" xr:uid="{3AECD8B8-7109-4832-BE14-0CC258A44179}"/>
    <cellStyle name="Normal 9 3 4 2 2 3 2 4" xfId="5421" xr:uid="{EA1C95BD-500E-4DCE-B22D-3931D12549F1}"/>
    <cellStyle name="Normal 9 3 4 2 2 4" xfId="4047" xr:uid="{02E0C82E-2F42-4C49-9C4B-25379C5DD393}"/>
    <cellStyle name="Normal 9 3 4 2 2 4 2" xfId="4803" xr:uid="{635F16EB-11FD-4F1B-9DEA-698840C25815}"/>
    <cellStyle name="Normal 9 3 4 2 2 4 2 2" xfId="41430" xr:uid="{6483BCD5-6EC6-4FC5-BB46-D7911105CA4D}"/>
    <cellStyle name="Normal 9 3 4 2 2 4 2 3" xfId="6014" xr:uid="{B32FC162-D927-4B9C-96F6-37819FEC31E7}"/>
    <cellStyle name="Normal 9 3 4 2 2 4 2 4" xfId="5422" xr:uid="{534D7684-55CA-485E-ADC7-67C74080DC83}"/>
    <cellStyle name="Normal 9 3 4 2 2 5" xfId="4799" xr:uid="{403924F8-4912-4BE2-94B7-C8D2BDABACE8}"/>
    <cellStyle name="Normal 9 3 4 2 2 5 2" xfId="41426" xr:uid="{102444CD-C155-434F-B0E5-91170FB3A808}"/>
    <cellStyle name="Normal 9 3 4 2 2 5 3" xfId="6010" xr:uid="{356BCA8D-D4B8-4FBD-BCF5-909C7BE23C7B}"/>
    <cellStyle name="Normal 9 3 4 2 2 5 4" xfId="5418" xr:uid="{AF450ACD-60CB-4AAC-AF3C-557BE0D7A545}"/>
    <cellStyle name="Normal 9 3 4 2 3" xfId="2346" xr:uid="{95705299-DC01-44FC-A6B1-24FAF25C8C76}"/>
    <cellStyle name="Normal 9 3 4 2 3 2" xfId="2347" xr:uid="{14680AD0-D2FE-4FCE-B0F3-010D39A84557}"/>
    <cellStyle name="Normal 9 3 4 2 3 2 2" xfId="4805" xr:uid="{B135DCA0-10EB-49CA-9E62-3E2624352B99}"/>
    <cellStyle name="Normal 9 3 4 2 3 2 2 2" xfId="41432" xr:uid="{9623F0DC-874C-4E8D-A6D9-978F621F277A}"/>
    <cellStyle name="Normal 9 3 4 2 3 2 2 3" xfId="6016" xr:uid="{03B2C8EE-9866-485B-9C5B-7E74E583FA4E}"/>
    <cellStyle name="Normal 9 3 4 2 3 2 2 4" xfId="5424" xr:uid="{B4D9D54F-C1EA-4084-B81F-4E1FC60273C5}"/>
    <cellStyle name="Normal 9 3 4 2 3 3" xfId="4804" xr:uid="{EA4B52F2-2F06-4D0E-B641-91BF1CE3D70A}"/>
    <cellStyle name="Normal 9 3 4 2 3 3 2" xfId="41431" xr:uid="{5D8001D9-1A19-44E9-9D50-5C0A7555A7AA}"/>
    <cellStyle name="Normal 9 3 4 2 3 3 3" xfId="6015" xr:uid="{6F66029C-978C-427A-BA47-27B3C400E24E}"/>
    <cellStyle name="Normal 9 3 4 2 3 3 4" xfId="5423" xr:uid="{6714B970-9983-4580-BAB4-D9FB90C03DD1}"/>
    <cellStyle name="Normal 9 3 4 2 4" xfId="2348" xr:uid="{AB7D1721-7909-4890-AA6D-C460A93D95BF}"/>
    <cellStyle name="Normal 9 3 4 2 4 2" xfId="4806" xr:uid="{F0070551-13D6-4DBB-8919-D6737468BA63}"/>
    <cellStyle name="Normal 9 3 4 2 4 2 2" xfId="41433" xr:uid="{8831EA6E-A3AF-47B6-95AE-AA3D079DF4DF}"/>
    <cellStyle name="Normal 9 3 4 2 4 2 3" xfId="6017" xr:uid="{C05BC28B-177E-45A5-87E4-D0078850FE0F}"/>
    <cellStyle name="Normal 9 3 4 2 4 2 4" xfId="5425" xr:uid="{3C363511-748F-447E-91E9-E5AEAEE7DBCC}"/>
    <cellStyle name="Normal 9 3 4 2 5" xfId="4048" xr:uid="{E697D342-7ED8-42BA-8E58-2EA7DC71B5E9}"/>
    <cellStyle name="Normal 9 3 4 2 5 2" xfId="4807" xr:uid="{6D0F9E03-3A3A-4BAC-A8AB-448610509052}"/>
    <cellStyle name="Normal 9 3 4 2 5 2 2" xfId="41434" xr:uid="{652B5518-B0DD-44A4-8B98-7902D0DD8C9C}"/>
    <cellStyle name="Normal 9 3 4 2 5 2 3" xfId="6018" xr:uid="{E0513F2B-0BDC-49CB-9DAB-E5C9F10E8841}"/>
    <cellStyle name="Normal 9 3 4 2 5 2 4" xfId="5426" xr:uid="{1FD0FAA8-23EB-4FD1-B64D-127CF2FDD4CF}"/>
    <cellStyle name="Normal 9 3 4 2 6" xfId="4798" xr:uid="{F1AC83C1-6D39-4CDB-B4CC-42A8141C8EE6}"/>
    <cellStyle name="Normal 9 3 4 2 6 2" xfId="41425" xr:uid="{2428929E-61F8-4E84-A24C-26D1B60BD27B}"/>
    <cellStyle name="Normal 9 3 4 2 6 3" xfId="6009" xr:uid="{6935660B-880A-41EE-B82A-944E854E09BB}"/>
    <cellStyle name="Normal 9 3 4 2 6 4" xfId="5417" xr:uid="{FE54E68E-1BCC-474C-9924-C74DA6B7EB32}"/>
    <cellStyle name="Normal 9 3 4 3" xfId="855" xr:uid="{FE6DAF0E-8EA1-4AC8-878F-51B6E3E39098}"/>
    <cellStyle name="Normal 9 3 4 3 2" xfId="2349" xr:uid="{9E073BB1-119E-4B63-A9D6-0F8A8757EBB2}"/>
    <cellStyle name="Normal 9 3 4 3 2 2" xfId="2350" xr:uid="{C252E486-E46E-4F8A-8E97-1FCC19B5791F}"/>
    <cellStyle name="Normal 9 3 4 3 2 2 2" xfId="4810" xr:uid="{63331CFB-F770-4076-B305-1076E6424559}"/>
    <cellStyle name="Normal 9 3 4 3 2 2 2 2" xfId="41437" xr:uid="{E6BE1AAE-D7ED-41AB-9477-8CFF1A86AB93}"/>
    <cellStyle name="Normal 9 3 4 3 2 2 2 3" xfId="6021" xr:uid="{26FC9104-40D4-4D7B-A9DC-38337BC29791}"/>
    <cellStyle name="Normal 9 3 4 3 2 2 2 4" xfId="5429" xr:uid="{7826C340-D03F-4D05-AD0E-399DC26CE919}"/>
    <cellStyle name="Normal 9 3 4 3 2 3" xfId="4809" xr:uid="{1723A6EC-9C4C-4F55-9882-DCA6FE1C3339}"/>
    <cellStyle name="Normal 9 3 4 3 2 3 2" xfId="41436" xr:uid="{A23A6C95-F3DE-499D-BA29-99233B37F6B5}"/>
    <cellStyle name="Normal 9 3 4 3 2 3 3" xfId="6020" xr:uid="{6F2AE90A-EB4F-4561-953F-99D0AE44AD2C}"/>
    <cellStyle name="Normal 9 3 4 3 2 3 4" xfId="5428" xr:uid="{ACC4EFD0-9726-40CD-9E32-7AFBAA13320B}"/>
    <cellStyle name="Normal 9 3 4 3 3" xfId="2351" xr:uid="{7698A90E-7BBC-439E-8CC1-849D3DB16B9D}"/>
    <cellStyle name="Normal 9 3 4 3 3 2" xfId="4811" xr:uid="{BECADB52-84EB-4B06-9EB0-B94FE5E4FF84}"/>
    <cellStyle name="Normal 9 3 4 3 3 2 2" xfId="41438" xr:uid="{6D78B28A-37BC-48FE-ADF2-0B56C4A70099}"/>
    <cellStyle name="Normal 9 3 4 3 3 2 3" xfId="6022" xr:uid="{979CA6F8-49CD-407F-8935-5C0A733CF1D5}"/>
    <cellStyle name="Normal 9 3 4 3 3 2 4" xfId="5430" xr:uid="{5E136291-5B86-4F99-9DC5-BAED062BAF7F}"/>
    <cellStyle name="Normal 9 3 4 3 4" xfId="4049" xr:uid="{8C3BE254-09ED-4567-AEA4-CF13605FF94E}"/>
    <cellStyle name="Normal 9 3 4 3 4 2" xfId="4812" xr:uid="{CC11F057-FDF6-484A-87B0-72B9F6F87D69}"/>
    <cellStyle name="Normal 9 3 4 3 4 2 2" xfId="41439" xr:uid="{6D6E6659-FF33-4B32-A6FD-B5B3B344693E}"/>
    <cellStyle name="Normal 9 3 4 3 4 2 3" xfId="6023" xr:uid="{F6753621-EF47-42A9-BC52-1B77D8BEBB3B}"/>
    <cellStyle name="Normal 9 3 4 3 4 2 4" xfId="5431" xr:uid="{6F26B2EB-FB8F-49EC-8786-85AF7FC2E463}"/>
    <cellStyle name="Normal 9 3 4 3 5" xfId="4808" xr:uid="{1DDA05C9-F689-47CE-9C75-EDD9A2AEC5E6}"/>
    <cellStyle name="Normal 9 3 4 3 5 2" xfId="41435" xr:uid="{64C66C27-D95C-4806-94D7-2EBB60EC487C}"/>
    <cellStyle name="Normal 9 3 4 3 5 3" xfId="6019" xr:uid="{E4F076E9-7CFE-4CEA-9675-99567A54B1E5}"/>
    <cellStyle name="Normal 9 3 4 3 5 4" xfId="5427" xr:uid="{2F20B7E5-E59D-4E61-9516-46696BA24730}"/>
    <cellStyle name="Normal 9 3 4 4" xfId="2352" xr:uid="{739211FC-07F9-4E72-BB28-8CBA914C5889}"/>
    <cellStyle name="Normal 9 3 4 4 2" xfId="2353" xr:uid="{375258C0-4F0C-486A-AFF8-BCE8845018F2}"/>
    <cellStyle name="Normal 9 3 4 4 2 2" xfId="4814" xr:uid="{F044A064-C18A-477F-97F8-2268432AA9E8}"/>
    <cellStyle name="Normal 9 3 4 4 2 2 2" xfId="41441" xr:uid="{8BC6E2FF-DF53-4FA2-92D5-FFB351AD38B7}"/>
    <cellStyle name="Normal 9 3 4 4 2 2 3" xfId="6025" xr:uid="{C737108C-DB99-4F8C-841E-ABE62CE2C842}"/>
    <cellStyle name="Normal 9 3 4 4 2 2 4" xfId="5433" xr:uid="{518CD160-BD4F-4EA5-8A28-C0F68A528374}"/>
    <cellStyle name="Normal 9 3 4 4 3" xfId="4050" xr:uid="{0C6EB227-9396-49A3-9E71-F9A0C04F21A4}"/>
    <cellStyle name="Normal 9 3 4 4 3 2" xfId="4815" xr:uid="{D0784A37-719E-407D-8BF8-544602077E07}"/>
    <cellStyle name="Normal 9 3 4 4 3 2 2" xfId="41442" xr:uid="{0C436AC7-9F43-4A59-9962-33743C2AA0A2}"/>
    <cellStyle name="Normal 9 3 4 4 3 2 3" xfId="6026" xr:uid="{69A44C2D-5FED-4ACD-8C6E-54AE87C18E6F}"/>
    <cellStyle name="Normal 9 3 4 4 3 2 4" xfId="5434" xr:uid="{F2C15552-DD77-4DAC-B426-39094749F59A}"/>
    <cellStyle name="Normal 9 3 4 4 4" xfId="4051" xr:uid="{31198CE2-EEB7-4A1A-B77F-7FFFC36E5352}"/>
    <cellStyle name="Normal 9 3 4 4 4 2" xfId="4816" xr:uid="{AB6DEA17-9E6E-492F-BEEE-C973B3BC48A2}"/>
    <cellStyle name="Normal 9 3 4 4 4 2 2" xfId="41443" xr:uid="{0A109540-A1AB-402A-9505-526604EBE268}"/>
    <cellStyle name="Normal 9 3 4 4 4 2 3" xfId="6027" xr:uid="{80FE2728-4C13-4F95-9372-66A27B438482}"/>
    <cellStyle name="Normal 9 3 4 4 4 2 4" xfId="5435" xr:uid="{4153AFD2-5FA2-42A3-B127-1D7E6A2AE935}"/>
    <cellStyle name="Normal 9 3 4 4 5" xfId="4813" xr:uid="{EAB5A264-4A5C-4A31-984F-4D1532A43594}"/>
    <cellStyle name="Normal 9 3 4 4 5 2" xfId="41440" xr:uid="{47E8D9D1-A286-40A3-A1AA-29F398C3FDA2}"/>
    <cellStyle name="Normal 9 3 4 4 5 3" xfId="6024" xr:uid="{46F1D63A-F042-4ED2-9565-09212B47DEDE}"/>
    <cellStyle name="Normal 9 3 4 4 5 4" xfId="5432" xr:uid="{3DAF314B-CD8F-41BE-8BA9-50612CB91493}"/>
    <cellStyle name="Normal 9 3 4 5" xfId="2354" xr:uid="{DEE80E86-C412-4701-9737-ED773927D26F}"/>
    <cellStyle name="Normal 9 3 4 5 2" xfId="4817" xr:uid="{AC0EC2FF-41EC-450A-BCF0-33F8E92323B1}"/>
    <cellStyle name="Normal 9 3 4 5 2 2" xfId="41444" xr:uid="{81B63B9A-43C4-476B-8422-0557E393BCA1}"/>
    <cellStyle name="Normal 9 3 4 5 2 3" xfId="6028" xr:uid="{54A2F8AF-0951-4E56-9368-C2A067E471CC}"/>
    <cellStyle name="Normal 9 3 4 5 2 4" xfId="5436" xr:uid="{05B42F0C-9E78-4CE5-8304-D1CE1A71E00C}"/>
    <cellStyle name="Normal 9 3 4 6" xfId="4052" xr:uid="{B74B5A67-8B5C-4854-A955-7179D0DE9A91}"/>
    <cellStyle name="Normal 9 3 4 6 2" xfId="4818" xr:uid="{12E8A2C0-CCAC-4B15-A159-8EF68B774532}"/>
    <cellStyle name="Normal 9 3 4 6 2 2" xfId="41445" xr:uid="{F098E554-4CDC-40C6-BD89-3A1E3DA4DA38}"/>
    <cellStyle name="Normal 9 3 4 6 2 3" xfId="6029" xr:uid="{83EF0740-59F8-4E22-B824-011C2FFDC2D1}"/>
    <cellStyle name="Normal 9 3 4 6 2 4" xfId="5437" xr:uid="{8D5628CF-E40C-44DC-9FF2-E9A9C890CA78}"/>
    <cellStyle name="Normal 9 3 4 7" xfId="4053" xr:uid="{B7C14616-91B7-4C65-A797-B7A43F68DCEA}"/>
    <cellStyle name="Normal 9 3 4 7 2" xfId="4819" xr:uid="{F0835CA9-36F6-4EB7-855C-C1056BE6AAC6}"/>
    <cellStyle name="Normal 9 3 4 7 2 2" xfId="41446" xr:uid="{B48DB7AD-5709-47D9-AC43-A41E121003D7}"/>
    <cellStyle name="Normal 9 3 4 7 2 3" xfId="6030" xr:uid="{0FEE4C30-D9B3-442C-87CA-9D4599C1ECCB}"/>
    <cellStyle name="Normal 9 3 4 7 2 4" xfId="5438" xr:uid="{5A983C3C-0559-48B7-BF1D-E44A6DDA35FD}"/>
    <cellStyle name="Normal 9 3 4 8" xfId="4797" xr:uid="{61F9E395-F6FD-429F-B221-B89D5DC1C6DE}"/>
    <cellStyle name="Normal 9 3 4 8 2" xfId="41424" xr:uid="{FA2E58EA-EB12-48B8-98E8-C7B549D922E3}"/>
    <cellStyle name="Normal 9 3 4 8 3" xfId="6008" xr:uid="{33BF8DA0-30AD-4002-9847-7E874144B96E}"/>
    <cellStyle name="Normal 9 3 4 8 4" xfId="5416" xr:uid="{5555B26F-5BFC-4EF6-BF8B-FCB4B6D3B455}"/>
    <cellStyle name="Normal 9 3 5" xfId="414" xr:uid="{252E0824-D4B6-4D86-9FD3-AAE410E91D44}"/>
    <cellStyle name="Normal 9 3 5 2" xfId="856" xr:uid="{CA41AA93-7816-42B4-9151-FE4A11C1725D}"/>
    <cellStyle name="Normal 9 3 5 2 2" xfId="857" xr:uid="{881078D7-F7D4-4795-A4EC-052C8C31D9BE}"/>
    <cellStyle name="Normal 9 3 5 2 2 2" xfId="2355" xr:uid="{C2D7448C-6527-4B5C-A0CE-2505AC02238A}"/>
    <cellStyle name="Normal 9 3 5 2 2 2 2" xfId="2356" xr:uid="{D0857C2D-C3BD-4CC3-8376-B15BE9A6FA92}"/>
    <cellStyle name="Normal 9 3 5 2 2 2 2 2" xfId="4824" xr:uid="{3BF31407-599F-4649-BBA9-C36CD10CB9EB}"/>
    <cellStyle name="Normal 9 3 5 2 2 2 2 2 2" xfId="41451" xr:uid="{D18260C5-DD16-4F52-B3EF-2048436B750B}"/>
    <cellStyle name="Normal 9 3 5 2 2 2 2 2 3" xfId="6035" xr:uid="{4D73AFFC-13C3-452D-B52D-CDF2A695987D}"/>
    <cellStyle name="Normal 9 3 5 2 2 2 2 2 4" xfId="5443" xr:uid="{BA0A0DF6-6B32-44DD-8067-66C65F2AC83D}"/>
    <cellStyle name="Normal 9 3 5 2 2 2 3" xfId="4823" xr:uid="{F01C2D10-B579-48E4-B5AB-6CAA9B1B3F80}"/>
    <cellStyle name="Normal 9 3 5 2 2 2 3 2" xfId="41450" xr:uid="{5836CF70-E517-4927-B40C-71A369F46140}"/>
    <cellStyle name="Normal 9 3 5 2 2 2 3 3" xfId="6034" xr:uid="{2FAF724A-9631-4BB6-AA12-4D1F97699993}"/>
    <cellStyle name="Normal 9 3 5 2 2 2 3 4" xfId="5442" xr:uid="{703FF41F-D5BC-4ED2-B6D4-D293AF4C895D}"/>
    <cellStyle name="Normal 9 3 5 2 2 3" xfId="2357" xr:uid="{0B07460B-5F8A-4AE7-BE24-115FDBA86C44}"/>
    <cellStyle name="Normal 9 3 5 2 2 3 2" xfId="4825" xr:uid="{61D6EDB4-5F41-4E17-9E78-726391F7D3D7}"/>
    <cellStyle name="Normal 9 3 5 2 2 3 2 2" xfId="41452" xr:uid="{6A352137-B8AF-4CC8-9E9E-937CFC731750}"/>
    <cellStyle name="Normal 9 3 5 2 2 3 2 3" xfId="6036" xr:uid="{5FAA2E02-2847-4DC9-A8DB-0A45027C0ECA}"/>
    <cellStyle name="Normal 9 3 5 2 2 3 2 4" xfId="5444" xr:uid="{996BA82A-F30C-4D40-A08E-66337246E5BC}"/>
    <cellStyle name="Normal 9 3 5 2 2 4" xfId="4822" xr:uid="{8C6E1699-E0E1-4545-8D5A-B8B91916709E}"/>
    <cellStyle name="Normal 9 3 5 2 2 4 2" xfId="41449" xr:uid="{CD3F8954-C66B-497C-AAD4-BE740CE20EB5}"/>
    <cellStyle name="Normal 9 3 5 2 2 4 3" xfId="6033" xr:uid="{E2E6AD11-BE62-4ED7-9873-14A3BE8618FC}"/>
    <cellStyle name="Normal 9 3 5 2 2 4 4" xfId="5441" xr:uid="{BB0D231C-F8EA-4079-A93C-4CCF5F508059}"/>
    <cellStyle name="Normal 9 3 5 2 3" xfId="2358" xr:uid="{A9CD4A7A-ACC3-45B3-A0F8-0DAB14BF588C}"/>
    <cellStyle name="Normal 9 3 5 2 3 2" xfId="2359" xr:uid="{90490AF5-4B91-4CDB-A9D8-DA18850077DC}"/>
    <cellStyle name="Normal 9 3 5 2 3 2 2" xfId="4827" xr:uid="{0AB74184-E922-4815-BE23-65E5BC5A88D9}"/>
    <cellStyle name="Normal 9 3 5 2 3 2 2 2" xfId="41454" xr:uid="{F2D37B99-4BCD-45A2-8C5E-B504119E8480}"/>
    <cellStyle name="Normal 9 3 5 2 3 2 2 3" xfId="6038" xr:uid="{853986A4-7641-4803-A7A2-4C86BD683886}"/>
    <cellStyle name="Normal 9 3 5 2 3 2 2 4" xfId="5446" xr:uid="{96E03EEF-DA3D-4770-A6F8-F22A33A778A3}"/>
    <cellStyle name="Normal 9 3 5 2 3 3" xfId="4826" xr:uid="{2E74B44E-B0D1-46E9-9F5A-0FEFB897BB9C}"/>
    <cellStyle name="Normal 9 3 5 2 3 3 2" xfId="41453" xr:uid="{28A380AC-26ED-4993-B71D-EA7BDD373E13}"/>
    <cellStyle name="Normal 9 3 5 2 3 3 3" xfId="6037" xr:uid="{32430FFB-CCAA-4D28-90E9-43FD8A318B79}"/>
    <cellStyle name="Normal 9 3 5 2 3 3 4" xfId="5445" xr:uid="{6393E1DC-D29F-48F2-A4EA-1BAE47966937}"/>
    <cellStyle name="Normal 9 3 5 2 4" xfId="2360" xr:uid="{7722F5CC-57C8-44E5-9F61-68B374B65BBB}"/>
    <cellStyle name="Normal 9 3 5 2 4 2" xfId="4828" xr:uid="{88B7B937-8E2E-4633-A0E2-AE76EF5CBA70}"/>
    <cellStyle name="Normal 9 3 5 2 4 2 2" xfId="41455" xr:uid="{9684F91B-0B0A-420B-AF4D-A94E7D46E0D6}"/>
    <cellStyle name="Normal 9 3 5 2 4 2 3" xfId="6039" xr:uid="{48BC6808-9587-4B61-B8B0-4C8CEBE2EB05}"/>
    <cellStyle name="Normal 9 3 5 2 4 2 4" xfId="5447" xr:uid="{E959B0F8-F511-4A96-A881-A97D5D918D24}"/>
    <cellStyle name="Normal 9 3 5 2 5" xfId="4821" xr:uid="{B60D7D76-24D9-4107-8B7C-14502248A0BC}"/>
    <cellStyle name="Normal 9 3 5 2 5 2" xfId="41448" xr:uid="{E288D7EF-71BD-46E8-99B2-8BE7B9FB5B2C}"/>
    <cellStyle name="Normal 9 3 5 2 5 3" xfId="6032" xr:uid="{CC40D606-D435-4669-AED4-47EE096196AA}"/>
    <cellStyle name="Normal 9 3 5 2 5 4" xfId="5440" xr:uid="{992605BB-28EA-49A9-815E-9DA835D5275C}"/>
    <cellStyle name="Normal 9 3 5 3" xfId="858" xr:uid="{C1041B37-9EFA-4B25-AAA2-48C88D9BB8D4}"/>
    <cellStyle name="Normal 9 3 5 3 2" xfId="2361" xr:uid="{80CFC4CF-62D6-4E12-91D6-E5C653EF7C2B}"/>
    <cellStyle name="Normal 9 3 5 3 2 2" xfId="2362" xr:uid="{8BD7F3DB-A446-4D50-9764-3335421207ED}"/>
    <cellStyle name="Normal 9 3 5 3 2 2 2" xfId="4831" xr:uid="{D9A59627-311B-4644-B343-18E54F68A7A1}"/>
    <cellStyle name="Normal 9 3 5 3 2 2 2 2" xfId="41458" xr:uid="{87FEFD22-E8D3-49C8-8045-5B740C17ED76}"/>
    <cellStyle name="Normal 9 3 5 3 2 2 2 3" xfId="6042" xr:uid="{2D6A5678-24E4-4F31-8ADB-85A7981550CF}"/>
    <cellStyle name="Normal 9 3 5 3 2 2 2 4" xfId="5450" xr:uid="{67C9EC1C-70FB-4ACC-B86E-0F2F2B73DED3}"/>
    <cellStyle name="Normal 9 3 5 3 2 3" xfId="4830" xr:uid="{6BDD3565-DE22-4C73-AC53-4541E151896E}"/>
    <cellStyle name="Normal 9 3 5 3 2 3 2" xfId="41457" xr:uid="{D2AA10E7-171C-4A14-AC7D-7DA27748D4C9}"/>
    <cellStyle name="Normal 9 3 5 3 2 3 3" xfId="6041" xr:uid="{DF7895E6-254A-4B80-A091-C9BA06D2D18C}"/>
    <cellStyle name="Normal 9 3 5 3 2 3 4" xfId="5449" xr:uid="{741F5C05-CE87-41A0-8770-489558D827B3}"/>
    <cellStyle name="Normal 9 3 5 3 3" xfId="2363" xr:uid="{502CCFFE-DD0E-47E9-812C-C1DA7FAD9831}"/>
    <cellStyle name="Normal 9 3 5 3 3 2" xfId="4832" xr:uid="{C8C43BFE-786F-4FCD-B319-E91A31F08D71}"/>
    <cellStyle name="Normal 9 3 5 3 3 2 2" xfId="41459" xr:uid="{C90838D4-4612-4EA0-A520-3EEC968A8F4A}"/>
    <cellStyle name="Normal 9 3 5 3 3 2 3" xfId="6043" xr:uid="{7693A62B-A068-4B3C-876A-7D72C3D9F016}"/>
    <cellStyle name="Normal 9 3 5 3 3 2 4" xfId="5451" xr:uid="{BB6460F2-1344-448E-BFB5-F8752B74C551}"/>
    <cellStyle name="Normal 9 3 5 3 4" xfId="4054" xr:uid="{FB0F4165-447D-440F-B072-64CE8B03DB04}"/>
    <cellStyle name="Normal 9 3 5 3 4 2" xfId="4833" xr:uid="{A89817B0-F824-47A7-8372-D5D886EB0D37}"/>
    <cellStyle name="Normal 9 3 5 3 4 2 2" xfId="41460" xr:uid="{F69B0DF9-B083-49C4-85DC-B88EB2CEAAEC}"/>
    <cellStyle name="Normal 9 3 5 3 4 2 3" xfId="6044" xr:uid="{9AC76A98-93BB-445D-95E8-F7ED7698F555}"/>
    <cellStyle name="Normal 9 3 5 3 4 2 4" xfId="5452" xr:uid="{2C5D17DA-8C4B-472D-8B80-5FF7C5C7B439}"/>
    <cellStyle name="Normal 9 3 5 3 5" xfId="4829" xr:uid="{F0F44F92-7638-4D3A-B6BC-B2677D76817C}"/>
    <cellStyle name="Normal 9 3 5 3 5 2" xfId="41456" xr:uid="{C5D5D508-0BB0-4EB5-AC56-B51A0A2262F3}"/>
    <cellStyle name="Normal 9 3 5 3 5 3" xfId="6040" xr:uid="{25C7DF91-BC07-4DFF-902E-32EEA23CEC45}"/>
    <cellStyle name="Normal 9 3 5 3 5 4" xfId="5448" xr:uid="{AC46753C-B9ED-4207-9208-2979C808DC34}"/>
    <cellStyle name="Normal 9 3 5 4" xfId="2364" xr:uid="{9231E895-F3F8-4F83-9016-7038210448DA}"/>
    <cellStyle name="Normal 9 3 5 4 2" xfId="2365" xr:uid="{2C567816-7E23-4A3D-B8C1-CC050A4F9ECA}"/>
    <cellStyle name="Normal 9 3 5 4 2 2" xfId="4835" xr:uid="{013634BB-A6B5-4E12-AC51-BF120F695648}"/>
    <cellStyle name="Normal 9 3 5 4 2 2 2" xfId="41462" xr:uid="{4103A9C8-BB10-434A-978A-9C5F25800B2E}"/>
    <cellStyle name="Normal 9 3 5 4 2 2 3" xfId="6046" xr:uid="{9899C8C5-8C85-4BCF-BF4C-D50FB9BF640A}"/>
    <cellStyle name="Normal 9 3 5 4 2 2 4" xfId="5454" xr:uid="{731B99FB-9655-4EAC-B9A2-D7657BD944C9}"/>
    <cellStyle name="Normal 9 3 5 4 3" xfId="4834" xr:uid="{3790142B-1E72-495C-8528-B961E4411CBE}"/>
    <cellStyle name="Normal 9 3 5 4 3 2" xfId="41461" xr:uid="{BA6C4EA3-7D09-4C87-B216-2A18D7DC0376}"/>
    <cellStyle name="Normal 9 3 5 4 3 3" xfId="6045" xr:uid="{2DF2CEBE-CA14-44F3-B51B-40189B5273B6}"/>
    <cellStyle name="Normal 9 3 5 4 3 4" xfId="5453" xr:uid="{1E567483-6362-4F2E-B2AB-C589E77BC58E}"/>
    <cellStyle name="Normal 9 3 5 5" xfId="2366" xr:uid="{EAB360E0-5596-4D7F-93D9-488AFD2B8C78}"/>
    <cellStyle name="Normal 9 3 5 5 2" xfId="4836" xr:uid="{BB471DE2-08BE-4826-9F71-02FB89373566}"/>
    <cellStyle name="Normal 9 3 5 5 2 2" xfId="41463" xr:uid="{7A453A02-4794-4E62-BE86-697C05C901D2}"/>
    <cellStyle name="Normal 9 3 5 5 2 3" xfId="6047" xr:uid="{CF8A56D5-B362-427B-87AA-724AE35C4822}"/>
    <cellStyle name="Normal 9 3 5 5 2 4" xfId="5455" xr:uid="{E01005EE-E3A9-4ACA-838D-BCBFB0EB8C1B}"/>
    <cellStyle name="Normal 9 3 5 6" xfId="4055" xr:uid="{06242046-6448-45E7-8D2C-9CE7A89C5F77}"/>
    <cellStyle name="Normal 9 3 5 6 2" xfId="4837" xr:uid="{D811A2D8-8CEE-4C68-B2D9-74B2182AF47E}"/>
    <cellStyle name="Normal 9 3 5 6 2 2" xfId="41464" xr:uid="{8729B874-6110-40AB-89D6-2AD16DF6A6CA}"/>
    <cellStyle name="Normal 9 3 5 6 2 3" xfId="6048" xr:uid="{662C66A7-B073-489B-89F1-E82D2BD329B8}"/>
    <cellStyle name="Normal 9 3 5 6 2 4" xfId="5456" xr:uid="{2CE63DDA-46D2-4BF7-8459-5AFC99F59A00}"/>
    <cellStyle name="Normal 9 3 5 7" xfId="4820" xr:uid="{88E920D2-096F-4297-AE31-059C75BEFD92}"/>
    <cellStyle name="Normal 9 3 5 7 2" xfId="41447" xr:uid="{73749FCA-C439-4F47-A7C4-6B1D1519ED21}"/>
    <cellStyle name="Normal 9 3 5 7 3" xfId="6031" xr:uid="{48D7442B-D998-4318-A4A9-1A5A6AC0385E}"/>
    <cellStyle name="Normal 9 3 5 7 4" xfId="5439" xr:uid="{BD5A58A7-F449-4361-BC2D-2A646C3EBDCC}"/>
    <cellStyle name="Normal 9 3 6" xfId="415" xr:uid="{890900D1-DF38-4F72-9838-8B88330FDD57}"/>
    <cellStyle name="Normal 9 3 6 2" xfId="859" xr:uid="{77884090-858D-412A-8F96-D7165BBF52AD}"/>
    <cellStyle name="Normal 9 3 6 2 2" xfId="2367" xr:uid="{70139183-B6FD-434D-909F-F26DF7BEF414}"/>
    <cellStyle name="Normal 9 3 6 2 2 2" xfId="2368" xr:uid="{B0B33278-1AD5-448B-8B68-60AB0BC7DFE6}"/>
    <cellStyle name="Normal 9 3 6 2 2 2 2" xfId="4841" xr:uid="{E0942434-4D26-498A-A55A-1A62E82A14DF}"/>
    <cellStyle name="Normal 9 3 6 2 2 2 2 2" xfId="41468" xr:uid="{A7A66DD4-661B-40B5-8DA7-597F576CE377}"/>
    <cellStyle name="Normal 9 3 6 2 2 2 2 3" xfId="6052" xr:uid="{A2082D81-4287-4909-B713-B8D1038992D1}"/>
    <cellStyle name="Normal 9 3 6 2 2 2 2 4" xfId="5460" xr:uid="{F283C1F1-F1E1-4F6D-A908-14609258857B}"/>
    <cellStyle name="Normal 9 3 6 2 2 3" xfId="4840" xr:uid="{19BAA530-C9FF-44F2-BD81-8D2AFFFC0299}"/>
    <cellStyle name="Normal 9 3 6 2 2 3 2" xfId="41467" xr:uid="{2CA417D1-E73A-42E4-A134-F69172E75571}"/>
    <cellStyle name="Normal 9 3 6 2 2 3 3" xfId="6051" xr:uid="{4BFB6D71-30B4-42FC-9E4A-A91BAAED13C6}"/>
    <cellStyle name="Normal 9 3 6 2 2 3 4" xfId="5459" xr:uid="{668B371B-84A6-4E17-9EA5-6BAC0D57CB2E}"/>
    <cellStyle name="Normal 9 3 6 2 3" xfId="2369" xr:uid="{65601BA1-C4D5-484C-B5D5-94E5BB8B77F8}"/>
    <cellStyle name="Normal 9 3 6 2 3 2" xfId="4842" xr:uid="{F824F0D1-5FBD-46CA-B470-9FDB02F48149}"/>
    <cellStyle name="Normal 9 3 6 2 3 2 2" xfId="41469" xr:uid="{951F0A80-F14F-406C-B456-951678B22E38}"/>
    <cellStyle name="Normal 9 3 6 2 3 2 3" xfId="6053" xr:uid="{94C0631E-428E-46C8-877B-3AE5966CF14B}"/>
    <cellStyle name="Normal 9 3 6 2 3 2 4" xfId="5461" xr:uid="{B3677213-ACFE-4836-BC68-6780C514C510}"/>
    <cellStyle name="Normal 9 3 6 2 4" xfId="4056" xr:uid="{F19667AD-7E02-48F5-B56D-BE14866EDC57}"/>
    <cellStyle name="Normal 9 3 6 2 4 2" xfId="4843" xr:uid="{81533AB9-4F55-4C69-BDF8-056956DE2E59}"/>
    <cellStyle name="Normal 9 3 6 2 4 2 2" xfId="41470" xr:uid="{C2264C61-368B-4043-97D3-AEBD19282321}"/>
    <cellStyle name="Normal 9 3 6 2 4 2 3" xfId="6054" xr:uid="{62E1FFD6-6E67-4FDD-82E7-C29FCFAAF050}"/>
    <cellStyle name="Normal 9 3 6 2 4 2 4" xfId="5462" xr:uid="{B57F464E-CB1B-46E0-BC2C-7B0BA30B774E}"/>
    <cellStyle name="Normal 9 3 6 2 5" xfId="4839" xr:uid="{25EEFEBC-22FC-4327-9B04-C71FC10D7491}"/>
    <cellStyle name="Normal 9 3 6 2 5 2" xfId="41466" xr:uid="{0D9149D4-7C60-4E36-AECB-86F88097F08A}"/>
    <cellStyle name="Normal 9 3 6 2 5 3" xfId="6050" xr:uid="{4B17F4B8-F8A9-47A0-B8E5-A9756F15C67A}"/>
    <cellStyle name="Normal 9 3 6 2 5 4" xfId="5458" xr:uid="{0B71C1B0-2D70-4959-9834-1F5AEB4CA2F3}"/>
    <cellStyle name="Normal 9 3 6 3" xfId="2370" xr:uid="{DB4851B0-671D-4CEC-85A3-1A8956E88AAB}"/>
    <cellStyle name="Normal 9 3 6 3 2" xfId="2371" xr:uid="{0D5A8AD4-BC39-4A38-A5D2-3C493BED8CC0}"/>
    <cellStyle name="Normal 9 3 6 3 2 2" xfId="4845" xr:uid="{684C6E04-9B48-4AC9-A7F5-4C0DC755F295}"/>
    <cellStyle name="Normal 9 3 6 3 2 2 2" xfId="41472" xr:uid="{3F069035-B4E0-4D2D-9B79-39AF5E436288}"/>
    <cellStyle name="Normal 9 3 6 3 2 2 3" xfId="6056" xr:uid="{C28C2F60-A973-4093-A476-6BAA7F731444}"/>
    <cellStyle name="Normal 9 3 6 3 2 2 4" xfId="5464" xr:uid="{D8B5FBE8-5C9C-4255-87B9-CD8937C0D2F8}"/>
    <cellStyle name="Normal 9 3 6 3 3" xfId="4844" xr:uid="{EBAFB28D-DE76-4CBE-AB4B-EF6703948653}"/>
    <cellStyle name="Normal 9 3 6 3 3 2" xfId="41471" xr:uid="{BF9240E3-B21E-4801-AF5B-7BCF45AD2944}"/>
    <cellStyle name="Normal 9 3 6 3 3 3" xfId="6055" xr:uid="{D4DA8824-66A2-43C6-9DA9-03C9885C4F77}"/>
    <cellStyle name="Normal 9 3 6 3 3 4" xfId="5463" xr:uid="{F194661D-36EE-4FD4-89F6-22FA4B1C08EB}"/>
    <cellStyle name="Normal 9 3 6 4" xfId="2372" xr:uid="{A3A4D629-2705-49AD-9689-561ABE457A03}"/>
    <cellStyle name="Normal 9 3 6 4 2" xfId="4846" xr:uid="{91F0C5EF-47B1-4B60-9727-CFF7DF1266DF}"/>
    <cellStyle name="Normal 9 3 6 4 2 2" xfId="41473" xr:uid="{3093F6A8-064F-4887-AD1C-C3C8F4235634}"/>
    <cellStyle name="Normal 9 3 6 4 2 3" xfId="6057" xr:uid="{9FC2E301-3BD4-4BE7-9175-BE56412C7CAD}"/>
    <cellStyle name="Normal 9 3 6 4 2 4" xfId="5465" xr:uid="{838A6125-2C0C-4086-BD3D-3DE5111499EF}"/>
    <cellStyle name="Normal 9 3 6 5" xfId="4057" xr:uid="{19A1E8BE-C9BF-4F07-8D11-0308D1A922F4}"/>
    <cellStyle name="Normal 9 3 6 5 2" xfId="4847" xr:uid="{E29F2F00-9F91-4F77-8D4D-A4DE392F3141}"/>
    <cellStyle name="Normal 9 3 6 5 2 2" xfId="41474" xr:uid="{8C55C00B-1B8D-4BAD-8957-553494C6C442}"/>
    <cellStyle name="Normal 9 3 6 5 2 3" xfId="6058" xr:uid="{181843A0-3F83-49DE-94C7-9123EFBB35AA}"/>
    <cellStyle name="Normal 9 3 6 5 2 4" xfId="5466" xr:uid="{103F7ADF-55C2-4E1A-8153-17D66BB6ECBF}"/>
    <cellStyle name="Normal 9 3 6 6" xfId="4838" xr:uid="{03D02003-5035-4F8A-B1FB-19274A35A6D2}"/>
    <cellStyle name="Normal 9 3 6 6 2" xfId="41465" xr:uid="{B5BAB1F9-9A6F-4ABD-970B-778DAC115CCC}"/>
    <cellStyle name="Normal 9 3 6 6 3" xfId="6049" xr:uid="{18031E3C-880E-4AC8-8D9E-F689A60F643F}"/>
    <cellStyle name="Normal 9 3 6 6 4" xfId="5457" xr:uid="{C0BB9EB0-5C02-4C7B-BADE-C684EEB1BF00}"/>
    <cellStyle name="Normal 9 3 7" xfId="860" xr:uid="{CD078102-893A-4980-BCCE-A5F63B0FE970}"/>
    <cellStyle name="Normal 9 3 7 2" xfId="2373" xr:uid="{2B61FE4E-991C-4E2E-B94F-86C044EC699A}"/>
    <cellStyle name="Normal 9 3 7 2 2" xfId="2374" xr:uid="{93BA20EE-9EC3-4E00-816A-F661158777BA}"/>
    <cellStyle name="Normal 9 3 7 2 2 2" xfId="4850" xr:uid="{282AA40B-D351-4A7D-B3FE-508A2224CE52}"/>
    <cellStyle name="Normal 9 3 7 2 2 2 2" xfId="41477" xr:uid="{6115AA8E-3D71-4AA4-BDC2-9D083686B678}"/>
    <cellStyle name="Normal 9 3 7 2 2 2 3" xfId="6061" xr:uid="{580E524A-A8D5-47F9-9109-C9A77D11D222}"/>
    <cellStyle name="Normal 9 3 7 2 2 2 4" xfId="5469" xr:uid="{030D9747-FF40-4689-BDB6-87EC2249E7B7}"/>
    <cellStyle name="Normal 9 3 7 2 3" xfId="4849" xr:uid="{CBC293CC-C708-4B57-8990-6662EF302FF4}"/>
    <cellStyle name="Normal 9 3 7 2 3 2" xfId="41476" xr:uid="{89085A1C-D6A4-484B-8DA5-FFB4597C7E90}"/>
    <cellStyle name="Normal 9 3 7 2 3 3" xfId="6060" xr:uid="{1E96815B-7755-40F9-A49A-AAB444A24C49}"/>
    <cellStyle name="Normal 9 3 7 2 3 4" xfId="5468" xr:uid="{EF3F2BC7-AE0A-4E87-84B7-2469F8DE5867}"/>
    <cellStyle name="Normal 9 3 7 3" xfId="2375" xr:uid="{40936A5F-4D40-46ED-AE6D-EED7AA70848D}"/>
    <cellStyle name="Normal 9 3 7 3 2" xfId="4851" xr:uid="{6F75DB8C-C5FF-477C-98FA-00092DEC7EF4}"/>
    <cellStyle name="Normal 9 3 7 3 2 2" xfId="41478" xr:uid="{9C01CA7A-5426-4908-8329-C71B7F2A5425}"/>
    <cellStyle name="Normal 9 3 7 3 2 3" xfId="6062" xr:uid="{F6967CFB-F39B-4957-A735-3359B34DAAC5}"/>
    <cellStyle name="Normal 9 3 7 3 2 4" xfId="5470" xr:uid="{667459A8-E751-4526-BAC7-0B4ECFD5F4F2}"/>
    <cellStyle name="Normal 9 3 7 4" xfId="4058" xr:uid="{FDA70023-10F0-4A41-80DD-22793B489AF6}"/>
    <cellStyle name="Normal 9 3 7 4 2" xfId="4852" xr:uid="{D4B90164-3C9B-46AC-BBBF-126934ED811F}"/>
    <cellStyle name="Normal 9 3 7 4 2 2" xfId="41479" xr:uid="{496C9868-B0A6-451A-ADC2-F38BCAD5694D}"/>
    <cellStyle name="Normal 9 3 7 4 2 3" xfId="6063" xr:uid="{E7EB1373-A23F-4D3B-803C-BBDF67FCE690}"/>
    <cellStyle name="Normal 9 3 7 4 2 4" xfId="5471" xr:uid="{012C804D-0439-482D-8A86-B9B4E73ACF92}"/>
    <cellStyle name="Normal 9 3 7 5" xfId="4848" xr:uid="{630D0A40-4BE4-4D7C-81FB-2FF3EC36BF17}"/>
    <cellStyle name="Normal 9 3 7 5 2" xfId="41475" xr:uid="{07C3D64B-871A-4AB8-893B-4A5713B77F00}"/>
    <cellStyle name="Normal 9 3 7 5 3" xfId="6059" xr:uid="{9A9944CB-7743-49D7-937B-2DDD485700AD}"/>
    <cellStyle name="Normal 9 3 7 5 4" xfId="5467" xr:uid="{8CAA0B2D-BBFE-4089-AC8D-DA3EE7C5E52C}"/>
    <cellStyle name="Normal 9 3 8" xfId="2376" xr:uid="{55134499-3D85-46DE-8C38-34E433492754}"/>
    <cellStyle name="Normal 9 3 8 2" xfId="2377" xr:uid="{A1160960-A76E-4111-95D3-63D7C6B48A24}"/>
    <cellStyle name="Normal 9 3 8 2 2" xfId="4854" xr:uid="{756F7569-4AD5-49A7-BB9E-ABD412A51943}"/>
    <cellStyle name="Normal 9 3 8 2 2 2" xfId="41481" xr:uid="{D317994A-FB2F-46ED-A75D-7F25F3186486}"/>
    <cellStyle name="Normal 9 3 8 2 2 3" xfId="6065" xr:uid="{3AE7AD65-B6DC-49A7-BF54-5A83CC56DED8}"/>
    <cellStyle name="Normal 9 3 8 2 2 4" xfId="5473" xr:uid="{9D50405B-48DA-44C8-BCBA-A628E5149A8B}"/>
    <cellStyle name="Normal 9 3 8 3" xfId="4059" xr:uid="{AD5305CF-670A-4DE2-A11D-9D2CE960B36C}"/>
    <cellStyle name="Normal 9 3 8 3 2" xfId="4855" xr:uid="{75E9F370-FF96-461B-B07D-A3A253D727DD}"/>
    <cellStyle name="Normal 9 3 8 3 2 2" xfId="41482" xr:uid="{9AFA3944-A0A0-423A-B125-D455C8CE53C2}"/>
    <cellStyle name="Normal 9 3 8 3 2 3" xfId="6066" xr:uid="{383726B9-6451-47C0-8302-9F8C7A5200A5}"/>
    <cellStyle name="Normal 9 3 8 3 2 4" xfId="5474" xr:uid="{09C877DA-6D1F-498D-9265-64CE2910A464}"/>
    <cellStyle name="Normal 9 3 8 4" xfId="4060" xr:uid="{AEEFDB5C-C4D6-4080-BF73-C99ED743C727}"/>
    <cellStyle name="Normal 9 3 8 4 2" xfId="4856" xr:uid="{C5139C73-6796-4289-8000-596AF71CFE7D}"/>
    <cellStyle name="Normal 9 3 8 4 2 2" xfId="41483" xr:uid="{9566D79A-0ACC-4801-9B5F-516C19705247}"/>
    <cellStyle name="Normal 9 3 8 4 2 3" xfId="6067" xr:uid="{5021EDBD-016D-4E4E-81A3-469CE98E0BBD}"/>
    <cellStyle name="Normal 9 3 8 4 2 4" xfId="5475" xr:uid="{BD7FDCE3-E23A-434D-B345-CF0CC0695A88}"/>
    <cellStyle name="Normal 9 3 8 5" xfId="4853" xr:uid="{C6E0ACF7-734A-439E-8860-69C17BFAEC40}"/>
    <cellStyle name="Normal 9 3 8 5 2" xfId="41480" xr:uid="{D4CF6393-1BF7-4EFE-844A-14F958527301}"/>
    <cellStyle name="Normal 9 3 8 5 3" xfId="6064" xr:uid="{20AAB2FA-2A52-4FDF-99CE-DF97DEE26A15}"/>
    <cellStyle name="Normal 9 3 8 5 4" xfId="5472" xr:uid="{008D92FC-BD74-49B1-AED4-95F1E4C1A3C4}"/>
    <cellStyle name="Normal 9 3 9" xfId="2378" xr:uid="{116578C8-5128-491B-ACDD-61C95D943FC8}"/>
    <cellStyle name="Normal 9 3 9 2" xfId="4857" xr:uid="{3BA79C00-B560-49F5-9DAC-883F02EF16D1}"/>
    <cellStyle name="Normal 9 3 9 2 2" xfId="41484" xr:uid="{29920F15-F84F-4C62-B9F5-F323EC0321CB}"/>
    <cellStyle name="Normal 9 3 9 2 3" xfId="6068" xr:uid="{61FE3563-591F-4F29-9231-A5FA71BDE86C}"/>
    <cellStyle name="Normal 9 3 9 2 4" xfId="5476" xr:uid="{38E04831-7ED3-41B7-94E2-5F1EDDAE384C}"/>
    <cellStyle name="Normal 9 4" xfId="176" xr:uid="{79CDF3C3-2A9B-46A1-A311-A3E0E37EDE04}"/>
    <cellStyle name="Normal 9 4 10" xfId="4061" xr:uid="{7C1E70E3-B7A0-4504-8BF3-5F93D9A84CC5}"/>
    <cellStyle name="Normal 9 4 10 2" xfId="4859" xr:uid="{CA1E8EEC-D975-4F1A-BC96-36B029945731}"/>
    <cellStyle name="Normal 9 4 10 2 2" xfId="41486" xr:uid="{8ECEE96C-E10F-406E-B5AD-A62E10D6FFE7}"/>
    <cellStyle name="Normal 9 4 10 2 3" xfId="6070" xr:uid="{665F6B21-856E-43A8-B187-351DF7A5052C}"/>
    <cellStyle name="Normal 9 4 10 2 4" xfId="5478" xr:uid="{B5D586F7-7F0C-43D0-B0DA-B0007D1A6C48}"/>
    <cellStyle name="Normal 9 4 11" xfId="4062" xr:uid="{86E074AF-CEFF-4EB6-8EE3-E1945A9ABFA6}"/>
    <cellStyle name="Normal 9 4 11 2" xfId="4860" xr:uid="{EFFB91DA-4AC9-482E-9FE8-2D179E605B8C}"/>
    <cellStyle name="Normal 9 4 11 2 2" xfId="41487" xr:uid="{47BD1EA2-947E-4D7C-B1B2-CB62870819E2}"/>
    <cellStyle name="Normal 9 4 11 2 3" xfId="6071" xr:uid="{7158449E-28B1-4EDA-A995-A41E62D90513}"/>
    <cellStyle name="Normal 9 4 11 2 4" xfId="5479" xr:uid="{6FDB6FE9-90DB-470B-8EF4-0500103472DA}"/>
    <cellStyle name="Normal 9 4 12" xfId="4858" xr:uid="{3B64A0AD-5A06-4D2C-9DB7-9FCC226BA868}"/>
    <cellStyle name="Normal 9 4 12 2" xfId="41485" xr:uid="{B6256A6B-8CC7-4D72-81F9-A1E2DBB7C0E1}"/>
    <cellStyle name="Normal 9 4 12 3" xfId="6069" xr:uid="{E2819DBB-8B31-41E9-AC15-3C83B25B2D6A}"/>
    <cellStyle name="Normal 9 4 12 4" xfId="5477" xr:uid="{6359C8CB-055B-46D7-9326-DEC435CD114F}"/>
    <cellStyle name="Normal 9 4 2" xfId="177" xr:uid="{F49DAE06-4991-44F5-A125-2F4CC304E35D}"/>
    <cellStyle name="Normal 9 4 2 10" xfId="4861" xr:uid="{1F5917B0-77AF-4B7C-B107-5BAC956DF980}"/>
    <cellStyle name="Normal 9 4 2 10 2" xfId="41488" xr:uid="{9F6CA89A-47F3-4958-99D9-FE6F708C47BF}"/>
    <cellStyle name="Normal 9 4 2 10 3" xfId="6072" xr:uid="{52D477EE-14FB-4B53-87B0-2CF9BBA0BAD9}"/>
    <cellStyle name="Normal 9 4 2 10 4" xfId="5480" xr:uid="{109CF61B-3431-440B-A315-CA2CE05EE92C}"/>
    <cellStyle name="Normal 9 4 2 2" xfId="178" xr:uid="{14E47133-54B4-4FFD-97B5-645283DAE149}"/>
    <cellStyle name="Normal 9 4 2 2 2" xfId="416" xr:uid="{AD901258-C78E-405D-8952-27BDF80D1056}"/>
    <cellStyle name="Normal 9 4 2 2 2 2" xfId="861" xr:uid="{6DA5CA17-0759-4092-8BDA-770BD5FB711E}"/>
    <cellStyle name="Normal 9 4 2 2 2 2 2" xfId="2379" xr:uid="{0C1AD8B6-6447-48B0-848D-B35EF8EB3BFC}"/>
    <cellStyle name="Normal 9 4 2 2 2 2 2 2" xfId="2380" xr:uid="{9DE42E5E-E722-42E8-8821-79A3988DE002}"/>
    <cellStyle name="Normal 9 4 2 2 2 2 2 2 2" xfId="4866" xr:uid="{F81A3B1C-2E34-45D7-8354-8A809228977F}"/>
    <cellStyle name="Normal 9 4 2 2 2 2 2 2 2 2" xfId="41493" xr:uid="{22C45FB9-2C18-46C2-ADFD-D43AEA505AE0}"/>
    <cellStyle name="Normal 9 4 2 2 2 2 2 2 2 3" xfId="6077" xr:uid="{BD394131-9D2A-42CE-B662-E7DDAA628330}"/>
    <cellStyle name="Normal 9 4 2 2 2 2 2 2 2 4" xfId="5485" xr:uid="{A6047C3B-6CA4-4339-81A5-485BAD48E981}"/>
    <cellStyle name="Normal 9 4 2 2 2 2 2 3" xfId="4865" xr:uid="{959A330D-40C9-48AC-925E-B4958E9A5895}"/>
    <cellStyle name="Normal 9 4 2 2 2 2 2 3 2" xfId="41492" xr:uid="{3372BE86-EEB1-4199-B989-1C7B7ECC861B}"/>
    <cellStyle name="Normal 9 4 2 2 2 2 2 3 3" xfId="6076" xr:uid="{3BE10C33-02A3-46A7-A7F0-06B8B435141B}"/>
    <cellStyle name="Normal 9 4 2 2 2 2 2 3 4" xfId="5484" xr:uid="{962E72E3-2410-49B1-A715-C7D23138D5B5}"/>
    <cellStyle name="Normal 9 4 2 2 2 2 3" xfId="2381" xr:uid="{723E021E-27BC-41D3-B553-CFCD2AA583BB}"/>
    <cellStyle name="Normal 9 4 2 2 2 2 3 2" xfId="4867" xr:uid="{16B52364-DEBB-41E3-AB04-8456720ACBAF}"/>
    <cellStyle name="Normal 9 4 2 2 2 2 3 2 2" xfId="41494" xr:uid="{5468B4A3-BB2A-4177-B502-5F29F71205AF}"/>
    <cellStyle name="Normal 9 4 2 2 2 2 3 2 3" xfId="6078" xr:uid="{1F438EEE-CD1A-47FB-90D6-FC34E09CFA72}"/>
    <cellStyle name="Normal 9 4 2 2 2 2 3 2 4" xfId="5486" xr:uid="{F9C05BFC-AA4F-4006-8AE0-90F7704EDBF4}"/>
    <cellStyle name="Normal 9 4 2 2 2 2 4" xfId="4063" xr:uid="{02A79B9D-51DD-48EF-B5C6-C714BCB63CCA}"/>
    <cellStyle name="Normal 9 4 2 2 2 2 4 2" xfId="4868" xr:uid="{B51F3028-C9FF-48C7-98C1-351D96E980E4}"/>
    <cellStyle name="Normal 9 4 2 2 2 2 4 2 2" xfId="41495" xr:uid="{9E6A5D60-3FF2-4C0E-9787-28087DFF5494}"/>
    <cellStyle name="Normal 9 4 2 2 2 2 4 2 3" xfId="6079" xr:uid="{F8DF549D-0280-4DE5-9F07-36574F32D4DF}"/>
    <cellStyle name="Normal 9 4 2 2 2 2 4 2 4" xfId="5487" xr:uid="{BCE70C62-7B8B-44F4-9BDB-96B46AC23372}"/>
    <cellStyle name="Normal 9 4 2 2 2 2 5" xfId="4864" xr:uid="{CD605CD3-CE6D-46B7-AB3C-1429B8DBDB75}"/>
    <cellStyle name="Normal 9 4 2 2 2 2 5 2" xfId="41491" xr:uid="{8D7CD396-F4CA-4D15-B876-CE324114D001}"/>
    <cellStyle name="Normal 9 4 2 2 2 2 5 3" xfId="6075" xr:uid="{2BBAA480-14B9-4BDB-ABD7-E3AB54642393}"/>
    <cellStyle name="Normal 9 4 2 2 2 2 5 4" xfId="5483" xr:uid="{23D3CC47-DC03-4256-A8BD-6BD867BD0854}"/>
    <cellStyle name="Normal 9 4 2 2 2 3" xfId="2382" xr:uid="{166FED97-B3F2-4582-8157-214939D96CAC}"/>
    <cellStyle name="Normal 9 4 2 2 2 3 2" xfId="2383" xr:uid="{60EEAFC3-5A7F-49AF-A455-18C4F600ECA8}"/>
    <cellStyle name="Normal 9 4 2 2 2 3 2 2" xfId="4870" xr:uid="{AF871F34-8E88-433D-BB7C-28AFC4364E08}"/>
    <cellStyle name="Normal 9 4 2 2 2 3 2 2 2" xfId="41497" xr:uid="{AC838934-0F67-431A-B796-E8C10006E912}"/>
    <cellStyle name="Normal 9 4 2 2 2 3 2 2 3" xfId="6081" xr:uid="{A5AD3125-C355-4970-90C0-379DE7039F61}"/>
    <cellStyle name="Normal 9 4 2 2 2 3 2 2 4" xfId="5489" xr:uid="{D88D044A-413A-4A03-A347-A69A78FB6917}"/>
    <cellStyle name="Normal 9 4 2 2 2 3 3" xfId="4064" xr:uid="{6FD72929-180D-4892-822C-6FC96F0C5D7B}"/>
    <cellStyle name="Normal 9 4 2 2 2 3 3 2" xfId="4871" xr:uid="{623C5BA9-12A9-4DE8-80B7-5C816F8679DE}"/>
    <cellStyle name="Normal 9 4 2 2 2 3 3 2 2" xfId="41498" xr:uid="{835E5E31-5FF3-4724-9EEB-0464F47861F5}"/>
    <cellStyle name="Normal 9 4 2 2 2 3 3 2 3" xfId="6082" xr:uid="{F300A961-B902-48B5-8629-F99A3CB80DE9}"/>
    <cellStyle name="Normal 9 4 2 2 2 3 3 2 4" xfId="5490" xr:uid="{D4EA9AF8-648E-48CD-88B0-F1BF871CEA68}"/>
    <cellStyle name="Normal 9 4 2 2 2 3 4" xfId="4065" xr:uid="{A6CDC210-2F6E-4B8F-A03F-0F16DCC4B212}"/>
    <cellStyle name="Normal 9 4 2 2 2 3 4 2" xfId="4872" xr:uid="{DCCCB388-1752-4B9E-B1C1-EE5A7E3C881E}"/>
    <cellStyle name="Normal 9 4 2 2 2 3 4 2 2" xfId="41499" xr:uid="{25522537-303E-4BC7-AD4D-43516D11977E}"/>
    <cellStyle name="Normal 9 4 2 2 2 3 4 2 3" xfId="6083" xr:uid="{0F90D0E8-D864-4D32-AD52-1B804A01820E}"/>
    <cellStyle name="Normal 9 4 2 2 2 3 4 2 4" xfId="5491" xr:uid="{8B6964ED-9E1E-4BA0-B027-27A8A866F5BF}"/>
    <cellStyle name="Normal 9 4 2 2 2 3 5" xfId="4869" xr:uid="{4549C6FD-5A79-42FE-A47C-2E683A94B0DC}"/>
    <cellStyle name="Normal 9 4 2 2 2 3 5 2" xfId="41496" xr:uid="{37DFDF96-A346-4272-973B-6D650CE0B36B}"/>
    <cellStyle name="Normal 9 4 2 2 2 3 5 3" xfId="6080" xr:uid="{7F1B56C4-BFD8-4010-9FB3-98E1D4CD28EE}"/>
    <cellStyle name="Normal 9 4 2 2 2 3 5 4" xfId="5488" xr:uid="{8568D7CC-C255-4B96-A8B5-36F63D2F8ECA}"/>
    <cellStyle name="Normal 9 4 2 2 2 4" xfId="2384" xr:uid="{C4521F5A-218A-451E-9243-3E03E829FED1}"/>
    <cellStyle name="Normal 9 4 2 2 2 4 2" xfId="4873" xr:uid="{190001D5-0A56-4F79-937D-3644002CC8B5}"/>
    <cellStyle name="Normal 9 4 2 2 2 4 2 2" xfId="41500" xr:uid="{D243434A-27E6-4DAA-BDE7-125CE2B10F0C}"/>
    <cellStyle name="Normal 9 4 2 2 2 4 2 3" xfId="6084" xr:uid="{730B9AAB-19DA-4D57-9E54-40D4598562EE}"/>
    <cellStyle name="Normal 9 4 2 2 2 4 2 4" xfId="5492" xr:uid="{3B50F262-8F41-468E-A9EE-964794E02680}"/>
    <cellStyle name="Normal 9 4 2 2 2 5" xfId="4066" xr:uid="{A6DAE1C4-ADB2-400F-A1F7-5D67771E201B}"/>
    <cellStyle name="Normal 9 4 2 2 2 5 2" xfId="4874" xr:uid="{1FBBB45C-1F0E-44EE-B7CD-9281D3471A4B}"/>
    <cellStyle name="Normal 9 4 2 2 2 5 2 2" xfId="41501" xr:uid="{C4FB5874-D786-4EE9-9BB6-EFDC1CE60A67}"/>
    <cellStyle name="Normal 9 4 2 2 2 5 2 3" xfId="6085" xr:uid="{1B221CFF-9416-4E4C-9133-338278694C75}"/>
    <cellStyle name="Normal 9 4 2 2 2 5 2 4" xfId="5493" xr:uid="{4A9C317D-7A94-41F7-AB5E-4775370D0255}"/>
    <cellStyle name="Normal 9 4 2 2 2 6" xfId="4067" xr:uid="{B9F8F73D-1D57-4C63-A8A8-21EF0E15CA46}"/>
    <cellStyle name="Normal 9 4 2 2 2 6 2" xfId="4875" xr:uid="{262E4C50-B4D0-4200-B7D4-69679F8D58CF}"/>
    <cellStyle name="Normal 9 4 2 2 2 6 2 2" xfId="41502" xr:uid="{84C967A0-B1F1-4E04-A3F4-A7C5C6A7B300}"/>
    <cellStyle name="Normal 9 4 2 2 2 6 2 3" xfId="6086" xr:uid="{CDB8EA7D-9CB9-4388-AE4D-D32735563B78}"/>
    <cellStyle name="Normal 9 4 2 2 2 6 2 4" xfId="5494" xr:uid="{F8CAED35-9382-4C25-8FB0-68702F30F880}"/>
    <cellStyle name="Normal 9 4 2 2 2 7" xfId="4863" xr:uid="{93035243-8E2B-49F1-91E9-5E39B3D10747}"/>
    <cellStyle name="Normal 9 4 2 2 2 7 2" xfId="41490" xr:uid="{430D6F9C-A7AB-40A0-9D71-3393C85421D0}"/>
    <cellStyle name="Normal 9 4 2 2 2 7 3" xfId="6074" xr:uid="{F3911318-8114-41DC-8E42-DE6EE798FA6C}"/>
    <cellStyle name="Normal 9 4 2 2 2 7 4" xfId="5482" xr:uid="{61A2E523-FA23-453A-943E-E2071CF8C650}"/>
    <cellStyle name="Normal 9 4 2 2 3" xfId="862" xr:uid="{8C101082-D47C-4BB0-BA3B-995E78EDAD6B}"/>
    <cellStyle name="Normal 9 4 2 2 3 2" xfId="2385" xr:uid="{C6C94831-E0A6-42E2-89A2-C2C0F0D08CB5}"/>
    <cellStyle name="Normal 9 4 2 2 3 2 2" xfId="2386" xr:uid="{74B28D04-5481-46AF-99E3-03CDFFBD24E0}"/>
    <cellStyle name="Normal 9 4 2 2 3 2 2 2" xfId="4878" xr:uid="{B29179E8-365D-48A3-AF68-C5DFB51B8493}"/>
    <cellStyle name="Normal 9 4 2 2 3 2 2 2 2" xfId="41505" xr:uid="{14D56582-4815-4624-8BDA-514416ED8A68}"/>
    <cellStyle name="Normal 9 4 2 2 3 2 2 2 3" xfId="6089" xr:uid="{EE9ED494-9489-4987-8255-A170D448E284}"/>
    <cellStyle name="Normal 9 4 2 2 3 2 2 2 4" xfId="5497" xr:uid="{A2DB3584-82CA-4A9D-A6F0-C3D562F584DE}"/>
    <cellStyle name="Normal 9 4 2 2 3 2 3" xfId="4068" xr:uid="{7AE72A00-24B3-41D7-9B61-9A030EF5DFFE}"/>
    <cellStyle name="Normal 9 4 2 2 3 2 3 2" xfId="4879" xr:uid="{B0C2AADA-317D-47D7-95FE-1CF5F7457F7D}"/>
    <cellStyle name="Normal 9 4 2 2 3 2 3 2 2" xfId="41506" xr:uid="{FFEE7CCC-EE7A-404A-87B9-1CA32C5B459C}"/>
    <cellStyle name="Normal 9 4 2 2 3 2 3 2 3" xfId="6090" xr:uid="{F447130A-A2E5-44CA-9BB6-502D04347FC1}"/>
    <cellStyle name="Normal 9 4 2 2 3 2 3 2 4" xfId="5498" xr:uid="{33401E4E-1B91-4FBC-85CD-520366315C11}"/>
    <cellStyle name="Normal 9 4 2 2 3 2 4" xfId="4069" xr:uid="{69F07791-C9B5-4BE7-B6D9-3B031EAC7F45}"/>
    <cellStyle name="Normal 9 4 2 2 3 2 4 2" xfId="4880" xr:uid="{04B0373A-861A-436D-AC1D-74FA686B2497}"/>
    <cellStyle name="Normal 9 4 2 2 3 2 4 2 2" xfId="41507" xr:uid="{DF582428-61FE-4811-BDB8-F8312121ADD2}"/>
    <cellStyle name="Normal 9 4 2 2 3 2 4 2 3" xfId="6091" xr:uid="{0FB54915-A57E-41A9-B4A1-DCD71E97B1C9}"/>
    <cellStyle name="Normal 9 4 2 2 3 2 4 2 4" xfId="5499" xr:uid="{69EEFCA7-1B3F-44AD-9962-6F46B80B4510}"/>
    <cellStyle name="Normal 9 4 2 2 3 2 5" xfId="4877" xr:uid="{C129F323-8819-4B7B-BEEF-CE473679AC25}"/>
    <cellStyle name="Normal 9 4 2 2 3 2 5 2" xfId="41504" xr:uid="{D73A6060-A89A-409E-B480-2010C7CEAA83}"/>
    <cellStyle name="Normal 9 4 2 2 3 2 5 3" xfId="6088" xr:uid="{D988306D-109C-4D13-8B07-D243626A8E2C}"/>
    <cellStyle name="Normal 9 4 2 2 3 2 5 4" xfId="5496" xr:uid="{E39CF1E6-5279-436E-B8C8-9D35ABCAA0F4}"/>
    <cellStyle name="Normal 9 4 2 2 3 3" xfId="2387" xr:uid="{149DB099-91DB-47FC-8F8C-1AC2FF64D618}"/>
    <cellStyle name="Normal 9 4 2 2 3 3 2" xfId="4881" xr:uid="{3749005B-2B91-449B-BE21-67FE50DEA148}"/>
    <cellStyle name="Normal 9 4 2 2 3 3 2 2" xfId="41508" xr:uid="{5289BC8D-FA2F-4324-ADE6-26782AE82C32}"/>
    <cellStyle name="Normal 9 4 2 2 3 3 2 3" xfId="6092" xr:uid="{4F2D6BD3-D6AD-4E05-8BD1-3C2D0BCA4E4C}"/>
    <cellStyle name="Normal 9 4 2 2 3 3 2 4" xfId="5500" xr:uid="{E75D96E9-CE45-4593-B1E9-E1199BE55B9F}"/>
    <cellStyle name="Normal 9 4 2 2 3 4" xfId="4070" xr:uid="{BA36206E-E8B1-48AE-8437-2FF38EBC5D4C}"/>
    <cellStyle name="Normal 9 4 2 2 3 4 2" xfId="4882" xr:uid="{F6E2B3AA-B04E-4FF4-8034-E9D74C699370}"/>
    <cellStyle name="Normal 9 4 2 2 3 4 2 2" xfId="41509" xr:uid="{1E002974-33ED-4A7B-A673-A25B4FFC7AE0}"/>
    <cellStyle name="Normal 9 4 2 2 3 4 2 3" xfId="6093" xr:uid="{6389F473-9160-40C6-9C04-4D20F8B1CBAF}"/>
    <cellStyle name="Normal 9 4 2 2 3 4 2 4" xfId="5501" xr:uid="{82E2A3C3-90C7-47B0-9457-FB4292E133E1}"/>
    <cellStyle name="Normal 9 4 2 2 3 5" xfId="4071" xr:uid="{90BD1F2A-BE53-4B3F-8A4C-D56D06D95995}"/>
    <cellStyle name="Normal 9 4 2 2 3 5 2" xfId="4883" xr:uid="{4E6D302A-64E8-4B73-AEF3-32C2513E5D09}"/>
    <cellStyle name="Normal 9 4 2 2 3 5 2 2" xfId="41510" xr:uid="{1BF2A619-B82E-4C3B-8D92-ABA627E628E8}"/>
    <cellStyle name="Normal 9 4 2 2 3 5 2 3" xfId="6094" xr:uid="{956CA446-C20C-4DA2-B7F9-E63E2BFB54F7}"/>
    <cellStyle name="Normal 9 4 2 2 3 5 2 4" xfId="5502" xr:uid="{140AF339-4A73-4637-B6FF-FE1DB6388396}"/>
    <cellStyle name="Normal 9 4 2 2 3 6" xfId="4876" xr:uid="{A4E53453-FB71-46A7-9CE7-177E69F78E39}"/>
    <cellStyle name="Normal 9 4 2 2 3 6 2" xfId="41503" xr:uid="{541BA804-27B7-41B2-988B-ED49BDF1D770}"/>
    <cellStyle name="Normal 9 4 2 2 3 6 3" xfId="6087" xr:uid="{E888248C-0E87-4878-B530-3C4B2950914E}"/>
    <cellStyle name="Normal 9 4 2 2 3 6 4" xfId="5495" xr:uid="{D707F352-E96A-4C7A-AA23-D4BA22017692}"/>
    <cellStyle name="Normal 9 4 2 2 4" xfId="2388" xr:uid="{4DBBCDCD-3F8E-4FD5-9492-24C7BFD0C3C2}"/>
    <cellStyle name="Normal 9 4 2 2 4 2" xfId="2389" xr:uid="{D1DBF23C-9D91-4C0E-9E68-6240FB0E299A}"/>
    <cellStyle name="Normal 9 4 2 2 4 2 2" xfId="4885" xr:uid="{415C6856-F476-444B-9819-70F31CA0AA34}"/>
    <cellStyle name="Normal 9 4 2 2 4 2 2 2" xfId="41512" xr:uid="{176F8445-EA03-473D-AC03-7DC6B5BEB2EA}"/>
    <cellStyle name="Normal 9 4 2 2 4 2 2 3" xfId="6096" xr:uid="{BF502D96-14C4-40AB-831C-EDA0D916C08D}"/>
    <cellStyle name="Normal 9 4 2 2 4 2 2 4" xfId="5504" xr:uid="{7E2DCCC8-496E-493B-B5FE-7C28EF846765}"/>
    <cellStyle name="Normal 9 4 2 2 4 3" xfId="4072" xr:uid="{03492756-C281-447D-B656-749E152796BB}"/>
    <cellStyle name="Normal 9 4 2 2 4 3 2" xfId="4886" xr:uid="{1A38FBFA-932C-4BF1-87E8-136E2DEC78DF}"/>
    <cellStyle name="Normal 9 4 2 2 4 3 2 2" xfId="41513" xr:uid="{B0618FFD-1571-4E21-8BFE-471CE42C80F8}"/>
    <cellStyle name="Normal 9 4 2 2 4 3 2 3" xfId="6097" xr:uid="{6376F346-DFD3-47EA-9CBE-6493ADBF92DC}"/>
    <cellStyle name="Normal 9 4 2 2 4 3 2 4" xfId="5505" xr:uid="{ADE670D8-F25A-49EE-8F31-08BF57EA5903}"/>
    <cellStyle name="Normal 9 4 2 2 4 4" xfId="4073" xr:uid="{BF10A746-D0B7-413C-AFAE-38194FDA3060}"/>
    <cellStyle name="Normal 9 4 2 2 4 4 2" xfId="4887" xr:uid="{0FF19088-A336-4E20-850A-0195348AC587}"/>
    <cellStyle name="Normal 9 4 2 2 4 4 2 2" xfId="41514" xr:uid="{8BD5DAE6-E4A5-4D85-A0AD-4AEE467811DA}"/>
    <cellStyle name="Normal 9 4 2 2 4 4 2 3" xfId="6098" xr:uid="{9C92C229-6E5B-4908-BFF4-5DD3F7B31879}"/>
    <cellStyle name="Normal 9 4 2 2 4 4 2 4" xfId="5506" xr:uid="{FFFB8A49-68FC-46B2-AB06-D182DA1D360A}"/>
    <cellStyle name="Normal 9 4 2 2 4 5" xfId="4884" xr:uid="{55496B16-B1DF-4A49-AF96-F43AAFBC152B}"/>
    <cellStyle name="Normal 9 4 2 2 4 5 2" xfId="41511" xr:uid="{BD88477B-B20D-45FE-9729-988AC2447ADD}"/>
    <cellStyle name="Normal 9 4 2 2 4 5 3" xfId="6095" xr:uid="{B3E0033F-68BB-4990-83B8-F5BA4B33E77C}"/>
    <cellStyle name="Normal 9 4 2 2 4 5 4" xfId="5503" xr:uid="{2BFEC9F6-D9B6-4A7D-839A-F986B7C02A29}"/>
    <cellStyle name="Normal 9 4 2 2 5" xfId="2390" xr:uid="{86FEF590-4E66-49E0-AC5D-EB6E7AF5EEC3}"/>
    <cellStyle name="Normal 9 4 2 2 5 2" xfId="4074" xr:uid="{2E47F2E8-9925-4005-BBF1-475F56CD94A2}"/>
    <cellStyle name="Normal 9 4 2 2 5 2 2" xfId="4889" xr:uid="{DC92376F-AF92-41F3-BA83-C2CE39779630}"/>
    <cellStyle name="Normal 9 4 2 2 5 2 2 2" xfId="41516" xr:uid="{6A5E46F4-FCD2-4F06-A8C9-FA39E32B6E44}"/>
    <cellStyle name="Normal 9 4 2 2 5 2 2 3" xfId="6100" xr:uid="{FA7301B9-59A5-4CAF-BD36-D68C29450A84}"/>
    <cellStyle name="Normal 9 4 2 2 5 2 2 4" xfId="5508" xr:uid="{BA30393C-CE55-4BE8-B662-A362ACB15261}"/>
    <cellStyle name="Normal 9 4 2 2 5 3" xfId="4075" xr:uid="{2668965C-53F5-4E58-BF0F-15C1FD619103}"/>
    <cellStyle name="Normal 9 4 2 2 5 3 2" xfId="4890" xr:uid="{063F3F73-DCAC-4FA1-8167-4DFC4E34FE01}"/>
    <cellStyle name="Normal 9 4 2 2 5 3 2 2" xfId="41517" xr:uid="{14CFA300-2C47-482A-A2F7-733F062BAC83}"/>
    <cellStyle name="Normal 9 4 2 2 5 3 2 3" xfId="6101" xr:uid="{F50545CF-4896-4568-B300-DCA1D886ECE1}"/>
    <cellStyle name="Normal 9 4 2 2 5 3 2 4" xfId="5509" xr:uid="{3CE3F06A-6C67-47AB-B461-20B616F79C9A}"/>
    <cellStyle name="Normal 9 4 2 2 5 4" xfId="4076" xr:uid="{1A0F9D9D-B365-4C75-9CE6-D1BCA06FFD92}"/>
    <cellStyle name="Normal 9 4 2 2 5 4 2" xfId="4891" xr:uid="{1E0F1A5F-C66C-435C-A3B8-07A617526B7B}"/>
    <cellStyle name="Normal 9 4 2 2 5 4 2 2" xfId="41518" xr:uid="{D19C16B1-3C3D-44C9-8BDD-F11A1281A3AD}"/>
    <cellStyle name="Normal 9 4 2 2 5 4 2 3" xfId="6102" xr:uid="{47E2B5EE-5726-40CA-90A9-2CFDAED77488}"/>
    <cellStyle name="Normal 9 4 2 2 5 4 2 4" xfId="5510" xr:uid="{52A4E219-EA80-42FF-9B4F-E8B8CE3F91A5}"/>
    <cellStyle name="Normal 9 4 2 2 5 5" xfId="4888" xr:uid="{A6C8D62D-6718-432F-87BB-73619B790C92}"/>
    <cellStyle name="Normal 9 4 2 2 5 5 2" xfId="41515" xr:uid="{9CDCCC5B-6790-4629-A777-6AA18E20300C}"/>
    <cellStyle name="Normal 9 4 2 2 5 5 3" xfId="6099" xr:uid="{23D614E5-D288-4EF2-85DF-B54366F07BCD}"/>
    <cellStyle name="Normal 9 4 2 2 5 5 4" xfId="5507" xr:uid="{4B114943-FC85-4A57-97F6-AE5C6F36B933}"/>
    <cellStyle name="Normal 9 4 2 2 6" xfId="4077" xr:uid="{03535B3D-99A2-4D9F-AA6E-2542FFD16BCF}"/>
    <cellStyle name="Normal 9 4 2 2 6 2" xfId="4892" xr:uid="{A940A75D-C57B-4D9C-A366-364950EF5762}"/>
    <cellStyle name="Normal 9 4 2 2 6 2 2" xfId="41519" xr:uid="{6357AF8B-0FD6-4DDD-AA05-78D34473E22E}"/>
    <cellStyle name="Normal 9 4 2 2 6 2 3" xfId="6103" xr:uid="{6CF8A24D-196A-4CB2-A79B-EAA00BCF626A}"/>
    <cellStyle name="Normal 9 4 2 2 6 2 4" xfId="5511" xr:uid="{158EEFC3-B5B5-41A8-B7D0-D2EA317C474C}"/>
    <cellStyle name="Normal 9 4 2 2 7" xfId="4078" xr:uid="{3C0A199E-1C11-4BA8-8898-FD89AF74DCB6}"/>
    <cellStyle name="Normal 9 4 2 2 7 2" xfId="4893" xr:uid="{B496BE3B-6A30-49D2-BB5B-A9A636C1E683}"/>
    <cellStyle name="Normal 9 4 2 2 7 2 2" xfId="41520" xr:uid="{CD29B612-409D-4FD0-9492-08384F19C2F1}"/>
    <cellStyle name="Normal 9 4 2 2 7 2 3" xfId="6104" xr:uid="{01FE5F45-D770-4709-83DB-B7A74CE85C30}"/>
    <cellStyle name="Normal 9 4 2 2 7 2 4" xfId="5512" xr:uid="{CCE20473-6888-495A-8440-8AB6A136CB1E}"/>
    <cellStyle name="Normal 9 4 2 2 8" xfId="4079" xr:uid="{670B78DF-151A-448A-B0DE-415C8BEA343C}"/>
    <cellStyle name="Normal 9 4 2 2 8 2" xfId="4894" xr:uid="{11D60F8A-F92B-4055-816C-4A0731399A82}"/>
    <cellStyle name="Normal 9 4 2 2 8 2 2" xfId="41521" xr:uid="{97E819DA-C2F4-4B0F-AE6B-657A3CC0D55D}"/>
    <cellStyle name="Normal 9 4 2 2 8 2 3" xfId="6105" xr:uid="{B8FE0134-6BA9-416C-9E11-B83EA71BDB62}"/>
    <cellStyle name="Normal 9 4 2 2 8 2 4" xfId="5513" xr:uid="{5E5D0171-3EA6-4D11-AB1F-8577F5363ED0}"/>
    <cellStyle name="Normal 9 4 2 2 9" xfId="4862" xr:uid="{0CF213BD-FF0C-412C-A9D7-C047E9CD3D86}"/>
    <cellStyle name="Normal 9 4 2 2 9 2" xfId="41489" xr:uid="{D3B9D88D-60A7-45A2-881D-C510CF516A03}"/>
    <cellStyle name="Normal 9 4 2 2 9 3" xfId="6073" xr:uid="{610304B3-C715-4196-B662-13E56D04EA68}"/>
    <cellStyle name="Normal 9 4 2 2 9 4" xfId="5481" xr:uid="{2AC92B84-3B8B-4EF4-896C-0B46DFD662C5}"/>
    <cellStyle name="Normal 9 4 2 3" xfId="417" xr:uid="{14E57B3C-47B7-4B0E-B1D8-12EDCE9CD280}"/>
    <cellStyle name="Normal 9 4 2 3 2" xfId="863" xr:uid="{3C41566B-9AAA-4E9E-B952-F8ACCBDA3E33}"/>
    <cellStyle name="Normal 9 4 2 3 2 2" xfId="864" xr:uid="{34A48BF9-3C2C-4846-8038-243C4614CCC7}"/>
    <cellStyle name="Normal 9 4 2 3 2 2 2" xfId="2391" xr:uid="{00A69560-5938-4AC0-A2F4-66E1C2CE5A45}"/>
    <cellStyle name="Normal 9 4 2 3 2 2 2 2" xfId="2392" xr:uid="{043A649D-6A9F-4B2C-B554-61B90FC04044}"/>
    <cellStyle name="Normal 9 4 2 3 2 2 2 2 2" xfId="4899" xr:uid="{349ACDE8-4047-4D66-931D-C6513E0F00A7}"/>
    <cellStyle name="Normal 9 4 2 3 2 2 2 2 2 2" xfId="41526" xr:uid="{FCB371E3-6D52-4B7E-BD62-923EAEE7518B}"/>
    <cellStyle name="Normal 9 4 2 3 2 2 2 2 2 3" xfId="6110" xr:uid="{AFEE842D-AAF2-453E-B156-EB60C819A00A}"/>
    <cellStyle name="Normal 9 4 2 3 2 2 2 2 2 4" xfId="5518" xr:uid="{251F1A81-CD4C-4389-9FF0-AB218E11966B}"/>
    <cellStyle name="Normal 9 4 2 3 2 2 2 3" xfId="4898" xr:uid="{F4A3123D-85FF-4B9B-8FB5-BF857EECC6AA}"/>
    <cellStyle name="Normal 9 4 2 3 2 2 2 3 2" xfId="41525" xr:uid="{F311F9BE-0E8A-4DE2-9FD2-E1BCCFEDCEDA}"/>
    <cellStyle name="Normal 9 4 2 3 2 2 2 3 3" xfId="6109" xr:uid="{DAA0CBA6-2C61-4543-99E8-507B68DF07EA}"/>
    <cellStyle name="Normal 9 4 2 3 2 2 2 3 4" xfId="5517" xr:uid="{9E23C001-18AB-4EC9-8E76-F59D5C5AD3C6}"/>
    <cellStyle name="Normal 9 4 2 3 2 2 3" xfId="2393" xr:uid="{1ECDCCE5-489F-42C9-ABB7-3C443C17907F}"/>
    <cellStyle name="Normal 9 4 2 3 2 2 3 2" xfId="4900" xr:uid="{307F501D-A1E4-429C-8D79-2DDFC6126696}"/>
    <cellStyle name="Normal 9 4 2 3 2 2 3 2 2" xfId="41527" xr:uid="{90C44C10-A9A8-476D-A2E2-1659E4476EBA}"/>
    <cellStyle name="Normal 9 4 2 3 2 2 3 2 3" xfId="6111" xr:uid="{19E436FE-4661-47F1-8A08-377829E560DA}"/>
    <cellStyle name="Normal 9 4 2 3 2 2 3 2 4" xfId="5519" xr:uid="{510A978D-A16D-4584-96F9-919C13D96CCD}"/>
    <cellStyle name="Normal 9 4 2 3 2 2 4" xfId="4897" xr:uid="{FC26D392-9688-4315-B06D-E99779D49505}"/>
    <cellStyle name="Normal 9 4 2 3 2 2 4 2" xfId="41524" xr:uid="{A718F51D-4FC0-4061-BA9D-9832B5F1D7E0}"/>
    <cellStyle name="Normal 9 4 2 3 2 2 4 3" xfId="6108" xr:uid="{6D0F7611-9B3E-4003-AFD7-8F147029B55F}"/>
    <cellStyle name="Normal 9 4 2 3 2 2 4 4" xfId="5516" xr:uid="{B017173D-41EE-45AA-88E0-BD8B24F21249}"/>
    <cellStyle name="Normal 9 4 2 3 2 3" xfId="2394" xr:uid="{40A69FC6-0319-40C7-BB44-DAA59C8C7C33}"/>
    <cellStyle name="Normal 9 4 2 3 2 3 2" xfId="2395" xr:uid="{A46805D0-1BB8-401D-9F25-FEB8DD6F92C7}"/>
    <cellStyle name="Normal 9 4 2 3 2 3 2 2" xfId="4902" xr:uid="{B4FF27CF-D226-4047-A6D9-4376276FCC71}"/>
    <cellStyle name="Normal 9 4 2 3 2 3 2 2 2" xfId="41529" xr:uid="{F4E3B5E4-02BD-4CE3-9F7E-8F129E557BC1}"/>
    <cellStyle name="Normal 9 4 2 3 2 3 2 2 3" xfId="6113" xr:uid="{C72E27C6-6A24-4AB5-B84B-E42C64B9B83C}"/>
    <cellStyle name="Normal 9 4 2 3 2 3 2 2 4" xfId="5521" xr:uid="{1A481296-86A0-4AFB-8EDA-CF489F7482EF}"/>
    <cellStyle name="Normal 9 4 2 3 2 3 3" xfId="4901" xr:uid="{9A259AC4-A920-4559-A5EA-645247B72A71}"/>
    <cellStyle name="Normal 9 4 2 3 2 3 3 2" xfId="41528" xr:uid="{776658BB-2960-4AD6-BC98-603E4BAD3892}"/>
    <cellStyle name="Normal 9 4 2 3 2 3 3 3" xfId="6112" xr:uid="{11473035-BB48-471A-A57A-120F6ED74D5E}"/>
    <cellStyle name="Normal 9 4 2 3 2 3 3 4" xfId="5520" xr:uid="{134CE71F-5865-4505-9CFB-9560E44AC9A8}"/>
    <cellStyle name="Normal 9 4 2 3 2 4" xfId="2396" xr:uid="{D3FD745B-FF30-47CD-B122-1F04317E2C0A}"/>
    <cellStyle name="Normal 9 4 2 3 2 4 2" xfId="4903" xr:uid="{06725E61-6A05-4D0D-AF28-E7E0FF04E710}"/>
    <cellStyle name="Normal 9 4 2 3 2 4 2 2" xfId="41530" xr:uid="{FC0B8592-9B46-48B0-B54C-AC49EB2EDFFC}"/>
    <cellStyle name="Normal 9 4 2 3 2 4 2 3" xfId="6114" xr:uid="{D0E6CDB3-6565-42AB-89AC-0F3BC52BF695}"/>
    <cellStyle name="Normal 9 4 2 3 2 4 2 4" xfId="5522" xr:uid="{7285B47A-4355-4EE2-B234-EF441437F221}"/>
    <cellStyle name="Normal 9 4 2 3 2 5" xfId="4896" xr:uid="{D7BFB729-E19D-469D-B536-C8144C8566C5}"/>
    <cellStyle name="Normal 9 4 2 3 2 5 2" xfId="41523" xr:uid="{84DB790D-0E57-44C1-BA6A-09FBF7A5ACE8}"/>
    <cellStyle name="Normal 9 4 2 3 2 5 3" xfId="6107" xr:uid="{C9AF4442-2077-432F-9ECD-D377684D5224}"/>
    <cellStyle name="Normal 9 4 2 3 2 5 4" xfId="5515" xr:uid="{7E267BAF-6529-4635-AB48-1A4CEB2F36C6}"/>
    <cellStyle name="Normal 9 4 2 3 3" xfId="865" xr:uid="{C88EF664-F940-4E3F-8C2F-77D5A78E601C}"/>
    <cellStyle name="Normal 9 4 2 3 3 2" xfId="2397" xr:uid="{6C243EEC-E29D-458E-90EA-B153651C1038}"/>
    <cellStyle name="Normal 9 4 2 3 3 2 2" xfId="2398" xr:uid="{DE384C78-5101-4709-9E4C-275526C263A6}"/>
    <cellStyle name="Normal 9 4 2 3 3 2 2 2" xfId="4906" xr:uid="{A5E853AF-3879-4D8F-9D32-F375C5087B8D}"/>
    <cellStyle name="Normal 9 4 2 3 3 2 2 2 2" xfId="41533" xr:uid="{279ECAB4-B5DA-4C68-8D9F-F4FEDD46275B}"/>
    <cellStyle name="Normal 9 4 2 3 3 2 2 2 3" xfId="6117" xr:uid="{584EE2D2-5FE9-42B5-A8F5-E6B5FBB0A6D5}"/>
    <cellStyle name="Normal 9 4 2 3 3 2 2 2 4" xfId="5525" xr:uid="{AE888DA0-7B75-437C-B1C4-173E36CE32EA}"/>
    <cellStyle name="Normal 9 4 2 3 3 2 3" xfId="4905" xr:uid="{1EB1F51C-9F22-4BD7-B41B-EA5C223318EE}"/>
    <cellStyle name="Normal 9 4 2 3 3 2 3 2" xfId="41532" xr:uid="{3923EF89-3C9E-41E7-A125-1D3A16922AE1}"/>
    <cellStyle name="Normal 9 4 2 3 3 2 3 3" xfId="6116" xr:uid="{B92F68C9-07CD-42C3-8C5D-389C2C454CC2}"/>
    <cellStyle name="Normal 9 4 2 3 3 2 3 4" xfId="5524" xr:uid="{5EE6840F-87F4-415F-97D9-C144DDB9071A}"/>
    <cellStyle name="Normal 9 4 2 3 3 3" xfId="2399" xr:uid="{BF18AA4E-D5D9-4E01-A138-FDB17B2665F3}"/>
    <cellStyle name="Normal 9 4 2 3 3 3 2" xfId="4907" xr:uid="{CA67CE72-057C-4911-B660-02EA6CB4D02D}"/>
    <cellStyle name="Normal 9 4 2 3 3 3 2 2" xfId="41534" xr:uid="{67D51C75-91A5-4694-A85B-9DC86C7F385F}"/>
    <cellStyle name="Normal 9 4 2 3 3 3 2 3" xfId="6118" xr:uid="{90E640C8-FA15-42CF-B7B1-C237B66D9089}"/>
    <cellStyle name="Normal 9 4 2 3 3 3 2 4" xfId="5526" xr:uid="{BA2002B7-1B49-4962-A739-0C1D7B1E84A1}"/>
    <cellStyle name="Normal 9 4 2 3 3 4" xfId="4080" xr:uid="{F7B63E0B-3ADE-40B8-A45D-52B07FDFD2ED}"/>
    <cellStyle name="Normal 9 4 2 3 3 4 2" xfId="4908" xr:uid="{150D417D-A768-4A3D-8616-CB822B02BE7D}"/>
    <cellStyle name="Normal 9 4 2 3 3 4 2 2" xfId="41535" xr:uid="{9ADCBDD0-3667-4032-A3EF-287808F27123}"/>
    <cellStyle name="Normal 9 4 2 3 3 4 2 3" xfId="6119" xr:uid="{A2A44AFA-11FC-4D7D-83C1-DD777B5F5874}"/>
    <cellStyle name="Normal 9 4 2 3 3 4 2 4" xfId="5527" xr:uid="{B52710BF-CF8F-47A6-89C4-2911099EF9C6}"/>
    <cellStyle name="Normal 9 4 2 3 3 5" xfId="4904" xr:uid="{CAD10FC1-A7F8-48A4-8341-DC410D2166A0}"/>
    <cellStyle name="Normal 9 4 2 3 3 5 2" xfId="41531" xr:uid="{78DE96B2-7ADF-482E-A748-064850989990}"/>
    <cellStyle name="Normal 9 4 2 3 3 5 3" xfId="6115" xr:uid="{50DA8871-8D81-4090-9680-26C14AFA8C86}"/>
    <cellStyle name="Normal 9 4 2 3 3 5 4" xfId="5523" xr:uid="{02F537F0-BC7E-4EC5-AF95-46D03C2B0F42}"/>
    <cellStyle name="Normal 9 4 2 3 4" xfId="2400" xr:uid="{341225B3-57E4-4EDE-A08B-A975E73344A8}"/>
    <cellStyle name="Normal 9 4 2 3 4 2" xfId="2401" xr:uid="{C4D2F2AB-648A-460E-815D-8E87E9C5AD17}"/>
    <cellStyle name="Normal 9 4 2 3 4 2 2" xfId="4910" xr:uid="{061CEB5E-99B1-44CD-B3FE-E3C14AA97A0A}"/>
    <cellStyle name="Normal 9 4 2 3 4 2 2 2" xfId="41537" xr:uid="{8A231681-5616-4F87-A23A-A52E85A5C35A}"/>
    <cellStyle name="Normal 9 4 2 3 4 2 2 3" xfId="6121" xr:uid="{D8659713-0F80-4F39-9738-CE4A9D238C62}"/>
    <cellStyle name="Normal 9 4 2 3 4 2 2 4" xfId="5529" xr:uid="{CE397730-3EDD-4872-8198-339533D31DB0}"/>
    <cellStyle name="Normal 9 4 2 3 4 3" xfId="4909" xr:uid="{87CED9AA-C3BC-43F9-B231-2CE8F38C8EA8}"/>
    <cellStyle name="Normal 9 4 2 3 4 3 2" xfId="41536" xr:uid="{CEDF32CF-082C-4C6A-88EE-CFE247B46F2A}"/>
    <cellStyle name="Normal 9 4 2 3 4 3 3" xfId="6120" xr:uid="{80A7E73C-DA74-464C-84F6-6A4B2A5777E7}"/>
    <cellStyle name="Normal 9 4 2 3 4 3 4" xfId="5528" xr:uid="{74AC03C8-B349-43CD-A4CA-7D4866F0F86B}"/>
    <cellStyle name="Normal 9 4 2 3 5" xfId="2402" xr:uid="{AB165E01-6099-4F2D-B727-6678FADBC6C5}"/>
    <cellStyle name="Normal 9 4 2 3 5 2" xfId="4911" xr:uid="{07C93877-D6E4-4D02-B29C-55A44E673AA6}"/>
    <cellStyle name="Normal 9 4 2 3 5 2 2" xfId="41538" xr:uid="{0F63A0F9-EF8F-4E5A-8FE1-98FD199B307F}"/>
    <cellStyle name="Normal 9 4 2 3 5 2 3" xfId="6122" xr:uid="{508375AD-D737-4A3F-9677-7A0456919C42}"/>
    <cellStyle name="Normal 9 4 2 3 5 2 4" xfId="5530" xr:uid="{3F6AFFB5-2C76-48D8-8228-8A5BC44F90F8}"/>
    <cellStyle name="Normal 9 4 2 3 6" xfId="4081" xr:uid="{ECC2D084-384C-411A-BDDF-55C1A6D07946}"/>
    <cellStyle name="Normal 9 4 2 3 6 2" xfId="4912" xr:uid="{F55651AF-1BCC-4A52-BB7A-0225D33AB517}"/>
    <cellStyle name="Normal 9 4 2 3 6 2 2" xfId="41539" xr:uid="{CF1E491E-B8AB-4375-A3B8-E9E3C2CF7A24}"/>
    <cellStyle name="Normal 9 4 2 3 6 2 3" xfId="6123" xr:uid="{E2772177-3950-46E4-A514-7FD2B532FA0C}"/>
    <cellStyle name="Normal 9 4 2 3 6 2 4" xfId="5531" xr:uid="{26167F4C-1C64-48F3-9749-C2B6C8CA9940}"/>
    <cellStyle name="Normal 9 4 2 3 7" xfId="4895" xr:uid="{5CE53830-BF70-44DF-A6DB-1C46C889CDAA}"/>
    <cellStyle name="Normal 9 4 2 3 7 2" xfId="41522" xr:uid="{DCD939A7-B544-493D-90AC-C79BAD39C955}"/>
    <cellStyle name="Normal 9 4 2 3 7 3" xfId="6106" xr:uid="{A9EFC346-3475-4E5E-8515-50911946B761}"/>
    <cellStyle name="Normal 9 4 2 3 7 4" xfId="5514" xr:uid="{65C613E4-BCB1-4756-B1E2-807DB9E78764}"/>
    <cellStyle name="Normal 9 4 2 4" xfId="418" xr:uid="{976DD269-D044-4BC5-A8A6-1E34D0F2DB19}"/>
    <cellStyle name="Normal 9 4 2 4 2" xfId="866" xr:uid="{16EF4531-3E94-42EC-BB97-06AD6A63DF39}"/>
    <cellStyle name="Normal 9 4 2 4 2 2" xfId="2403" xr:uid="{A0DE5665-4740-4D26-BBF0-8E5F2FCA3770}"/>
    <cellStyle name="Normal 9 4 2 4 2 2 2" xfId="2404" xr:uid="{D116227A-8CC2-4944-9753-36513D27DCA8}"/>
    <cellStyle name="Normal 9 4 2 4 2 2 2 2" xfId="4916" xr:uid="{EEE7157C-AE1E-49C5-BD14-52A9F26D576A}"/>
    <cellStyle name="Normal 9 4 2 4 2 2 2 2 2" xfId="41543" xr:uid="{091FAEA8-12B0-4B3E-B891-4EE088AA0119}"/>
    <cellStyle name="Normal 9 4 2 4 2 2 2 2 3" xfId="6127" xr:uid="{D78BB4EA-2A3B-4FA1-BCC0-AD0F441386A0}"/>
    <cellStyle name="Normal 9 4 2 4 2 2 2 2 4" xfId="5535" xr:uid="{6830A748-982D-4185-B156-AE8F99AAAA61}"/>
    <cellStyle name="Normal 9 4 2 4 2 2 3" xfId="4915" xr:uid="{2B7E4D14-99F4-4E2B-8268-72C1D526A670}"/>
    <cellStyle name="Normal 9 4 2 4 2 2 3 2" xfId="41542" xr:uid="{AA69FF6C-292B-4150-8EF4-822DD09A990A}"/>
    <cellStyle name="Normal 9 4 2 4 2 2 3 3" xfId="6126" xr:uid="{D0D8BFD4-7DF8-4B94-931A-07CDE884FDB7}"/>
    <cellStyle name="Normal 9 4 2 4 2 2 3 4" xfId="5534" xr:uid="{705E1341-2466-46AC-998B-6B45815F1E4A}"/>
    <cellStyle name="Normal 9 4 2 4 2 3" xfId="2405" xr:uid="{3E4F6CF6-FA40-4F60-AC46-DCCE370CC2EA}"/>
    <cellStyle name="Normal 9 4 2 4 2 3 2" xfId="4917" xr:uid="{4767775E-6E64-4CD1-A6FE-7CA7188EB4B7}"/>
    <cellStyle name="Normal 9 4 2 4 2 3 2 2" xfId="41544" xr:uid="{87E0004E-057D-4301-8547-CD788DD5A1F0}"/>
    <cellStyle name="Normal 9 4 2 4 2 3 2 3" xfId="6128" xr:uid="{0715F6EC-D21C-444A-B74D-171BCC19CB5A}"/>
    <cellStyle name="Normal 9 4 2 4 2 3 2 4" xfId="5536" xr:uid="{C24FDB69-7F6F-41E2-AD5F-FE87F1A1CD5E}"/>
    <cellStyle name="Normal 9 4 2 4 2 4" xfId="4082" xr:uid="{EA272BDF-A24E-40EB-9FE0-0427F3A62FF6}"/>
    <cellStyle name="Normal 9 4 2 4 2 4 2" xfId="4918" xr:uid="{B48ECD2F-23A2-408A-9535-08AD7D4F812F}"/>
    <cellStyle name="Normal 9 4 2 4 2 4 2 2" xfId="41545" xr:uid="{90CFEBA4-8470-41E2-B735-A1181176360A}"/>
    <cellStyle name="Normal 9 4 2 4 2 4 2 3" xfId="6129" xr:uid="{13AC816D-5F83-447E-A5A5-BD365A1194CD}"/>
    <cellStyle name="Normal 9 4 2 4 2 4 2 4" xfId="5537" xr:uid="{8CDF1FBB-FEB0-4EB7-9AD0-5AF43FC0F85B}"/>
    <cellStyle name="Normal 9 4 2 4 2 5" xfId="4914" xr:uid="{DA26A1B2-F12C-4801-A76F-16959FEE3C40}"/>
    <cellStyle name="Normal 9 4 2 4 2 5 2" xfId="41541" xr:uid="{DDF8F2E1-88CA-4CBC-A3AF-062B6B73B16A}"/>
    <cellStyle name="Normal 9 4 2 4 2 5 3" xfId="6125" xr:uid="{45D722C6-792B-48E8-90E5-4D519A3E31D8}"/>
    <cellStyle name="Normal 9 4 2 4 2 5 4" xfId="5533" xr:uid="{36151F50-4103-47FE-9F42-4A2F91C75B4F}"/>
    <cellStyle name="Normal 9 4 2 4 3" xfId="2406" xr:uid="{5354E36A-0428-4D50-A93C-799F8C102254}"/>
    <cellStyle name="Normal 9 4 2 4 3 2" xfId="2407" xr:uid="{5B22F189-A0AE-4559-B2CD-49778828EC46}"/>
    <cellStyle name="Normal 9 4 2 4 3 2 2" xfId="4920" xr:uid="{FAAA1F43-ED1D-4C40-9CF4-BE5539225E03}"/>
    <cellStyle name="Normal 9 4 2 4 3 2 2 2" xfId="41547" xr:uid="{D02F7AFA-2FFF-465D-A374-7B54AED96D45}"/>
    <cellStyle name="Normal 9 4 2 4 3 2 2 3" xfId="6131" xr:uid="{7F79FD25-74E3-4AFC-A47B-DCB2B82B2D8F}"/>
    <cellStyle name="Normal 9 4 2 4 3 2 2 4" xfId="5539" xr:uid="{2653ABD6-FD70-4B71-8358-E3241EB9B828}"/>
    <cellStyle name="Normal 9 4 2 4 3 3" xfId="4919" xr:uid="{988A8810-48A7-4B79-B383-8AD30CC0BA01}"/>
    <cellStyle name="Normal 9 4 2 4 3 3 2" xfId="41546" xr:uid="{94CB251C-EB6E-4D1C-BC5E-559873E5E500}"/>
    <cellStyle name="Normal 9 4 2 4 3 3 3" xfId="6130" xr:uid="{6379D63E-E7AC-4889-937E-FDEC1F7037C9}"/>
    <cellStyle name="Normal 9 4 2 4 3 3 4" xfId="5538" xr:uid="{2BBBFE9C-43F5-42DC-ACE9-056023D8C646}"/>
    <cellStyle name="Normal 9 4 2 4 4" xfId="2408" xr:uid="{9A8EEE75-A2BC-48A8-BB1F-5ADA60C184A4}"/>
    <cellStyle name="Normal 9 4 2 4 4 2" xfId="4921" xr:uid="{125971FD-C9F5-4A5F-8E42-9363AB71B07D}"/>
    <cellStyle name="Normal 9 4 2 4 4 2 2" xfId="41548" xr:uid="{D60141CA-DCAA-4602-9879-AD04B138162E}"/>
    <cellStyle name="Normal 9 4 2 4 4 2 3" xfId="6132" xr:uid="{BF17D935-8891-4341-99BC-4D279001EE6F}"/>
    <cellStyle name="Normal 9 4 2 4 4 2 4" xfId="5540" xr:uid="{C4C748B1-F850-4F5D-A482-030390D9BC43}"/>
    <cellStyle name="Normal 9 4 2 4 5" xfId="4083" xr:uid="{68859EB2-8237-4D92-A047-5EFE84C7E434}"/>
    <cellStyle name="Normal 9 4 2 4 5 2" xfId="4922" xr:uid="{C0E249FE-3377-4B31-848F-DB4606F472A4}"/>
    <cellStyle name="Normal 9 4 2 4 5 2 2" xfId="41549" xr:uid="{C6B29913-E6DF-4783-AE40-D5582C62B696}"/>
    <cellStyle name="Normal 9 4 2 4 5 2 3" xfId="6133" xr:uid="{FB5F13FC-A876-465C-BE1F-C48B94BA877E}"/>
    <cellStyle name="Normal 9 4 2 4 5 2 4" xfId="5541" xr:uid="{F1AFE286-42B9-4A38-8E7B-A75FC8DD245D}"/>
    <cellStyle name="Normal 9 4 2 4 6" xfId="4913" xr:uid="{BA7AE2B0-D9A5-4495-97CC-88D7522BA5E4}"/>
    <cellStyle name="Normal 9 4 2 4 6 2" xfId="41540" xr:uid="{2AF06B7F-BE0B-48DA-A336-2911AB29F4CD}"/>
    <cellStyle name="Normal 9 4 2 4 6 3" xfId="6124" xr:uid="{0048B5B6-6ED1-4A3C-AD28-9B37E55B66B6}"/>
    <cellStyle name="Normal 9 4 2 4 6 4" xfId="5532" xr:uid="{F411701F-FC81-4BAD-8E48-462321155C4A}"/>
    <cellStyle name="Normal 9 4 2 5" xfId="419" xr:uid="{93F4ADBB-F283-4F1D-8145-4BEB603A0197}"/>
    <cellStyle name="Normal 9 4 2 5 2" xfId="2409" xr:uid="{5794F0EF-D0E8-44D9-8EE8-27921D98CD92}"/>
    <cellStyle name="Normal 9 4 2 5 2 2" xfId="2410" xr:uid="{A5546047-F438-463C-B33F-03814C4F297C}"/>
    <cellStyle name="Normal 9 4 2 5 2 2 2" xfId="4925" xr:uid="{07CCD7F5-A8B6-4022-BDC7-30CD3E32AA5D}"/>
    <cellStyle name="Normal 9 4 2 5 2 2 2 2" xfId="41552" xr:uid="{D446C882-C9AE-4501-B670-A19435104F18}"/>
    <cellStyle name="Normal 9 4 2 5 2 2 2 3" xfId="6136" xr:uid="{BC6BC64A-80A9-4606-A644-561B04DE291A}"/>
    <cellStyle name="Normal 9 4 2 5 2 2 2 4" xfId="5544" xr:uid="{A33F3B86-2A81-4F41-A1F5-A642CD4EA274}"/>
    <cellStyle name="Normal 9 4 2 5 2 3" xfId="4924" xr:uid="{DA36468F-895B-45D4-A810-4FD300F6C133}"/>
    <cellStyle name="Normal 9 4 2 5 2 3 2" xfId="41551" xr:uid="{CCB77DA8-74DC-4FEC-A40C-B05EFD5C110E}"/>
    <cellStyle name="Normal 9 4 2 5 2 3 3" xfId="6135" xr:uid="{C333C4C5-ACC8-48D8-B004-841724D92EAE}"/>
    <cellStyle name="Normal 9 4 2 5 2 3 4" xfId="5543" xr:uid="{309D688E-D568-4740-BA78-0D9D12A35535}"/>
    <cellStyle name="Normal 9 4 2 5 3" xfId="2411" xr:uid="{90D49820-F866-4370-AAC9-E019694C0F06}"/>
    <cellStyle name="Normal 9 4 2 5 3 2" xfId="4926" xr:uid="{F3C12D15-2FD0-4564-BA3A-1939406FA49E}"/>
    <cellStyle name="Normal 9 4 2 5 3 2 2" xfId="41553" xr:uid="{D0631C0C-6839-4410-B6B3-1786EFFE08D7}"/>
    <cellStyle name="Normal 9 4 2 5 3 2 3" xfId="6137" xr:uid="{1D387EF8-5452-472F-B3F4-38F7DB5B9CDF}"/>
    <cellStyle name="Normal 9 4 2 5 3 2 4" xfId="5545" xr:uid="{8181522F-17E8-478B-9CAA-4DE5763FF388}"/>
    <cellStyle name="Normal 9 4 2 5 4" xfId="4084" xr:uid="{B1831CFD-5AB5-4572-B991-95AD668130F0}"/>
    <cellStyle name="Normal 9 4 2 5 4 2" xfId="4927" xr:uid="{EF3A5A4E-487F-4EA9-B6B2-00C007AECE18}"/>
    <cellStyle name="Normal 9 4 2 5 4 2 2" xfId="41554" xr:uid="{29FBA802-B739-4662-AFA5-A3340521EF04}"/>
    <cellStyle name="Normal 9 4 2 5 4 2 3" xfId="6138" xr:uid="{F071F790-5C0A-49B7-A518-060E1B117CD3}"/>
    <cellStyle name="Normal 9 4 2 5 4 2 4" xfId="5546" xr:uid="{B1B0B25B-33D5-4C7E-AF48-5CE6FE73F013}"/>
    <cellStyle name="Normal 9 4 2 5 5" xfId="4923" xr:uid="{BDE56C67-DF3A-445F-A29B-88D866C7CFF2}"/>
    <cellStyle name="Normal 9 4 2 5 5 2" xfId="41550" xr:uid="{808E21CC-E712-4FDC-A3AA-E5DD1D6F0637}"/>
    <cellStyle name="Normal 9 4 2 5 5 3" xfId="6134" xr:uid="{4222721E-0FDA-48E4-B7F0-66E8762B55F2}"/>
    <cellStyle name="Normal 9 4 2 5 5 4" xfId="5542" xr:uid="{2B205CE7-A9AA-412E-80FF-88B09ACE72F2}"/>
    <cellStyle name="Normal 9 4 2 6" xfId="2412" xr:uid="{29EC9BF6-F084-4E23-9A58-5F5BE6A28FA4}"/>
    <cellStyle name="Normal 9 4 2 6 2" xfId="2413" xr:uid="{EA2D7CFC-7184-44AB-8124-5C9989AC95E0}"/>
    <cellStyle name="Normal 9 4 2 6 2 2" xfId="4929" xr:uid="{29626E5D-F269-4636-953C-470B2BB5C368}"/>
    <cellStyle name="Normal 9 4 2 6 2 2 2" xfId="41556" xr:uid="{341F694C-22A4-451B-BC0D-6E4230A82285}"/>
    <cellStyle name="Normal 9 4 2 6 2 2 3" xfId="6140" xr:uid="{1FB16E29-4263-4575-80B7-36E2FF76B4F2}"/>
    <cellStyle name="Normal 9 4 2 6 2 2 4" xfId="5548" xr:uid="{8B32BF10-F2B0-4932-85BE-912F4A1F1E48}"/>
    <cellStyle name="Normal 9 4 2 6 3" xfId="4085" xr:uid="{E6FE67A2-D966-41F7-8D4B-1BBB51C4B718}"/>
    <cellStyle name="Normal 9 4 2 6 3 2" xfId="4930" xr:uid="{6F50689A-D967-4B15-870B-BBB3E5A4AEF1}"/>
    <cellStyle name="Normal 9 4 2 6 3 2 2" xfId="41557" xr:uid="{2B41B784-C296-4BF9-8176-7953F7544E07}"/>
    <cellStyle name="Normal 9 4 2 6 3 2 3" xfId="6141" xr:uid="{F92F7DE5-E6B8-48CE-9945-189D47EE2B18}"/>
    <cellStyle name="Normal 9 4 2 6 3 2 4" xfId="5549" xr:uid="{BC9EDC97-A7E4-4C07-A666-405F7258BFCF}"/>
    <cellStyle name="Normal 9 4 2 6 4" xfId="4086" xr:uid="{6FDC9751-A1C9-4494-BF62-02E8377D06EE}"/>
    <cellStyle name="Normal 9 4 2 6 4 2" xfId="4931" xr:uid="{C4ACED0C-B928-4CFC-9EF7-56DA11ADC1B1}"/>
    <cellStyle name="Normal 9 4 2 6 4 2 2" xfId="41558" xr:uid="{3E508DF0-58FB-4ADE-AB8A-CC4032C41B9D}"/>
    <cellStyle name="Normal 9 4 2 6 4 2 3" xfId="6142" xr:uid="{2484B685-63DC-48C0-95E5-0F1C538D6B3A}"/>
    <cellStyle name="Normal 9 4 2 6 4 2 4" xfId="5550" xr:uid="{B6542793-DC61-4779-ABDF-490FC9AF12E4}"/>
    <cellStyle name="Normal 9 4 2 6 5" xfId="4928" xr:uid="{46A767DC-F881-4684-9F47-FD05974434FD}"/>
    <cellStyle name="Normal 9 4 2 6 5 2" xfId="41555" xr:uid="{F447C0C6-F7C2-46C0-A609-458A7639607D}"/>
    <cellStyle name="Normal 9 4 2 6 5 3" xfId="6139" xr:uid="{8AB7A8A7-BDF9-4C9E-A05F-94AFA83FF0E6}"/>
    <cellStyle name="Normal 9 4 2 6 5 4" xfId="5547" xr:uid="{EE6B1C7A-A06D-4A2D-B9A0-5F3FAB480B0E}"/>
    <cellStyle name="Normal 9 4 2 7" xfId="2414" xr:uid="{5C719D1C-E212-4226-9E73-EF08818F4E2A}"/>
    <cellStyle name="Normal 9 4 2 7 2" xfId="4932" xr:uid="{809092ED-6D80-46F2-AD38-72B38455CD7F}"/>
    <cellStyle name="Normal 9 4 2 7 2 2" xfId="41559" xr:uid="{0E61F01F-D5CF-4AE4-B7CF-234E1D49E9D3}"/>
    <cellStyle name="Normal 9 4 2 7 2 3" xfId="6143" xr:uid="{0DD683AA-064B-40CE-B8DF-3CC0F0681A4B}"/>
    <cellStyle name="Normal 9 4 2 7 2 4" xfId="5551" xr:uid="{F46359A0-1DEE-4E67-A21F-D0F04D3303BF}"/>
    <cellStyle name="Normal 9 4 2 8" xfId="4087" xr:uid="{B292AE23-90C8-43ED-87F8-01B556F89C1F}"/>
    <cellStyle name="Normal 9 4 2 8 2" xfId="4933" xr:uid="{6D71AB3A-0DE2-4FA8-97F9-796902DAA39F}"/>
    <cellStyle name="Normal 9 4 2 8 2 2" xfId="41560" xr:uid="{20461EC8-3BD3-4203-BC60-5A0248234460}"/>
    <cellStyle name="Normal 9 4 2 8 2 3" xfId="6144" xr:uid="{13DBDAA3-2F39-4499-8A1F-609663B8A445}"/>
    <cellStyle name="Normal 9 4 2 8 2 4" xfId="5552" xr:uid="{A38FA4BE-A3B2-4027-9061-EA7F5ACF1E7A}"/>
    <cellStyle name="Normal 9 4 2 9" xfId="4088" xr:uid="{0462B52B-B700-4BEB-B494-1F53E1D4952B}"/>
    <cellStyle name="Normal 9 4 2 9 2" xfId="4934" xr:uid="{D69C3789-6AE0-4540-AF69-A4E4CA07B175}"/>
    <cellStyle name="Normal 9 4 2 9 2 2" xfId="41561" xr:uid="{46DE98B9-581A-4F02-8200-E2643BD45E22}"/>
    <cellStyle name="Normal 9 4 2 9 2 3" xfId="6145" xr:uid="{7F60917E-B791-4AEC-9BFE-7806AD9398FA}"/>
    <cellStyle name="Normal 9 4 2 9 2 4" xfId="5553" xr:uid="{C0F5F560-6F56-448C-A5DD-593535CDDDD9}"/>
    <cellStyle name="Normal 9 4 3" xfId="179" xr:uid="{99BE4439-822B-483A-9027-A807BA128571}"/>
    <cellStyle name="Normal 9 4 3 2" xfId="180" xr:uid="{6202159E-C8E6-4E83-A6BA-F0C21C249269}"/>
    <cellStyle name="Normal 9 4 3 2 2" xfId="867" xr:uid="{9991B564-B5A5-4649-9391-83985670800C}"/>
    <cellStyle name="Normal 9 4 3 2 2 2" xfId="2415" xr:uid="{2836F565-5901-4B9D-9FE2-BB7DE1F3684C}"/>
    <cellStyle name="Normal 9 4 3 2 2 2 2" xfId="2416" xr:uid="{6CF4F9F1-C1F2-4DFB-A4C3-976A6604E376}"/>
    <cellStyle name="Normal 9 4 3 2 2 2 2 2" xfId="4503" xr:uid="{B4E2BB58-9320-453B-AE30-A002424CB5AE}"/>
    <cellStyle name="Normal 9 4 3 2 2 2 2 2 2" xfId="5310" xr:uid="{60C522CF-7F7F-4EB7-95A5-9907869A9ABC}"/>
    <cellStyle name="Normal 9 4 3 2 2 2 2 2 3" xfId="4939" xr:uid="{E6BAE402-F807-4D37-B9C5-5E1F6CB15DD8}"/>
    <cellStyle name="Normal 9 4 3 2 2 2 2 2 3 2" xfId="41566" xr:uid="{E8BC36C2-53E1-434B-81B3-A4AFD24D9E7B}"/>
    <cellStyle name="Normal 9 4 3 2 2 2 2 2 3 3" xfId="6150" xr:uid="{9A6C173A-D2CD-4E13-B144-68B7149F50C7}"/>
    <cellStyle name="Normal 9 4 3 2 2 2 2 2 3 4" xfId="5558" xr:uid="{26D93CE8-6AB6-4917-B04E-22B0214AB24C}"/>
    <cellStyle name="Normal 9 4 3 2 2 2 3" xfId="4504" xr:uid="{73C5D16A-C28E-4339-970F-E017DA287CE0}"/>
    <cellStyle name="Normal 9 4 3 2 2 2 3 2" xfId="5311" xr:uid="{F3F3410F-67EF-43C5-86B8-C951943504E1}"/>
    <cellStyle name="Normal 9 4 3 2 2 2 3 3" xfId="4938" xr:uid="{D7512412-195F-4023-A635-2D94018BD163}"/>
    <cellStyle name="Normal 9 4 3 2 2 2 3 3 2" xfId="41565" xr:uid="{96A01D97-B0DD-461E-B04B-52C0A749FB41}"/>
    <cellStyle name="Normal 9 4 3 2 2 2 3 3 3" xfId="6149" xr:uid="{A6F0CA79-A848-4E52-AB2E-A26516FAB092}"/>
    <cellStyle name="Normal 9 4 3 2 2 2 3 3 4" xfId="5557" xr:uid="{6B36135C-84A9-478D-8541-0DB121EEA529}"/>
    <cellStyle name="Normal 9 4 3 2 2 3" xfId="2417" xr:uid="{04F24422-3213-48FD-9F99-D22F7B978D91}"/>
    <cellStyle name="Normal 9 4 3 2 2 3 2" xfId="4505" xr:uid="{47D4D295-4608-4BE4-A1FE-03005FC32B66}"/>
    <cellStyle name="Normal 9 4 3 2 2 3 2 2" xfId="5312" xr:uid="{98A4174C-4931-4F60-AB99-713F494D253A}"/>
    <cellStyle name="Normal 9 4 3 2 2 3 2 3" xfId="4940" xr:uid="{0EB8E27B-2E81-4021-8756-D57962E15707}"/>
    <cellStyle name="Normal 9 4 3 2 2 3 2 3 2" xfId="41567" xr:uid="{77AE0576-D0C6-4C1A-A00A-6EF1A823BA82}"/>
    <cellStyle name="Normal 9 4 3 2 2 3 2 3 3" xfId="6151" xr:uid="{B883F363-CBD0-4E41-BBE6-F1094C6E07C8}"/>
    <cellStyle name="Normal 9 4 3 2 2 3 2 3 4" xfId="5559" xr:uid="{FFFFFD27-B3B5-470B-9983-8752B9D5BF9B}"/>
    <cellStyle name="Normal 9 4 3 2 2 4" xfId="4089" xr:uid="{1ADE0084-C512-4251-A901-2F7E6EB6D787}"/>
    <cellStyle name="Normal 9 4 3 2 2 4 2" xfId="4941" xr:uid="{65A660DC-9A2C-4148-BB50-09B5AF9F8203}"/>
    <cellStyle name="Normal 9 4 3 2 2 4 2 2" xfId="41568" xr:uid="{096B19BA-9583-4270-8BBA-CFA29E1489EB}"/>
    <cellStyle name="Normal 9 4 3 2 2 4 2 3" xfId="6152" xr:uid="{2E07E9B2-0392-464B-B200-5F6D594314C8}"/>
    <cellStyle name="Normal 9 4 3 2 2 4 2 4" xfId="5560" xr:uid="{3BFD7167-9435-4B5D-BB37-504A7850A2E4}"/>
    <cellStyle name="Normal 9 4 3 2 2 5" xfId="4937" xr:uid="{8FC6A124-1A49-45D2-90B6-2DB4AA6B5810}"/>
    <cellStyle name="Normal 9 4 3 2 2 5 2" xfId="41564" xr:uid="{4D493F27-483E-4774-937D-B4489EB345DA}"/>
    <cellStyle name="Normal 9 4 3 2 2 5 3" xfId="6148" xr:uid="{D80BC98D-45EB-4BF3-8B4D-3FFD581CECD0}"/>
    <cellStyle name="Normal 9 4 3 2 2 5 4" xfId="5556" xr:uid="{AA721B51-E4AE-4E6B-BC5E-0F7F476BC6AB}"/>
    <cellStyle name="Normal 9 4 3 2 3" xfId="2418" xr:uid="{CC1940B4-01A2-4C50-A1C6-380E85E8A701}"/>
    <cellStyle name="Normal 9 4 3 2 3 2" xfId="2419" xr:uid="{D775AEE1-A0AB-4BE8-891F-1636EB4E2954}"/>
    <cellStyle name="Normal 9 4 3 2 3 2 2" xfId="4506" xr:uid="{BD66CDBF-7CF8-4DC9-BBB6-0403250F648E}"/>
    <cellStyle name="Normal 9 4 3 2 3 2 2 2" xfId="5313" xr:uid="{2B32938B-E44E-4B98-986C-06633D46B21A}"/>
    <cellStyle name="Normal 9 4 3 2 3 2 2 3" xfId="4943" xr:uid="{57633EE3-9715-4591-A967-FBBF2FE8B019}"/>
    <cellStyle name="Normal 9 4 3 2 3 2 2 3 2" xfId="41570" xr:uid="{C0B5C6ED-5CCD-4F45-B388-67B5A4E4AEE0}"/>
    <cellStyle name="Normal 9 4 3 2 3 2 2 3 3" xfId="6154" xr:uid="{AB3AA63A-BC29-4806-8C34-E0E3EBA2A457}"/>
    <cellStyle name="Normal 9 4 3 2 3 2 2 3 4" xfId="5562" xr:uid="{82CAC24F-943C-4480-9D81-852B03454A6F}"/>
    <cellStyle name="Normal 9 4 3 2 3 3" xfId="4090" xr:uid="{AE224573-37AB-4D98-9D73-F8DB5B14EA9F}"/>
    <cellStyle name="Normal 9 4 3 2 3 3 2" xfId="4944" xr:uid="{2C661CE0-FDF6-44CC-AA39-406079057E2F}"/>
    <cellStyle name="Normal 9 4 3 2 3 3 2 2" xfId="41571" xr:uid="{73038BA2-B59A-49A9-8802-3404F2CE9090}"/>
    <cellStyle name="Normal 9 4 3 2 3 3 2 3" xfId="6155" xr:uid="{112CF99E-4074-4E46-93D1-02CC597BBC8F}"/>
    <cellStyle name="Normal 9 4 3 2 3 3 2 4" xfId="5563" xr:uid="{E922E548-2455-490C-9A12-F7E2DF01474D}"/>
    <cellStyle name="Normal 9 4 3 2 3 4" xfId="4091" xr:uid="{E71D8EE3-BAC8-4E43-BBA7-4924C721532B}"/>
    <cellStyle name="Normal 9 4 3 2 3 4 2" xfId="4945" xr:uid="{AD6C5C7F-9CD3-463B-A5ED-E60CC05CD312}"/>
    <cellStyle name="Normal 9 4 3 2 3 4 2 2" xfId="41572" xr:uid="{E24336FB-D138-45B8-A978-1AC711C479E5}"/>
    <cellStyle name="Normal 9 4 3 2 3 4 2 3" xfId="6156" xr:uid="{E5904D8F-EC86-4E9E-BE29-5DDABA45274E}"/>
    <cellStyle name="Normal 9 4 3 2 3 4 2 4" xfId="5564" xr:uid="{B030EAE0-D8E0-41E1-82C0-590115CF18F0}"/>
    <cellStyle name="Normal 9 4 3 2 3 5" xfId="4942" xr:uid="{BC99A0F0-65E3-4F8B-88C4-8324D2D34F6B}"/>
    <cellStyle name="Normal 9 4 3 2 3 5 2" xfId="41569" xr:uid="{CC885E72-6CD6-44D4-BA09-17DF33C29C6D}"/>
    <cellStyle name="Normal 9 4 3 2 3 5 3" xfId="6153" xr:uid="{CCA2B663-1C1B-46D0-9304-4DB5020322E7}"/>
    <cellStyle name="Normal 9 4 3 2 3 5 4" xfId="5561" xr:uid="{5EF22AF4-71A9-422F-8C73-7994D775B56A}"/>
    <cellStyle name="Normal 9 4 3 2 4" xfId="2420" xr:uid="{133A9CE3-B6EC-4A8E-9D69-09BBFBE793FF}"/>
    <cellStyle name="Normal 9 4 3 2 4 2" xfId="4507" xr:uid="{BC9A0FE0-8C93-416B-8604-9E84ED6965A3}"/>
    <cellStyle name="Normal 9 4 3 2 4 2 2" xfId="5314" xr:uid="{0C37489E-6DAC-4246-8EFB-1060B1CA0A61}"/>
    <cellStyle name="Normal 9 4 3 2 4 2 3" xfId="4946" xr:uid="{4F5C2D02-2328-4B5E-A7AC-79D34159FB3C}"/>
    <cellStyle name="Normal 9 4 3 2 4 2 3 2" xfId="41573" xr:uid="{BE8FCB59-C240-477F-A818-3B5BACF67DA4}"/>
    <cellStyle name="Normal 9 4 3 2 4 2 3 3" xfId="6157" xr:uid="{95B779F2-7024-40DF-BFEB-063FAC3A9A91}"/>
    <cellStyle name="Normal 9 4 3 2 4 2 3 4" xfId="5565" xr:uid="{E532900C-EAC2-4BEE-A6C8-4C9A33B6BCE7}"/>
    <cellStyle name="Normal 9 4 3 2 5" xfId="4092" xr:uid="{819EE19F-0BC5-4DE5-B419-5330C925A4FB}"/>
    <cellStyle name="Normal 9 4 3 2 5 2" xfId="4947" xr:uid="{7F2CEDB4-56A5-4E53-B6C7-13B505BA99A6}"/>
    <cellStyle name="Normal 9 4 3 2 5 2 2" xfId="41574" xr:uid="{5727EDD4-4362-430E-B123-5E19E6EE8A31}"/>
    <cellStyle name="Normal 9 4 3 2 5 2 3" xfId="6158" xr:uid="{B614BE2C-100C-479A-AB94-7948284BF745}"/>
    <cellStyle name="Normal 9 4 3 2 5 2 4" xfId="5566" xr:uid="{55598964-FDF5-4468-BE07-C8C2EE96FAA1}"/>
    <cellStyle name="Normal 9 4 3 2 6" xfId="4093" xr:uid="{D6E2AB9F-D43C-4701-9051-0365B3C43BAD}"/>
    <cellStyle name="Normal 9 4 3 2 6 2" xfId="4948" xr:uid="{ED040F22-41BD-40D6-A11B-763B9AE764EA}"/>
    <cellStyle name="Normal 9 4 3 2 6 2 2" xfId="41575" xr:uid="{82058A39-F4AC-4EF7-ADC9-0DBA753B9ED0}"/>
    <cellStyle name="Normal 9 4 3 2 6 2 3" xfId="6159" xr:uid="{518CCAE2-868D-4E1C-9550-9D938E79C633}"/>
    <cellStyle name="Normal 9 4 3 2 6 2 4" xfId="5567" xr:uid="{BD2C2010-A094-4274-A0CC-0ADFDA3CB635}"/>
    <cellStyle name="Normal 9 4 3 2 7" xfId="4936" xr:uid="{35A6A476-1929-4E54-A601-FCAD754FFDA8}"/>
    <cellStyle name="Normal 9 4 3 2 7 2" xfId="41563" xr:uid="{1CB0D8DB-D75A-434F-B7D8-4D3D02E79F9C}"/>
    <cellStyle name="Normal 9 4 3 2 7 3" xfId="6147" xr:uid="{92A394A4-A6F4-444A-B043-B05698C9B447}"/>
    <cellStyle name="Normal 9 4 3 2 7 4" xfId="5555" xr:uid="{E5A72D45-B74A-47D2-8503-2130E515ED73}"/>
    <cellStyle name="Normal 9 4 3 3" xfId="420" xr:uid="{0B543653-9E0B-410B-9F16-0BF0CBB64EC1}"/>
    <cellStyle name="Normal 9 4 3 3 2" xfId="2421" xr:uid="{3CD1E7F6-1C6A-4D46-A11A-7B476BA0ACC3}"/>
    <cellStyle name="Normal 9 4 3 3 2 2" xfId="2422" xr:uid="{FFDE0716-6456-48A9-89D3-62EC3E395632}"/>
    <cellStyle name="Normal 9 4 3 3 2 2 2" xfId="4508" xr:uid="{666A54CC-EB5E-478B-AC04-E0A202E24DCD}"/>
    <cellStyle name="Normal 9 4 3 3 2 2 2 2" xfId="5315" xr:uid="{87473A6F-A147-4C20-A0B2-6829E6454304}"/>
    <cellStyle name="Normal 9 4 3 3 2 2 2 3" xfId="4951" xr:uid="{EA632B56-6E68-470E-9A8C-B87BBBC895E9}"/>
    <cellStyle name="Normal 9 4 3 3 2 2 2 3 2" xfId="41578" xr:uid="{BBAC49CD-C320-4097-8AE1-C8B293F3D4D1}"/>
    <cellStyle name="Normal 9 4 3 3 2 2 2 3 3" xfId="6162" xr:uid="{0C171BAF-E7AF-4BE5-B478-8CD0D20014B9}"/>
    <cellStyle name="Normal 9 4 3 3 2 2 2 3 4" xfId="5570" xr:uid="{2ACD62AC-CBC6-44A9-97D7-DBB4674BF986}"/>
    <cellStyle name="Normal 9 4 3 3 2 3" xfId="4094" xr:uid="{3FB94041-902F-46AD-AD40-8A4C3C485637}"/>
    <cellStyle name="Normal 9 4 3 3 2 3 2" xfId="4952" xr:uid="{CB347C1D-3A0F-41EC-86A1-9C17A3FAF86C}"/>
    <cellStyle name="Normal 9 4 3 3 2 3 2 2" xfId="41579" xr:uid="{A7EB5C01-CFFB-4630-8FBC-228EA9C68F6A}"/>
    <cellStyle name="Normal 9 4 3 3 2 3 2 3" xfId="6163" xr:uid="{CE9A2654-D3DE-44CA-BF9C-4E72B1B3026B}"/>
    <cellStyle name="Normal 9 4 3 3 2 3 2 4" xfId="5571" xr:uid="{4A3A514B-91C8-4FA2-9C3D-A67FAB7315FD}"/>
    <cellStyle name="Normal 9 4 3 3 2 4" xfId="4095" xr:uid="{67615D86-AE26-4F33-BC6B-4C762527683A}"/>
    <cellStyle name="Normal 9 4 3 3 2 4 2" xfId="4953" xr:uid="{857F4F3A-40EC-4D80-AD81-50796445CB67}"/>
    <cellStyle name="Normal 9 4 3 3 2 4 2 2" xfId="41580" xr:uid="{3C1257B0-A451-4D34-A4DA-C48A83BA59E6}"/>
    <cellStyle name="Normal 9 4 3 3 2 4 2 3" xfId="6164" xr:uid="{595A584D-0F0C-438E-9CD5-A39109AB49D9}"/>
    <cellStyle name="Normal 9 4 3 3 2 4 2 4" xfId="5572" xr:uid="{15BC4538-13CB-49AB-8ED7-481219979E6D}"/>
    <cellStyle name="Normal 9 4 3 3 2 5" xfId="4950" xr:uid="{6EBE7F60-9135-4D4A-87AA-B4C36A92E48D}"/>
    <cellStyle name="Normal 9 4 3 3 2 5 2" xfId="41577" xr:uid="{C8655963-9713-4FFD-91F5-03464652BB53}"/>
    <cellStyle name="Normal 9 4 3 3 2 5 3" xfId="6161" xr:uid="{D5D40815-1015-4982-85A4-DADC23C31039}"/>
    <cellStyle name="Normal 9 4 3 3 2 5 4" xfId="5569" xr:uid="{4902556D-807A-42D0-AC50-091908AFC77C}"/>
    <cellStyle name="Normal 9 4 3 3 3" xfId="2423" xr:uid="{6AB32B70-18AE-430A-8A11-DE08C2B7A8F0}"/>
    <cellStyle name="Normal 9 4 3 3 3 2" xfId="4509" xr:uid="{F122A1FE-52C2-412E-84D5-2AC2AB0F9B63}"/>
    <cellStyle name="Normal 9 4 3 3 3 2 2" xfId="5316" xr:uid="{BA067408-1A1D-444F-8DBD-760195871DDA}"/>
    <cellStyle name="Normal 9 4 3 3 3 2 3" xfId="4954" xr:uid="{3E243B9C-24D5-45CB-A1A8-68992BA17DDB}"/>
    <cellStyle name="Normal 9 4 3 3 3 2 3 2" xfId="41581" xr:uid="{EF5CE3DB-F5F3-43FF-A998-3AF46FC0ABE8}"/>
    <cellStyle name="Normal 9 4 3 3 3 2 3 3" xfId="6165" xr:uid="{A701C942-20EF-4F34-BE52-4CE18257EA6D}"/>
    <cellStyle name="Normal 9 4 3 3 3 2 3 4" xfId="5573" xr:uid="{9CF1B301-CCF0-4F59-A24A-E6177363A61A}"/>
    <cellStyle name="Normal 9 4 3 3 4" xfId="4096" xr:uid="{2274730C-DBE2-4F47-ACF6-A1D1857D34FD}"/>
    <cellStyle name="Normal 9 4 3 3 4 2" xfId="4955" xr:uid="{9ADB2171-5369-4BC2-A3D2-3398FF4088E1}"/>
    <cellStyle name="Normal 9 4 3 3 4 2 2" xfId="41582" xr:uid="{343374A7-FDC5-4ACC-8398-AE6E3C653AFA}"/>
    <cellStyle name="Normal 9 4 3 3 4 2 3" xfId="6166" xr:uid="{4A2ECC1F-C0B1-4E60-B001-B71FD79E0C01}"/>
    <cellStyle name="Normal 9 4 3 3 4 2 4" xfId="5574" xr:uid="{28BB72C7-960B-460B-A5D4-95032D25DA40}"/>
    <cellStyle name="Normal 9 4 3 3 5" xfId="4097" xr:uid="{8C0FAEB8-39AD-4E8A-8C93-17C9FC2C9609}"/>
    <cellStyle name="Normal 9 4 3 3 5 2" xfId="4956" xr:uid="{34F12F34-28D2-427F-A326-4F8000F18CDC}"/>
    <cellStyle name="Normal 9 4 3 3 5 2 2" xfId="41583" xr:uid="{A478813D-37D3-487B-8C8F-4EC31F9A6BB6}"/>
    <cellStyle name="Normal 9 4 3 3 5 2 3" xfId="6167" xr:uid="{9385F543-351D-4A53-8845-6E4F703E618B}"/>
    <cellStyle name="Normal 9 4 3 3 5 2 4" xfId="5575" xr:uid="{0C206210-1E3C-4BB2-A803-D0B740E0B804}"/>
    <cellStyle name="Normal 9 4 3 3 6" xfId="4949" xr:uid="{457AFB07-8552-4E03-AA0B-BC2B72389DFC}"/>
    <cellStyle name="Normal 9 4 3 3 6 2" xfId="41576" xr:uid="{5DC9DAD5-F38F-4FB5-A786-9814F0286B3A}"/>
    <cellStyle name="Normal 9 4 3 3 6 3" xfId="6160" xr:uid="{4AF94439-D317-4178-AB9E-253B8F33A797}"/>
    <cellStyle name="Normal 9 4 3 3 6 4" xfId="5568" xr:uid="{C697D661-9665-4FD5-8341-3EF64E1A724A}"/>
    <cellStyle name="Normal 9 4 3 4" xfId="2424" xr:uid="{6378CC81-2F33-4448-830E-28B01AA96DB8}"/>
    <cellStyle name="Normal 9 4 3 4 2" xfId="2425" xr:uid="{69DB0051-6BF7-4257-AAE8-745982A9F8D2}"/>
    <cellStyle name="Normal 9 4 3 4 2 2" xfId="4510" xr:uid="{568218BE-6C05-4A54-9842-2AFCE7A33346}"/>
    <cellStyle name="Normal 9 4 3 4 2 2 2" xfId="5317" xr:uid="{556F07C8-3A19-4D3A-BEA5-B50D28A5A376}"/>
    <cellStyle name="Normal 9 4 3 4 2 2 3" xfId="4958" xr:uid="{6A354883-A86E-46E7-B835-3B2976EC6B34}"/>
    <cellStyle name="Normal 9 4 3 4 2 2 3 2" xfId="41585" xr:uid="{029764AA-FDAD-4053-BD74-FB1670E6AFEE}"/>
    <cellStyle name="Normal 9 4 3 4 2 2 3 3" xfId="6169" xr:uid="{A1278D25-1F72-4C83-BB47-A2440642064D}"/>
    <cellStyle name="Normal 9 4 3 4 2 2 3 4" xfId="5577" xr:uid="{56AF695B-76AA-4BDE-AA56-422DD23CAEFD}"/>
    <cellStyle name="Normal 9 4 3 4 3" xfId="4098" xr:uid="{C2057DA5-DBAC-415C-A94C-44FE566970F7}"/>
    <cellStyle name="Normal 9 4 3 4 3 2" xfId="4959" xr:uid="{B85863D6-B588-4E6D-869C-D4C47DB62FAC}"/>
    <cellStyle name="Normal 9 4 3 4 3 2 2" xfId="41586" xr:uid="{12D74DEF-633E-45AE-B2C4-072AA3A07E4A}"/>
    <cellStyle name="Normal 9 4 3 4 3 2 3" xfId="6170" xr:uid="{068D6CE7-3005-45D4-9E27-8C6A9ECB26F6}"/>
    <cellStyle name="Normal 9 4 3 4 3 2 4" xfId="5578" xr:uid="{6718BD65-80B3-4B70-954E-5238B551A7A2}"/>
    <cellStyle name="Normal 9 4 3 4 4" xfId="4099" xr:uid="{71D8E371-B1B7-476C-9F14-6F94F749375F}"/>
    <cellStyle name="Normal 9 4 3 4 4 2" xfId="4960" xr:uid="{1080AC8E-862E-4E75-9755-66F8B290A8CD}"/>
    <cellStyle name="Normal 9 4 3 4 4 2 2" xfId="41587" xr:uid="{A384F65C-7FC2-499A-A4F6-F5AFA6559CD5}"/>
    <cellStyle name="Normal 9 4 3 4 4 2 3" xfId="6171" xr:uid="{B7524CE3-EE6A-4241-BE19-482BC842863B}"/>
    <cellStyle name="Normal 9 4 3 4 4 2 4" xfId="5579" xr:uid="{3A01F954-9566-479F-A3B4-340BC34ABD84}"/>
    <cellStyle name="Normal 9 4 3 4 5" xfId="4957" xr:uid="{F696DD63-301A-46F0-ACF8-024D4999BA79}"/>
    <cellStyle name="Normal 9 4 3 4 5 2" xfId="41584" xr:uid="{0E0F5679-3958-40DE-B303-CD3C1908C4E8}"/>
    <cellStyle name="Normal 9 4 3 4 5 3" xfId="6168" xr:uid="{B6036718-E24D-4380-B4A8-57D41E0A93E1}"/>
    <cellStyle name="Normal 9 4 3 4 5 4" xfId="5576" xr:uid="{738B0D3A-3E3A-421D-A092-2FCDF37E1B3F}"/>
    <cellStyle name="Normal 9 4 3 5" xfId="2426" xr:uid="{FF33F84D-C2D3-49DC-A031-41DE50C16877}"/>
    <cellStyle name="Normal 9 4 3 5 2" xfId="4100" xr:uid="{FF5E3D24-F2A7-4CCB-9163-C4B80EECFB23}"/>
    <cellStyle name="Normal 9 4 3 5 2 2" xfId="4962" xr:uid="{C4159365-C402-4820-B03E-9A69982F9E25}"/>
    <cellStyle name="Normal 9 4 3 5 2 2 2" xfId="41589" xr:uid="{BC2CB7DA-E1CB-4CA9-9B5D-4311A8508EDB}"/>
    <cellStyle name="Normal 9 4 3 5 2 2 3" xfId="6173" xr:uid="{D53F1D79-C5E8-4E53-94D5-F3C07E57916C}"/>
    <cellStyle name="Normal 9 4 3 5 2 2 4" xfId="5581" xr:uid="{D049C65C-B088-4294-89F6-07CEE52453E2}"/>
    <cellStyle name="Normal 9 4 3 5 3" xfId="4101" xr:uid="{BCA00D52-7115-4463-88F3-EEB21F86A298}"/>
    <cellStyle name="Normal 9 4 3 5 3 2" xfId="4963" xr:uid="{B97364E4-8EC9-47FD-9B98-11DD33C144EF}"/>
    <cellStyle name="Normal 9 4 3 5 3 2 2" xfId="41590" xr:uid="{454AE78C-E58A-4227-A39E-189B49DCE3FB}"/>
    <cellStyle name="Normal 9 4 3 5 3 2 3" xfId="6174" xr:uid="{3C9CEEB3-8747-4F23-BCB9-ED0F8B9BAF3C}"/>
    <cellStyle name="Normal 9 4 3 5 3 2 4" xfId="5582" xr:uid="{5E17B850-E12F-4405-AECB-68126BFDB657}"/>
    <cellStyle name="Normal 9 4 3 5 4" xfId="4102" xr:uid="{DC8EEE98-7AE2-42C2-901C-6E331B02F52A}"/>
    <cellStyle name="Normal 9 4 3 5 4 2" xfId="4964" xr:uid="{15C153D2-5B29-4667-8A0C-1AA3D4B4D401}"/>
    <cellStyle name="Normal 9 4 3 5 4 2 2" xfId="41591" xr:uid="{3F82F903-DD5E-4BF7-86B5-D488BCB8073F}"/>
    <cellStyle name="Normal 9 4 3 5 4 2 3" xfId="6175" xr:uid="{9416A1C7-B966-4F47-8181-E1D02CE2F2C1}"/>
    <cellStyle name="Normal 9 4 3 5 4 2 4" xfId="5583" xr:uid="{678E18F2-BD77-4770-A48A-C9EFE3EB4E82}"/>
    <cellStyle name="Normal 9 4 3 5 5" xfId="4961" xr:uid="{D19BDD03-419A-42C0-8C27-C6DE1844C80E}"/>
    <cellStyle name="Normal 9 4 3 5 5 2" xfId="41588" xr:uid="{3D179EFE-6469-41D6-BE6C-E0122E82B0A8}"/>
    <cellStyle name="Normal 9 4 3 5 5 3" xfId="6172" xr:uid="{9C8059E6-0E25-4404-A031-634E958055D2}"/>
    <cellStyle name="Normal 9 4 3 5 5 4" xfId="5580" xr:uid="{9F27FEB6-5BDC-4057-ADE5-A6E789A77AD5}"/>
    <cellStyle name="Normal 9 4 3 6" xfId="4103" xr:uid="{BB45AA2F-C19B-405F-8EEF-13CC49110E4B}"/>
    <cellStyle name="Normal 9 4 3 6 2" xfId="4965" xr:uid="{244D21AF-D95B-4DD8-967A-A9F4DE099ECA}"/>
    <cellStyle name="Normal 9 4 3 6 2 2" xfId="41592" xr:uid="{80F56766-A4E5-4CA0-84A8-DF3FC2F3E99F}"/>
    <cellStyle name="Normal 9 4 3 6 2 3" xfId="6176" xr:uid="{5AA86F16-E725-4AF9-85FA-C8417928BC56}"/>
    <cellStyle name="Normal 9 4 3 6 2 4" xfId="5584" xr:uid="{F0DD2F5E-97B3-4EDF-8E46-EC3109915503}"/>
    <cellStyle name="Normal 9 4 3 7" xfId="4104" xr:uid="{B9D55FE4-80AC-4ECB-869C-377DE168ABEC}"/>
    <cellStyle name="Normal 9 4 3 7 2" xfId="4966" xr:uid="{39C2AD6C-8449-4190-9161-A998EF203AA8}"/>
    <cellStyle name="Normal 9 4 3 7 2 2" xfId="41593" xr:uid="{23D1475D-2641-455B-A46C-3FCF93B65DC8}"/>
    <cellStyle name="Normal 9 4 3 7 2 3" xfId="6177" xr:uid="{E918C0E0-AF60-4388-A683-E481D307E9EF}"/>
    <cellStyle name="Normal 9 4 3 7 2 4" xfId="5585" xr:uid="{D22A6991-F8F0-4060-8997-92CC4DD047A3}"/>
    <cellStyle name="Normal 9 4 3 8" xfId="4105" xr:uid="{7A5AD0B3-3E17-4FA3-A36A-94F4A12E813E}"/>
    <cellStyle name="Normal 9 4 3 8 2" xfId="4967" xr:uid="{5BD86BA8-6F2D-4B0D-993A-06DF13B2B990}"/>
    <cellStyle name="Normal 9 4 3 8 2 2" xfId="41594" xr:uid="{25D1F069-9F22-4158-B697-167BD7D68956}"/>
    <cellStyle name="Normal 9 4 3 8 2 3" xfId="6178" xr:uid="{15B4E92B-168F-4F68-B165-D30C6E73C659}"/>
    <cellStyle name="Normal 9 4 3 8 2 4" xfId="5586" xr:uid="{4154590C-53FE-456B-BAB0-08831CB57B6D}"/>
    <cellStyle name="Normal 9 4 3 9" xfId="4935" xr:uid="{E572B469-2EE3-4AE8-977C-BB956782B806}"/>
    <cellStyle name="Normal 9 4 3 9 2" xfId="41562" xr:uid="{8EF26CFD-2E98-416F-9EA7-32AA2FD08CE6}"/>
    <cellStyle name="Normal 9 4 3 9 3" xfId="6146" xr:uid="{E905456D-6154-42E7-99EB-7D168143E087}"/>
    <cellStyle name="Normal 9 4 3 9 4" xfId="5554" xr:uid="{D0E9E8E1-C2FC-4050-9FEE-84E5249D4833}"/>
    <cellStyle name="Normal 9 4 4" xfId="181" xr:uid="{865AA66B-86BA-48E4-97E2-19E41D93E8B6}"/>
    <cellStyle name="Normal 9 4 4 2" xfId="868" xr:uid="{865CC4C7-B7D1-454D-953F-1B85C3F9E6FC}"/>
    <cellStyle name="Normal 9 4 4 2 2" xfId="869" xr:uid="{06C398DB-3CB4-463B-A024-5B427C22DF8A}"/>
    <cellStyle name="Normal 9 4 4 2 2 2" xfId="2427" xr:uid="{6DBAB5AF-4A46-4784-B82A-24A3D037BFC0}"/>
    <cellStyle name="Normal 9 4 4 2 2 2 2" xfId="2428" xr:uid="{A435B55A-B7B8-46B8-8998-955D99380F69}"/>
    <cellStyle name="Normal 9 4 4 2 2 2 2 2" xfId="4972" xr:uid="{A378F255-C0FC-49F1-BB16-937F0FBDBA2E}"/>
    <cellStyle name="Normal 9 4 4 2 2 2 2 2 2" xfId="41599" xr:uid="{1CA517B2-1B9B-43B9-8803-5ACD1A002698}"/>
    <cellStyle name="Normal 9 4 4 2 2 2 2 2 3" xfId="6183" xr:uid="{8AAC12DC-62BB-4A07-B3D2-A105F3791ADE}"/>
    <cellStyle name="Normal 9 4 4 2 2 2 2 2 4" xfId="5591" xr:uid="{F8DD68CA-29D9-44B4-AB8B-E4D1A4E9635E}"/>
    <cellStyle name="Normal 9 4 4 2 2 2 3" xfId="4971" xr:uid="{9F2ADA58-1C11-46CE-8559-1543E9E18F30}"/>
    <cellStyle name="Normal 9 4 4 2 2 2 3 2" xfId="41598" xr:uid="{AF60E398-7094-487C-84C4-1788776F2B4E}"/>
    <cellStyle name="Normal 9 4 4 2 2 2 3 3" xfId="6182" xr:uid="{9049DE81-4E0A-48EA-8E17-E088A0CB9B30}"/>
    <cellStyle name="Normal 9 4 4 2 2 2 3 4" xfId="5590" xr:uid="{73772530-487C-4459-AA65-723841B3B935}"/>
    <cellStyle name="Normal 9 4 4 2 2 3" xfId="2429" xr:uid="{172048A0-5286-4867-808C-0A5D817584C8}"/>
    <cellStyle name="Normal 9 4 4 2 2 3 2" xfId="4973" xr:uid="{5CA120BF-BFA7-4FDD-91E6-94BB0C8327AD}"/>
    <cellStyle name="Normal 9 4 4 2 2 3 2 2" xfId="41600" xr:uid="{D7DD0BCE-7FE2-4B9C-9053-91C1074D0218}"/>
    <cellStyle name="Normal 9 4 4 2 2 3 2 3" xfId="6184" xr:uid="{8FCDE14F-F1E3-422F-B09E-7AA9FB07D29E}"/>
    <cellStyle name="Normal 9 4 4 2 2 3 2 4" xfId="5592" xr:uid="{C5FF536A-B813-48C8-9D79-93D58FBFC586}"/>
    <cellStyle name="Normal 9 4 4 2 2 4" xfId="4106" xr:uid="{6CCA44C1-3C25-425D-9D21-28FBB208225F}"/>
    <cellStyle name="Normal 9 4 4 2 2 4 2" xfId="4974" xr:uid="{13AAFD11-E7C6-490E-BFA1-CAA959609320}"/>
    <cellStyle name="Normal 9 4 4 2 2 4 2 2" xfId="41601" xr:uid="{C9B8EE65-58C4-4EBC-9DE4-8526DC6CC9F6}"/>
    <cellStyle name="Normal 9 4 4 2 2 4 2 3" xfId="6185" xr:uid="{1D7E75D6-2EDD-46C2-832E-8B0D55A51F2A}"/>
    <cellStyle name="Normal 9 4 4 2 2 4 2 4" xfId="5593" xr:uid="{11C3A1C6-D6FA-440B-AFBE-0369755DB9BA}"/>
    <cellStyle name="Normal 9 4 4 2 2 5" xfId="4970" xr:uid="{785E8197-066E-4E4A-977D-3F043207BF1C}"/>
    <cellStyle name="Normal 9 4 4 2 2 5 2" xfId="41597" xr:uid="{32DFC71C-93DA-42F3-A471-A3E28F6AB8D5}"/>
    <cellStyle name="Normal 9 4 4 2 2 5 3" xfId="6181" xr:uid="{5DA5EE57-AE56-491F-B94C-69DA4854ECCD}"/>
    <cellStyle name="Normal 9 4 4 2 2 5 4" xfId="5589" xr:uid="{D63D84BD-6D6A-4EA6-B0D5-D3A6BC088E82}"/>
    <cellStyle name="Normal 9 4 4 2 3" xfId="2430" xr:uid="{57421F3D-69D9-44EC-AD39-60556A663E6E}"/>
    <cellStyle name="Normal 9 4 4 2 3 2" xfId="2431" xr:uid="{8FA2C06E-788F-4327-8F5A-E9FF47C3F69D}"/>
    <cellStyle name="Normal 9 4 4 2 3 2 2" xfId="4976" xr:uid="{08D1B067-DB15-4D89-9352-1E9E52D8BE0B}"/>
    <cellStyle name="Normal 9 4 4 2 3 2 2 2" xfId="41603" xr:uid="{9160A723-E351-41E1-82D4-145652F75F71}"/>
    <cellStyle name="Normal 9 4 4 2 3 2 2 3" xfId="6187" xr:uid="{D3BCAF86-233A-43BF-82B8-949DDC3FFFF5}"/>
    <cellStyle name="Normal 9 4 4 2 3 2 2 4" xfId="5595" xr:uid="{8703A305-34A3-4CB1-90F5-2BE1F45ECCF1}"/>
    <cellStyle name="Normal 9 4 4 2 3 3" xfId="4975" xr:uid="{DF19BDE8-8365-486D-8A3A-E9398520BF98}"/>
    <cellStyle name="Normal 9 4 4 2 3 3 2" xfId="41602" xr:uid="{F61A0666-95DF-4E80-B7E7-152EC13F82DD}"/>
    <cellStyle name="Normal 9 4 4 2 3 3 3" xfId="6186" xr:uid="{406027E7-CB4B-4675-96E7-F8038F9CCED4}"/>
    <cellStyle name="Normal 9 4 4 2 3 3 4" xfId="5594" xr:uid="{261C5DF1-CAAB-43E2-956F-D19E724D1624}"/>
    <cellStyle name="Normal 9 4 4 2 4" xfId="2432" xr:uid="{114A88F3-4428-44FF-8A37-8497BE0E6403}"/>
    <cellStyle name="Normal 9 4 4 2 4 2" xfId="4977" xr:uid="{5819E682-DFB1-40D0-B73C-75D222134F61}"/>
    <cellStyle name="Normal 9 4 4 2 4 2 2" xfId="41604" xr:uid="{225DB079-73A6-48B2-AEB8-1DF8E0D417D4}"/>
    <cellStyle name="Normal 9 4 4 2 4 2 3" xfId="6188" xr:uid="{678BB77B-6584-4487-B863-438E07057C36}"/>
    <cellStyle name="Normal 9 4 4 2 4 2 4" xfId="5596" xr:uid="{8F731551-BC1B-4534-A3E5-459147D7DF76}"/>
    <cellStyle name="Normal 9 4 4 2 5" xfId="4107" xr:uid="{1428EBAD-CC1B-4548-BE2B-F11DA9AE7E43}"/>
    <cellStyle name="Normal 9 4 4 2 5 2" xfId="4978" xr:uid="{06ADB043-C40C-4828-AE55-472CAF2F0B76}"/>
    <cellStyle name="Normal 9 4 4 2 5 2 2" xfId="41605" xr:uid="{AF9BB4FA-3A83-4F47-B34C-79CBB4366BF9}"/>
    <cellStyle name="Normal 9 4 4 2 5 2 3" xfId="6189" xr:uid="{31EC1DD7-0EB1-4E49-BD03-68481E76A697}"/>
    <cellStyle name="Normal 9 4 4 2 5 2 4" xfId="5597" xr:uid="{B1160BF9-EB45-4000-B744-D2268E8CC8BC}"/>
    <cellStyle name="Normal 9 4 4 2 6" xfId="4969" xr:uid="{2001C4FF-75C6-4732-A1E0-3E601341E2AF}"/>
    <cellStyle name="Normal 9 4 4 2 6 2" xfId="41596" xr:uid="{B4C4FB25-2DBC-4E5B-A277-F679F02F9BCA}"/>
    <cellStyle name="Normal 9 4 4 2 6 3" xfId="6180" xr:uid="{4F7CCDE5-44B0-407B-9B3B-B1CCCBF05E7B}"/>
    <cellStyle name="Normal 9 4 4 2 6 4" xfId="5588" xr:uid="{F9307EBD-C5E9-4941-9691-9C79C38F8388}"/>
    <cellStyle name="Normal 9 4 4 3" xfId="870" xr:uid="{A5ADF35B-6EED-4BB1-BA2C-152D8AD56BFD}"/>
    <cellStyle name="Normal 9 4 4 3 2" xfId="2433" xr:uid="{53261AE8-71A6-4222-ABAD-8CC42EE9122D}"/>
    <cellStyle name="Normal 9 4 4 3 2 2" xfId="2434" xr:uid="{8AABC475-BD2B-4273-B266-D6651B194FFE}"/>
    <cellStyle name="Normal 9 4 4 3 2 2 2" xfId="4981" xr:uid="{21FCDA6B-A1B9-4FDD-BC82-4DD2A9D4D7C5}"/>
    <cellStyle name="Normal 9 4 4 3 2 2 2 2" xfId="41608" xr:uid="{ABDFCA46-B3D2-47DB-94F5-AC9EF81C716F}"/>
    <cellStyle name="Normal 9 4 4 3 2 2 2 3" xfId="6192" xr:uid="{12A653B8-91EA-4D96-BC7B-C74E18E1A4D8}"/>
    <cellStyle name="Normal 9 4 4 3 2 2 2 4" xfId="5600" xr:uid="{BA4BBBA0-6693-4A1E-8B8C-319A436DF75B}"/>
    <cellStyle name="Normal 9 4 4 3 2 3" xfId="4980" xr:uid="{466CF637-49F3-4BCC-BB24-2010157544CE}"/>
    <cellStyle name="Normal 9 4 4 3 2 3 2" xfId="41607" xr:uid="{683F063F-915D-473C-9F3D-392F698AB95B}"/>
    <cellStyle name="Normal 9 4 4 3 2 3 3" xfId="6191" xr:uid="{7F88BB22-F1A6-4756-846D-DDFC0A9617F4}"/>
    <cellStyle name="Normal 9 4 4 3 2 3 4" xfId="5599" xr:uid="{4AC7FCF9-3997-4595-BD6A-37693B49687C}"/>
    <cellStyle name="Normal 9 4 4 3 3" xfId="2435" xr:uid="{50570F74-A911-433E-B50F-D374524E5603}"/>
    <cellStyle name="Normal 9 4 4 3 3 2" xfId="4982" xr:uid="{81A0B804-E8A5-4352-80F6-9C46FD6C8095}"/>
    <cellStyle name="Normal 9 4 4 3 3 2 2" xfId="41609" xr:uid="{57533735-54EE-49BE-8F53-2BA1FF4DA16D}"/>
    <cellStyle name="Normal 9 4 4 3 3 2 3" xfId="6193" xr:uid="{563E77A9-A8B5-4611-9AF7-FAE77F81176B}"/>
    <cellStyle name="Normal 9 4 4 3 3 2 4" xfId="5601" xr:uid="{F8A03DEB-C623-404E-B381-08921BE4D804}"/>
    <cellStyle name="Normal 9 4 4 3 4" xfId="4108" xr:uid="{22076EF7-1BD9-48A8-BA0E-ABABD24ADB15}"/>
    <cellStyle name="Normal 9 4 4 3 4 2" xfId="4983" xr:uid="{59A4707A-C526-4E1B-B1C5-FBC5CFAAEB6F}"/>
    <cellStyle name="Normal 9 4 4 3 4 2 2" xfId="41610" xr:uid="{73F823A6-293D-4F3B-BB1F-E1D0A8F4EA7E}"/>
    <cellStyle name="Normal 9 4 4 3 4 2 3" xfId="6194" xr:uid="{E8B0DA55-307E-4C57-A0C6-2B382B3041D0}"/>
    <cellStyle name="Normal 9 4 4 3 4 2 4" xfId="5602" xr:uid="{0C9BC4A8-0808-40A1-936F-B709D6A05311}"/>
    <cellStyle name="Normal 9 4 4 3 5" xfId="4979" xr:uid="{2FD67012-4CC1-450B-AFE6-28DC8E16F171}"/>
    <cellStyle name="Normal 9 4 4 3 5 2" xfId="41606" xr:uid="{D4C61575-9AB3-4126-B63A-7EA72289D9F6}"/>
    <cellStyle name="Normal 9 4 4 3 5 3" xfId="6190" xr:uid="{D35986BE-20A7-436F-83FE-28DA7331259A}"/>
    <cellStyle name="Normal 9 4 4 3 5 4" xfId="5598" xr:uid="{387D4EB6-8094-47DB-AD48-CB31B903AC5B}"/>
    <cellStyle name="Normal 9 4 4 4" xfId="2436" xr:uid="{D3F45700-B927-42D9-8372-11AF6DA9CAB9}"/>
    <cellStyle name="Normal 9 4 4 4 2" xfId="2437" xr:uid="{F4F419A0-D649-4386-B812-994E94C8BBF0}"/>
    <cellStyle name="Normal 9 4 4 4 2 2" xfId="4985" xr:uid="{3AA71AB5-C27F-4D3C-A697-BADFEA9C8BAA}"/>
    <cellStyle name="Normal 9 4 4 4 2 2 2" xfId="41612" xr:uid="{15205625-2AAF-490B-9284-94EC269E4B85}"/>
    <cellStyle name="Normal 9 4 4 4 2 2 3" xfId="6196" xr:uid="{4E28E019-A199-47A7-9615-A2AFAB11ED07}"/>
    <cellStyle name="Normal 9 4 4 4 2 2 4" xfId="5604" xr:uid="{EF01602E-57ED-42D0-A036-5FFDFB41CDAD}"/>
    <cellStyle name="Normal 9 4 4 4 3" xfId="4109" xr:uid="{77FB3892-C23A-46BA-BA54-F37A2EE819C1}"/>
    <cellStyle name="Normal 9 4 4 4 3 2" xfId="4986" xr:uid="{7D3C78DF-4C20-4B2A-93D1-837A0C22D36C}"/>
    <cellStyle name="Normal 9 4 4 4 3 2 2" xfId="41613" xr:uid="{DC712559-9B21-4552-BE2E-79579BC4F58D}"/>
    <cellStyle name="Normal 9 4 4 4 3 2 3" xfId="6197" xr:uid="{56B62446-7B63-4F77-BCA7-97975E7887D2}"/>
    <cellStyle name="Normal 9 4 4 4 3 2 4" xfId="5605" xr:uid="{7AEF2032-6048-4855-B37B-5E67A2F8352E}"/>
    <cellStyle name="Normal 9 4 4 4 4" xfId="4110" xr:uid="{A182F751-9574-433F-AA2D-5339BA912387}"/>
    <cellStyle name="Normal 9 4 4 4 4 2" xfId="4987" xr:uid="{548FFCDA-98FC-4B1F-B599-185A4F383140}"/>
    <cellStyle name="Normal 9 4 4 4 4 2 2" xfId="41614" xr:uid="{A9AD960D-2224-4278-9887-559756A867C3}"/>
    <cellStyle name="Normal 9 4 4 4 4 2 3" xfId="6198" xr:uid="{4C02ED31-EF47-4474-BCC2-12C456EEB887}"/>
    <cellStyle name="Normal 9 4 4 4 4 2 4" xfId="5606" xr:uid="{D61E6659-1B96-465C-A886-99AE426BE16A}"/>
    <cellStyle name="Normal 9 4 4 4 5" xfId="4984" xr:uid="{7CE51E7A-EE27-4C37-A604-EE2C874591D8}"/>
    <cellStyle name="Normal 9 4 4 4 5 2" xfId="41611" xr:uid="{C11D47E4-6315-46AF-822F-D1EA8F8370B1}"/>
    <cellStyle name="Normal 9 4 4 4 5 3" xfId="6195" xr:uid="{38413CE7-C046-4CC9-87D5-CB34481C006F}"/>
    <cellStyle name="Normal 9 4 4 4 5 4" xfId="5603" xr:uid="{FC209837-D6DC-43AB-B30B-FDBA21E77D4F}"/>
    <cellStyle name="Normal 9 4 4 5" xfId="2438" xr:uid="{2984E50E-AF79-413D-8E94-4E007423257E}"/>
    <cellStyle name="Normal 9 4 4 5 2" xfId="4988" xr:uid="{85361378-CE36-4399-A46E-37C2ED43CA4B}"/>
    <cellStyle name="Normal 9 4 4 5 2 2" xfId="41615" xr:uid="{09E10E3A-B693-4A0E-9E2B-318F240DD2F2}"/>
    <cellStyle name="Normal 9 4 4 5 2 3" xfId="6199" xr:uid="{A9AEF7B9-A516-4C82-8D5F-12F9819AFB7F}"/>
    <cellStyle name="Normal 9 4 4 5 2 4" xfId="5607" xr:uid="{BB5D6E40-5A40-4D14-AEF0-37F0D9ECD978}"/>
    <cellStyle name="Normal 9 4 4 6" xfId="4111" xr:uid="{D62547D3-BBB2-4254-BD43-0F18910CFE37}"/>
    <cellStyle name="Normal 9 4 4 6 2" xfId="4989" xr:uid="{B483A582-41B1-43E8-8374-55DAA493D94D}"/>
    <cellStyle name="Normal 9 4 4 6 2 2" xfId="41616" xr:uid="{2A016A9D-FEC6-4D46-980F-437F86ED4E5F}"/>
    <cellStyle name="Normal 9 4 4 6 2 3" xfId="6200" xr:uid="{9F2B6EC0-2A80-41A8-A1B2-6015330DA003}"/>
    <cellStyle name="Normal 9 4 4 6 2 4" xfId="5608" xr:uid="{1C0AC7D2-1377-42D8-B18C-E28596B8940A}"/>
    <cellStyle name="Normal 9 4 4 7" xfId="4112" xr:uid="{9C66A50D-FC9B-4AE7-8D3B-43F0C6C304AA}"/>
    <cellStyle name="Normal 9 4 4 7 2" xfId="4990" xr:uid="{5234CB46-A0D7-4670-8E60-6FB3A682204F}"/>
    <cellStyle name="Normal 9 4 4 7 2 2" xfId="41617" xr:uid="{183BDF11-0081-4D6A-969E-84843F5F0A31}"/>
    <cellStyle name="Normal 9 4 4 7 2 3" xfId="6201" xr:uid="{DDFB2D02-CDC3-4DF5-8CEF-90B9AC931C98}"/>
    <cellStyle name="Normal 9 4 4 7 2 4" xfId="5609" xr:uid="{A16AC6F4-ABCD-4430-8AB7-A90F16890342}"/>
    <cellStyle name="Normal 9 4 4 8" xfId="4968" xr:uid="{0DFAD740-32EA-4541-AAD8-1730980742A8}"/>
    <cellStyle name="Normal 9 4 4 8 2" xfId="41595" xr:uid="{13F415B0-7299-41AD-8853-C4E5A27927B6}"/>
    <cellStyle name="Normal 9 4 4 8 3" xfId="6179" xr:uid="{2AFF02D3-3EE3-4F1A-B51F-D96E0F9A27E6}"/>
    <cellStyle name="Normal 9 4 4 8 4" xfId="5587" xr:uid="{74BAE441-BE36-4736-914C-7EE18AA1D359}"/>
    <cellStyle name="Normal 9 4 5" xfId="421" xr:uid="{AF9A463C-DB65-41BC-9776-0CBFB1161FB1}"/>
    <cellStyle name="Normal 9 4 5 2" xfId="871" xr:uid="{7D5FEF3E-43DD-4AC6-BA82-2F05E5B98805}"/>
    <cellStyle name="Normal 9 4 5 2 2" xfId="2439" xr:uid="{A0D66A1A-C6D5-41BE-A794-A7372187BA24}"/>
    <cellStyle name="Normal 9 4 5 2 2 2" xfId="2440" xr:uid="{8C30871E-44C7-4A5D-96A5-1B1A0C6B061C}"/>
    <cellStyle name="Normal 9 4 5 2 2 2 2" xfId="4994" xr:uid="{1910C474-9EB4-4D5D-A5B4-7BE6F050552D}"/>
    <cellStyle name="Normal 9 4 5 2 2 2 2 2" xfId="41621" xr:uid="{D79C6BCC-553E-40E6-8BCF-B4544023D26F}"/>
    <cellStyle name="Normal 9 4 5 2 2 2 2 3" xfId="6205" xr:uid="{53D69005-B268-4ADC-A3E9-39D9157BCA29}"/>
    <cellStyle name="Normal 9 4 5 2 2 2 2 4" xfId="5613" xr:uid="{68D5BFE0-1EF8-4C36-A040-80925AF9784F}"/>
    <cellStyle name="Normal 9 4 5 2 2 3" xfId="4993" xr:uid="{CA32ED35-3462-467A-9563-9536452E8844}"/>
    <cellStyle name="Normal 9 4 5 2 2 3 2" xfId="41620" xr:uid="{C012F8CA-17A9-48E8-B6DD-AE043608A9F9}"/>
    <cellStyle name="Normal 9 4 5 2 2 3 3" xfId="6204" xr:uid="{6FD99112-6152-4C50-955A-DAC125BE0CC3}"/>
    <cellStyle name="Normal 9 4 5 2 2 3 4" xfId="5612" xr:uid="{7D87E3CA-6F83-41AC-98AB-2587C79373C9}"/>
    <cellStyle name="Normal 9 4 5 2 3" xfId="2441" xr:uid="{94536965-0B5A-4C02-AFC0-3E2974FE8135}"/>
    <cellStyle name="Normal 9 4 5 2 3 2" xfId="4995" xr:uid="{61B6F010-414C-41D5-9519-14A50BB28C03}"/>
    <cellStyle name="Normal 9 4 5 2 3 2 2" xfId="41622" xr:uid="{C4CD8B75-2558-4250-B739-01EFB5416012}"/>
    <cellStyle name="Normal 9 4 5 2 3 2 3" xfId="6206" xr:uid="{53A61B43-D0B2-451D-BF64-8CA861B85F16}"/>
    <cellStyle name="Normal 9 4 5 2 3 2 4" xfId="5614" xr:uid="{2DC0CD97-8290-4232-8A39-9A897C8CDE3F}"/>
    <cellStyle name="Normal 9 4 5 2 4" xfId="4113" xr:uid="{00898D9C-93BE-424E-9DDB-C2E3AED67D1B}"/>
    <cellStyle name="Normal 9 4 5 2 4 2" xfId="4996" xr:uid="{63921A02-AE0B-4310-8545-92DF2B264742}"/>
    <cellStyle name="Normal 9 4 5 2 4 2 2" xfId="41623" xr:uid="{542BD89F-6884-4284-872B-C46727451FC5}"/>
    <cellStyle name="Normal 9 4 5 2 4 2 3" xfId="6207" xr:uid="{54010F3A-6C2B-4CE5-987D-5FC88434F3B5}"/>
    <cellStyle name="Normal 9 4 5 2 4 2 4" xfId="5615" xr:uid="{23308EEA-E0CB-4678-93EC-46B7CB6B17BA}"/>
    <cellStyle name="Normal 9 4 5 2 5" xfId="4992" xr:uid="{967C763D-22D1-48FE-8760-BC76A7C4DE20}"/>
    <cellStyle name="Normal 9 4 5 2 5 2" xfId="41619" xr:uid="{1D0540BE-4AEA-40DC-99B0-B03A870B7BC1}"/>
    <cellStyle name="Normal 9 4 5 2 5 3" xfId="6203" xr:uid="{835E968F-E1A1-4D91-B437-53DAABA4EA40}"/>
    <cellStyle name="Normal 9 4 5 2 5 4" xfId="5611" xr:uid="{D2E3AA7F-5DF6-4AF9-A974-FDEC38DFAF62}"/>
    <cellStyle name="Normal 9 4 5 3" xfId="2442" xr:uid="{BFF44DC0-3EA3-4525-B65E-58FEBF79BA08}"/>
    <cellStyle name="Normal 9 4 5 3 2" xfId="2443" xr:uid="{1F2C58B1-2AE5-420B-A816-8EA682FB374A}"/>
    <cellStyle name="Normal 9 4 5 3 2 2" xfId="4998" xr:uid="{A682EB9A-34A2-449F-81A0-E5B8EA202E1C}"/>
    <cellStyle name="Normal 9 4 5 3 2 2 2" xfId="41625" xr:uid="{CB47E191-E3E8-477F-8554-1C26279A0D6F}"/>
    <cellStyle name="Normal 9 4 5 3 2 2 3" xfId="6209" xr:uid="{CFA8E20E-4B33-418E-BCD8-E0A642A23B1A}"/>
    <cellStyle name="Normal 9 4 5 3 2 2 4" xfId="5617" xr:uid="{E3138AE3-09AD-4376-9B8D-A9BA4D38D95F}"/>
    <cellStyle name="Normal 9 4 5 3 3" xfId="4114" xr:uid="{0E9EE48C-C65D-4CD3-8777-C3C160820458}"/>
    <cellStyle name="Normal 9 4 5 3 3 2" xfId="4999" xr:uid="{B6C112C6-32AA-44A5-A1B0-BFB92000CDC1}"/>
    <cellStyle name="Normal 9 4 5 3 3 2 2" xfId="41626" xr:uid="{994EA0A5-BFCA-4CF2-B091-C0DB112FEC17}"/>
    <cellStyle name="Normal 9 4 5 3 3 2 3" xfId="6210" xr:uid="{FC6D4F5C-C9EA-46F0-9C44-6C137C7AC03A}"/>
    <cellStyle name="Normal 9 4 5 3 3 2 4" xfId="5618" xr:uid="{F84BE348-27F4-49AF-B548-860EB1BE1945}"/>
    <cellStyle name="Normal 9 4 5 3 4" xfId="4115" xr:uid="{6FDAE0A8-AB88-4B39-8FB6-6DC6B1053527}"/>
    <cellStyle name="Normal 9 4 5 3 4 2" xfId="5000" xr:uid="{F58350F2-669C-4482-BFA1-372F48CC724A}"/>
    <cellStyle name="Normal 9 4 5 3 4 2 2" xfId="41627" xr:uid="{9C5FC0FE-3048-46E0-A940-D09DA2939831}"/>
    <cellStyle name="Normal 9 4 5 3 4 2 3" xfId="6211" xr:uid="{F18B3128-0B44-4B82-BB6C-82F26E02C3FC}"/>
    <cellStyle name="Normal 9 4 5 3 4 2 4" xfId="5619" xr:uid="{4E3B031A-D29F-4CEF-9EFE-4306D41970F9}"/>
    <cellStyle name="Normal 9 4 5 3 5" xfId="4997" xr:uid="{C55B191E-6FEE-464E-B0A0-CCAF01BEEFF8}"/>
    <cellStyle name="Normal 9 4 5 3 5 2" xfId="41624" xr:uid="{27FA31AC-32FA-448E-8067-75BA5C2C9CCB}"/>
    <cellStyle name="Normal 9 4 5 3 5 3" xfId="6208" xr:uid="{FC0E0BB5-FE30-405C-8126-43FCC1FC7885}"/>
    <cellStyle name="Normal 9 4 5 3 5 4" xfId="5616" xr:uid="{33120036-3E63-4677-B189-D1E54221C816}"/>
    <cellStyle name="Normal 9 4 5 4" xfId="2444" xr:uid="{99D1454B-6001-4619-96FC-15CF874A41BF}"/>
    <cellStyle name="Normal 9 4 5 4 2" xfId="5001" xr:uid="{87A9573A-D05B-44AD-8E24-E1628A033024}"/>
    <cellStyle name="Normal 9 4 5 4 2 2" xfId="41628" xr:uid="{E2C7D7C4-F000-4B87-A6DA-FCBAE4E9E4FD}"/>
    <cellStyle name="Normal 9 4 5 4 2 3" xfId="6212" xr:uid="{C7EB1BCC-9128-4E55-8FB8-40BA8E52D3F7}"/>
    <cellStyle name="Normal 9 4 5 4 2 4" xfId="5620" xr:uid="{7C21AA56-46A2-4CEC-A37F-D9042B024CFB}"/>
    <cellStyle name="Normal 9 4 5 5" xfId="4116" xr:uid="{88858560-9C14-4318-B66F-ADD70FA839DB}"/>
    <cellStyle name="Normal 9 4 5 5 2" xfId="5002" xr:uid="{E482C6D8-B22A-42EE-A28C-AEEA20B6E40E}"/>
    <cellStyle name="Normal 9 4 5 5 2 2" xfId="41629" xr:uid="{DEC6923F-CD4E-4572-9227-917E8D976F61}"/>
    <cellStyle name="Normal 9 4 5 5 2 3" xfId="6213" xr:uid="{0BE8195E-090C-4E0F-9F5F-5CABAED9AA44}"/>
    <cellStyle name="Normal 9 4 5 5 2 4" xfId="5621" xr:uid="{4E054F83-9705-4412-B159-36D64FD64203}"/>
    <cellStyle name="Normal 9 4 5 6" xfId="4117" xr:uid="{E773AF93-EECD-42AA-BF06-9328080FDD04}"/>
    <cellStyle name="Normal 9 4 5 6 2" xfId="5003" xr:uid="{9BE61133-AB86-46F6-A260-D64958DE165A}"/>
    <cellStyle name="Normal 9 4 5 6 2 2" xfId="41630" xr:uid="{FA7A1600-03F2-405C-9B58-BE04A0C02662}"/>
    <cellStyle name="Normal 9 4 5 6 2 3" xfId="6214" xr:uid="{F900A398-B2D0-44EC-827D-27F8783B91D0}"/>
    <cellStyle name="Normal 9 4 5 6 2 4" xfId="5622" xr:uid="{D8B34538-EC93-41AE-A08C-3744F9624D14}"/>
    <cellStyle name="Normal 9 4 5 7" xfId="4991" xr:uid="{ACCC19E1-218F-426D-AD7F-34055C8DF593}"/>
    <cellStyle name="Normal 9 4 5 7 2" xfId="41618" xr:uid="{2CBAAAFC-BC27-4248-AC25-FB329171E5AF}"/>
    <cellStyle name="Normal 9 4 5 7 3" xfId="6202" xr:uid="{4E6BBD7F-3907-4D38-ACBF-CEFB4806A9A2}"/>
    <cellStyle name="Normal 9 4 5 7 4" xfId="5610" xr:uid="{BAD28636-4832-408C-8E61-C009A84CBD71}"/>
    <cellStyle name="Normal 9 4 6" xfId="422" xr:uid="{ABB5E8A7-A07B-4A13-83F6-008C127D1EA7}"/>
    <cellStyle name="Normal 9 4 6 2" xfId="2445" xr:uid="{74AE5175-D1D7-4553-B75A-148BD520BC7B}"/>
    <cellStyle name="Normal 9 4 6 2 2" xfId="2446" xr:uid="{DED88D5D-C5AE-4AD8-8133-E00A0DB83C92}"/>
    <cellStyle name="Normal 9 4 6 2 2 2" xfId="5006" xr:uid="{0A4E2F22-9D43-4FCF-A1B4-FD4A54F878D9}"/>
    <cellStyle name="Normal 9 4 6 2 2 2 2" xfId="41633" xr:uid="{62957523-2745-454A-A03C-34D4FB70B9A8}"/>
    <cellStyle name="Normal 9 4 6 2 2 2 3" xfId="6217" xr:uid="{5C1E4E93-158E-4F3C-9D19-ACC8ED522903}"/>
    <cellStyle name="Normal 9 4 6 2 2 2 4" xfId="5625" xr:uid="{99710F09-DD8C-48A3-AEED-E4262E8F64E8}"/>
    <cellStyle name="Normal 9 4 6 2 3" xfId="4118" xr:uid="{F85DC095-A1F6-4B88-9801-1623A8E2EECF}"/>
    <cellStyle name="Normal 9 4 6 2 3 2" xfId="5007" xr:uid="{A8C8BCA3-DC04-49E8-9C57-BF0CD9E155EC}"/>
    <cellStyle name="Normal 9 4 6 2 3 2 2" xfId="41634" xr:uid="{0AE6F109-0365-42A5-BB88-8A563DE2F4BE}"/>
    <cellStyle name="Normal 9 4 6 2 3 2 3" xfId="6218" xr:uid="{11345690-6A7B-49E0-A503-7C74A7255EBA}"/>
    <cellStyle name="Normal 9 4 6 2 3 2 4" xfId="5626" xr:uid="{20C0149C-5D7A-4003-ABA4-CABDCE749B9D}"/>
    <cellStyle name="Normal 9 4 6 2 4" xfId="4119" xr:uid="{3928B630-031B-4E6F-8ED5-BDE040A6D77D}"/>
    <cellStyle name="Normal 9 4 6 2 4 2" xfId="5008" xr:uid="{15C33586-D159-4BBE-B835-705ACEDE2F89}"/>
    <cellStyle name="Normal 9 4 6 2 4 2 2" xfId="41635" xr:uid="{04355B3C-AD1B-4B0E-99BB-7AE25A324E27}"/>
    <cellStyle name="Normal 9 4 6 2 4 2 3" xfId="6219" xr:uid="{4942AC09-78E5-439E-87B1-C9CBDECF0DF3}"/>
    <cellStyle name="Normal 9 4 6 2 4 2 4" xfId="5627" xr:uid="{43DA4D45-1874-44C8-90AD-AE62E9D0D1E2}"/>
    <cellStyle name="Normal 9 4 6 2 5" xfId="5005" xr:uid="{A0658A7C-C407-4AA8-9758-285003B0E6EA}"/>
    <cellStyle name="Normal 9 4 6 2 5 2" xfId="41632" xr:uid="{9B96152C-80FD-41CC-A487-37CE150E9679}"/>
    <cellStyle name="Normal 9 4 6 2 5 3" xfId="6216" xr:uid="{2419767B-8FE4-4FB3-A290-5B5D08EF347D}"/>
    <cellStyle name="Normal 9 4 6 2 5 4" xfId="5624" xr:uid="{681896F9-8B43-48B2-8C9E-80E1B99E66C8}"/>
    <cellStyle name="Normal 9 4 6 3" xfId="2447" xr:uid="{7752D042-27DB-4ED7-BFCD-664B8D0B27E6}"/>
    <cellStyle name="Normal 9 4 6 3 2" xfId="5009" xr:uid="{3DE7C605-BB5D-42F5-9914-86BC6EE1C4E3}"/>
    <cellStyle name="Normal 9 4 6 3 2 2" xfId="41636" xr:uid="{A252F667-CBE2-4FAA-9BE0-9A6CD0262E98}"/>
    <cellStyle name="Normal 9 4 6 3 2 3" xfId="6220" xr:uid="{5882759D-131A-45F6-AB31-65345FB3DF9B}"/>
    <cellStyle name="Normal 9 4 6 3 2 4" xfId="5628" xr:uid="{84A8A0D9-1F59-4EB7-BAC3-A8C0777ACDAA}"/>
    <cellStyle name="Normal 9 4 6 4" xfId="4120" xr:uid="{39FD3A3B-4174-4B6F-ACAF-5387BBE40EB9}"/>
    <cellStyle name="Normal 9 4 6 4 2" xfId="5010" xr:uid="{936F29DD-D5EA-4E09-8C6E-8902D3049328}"/>
    <cellStyle name="Normal 9 4 6 4 2 2" xfId="41637" xr:uid="{E9CDA9A0-BCBD-40BB-BE17-E42BA9741F67}"/>
    <cellStyle name="Normal 9 4 6 4 2 3" xfId="6221" xr:uid="{4AE9CF88-C89E-444D-8CAA-D53D876543DB}"/>
    <cellStyle name="Normal 9 4 6 4 2 4" xfId="5629" xr:uid="{39985C82-B07D-4EEF-9613-0DEA53BF434D}"/>
    <cellStyle name="Normal 9 4 6 5" xfId="4121" xr:uid="{2F8037F0-D8F0-4B8F-BA77-B5726EA199AF}"/>
    <cellStyle name="Normal 9 4 6 5 2" xfId="5011" xr:uid="{051D2DD4-493C-484A-A38D-F0367B27A8A5}"/>
    <cellStyle name="Normal 9 4 6 5 2 2" xfId="41638" xr:uid="{36037DAF-F08D-4320-B35F-FDA6E4DA9EFD}"/>
    <cellStyle name="Normal 9 4 6 5 2 3" xfId="6222" xr:uid="{FA3BDB7C-AB32-4F5E-8A67-9B762D8E5429}"/>
    <cellStyle name="Normal 9 4 6 5 2 4" xfId="5630" xr:uid="{6165846B-1A75-4116-9C66-C8F00BA89C48}"/>
    <cellStyle name="Normal 9 4 6 6" xfId="5004" xr:uid="{90E90B8F-EA4A-487C-9DCC-ABC5EE398545}"/>
    <cellStyle name="Normal 9 4 6 6 2" xfId="41631" xr:uid="{05E720A6-0658-4878-8578-49DF71512E7B}"/>
    <cellStyle name="Normal 9 4 6 6 3" xfId="6215" xr:uid="{F926F29E-FBE4-4C1D-93EF-287D4ED37029}"/>
    <cellStyle name="Normal 9 4 6 6 4" xfId="5623" xr:uid="{804AEF4E-B962-43D7-8FAA-D4E2676892B7}"/>
    <cellStyle name="Normal 9 4 7" xfId="2448" xr:uid="{FC2575E2-5C4A-4311-A904-4B171A20085A}"/>
    <cellStyle name="Normal 9 4 7 2" xfId="2449" xr:uid="{151C7961-7A46-42EB-A62D-BC0B37C6D2CB}"/>
    <cellStyle name="Normal 9 4 7 2 2" xfId="5013" xr:uid="{E86C2780-5733-4B46-A297-D6C19FE85F19}"/>
    <cellStyle name="Normal 9 4 7 2 2 2" xfId="41640" xr:uid="{AC09DF90-7FAE-44DF-B745-6FE898E2B3FB}"/>
    <cellStyle name="Normal 9 4 7 2 2 3" xfId="6224" xr:uid="{761BB9F9-6A69-45F1-B685-81DDDCAA02F8}"/>
    <cellStyle name="Normal 9 4 7 2 2 4" xfId="5632" xr:uid="{8D540988-0110-46D9-9625-91FEAC55EEE6}"/>
    <cellStyle name="Normal 9 4 7 3" xfId="4122" xr:uid="{266B7678-7891-4D9F-A6A6-1F05782E7BD1}"/>
    <cellStyle name="Normal 9 4 7 3 2" xfId="5014" xr:uid="{C4DDE8D3-DF2E-4FC5-BBBE-1F117A5EF539}"/>
    <cellStyle name="Normal 9 4 7 3 2 2" xfId="41641" xr:uid="{00679BF2-8096-4AAB-AE81-47D0A8E9C658}"/>
    <cellStyle name="Normal 9 4 7 3 2 3" xfId="6225" xr:uid="{B60C26E4-103D-4CE0-9138-4DDEF0FD3BD6}"/>
    <cellStyle name="Normal 9 4 7 3 2 4" xfId="5633" xr:uid="{294FA526-CBCB-464D-8405-04631B1A2A2C}"/>
    <cellStyle name="Normal 9 4 7 4" xfId="4123" xr:uid="{5460BE19-E5F2-4754-983A-CA2FAE296E26}"/>
    <cellStyle name="Normal 9 4 7 4 2" xfId="5015" xr:uid="{A676C06E-994B-4CED-870A-EE6EE62128D6}"/>
    <cellStyle name="Normal 9 4 7 4 2 2" xfId="41642" xr:uid="{85A3500F-B21D-429A-B6E6-F8C5FF1C969B}"/>
    <cellStyle name="Normal 9 4 7 4 2 3" xfId="6226" xr:uid="{A944BBC2-484D-4C19-89F0-60A80CA110FF}"/>
    <cellStyle name="Normal 9 4 7 4 2 4" xfId="5634" xr:uid="{3B96F549-CA40-49A6-B019-0640F1412997}"/>
    <cellStyle name="Normal 9 4 7 5" xfId="5012" xr:uid="{47F4D9D2-6CB2-4D2E-B7E6-6E1B123F75FD}"/>
    <cellStyle name="Normal 9 4 7 5 2" xfId="41639" xr:uid="{A6BEF606-7D0F-4EAF-ACF1-2C739A6C9687}"/>
    <cellStyle name="Normal 9 4 7 5 3" xfId="6223" xr:uid="{4965724E-79BA-4EBE-827E-FD51ED607FD2}"/>
    <cellStyle name="Normal 9 4 7 5 4" xfId="5631" xr:uid="{668B4182-C8C0-4850-8952-2EE61A5C9D26}"/>
    <cellStyle name="Normal 9 4 8" xfId="2450" xr:uid="{41DE8148-7769-4C96-832C-6AAE7F80A8C9}"/>
    <cellStyle name="Normal 9 4 8 2" xfId="4124" xr:uid="{4B2C0C62-801D-422B-9665-B54A8C6C0064}"/>
    <cellStyle name="Normal 9 4 8 2 2" xfId="5017" xr:uid="{753FEE50-3A93-494D-ADFC-E18667876863}"/>
    <cellStyle name="Normal 9 4 8 2 2 2" xfId="41644" xr:uid="{8A484A1F-8BD6-4002-A4BC-289A5A9BDE7E}"/>
    <cellStyle name="Normal 9 4 8 2 2 3" xfId="6228" xr:uid="{150B6FAD-4745-4152-8C11-74BB7ABA8E29}"/>
    <cellStyle name="Normal 9 4 8 2 2 4" xfId="5636" xr:uid="{03E180C7-E3D5-45E0-8928-1C8E36D0519D}"/>
    <cellStyle name="Normal 9 4 8 3" xfId="4125" xr:uid="{8A01F8BD-AA11-4A88-80E6-9508AED1A898}"/>
    <cellStyle name="Normal 9 4 8 3 2" xfId="5018" xr:uid="{7D0AF241-F217-4613-AC9F-2E934FD982A3}"/>
    <cellStyle name="Normal 9 4 8 3 2 2" xfId="41645" xr:uid="{2F784EF3-8AB2-4ABC-8199-2E54F2A16ADD}"/>
    <cellStyle name="Normal 9 4 8 3 2 3" xfId="6229" xr:uid="{10C17295-AE2D-449A-9AA4-99393009802F}"/>
    <cellStyle name="Normal 9 4 8 3 2 4" xfId="5637" xr:uid="{EEFB1920-B015-4E8C-8E7A-C83D9E45171E}"/>
    <cellStyle name="Normal 9 4 8 4" xfId="4126" xr:uid="{B58D1528-8EF8-4E3C-BD86-966564A04E0E}"/>
    <cellStyle name="Normal 9 4 8 4 2" xfId="5019" xr:uid="{27CC0287-B967-4149-9B11-32DD321C9AF3}"/>
    <cellStyle name="Normal 9 4 8 4 2 2" xfId="41646" xr:uid="{398370C5-524F-4392-ADB3-B9232E31F7DF}"/>
    <cellStyle name="Normal 9 4 8 4 2 3" xfId="6230" xr:uid="{F46B7872-A963-4538-B3DF-0BC45249A15D}"/>
    <cellStyle name="Normal 9 4 8 4 2 4" xfId="5638" xr:uid="{D1B0640C-E877-4268-8180-68068F67A1E1}"/>
    <cellStyle name="Normal 9 4 8 5" xfId="5016" xr:uid="{478C1023-5690-4268-BE6D-13F75C36F4E6}"/>
    <cellStyle name="Normal 9 4 8 5 2" xfId="41643" xr:uid="{ACAA9B43-F589-447C-8EFC-3FF73095913D}"/>
    <cellStyle name="Normal 9 4 8 5 3" xfId="6227" xr:uid="{34B8E936-D2DB-4A6C-A2B0-353D6FE9FD78}"/>
    <cellStyle name="Normal 9 4 8 5 4" xfId="5635" xr:uid="{D0B68D6A-6EE2-4353-99D4-FEEAA8A11250}"/>
    <cellStyle name="Normal 9 4 9" xfId="4127" xr:uid="{543D8633-3949-4249-A8BC-72C9CF313741}"/>
    <cellStyle name="Normal 9 4 9 2" xfId="5020" xr:uid="{1A6786F8-D63F-4C54-AF21-328D6C5B5DF3}"/>
    <cellStyle name="Normal 9 4 9 2 2" xfId="41647" xr:uid="{B87082F8-C45E-44ED-895F-D13D0185DF01}"/>
    <cellStyle name="Normal 9 4 9 2 3" xfId="6231" xr:uid="{8D6C7B91-FC3E-406C-896E-B3238369629D}"/>
    <cellStyle name="Normal 9 4 9 2 4" xfId="5639" xr:uid="{2ADDC823-AE4E-4C85-8141-7988D71171A7}"/>
    <cellStyle name="Normal 9 5" xfId="182" xr:uid="{EA82C035-8AD7-42C0-85F1-04F4D06E137C}"/>
    <cellStyle name="Normal 9 5 10" xfId="4128" xr:uid="{8A3A0CC7-B06B-4484-B94D-27CF1FC92858}"/>
    <cellStyle name="Normal 9 5 10 2" xfId="5022" xr:uid="{171F7F67-9B2A-45EA-9286-5513FEF36176}"/>
    <cellStyle name="Normal 9 5 10 2 2" xfId="41649" xr:uid="{F5D03341-B846-4558-9899-6965C0654884}"/>
    <cellStyle name="Normal 9 5 10 2 3" xfId="6233" xr:uid="{D90AD9BC-2913-4382-BAB7-A937CD6F5EAB}"/>
    <cellStyle name="Normal 9 5 10 2 4" xfId="5641" xr:uid="{D66C06E3-346F-4ED6-B254-20B212B773CB}"/>
    <cellStyle name="Normal 9 5 11" xfId="4129" xr:uid="{0AC92D0C-8384-4D1C-BD2D-9A7E54C3A11D}"/>
    <cellStyle name="Normal 9 5 11 2" xfId="5023" xr:uid="{1A66CD17-F3DE-4D46-AF6A-8B64CD5679FF}"/>
    <cellStyle name="Normal 9 5 11 2 2" xfId="41650" xr:uid="{29422DB9-745A-4AF8-ADDC-6FA03393818B}"/>
    <cellStyle name="Normal 9 5 11 2 3" xfId="6234" xr:uid="{05FA8FE2-10C0-474D-8432-83B9B7F937E8}"/>
    <cellStyle name="Normal 9 5 11 2 4" xfId="5642" xr:uid="{078ABD68-58F1-452D-B7C6-B5046226F5B5}"/>
    <cellStyle name="Normal 9 5 12" xfId="5021" xr:uid="{623EB4F7-655A-4628-86B9-3D4FC912C748}"/>
    <cellStyle name="Normal 9 5 12 2" xfId="41648" xr:uid="{1912F8BD-25E7-4971-83B6-A77C9267ABAC}"/>
    <cellStyle name="Normal 9 5 12 3" xfId="6232" xr:uid="{BA87B96F-1BD5-4C0B-8ADF-F1894F450055}"/>
    <cellStyle name="Normal 9 5 12 4" xfId="5640" xr:uid="{D9F3CDDD-FC66-42D0-9110-8EB59D81CE4D}"/>
    <cellStyle name="Normal 9 5 2" xfId="183" xr:uid="{2D3C4BE0-CE45-423C-8622-3AD6A7EDF7A4}"/>
    <cellStyle name="Normal 9 5 2 10" xfId="5024" xr:uid="{5A2E6315-8C78-46E2-A090-4DB3256591E0}"/>
    <cellStyle name="Normal 9 5 2 10 2" xfId="41651" xr:uid="{FB83F8DB-E68E-42A4-85BB-3610B25A435D}"/>
    <cellStyle name="Normal 9 5 2 10 3" xfId="6235" xr:uid="{12695B90-4A1B-453D-9D88-D8C3632B7360}"/>
    <cellStyle name="Normal 9 5 2 10 4" xfId="5643" xr:uid="{3CCFE1A1-65CD-4111-92CA-532E6B7D652E}"/>
    <cellStyle name="Normal 9 5 2 2" xfId="423" xr:uid="{7D62A6DA-4BA3-4C33-8CF2-0999CEDD96AD}"/>
    <cellStyle name="Normal 9 5 2 2 2" xfId="872" xr:uid="{C2070895-E0DA-4190-945F-91156C7A7189}"/>
    <cellStyle name="Normal 9 5 2 2 2 2" xfId="873" xr:uid="{46D18800-7B58-4E7D-83D2-4AA4E27541ED}"/>
    <cellStyle name="Normal 9 5 2 2 2 2 2" xfId="2451" xr:uid="{C7FF618B-C2BC-4B5F-8464-688D744FA23D}"/>
    <cellStyle name="Normal 9 5 2 2 2 2 2 2" xfId="5028" xr:uid="{60B1165D-6058-4C5C-B13C-25338B62EAF9}"/>
    <cellStyle name="Normal 9 5 2 2 2 2 2 2 2" xfId="41655" xr:uid="{08245405-C54A-4857-A8BD-5AE7A0A3CBBA}"/>
    <cellStyle name="Normal 9 5 2 2 2 2 2 2 3" xfId="6239" xr:uid="{5E4F8A27-4570-4223-89EE-8B17D55DE5B3}"/>
    <cellStyle name="Normal 9 5 2 2 2 2 2 2 4" xfId="5647" xr:uid="{45763CDC-E355-4346-8EC1-E852C2EA4F7F}"/>
    <cellStyle name="Normal 9 5 2 2 2 2 3" xfId="4130" xr:uid="{3DCCD758-AEFD-4D8C-9B2E-BD0F413A4B30}"/>
    <cellStyle name="Normal 9 5 2 2 2 2 3 2" xfId="5029" xr:uid="{269E008C-214C-49A8-886A-42D99D82E5C4}"/>
    <cellStyle name="Normal 9 5 2 2 2 2 3 2 2" xfId="41656" xr:uid="{D1ADEE69-813D-49B1-AD56-D07B47D3ACE5}"/>
    <cellStyle name="Normal 9 5 2 2 2 2 3 2 3" xfId="6240" xr:uid="{D4BB31D2-5F04-4EAF-96F8-2E0A88237424}"/>
    <cellStyle name="Normal 9 5 2 2 2 2 3 2 4" xfId="5648" xr:uid="{3436ABD4-DECC-4F22-B48C-C5E6EA0E86A2}"/>
    <cellStyle name="Normal 9 5 2 2 2 2 4" xfId="4131" xr:uid="{9328B05E-7C4D-445D-A0B7-B1DE6ED5B820}"/>
    <cellStyle name="Normal 9 5 2 2 2 2 4 2" xfId="5030" xr:uid="{5FFFD4A5-9964-4A7C-B3A3-51C7FF3C4D22}"/>
    <cellStyle name="Normal 9 5 2 2 2 2 4 2 2" xfId="41657" xr:uid="{7F8325F8-B18F-4D1C-847F-B8D761D5B510}"/>
    <cellStyle name="Normal 9 5 2 2 2 2 4 2 3" xfId="6241" xr:uid="{8DCE7170-08B5-4D3D-9338-020264ABE70C}"/>
    <cellStyle name="Normal 9 5 2 2 2 2 4 2 4" xfId="5649" xr:uid="{2B949676-BA7C-4A30-A76E-D8ADDBCD8EF2}"/>
    <cellStyle name="Normal 9 5 2 2 2 2 5" xfId="5027" xr:uid="{FBF6AEE2-78CF-4A5E-BA70-A22DC83A1420}"/>
    <cellStyle name="Normal 9 5 2 2 2 2 5 2" xfId="41654" xr:uid="{BC5C2C87-428F-431C-B06C-C732F511BD16}"/>
    <cellStyle name="Normal 9 5 2 2 2 2 5 3" xfId="6238" xr:uid="{0D1F7D9C-6810-4F7D-86F7-FD6FBB996D2B}"/>
    <cellStyle name="Normal 9 5 2 2 2 2 5 4" xfId="5646" xr:uid="{656AEB4A-302E-4DED-985D-933B80900518}"/>
    <cellStyle name="Normal 9 5 2 2 2 3" xfId="2452" xr:uid="{ABABDDF5-CFE2-4AD7-A1EA-A2AA334A086E}"/>
    <cellStyle name="Normal 9 5 2 2 2 3 2" xfId="4132" xr:uid="{FB173948-B655-4B41-982F-8B4C35E87CF5}"/>
    <cellStyle name="Normal 9 5 2 2 2 3 2 2" xfId="5032" xr:uid="{3CA3522D-E2CE-41C8-A3FA-667E8C45C4A3}"/>
    <cellStyle name="Normal 9 5 2 2 2 3 2 2 2" xfId="41659" xr:uid="{D7B66958-42F9-4A65-89A7-FDC633D0F7F9}"/>
    <cellStyle name="Normal 9 5 2 2 2 3 2 2 3" xfId="6243" xr:uid="{63B03852-F781-4143-B81B-C9B802A15723}"/>
    <cellStyle name="Normal 9 5 2 2 2 3 2 2 4" xfId="5651" xr:uid="{3755923A-372E-42DE-B188-CE268034D0D3}"/>
    <cellStyle name="Normal 9 5 2 2 2 3 3" xfId="4133" xr:uid="{958F29CD-9BBB-4B50-8761-F9769656729F}"/>
    <cellStyle name="Normal 9 5 2 2 2 3 3 2" xfId="5033" xr:uid="{E10BF3C2-B320-428E-9354-7629C3C63C15}"/>
    <cellStyle name="Normal 9 5 2 2 2 3 3 2 2" xfId="41660" xr:uid="{30F93A0A-F92E-4A39-BABA-43A132314543}"/>
    <cellStyle name="Normal 9 5 2 2 2 3 3 2 3" xfId="6244" xr:uid="{E0C3B7DA-56DD-4659-B771-BE6362F6661E}"/>
    <cellStyle name="Normal 9 5 2 2 2 3 3 2 4" xfId="5652" xr:uid="{1EE52F5D-50EF-46A9-876C-FB2809DF3432}"/>
    <cellStyle name="Normal 9 5 2 2 2 3 4" xfId="4134" xr:uid="{24BFBF39-F506-43D1-BFA4-E4510555BF11}"/>
    <cellStyle name="Normal 9 5 2 2 2 3 4 2" xfId="5034" xr:uid="{F58774E3-0D95-4289-AA1D-A5E3231B5F19}"/>
    <cellStyle name="Normal 9 5 2 2 2 3 4 2 2" xfId="41661" xr:uid="{7E414EB6-6634-4006-AC4F-055DC992AA09}"/>
    <cellStyle name="Normal 9 5 2 2 2 3 4 2 3" xfId="6245" xr:uid="{5E778CCD-D62A-4B85-85F2-6D4DC9D74F01}"/>
    <cellStyle name="Normal 9 5 2 2 2 3 4 2 4" xfId="5653" xr:uid="{106C2FC0-74B2-414B-96B0-10536A9DE0FC}"/>
    <cellStyle name="Normal 9 5 2 2 2 3 5" xfId="5031" xr:uid="{44BF2DF2-5016-4565-9BC1-EA97A764D3B1}"/>
    <cellStyle name="Normal 9 5 2 2 2 3 5 2" xfId="41658" xr:uid="{46930B7A-1CDE-4B43-AF93-0D0CC40830D0}"/>
    <cellStyle name="Normal 9 5 2 2 2 3 5 3" xfId="6242" xr:uid="{A8F8A682-0163-4A0D-83B0-08A860CDF046}"/>
    <cellStyle name="Normal 9 5 2 2 2 3 5 4" xfId="5650" xr:uid="{1A87A409-09EA-47FC-B820-C37BEB70728B}"/>
    <cellStyle name="Normal 9 5 2 2 2 4" xfId="4135" xr:uid="{2A6DCCC4-9724-4D0A-B628-65901CD5AE4D}"/>
    <cellStyle name="Normal 9 5 2 2 2 4 2" xfId="5035" xr:uid="{57E9B18C-7FBF-43F1-BA59-6F260811328B}"/>
    <cellStyle name="Normal 9 5 2 2 2 4 2 2" xfId="41662" xr:uid="{99ED412D-83E5-4952-9F1C-E5532B354FB1}"/>
    <cellStyle name="Normal 9 5 2 2 2 4 2 3" xfId="6246" xr:uid="{DC9C4CB9-FB82-4813-A4CE-96F1C1D47970}"/>
    <cellStyle name="Normal 9 5 2 2 2 4 2 4" xfId="5654" xr:uid="{85E1A29F-39B6-40B6-B9EE-D1482EE75053}"/>
    <cellStyle name="Normal 9 5 2 2 2 5" xfId="4136" xr:uid="{81AC6C24-AD0F-4E92-9079-736EF86DB254}"/>
    <cellStyle name="Normal 9 5 2 2 2 5 2" xfId="5036" xr:uid="{30B6CA07-860B-4626-84D9-5799FFCEAC8E}"/>
    <cellStyle name="Normal 9 5 2 2 2 5 2 2" xfId="41663" xr:uid="{02ED8A2B-08B8-43C7-9A73-A204188FD515}"/>
    <cellStyle name="Normal 9 5 2 2 2 5 2 3" xfId="6247" xr:uid="{92AFA196-6EAA-4D50-A542-A6AC9648C129}"/>
    <cellStyle name="Normal 9 5 2 2 2 5 2 4" xfId="5655" xr:uid="{99EC664B-596B-4AEC-B386-CA471990173E}"/>
    <cellStyle name="Normal 9 5 2 2 2 6" xfId="4137" xr:uid="{904B2C83-D7F0-43E9-BEAD-521DE245E6E8}"/>
    <cellStyle name="Normal 9 5 2 2 2 6 2" xfId="5037" xr:uid="{1AA02CED-AC9B-4F57-B27F-15DAABE19D18}"/>
    <cellStyle name="Normal 9 5 2 2 2 6 2 2" xfId="41664" xr:uid="{004160D8-91FC-4AA2-B2B4-12A6FCCBAC0A}"/>
    <cellStyle name="Normal 9 5 2 2 2 6 2 3" xfId="6248" xr:uid="{2D26A91B-58DC-448C-853E-B23F3B67E259}"/>
    <cellStyle name="Normal 9 5 2 2 2 6 2 4" xfId="5656" xr:uid="{1A2B8213-4A17-433B-B942-965B4D99EFF0}"/>
    <cellStyle name="Normal 9 5 2 2 2 7" xfId="5026" xr:uid="{C6C1974B-2B6E-4462-8F1D-676B3A9E8B24}"/>
    <cellStyle name="Normal 9 5 2 2 2 7 2" xfId="41653" xr:uid="{7FE83829-FE32-4979-BAA5-A05E6A9D131F}"/>
    <cellStyle name="Normal 9 5 2 2 2 7 3" xfId="6237" xr:uid="{F7805368-BA9A-456F-B410-1E54DEA85CD1}"/>
    <cellStyle name="Normal 9 5 2 2 2 7 4" xfId="5645" xr:uid="{C165630E-E31A-41D7-B978-E26BADF8E838}"/>
    <cellStyle name="Normal 9 5 2 2 3" xfId="874" xr:uid="{EB996F4F-087E-4803-BBFA-52339FE28668}"/>
    <cellStyle name="Normal 9 5 2 2 3 2" xfId="2453" xr:uid="{8C04B129-F8B8-46F6-A8C3-7FEE4B34480F}"/>
    <cellStyle name="Normal 9 5 2 2 3 2 2" xfId="4138" xr:uid="{CFF7FD25-5D15-484B-91B6-482201A59F12}"/>
    <cellStyle name="Normal 9 5 2 2 3 2 2 2" xfId="5040" xr:uid="{A2F96277-4AC1-42C0-8762-273F581F9EB3}"/>
    <cellStyle name="Normal 9 5 2 2 3 2 2 2 2" xfId="41667" xr:uid="{DC508C98-E030-4FF9-A702-6E9B11DFC686}"/>
    <cellStyle name="Normal 9 5 2 2 3 2 2 2 3" xfId="6251" xr:uid="{614A91DA-1494-40E4-BE59-45C689A2A5A4}"/>
    <cellStyle name="Normal 9 5 2 2 3 2 2 2 4" xfId="5659" xr:uid="{09DC2DB9-EB58-456B-B5E7-44299555AAF7}"/>
    <cellStyle name="Normal 9 5 2 2 3 2 3" xfId="4139" xr:uid="{1403AAFE-81A5-4D23-ADB6-92621E665766}"/>
    <cellStyle name="Normal 9 5 2 2 3 2 3 2" xfId="5041" xr:uid="{1CDA70FA-0EF1-4250-B6DB-AEEE4F03AB88}"/>
    <cellStyle name="Normal 9 5 2 2 3 2 3 2 2" xfId="41668" xr:uid="{84FB7C49-8E9D-447E-9154-2BA6DDFEEE71}"/>
    <cellStyle name="Normal 9 5 2 2 3 2 3 2 3" xfId="6252" xr:uid="{9795EFE5-2B02-4470-BCAB-25FC6FDEEA5E}"/>
    <cellStyle name="Normal 9 5 2 2 3 2 3 2 4" xfId="5660" xr:uid="{C1E316B3-4B4E-4574-8388-5BD1FC3520EF}"/>
    <cellStyle name="Normal 9 5 2 2 3 2 4" xfId="4140" xr:uid="{95C87716-8AC6-4F7E-AC81-37AD7CA7EAF9}"/>
    <cellStyle name="Normal 9 5 2 2 3 2 4 2" xfId="5042" xr:uid="{94A0E61A-7EE1-4D96-B8E7-F395A8CE68D1}"/>
    <cellStyle name="Normal 9 5 2 2 3 2 4 2 2" xfId="41669" xr:uid="{F4B0F045-759E-4FBA-BA25-EA51E8B63B20}"/>
    <cellStyle name="Normal 9 5 2 2 3 2 4 2 3" xfId="6253" xr:uid="{314DD6C6-6608-4DEC-A56E-24087005EF22}"/>
    <cellStyle name="Normal 9 5 2 2 3 2 4 2 4" xfId="5661" xr:uid="{DCC5F8B8-8E9F-499D-81D6-FF66F2455898}"/>
    <cellStyle name="Normal 9 5 2 2 3 2 5" xfId="5039" xr:uid="{56068005-BBD5-460C-AA03-94B143DC4359}"/>
    <cellStyle name="Normal 9 5 2 2 3 2 5 2" xfId="41666" xr:uid="{B13230C2-4698-480E-9D59-82078396FFC6}"/>
    <cellStyle name="Normal 9 5 2 2 3 2 5 3" xfId="6250" xr:uid="{B3FEAD9E-A1C5-47CA-9AA5-5792675C9DBB}"/>
    <cellStyle name="Normal 9 5 2 2 3 2 5 4" xfId="5658" xr:uid="{9FEDFEEB-7607-422B-ADB9-C9F127C3C90F}"/>
    <cellStyle name="Normal 9 5 2 2 3 3" xfId="4141" xr:uid="{029E7859-6B23-49A2-8C0A-80792738288E}"/>
    <cellStyle name="Normal 9 5 2 2 3 3 2" xfId="5043" xr:uid="{51E5AB82-EE06-4617-B726-FD6FBE047DCC}"/>
    <cellStyle name="Normal 9 5 2 2 3 3 2 2" xfId="41670" xr:uid="{A0F9274A-B6F4-4975-9126-302DDE3556B5}"/>
    <cellStyle name="Normal 9 5 2 2 3 3 2 3" xfId="6254" xr:uid="{D3F365DE-22FC-45DB-8E4A-4294AEA47B7A}"/>
    <cellStyle name="Normal 9 5 2 2 3 3 2 4" xfId="5662" xr:uid="{031F0EA5-A45A-478F-A843-F5626740121F}"/>
    <cellStyle name="Normal 9 5 2 2 3 4" xfId="4142" xr:uid="{9E960676-9EDC-480B-A7DC-6A8FC9E6CFAC}"/>
    <cellStyle name="Normal 9 5 2 2 3 4 2" xfId="5044" xr:uid="{7DFB6219-9B40-4F15-ABF9-E5D49761C351}"/>
    <cellStyle name="Normal 9 5 2 2 3 4 2 2" xfId="41671" xr:uid="{FD29D2E1-B5ED-42D5-87DD-94EA94F0F8D3}"/>
    <cellStyle name="Normal 9 5 2 2 3 4 2 3" xfId="6255" xr:uid="{9E02AF31-B957-40C8-B01B-C0833FEC0D5B}"/>
    <cellStyle name="Normal 9 5 2 2 3 4 2 4" xfId="5663" xr:uid="{CE91DE91-8FA2-4B6A-BF5E-C8A580C23217}"/>
    <cellStyle name="Normal 9 5 2 2 3 5" xfId="4143" xr:uid="{07248BD7-2F40-44A3-A930-F3F28DF40DDD}"/>
    <cellStyle name="Normal 9 5 2 2 3 5 2" xfId="5045" xr:uid="{D5651B21-4B7A-463E-8BAA-32115E9AD78A}"/>
    <cellStyle name="Normal 9 5 2 2 3 5 2 2" xfId="41672" xr:uid="{E2782A5C-1EBE-4F2D-BEDD-B959E2D9BDC7}"/>
    <cellStyle name="Normal 9 5 2 2 3 5 2 3" xfId="6256" xr:uid="{8160EA08-2B05-4F6D-9A7F-7351EAF6CA6B}"/>
    <cellStyle name="Normal 9 5 2 2 3 5 2 4" xfId="5664" xr:uid="{BB4CD747-A9EF-4302-A525-631BD946134F}"/>
    <cellStyle name="Normal 9 5 2 2 3 6" xfId="5038" xr:uid="{A6CC15C9-F705-40F0-8852-B00836FABE63}"/>
    <cellStyle name="Normal 9 5 2 2 3 6 2" xfId="41665" xr:uid="{966A8CE4-4802-44A3-99D4-51F985FF382B}"/>
    <cellStyle name="Normal 9 5 2 2 3 6 3" xfId="6249" xr:uid="{ACEA3D5C-7111-4176-AFFD-D91FFD8FAFB2}"/>
    <cellStyle name="Normal 9 5 2 2 3 6 4" xfId="5657" xr:uid="{A9DDEF74-B933-4494-9239-B76081FB4F62}"/>
    <cellStyle name="Normal 9 5 2 2 4" xfId="2454" xr:uid="{A9F2BACA-46B1-48CB-905C-B078D6559DC0}"/>
    <cellStyle name="Normal 9 5 2 2 4 2" xfId="4144" xr:uid="{480D24FD-1FB9-4A00-B23A-79AC52FC2DCB}"/>
    <cellStyle name="Normal 9 5 2 2 4 2 2" xfId="5047" xr:uid="{296372FD-91D4-4D4C-A9EB-C80C51971494}"/>
    <cellStyle name="Normal 9 5 2 2 4 2 2 2" xfId="41674" xr:uid="{7CD378B2-734D-49BC-93A4-BE997BA3D7DA}"/>
    <cellStyle name="Normal 9 5 2 2 4 2 2 3" xfId="6258" xr:uid="{B974DD48-6CB4-4771-A4D9-5577F1882764}"/>
    <cellStyle name="Normal 9 5 2 2 4 2 2 4" xfId="5666" xr:uid="{B7E58FC3-1BF9-482B-9F82-1C8BCC08C55B}"/>
    <cellStyle name="Normal 9 5 2 2 4 3" xfId="4145" xr:uid="{E36C2CAB-99EC-4F56-A354-EBE8DC17DBF3}"/>
    <cellStyle name="Normal 9 5 2 2 4 3 2" xfId="5048" xr:uid="{210D39D1-F4C0-416B-9E54-6F1F6B64C74F}"/>
    <cellStyle name="Normal 9 5 2 2 4 3 2 2" xfId="41675" xr:uid="{FAC57396-F409-4387-90A1-087585EDD86D}"/>
    <cellStyle name="Normal 9 5 2 2 4 3 2 3" xfId="6259" xr:uid="{B5F4909C-6C4C-4B2F-A6CF-0992D843CD8A}"/>
    <cellStyle name="Normal 9 5 2 2 4 3 2 4" xfId="5667" xr:uid="{A906FD93-4EB4-463F-886C-FC3E8FA752C4}"/>
    <cellStyle name="Normal 9 5 2 2 4 4" xfId="4146" xr:uid="{30D7F257-41AA-4B55-AE57-9AC91F866987}"/>
    <cellStyle name="Normal 9 5 2 2 4 4 2" xfId="5049" xr:uid="{032412D3-D4F1-4A9E-A77F-2BD41D55E274}"/>
    <cellStyle name="Normal 9 5 2 2 4 4 2 2" xfId="41676" xr:uid="{1A9638C4-7843-49C4-8FBA-0A4A826D2CD3}"/>
    <cellStyle name="Normal 9 5 2 2 4 4 2 3" xfId="6260" xr:uid="{2ECF5D0F-8C7D-4DA6-8439-66F7DABE977C}"/>
    <cellStyle name="Normal 9 5 2 2 4 4 2 4" xfId="5668" xr:uid="{D15D08CB-1818-4402-AE58-4B9406D05288}"/>
    <cellStyle name="Normal 9 5 2 2 4 5" xfId="5046" xr:uid="{4181ED61-2090-4C6B-9028-D0952E3F7519}"/>
    <cellStyle name="Normal 9 5 2 2 4 5 2" xfId="41673" xr:uid="{DBE04853-B915-489B-A234-93099A138EF5}"/>
    <cellStyle name="Normal 9 5 2 2 4 5 3" xfId="6257" xr:uid="{364400ED-0639-4716-86AC-97802E0A21CC}"/>
    <cellStyle name="Normal 9 5 2 2 4 5 4" xfId="5665" xr:uid="{01D443A6-A7F6-410B-8B1E-BAF5F8199C9A}"/>
    <cellStyle name="Normal 9 5 2 2 5" xfId="4147" xr:uid="{7DBA1BC2-2F9A-4DC3-982A-3E9D4A6EE09A}"/>
    <cellStyle name="Normal 9 5 2 2 5 2" xfId="4148" xr:uid="{089AE2D8-91F3-4DFE-9C44-4760D1D5EDFB}"/>
    <cellStyle name="Normal 9 5 2 2 5 2 2" xfId="5051" xr:uid="{03B1132C-D79D-4CA8-8CC5-AAC6AF6FF0ED}"/>
    <cellStyle name="Normal 9 5 2 2 5 2 2 2" xfId="41678" xr:uid="{9AEB13D6-2749-453B-B4EB-A3D20A6058B9}"/>
    <cellStyle name="Normal 9 5 2 2 5 2 2 3" xfId="6262" xr:uid="{A90E7E36-2A62-4180-85C9-4A089B06F85D}"/>
    <cellStyle name="Normal 9 5 2 2 5 2 2 4" xfId="5670" xr:uid="{1A3C63F6-7488-4098-8401-1CD7E63F8274}"/>
    <cellStyle name="Normal 9 5 2 2 5 3" xfId="4149" xr:uid="{713CF0A8-BCD4-42FC-9C47-2214E54538A8}"/>
    <cellStyle name="Normal 9 5 2 2 5 3 2" xfId="5052" xr:uid="{6193E5DB-67C6-4A53-BE32-9782DCA4270E}"/>
    <cellStyle name="Normal 9 5 2 2 5 3 2 2" xfId="41679" xr:uid="{AFA30713-2871-4975-9B9B-A2FF28B11958}"/>
    <cellStyle name="Normal 9 5 2 2 5 3 2 3" xfId="6263" xr:uid="{0FC419AD-BFFB-4ACA-965A-5AC947A8851B}"/>
    <cellStyle name="Normal 9 5 2 2 5 3 2 4" xfId="5671" xr:uid="{C8ADEAD0-7068-44C3-A6BE-8C7CBDD828B1}"/>
    <cellStyle name="Normal 9 5 2 2 5 4" xfId="4150" xr:uid="{084D82B7-21F0-4125-9C87-8AA7192D41A0}"/>
    <cellStyle name="Normal 9 5 2 2 5 4 2" xfId="5053" xr:uid="{2E0BA78C-B89E-482A-AB33-CA52B2392746}"/>
    <cellStyle name="Normal 9 5 2 2 5 4 2 2" xfId="41680" xr:uid="{56753E98-028B-40FF-A58E-B7537872B949}"/>
    <cellStyle name="Normal 9 5 2 2 5 4 2 3" xfId="6264" xr:uid="{5A329754-1FD4-45F2-B84C-9C6498C46510}"/>
    <cellStyle name="Normal 9 5 2 2 5 4 2 4" xfId="5672" xr:uid="{ECE5730E-626E-4DC8-A2F1-7483BA871FBD}"/>
    <cellStyle name="Normal 9 5 2 2 5 5" xfId="5050" xr:uid="{2E602439-0E98-44BC-818E-5D283CE7C945}"/>
    <cellStyle name="Normal 9 5 2 2 5 5 2" xfId="41677" xr:uid="{AEAE28FA-E48E-428E-866E-603CE7335DA2}"/>
    <cellStyle name="Normal 9 5 2 2 5 5 3" xfId="6261" xr:uid="{AC7D3133-7C7D-4A4D-A963-F4B2F521906F}"/>
    <cellStyle name="Normal 9 5 2 2 5 5 4" xfId="5669" xr:uid="{6EC948B0-5F87-4301-B4BA-FDFB5CAFD3E5}"/>
    <cellStyle name="Normal 9 5 2 2 6" xfId="4151" xr:uid="{29BD0429-77E8-4733-AFA5-6D5164D0EFBC}"/>
    <cellStyle name="Normal 9 5 2 2 6 2" xfId="5054" xr:uid="{71E88E1E-0240-41EE-AE56-E579C4F345CE}"/>
    <cellStyle name="Normal 9 5 2 2 6 2 2" xfId="41681" xr:uid="{F2426A6A-B0A4-46FD-9085-029213B41F7B}"/>
    <cellStyle name="Normal 9 5 2 2 6 2 3" xfId="6265" xr:uid="{2B11C872-DC1E-4971-AF95-32D25133CDC5}"/>
    <cellStyle name="Normal 9 5 2 2 6 2 4" xfId="5673" xr:uid="{2956B428-203C-4705-BF4F-796C2BA94768}"/>
    <cellStyle name="Normal 9 5 2 2 7" xfId="4152" xr:uid="{9CDC8876-A16A-40A5-8AF4-2A87ED2415B3}"/>
    <cellStyle name="Normal 9 5 2 2 7 2" xfId="5055" xr:uid="{4CCE0BAB-D985-459D-9E27-198799240D95}"/>
    <cellStyle name="Normal 9 5 2 2 7 2 2" xfId="41682" xr:uid="{F03A2ADC-F841-4C11-9313-544CF406825C}"/>
    <cellStyle name="Normal 9 5 2 2 7 2 3" xfId="6266" xr:uid="{C21E4A6E-6F05-4BF4-BDEB-2F92D2846170}"/>
    <cellStyle name="Normal 9 5 2 2 7 2 4" xfId="5674" xr:uid="{721E1E63-4780-45FD-A76F-4867F6D92912}"/>
    <cellStyle name="Normal 9 5 2 2 8" xfId="4153" xr:uid="{F74DC9B0-A63C-46B8-9CF4-9F0D257FCBEC}"/>
    <cellStyle name="Normal 9 5 2 2 8 2" xfId="5056" xr:uid="{58C0A0B2-46B4-4904-86F1-C401684D5A2D}"/>
    <cellStyle name="Normal 9 5 2 2 8 2 2" xfId="41683" xr:uid="{C594B138-51E9-4438-A1C3-528AD637BC21}"/>
    <cellStyle name="Normal 9 5 2 2 8 2 3" xfId="6267" xr:uid="{8E467909-FEBF-4AE6-A729-09E720F6FDB1}"/>
    <cellStyle name="Normal 9 5 2 2 8 2 4" xfId="5675" xr:uid="{A8597A79-205E-4F9A-8306-8ACB9942D700}"/>
    <cellStyle name="Normal 9 5 2 2 9" xfId="5025" xr:uid="{3E25BA1B-2F84-406E-916A-53CC0078C3E4}"/>
    <cellStyle name="Normal 9 5 2 2 9 2" xfId="41652" xr:uid="{EA8D3B2F-7F17-45A9-8FF2-041DB9AE0D89}"/>
    <cellStyle name="Normal 9 5 2 2 9 3" xfId="6236" xr:uid="{B288B091-7FC8-4655-80E7-E656E1A3AF2F}"/>
    <cellStyle name="Normal 9 5 2 2 9 4" xfId="5644" xr:uid="{510C5578-180D-4D64-A768-CB9C841DD7C9}"/>
    <cellStyle name="Normal 9 5 2 3" xfId="875" xr:uid="{7157D1DF-31F5-4DED-BEBA-750ABF16DDB9}"/>
    <cellStyle name="Normal 9 5 2 3 2" xfId="876" xr:uid="{FAFD92DF-6D1A-4AE9-B112-C7111A68544B}"/>
    <cellStyle name="Normal 9 5 2 3 2 2" xfId="877" xr:uid="{3F442E6B-D2C5-4C72-96EF-94BC983828AC}"/>
    <cellStyle name="Normal 9 5 2 3 2 2 2" xfId="5059" xr:uid="{B0E5F397-3F93-468C-9404-A45F3DCF5A1C}"/>
    <cellStyle name="Normal 9 5 2 3 2 2 2 2" xfId="41686" xr:uid="{E0A32482-37A8-4F60-AD82-6C4AD0CD0987}"/>
    <cellStyle name="Normal 9 5 2 3 2 2 2 3" xfId="6270" xr:uid="{4619148F-3E5A-4209-8ACF-DE4458633AD5}"/>
    <cellStyle name="Normal 9 5 2 3 2 2 2 4" xfId="5678" xr:uid="{6DD5B69B-C552-4C17-8E6B-06413815F9AA}"/>
    <cellStyle name="Normal 9 5 2 3 2 3" xfId="4154" xr:uid="{0797A563-577B-4743-8F80-11DAC1B3A148}"/>
    <cellStyle name="Normal 9 5 2 3 2 3 2" xfId="5060" xr:uid="{E6D72E43-49C6-4A75-AE2F-809B349BAA72}"/>
    <cellStyle name="Normal 9 5 2 3 2 3 2 2" xfId="41687" xr:uid="{3893DE9C-B7BE-4477-95C9-745E90500E43}"/>
    <cellStyle name="Normal 9 5 2 3 2 3 2 3" xfId="6271" xr:uid="{A3E9C9EB-8173-430F-A97C-F560BB6F6EFD}"/>
    <cellStyle name="Normal 9 5 2 3 2 3 2 4" xfId="5679" xr:uid="{95379DBE-CA19-48AB-ABAA-DDC519C75054}"/>
    <cellStyle name="Normal 9 5 2 3 2 4" xfId="4155" xr:uid="{3A3040CB-EF7A-4A76-B71B-9E1C84CC825C}"/>
    <cellStyle name="Normal 9 5 2 3 2 4 2" xfId="5061" xr:uid="{740F73A6-2209-45C2-A335-4E89B77AD123}"/>
    <cellStyle name="Normal 9 5 2 3 2 4 2 2" xfId="41688" xr:uid="{A6D48409-C3F6-4E9F-AEC8-604AE4FB6B7D}"/>
    <cellStyle name="Normal 9 5 2 3 2 4 2 3" xfId="6272" xr:uid="{DB30D1B7-CA90-43B2-89D0-E0BB17E6887A}"/>
    <cellStyle name="Normal 9 5 2 3 2 4 2 4" xfId="5680" xr:uid="{6F9BF854-E7CC-4195-90A1-7AD9327A4EA6}"/>
    <cellStyle name="Normal 9 5 2 3 2 5" xfId="5058" xr:uid="{A450C9DE-BDA9-44F4-8EBB-7350ADED242A}"/>
    <cellStyle name="Normal 9 5 2 3 2 5 2" xfId="41685" xr:uid="{889AF718-09AB-414B-BAD3-A9E9ACAF9DB7}"/>
    <cellStyle name="Normal 9 5 2 3 2 5 3" xfId="6269" xr:uid="{BEFAFF87-3565-422D-B1D4-8ABEE5536A9B}"/>
    <cellStyle name="Normal 9 5 2 3 2 5 4" xfId="5677" xr:uid="{E1FA0076-8A26-4D1A-BCC6-551B03FC7036}"/>
    <cellStyle name="Normal 9 5 2 3 3" xfId="878" xr:uid="{DD93ABAB-F224-4481-9CE5-53F3CDF94792}"/>
    <cellStyle name="Normal 9 5 2 3 3 2" xfId="4156" xr:uid="{A788FB3F-796F-41D0-908D-A7CDE023FD5D}"/>
    <cellStyle name="Normal 9 5 2 3 3 2 2" xfId="5063" xr:uid="{29D1F6CD-3B3E-4FC2-99AC-F37D94A2A46D}"/>
    <cellStyle name="Normal 9 5 2 3 3 2 2 2" xfId="41690" xr:uid="{B018FBDB-24C8-4571-BC4E-2DAFF94FC849}"/>
    <cellStyle name="Normal 9 5 2 3 3 2 2 3" xfId="6274" xr:uid="{77D45857-E4AC-40B5-962C-D0CF69D1D28E}"/>
    <cellStyle name="Normal 9 5 2 3 3 2 2 4" xfId="5682" xr:uid="{0A5D7750-FFB6-482B-92E9-9B1320133722}"/>
    <cellStyle name="Normal 9 5 2 3 3 3" xfId="4157" xr:uid="{DE5EB06F-2A0E-411C-B0F0-9D3CBA43F253}"/>
    <cellStyle name="Normal 9 5 2 3 3 3 2" xfId="5064" xr:uid="{35DB0B31-B400-4271-B2EE-F754132E3145}"/>
    <cellStyle name="Normal 9 5 2 3 3 3 2 2" xfId="41691" xr:uid="{6F80FEBC-9C4F-44B7-B419-BABDA4243EDE}"/>
    <cellStyle name="Normal 9 5 2 3 3 3 2 3" xfId="6275" xr:uid="{2D34C800-E375-46B8-8BE1-C4050DA352FC}"/>
    <cellStyle name="Normal 9 5 2 3 3 3 2 4" xfId="5683" xr:uid="{BA079DE9-B96D-4810-92DF-21CB20DA2C15}"/>
    <cellStyle name="Normal 9 5 2 3 3 4" xfId="4158" xr:uid="{891FBD8E-C38E-478F-ABCA-141D56C9D113}"/>
    <cellStyle name="Normal 9 5 2 3 3 4 2" xfId="5065" xr:uid="{7DA92051-93E5-4785-8DDC-E69E66AF7793}"/>
    <cellStyle name="Normal 9 5 2 3 3 4 2 2" xfId="41692" xr:uid="{5EB61E01-78F7-45D2-8FD7-3DA3A382D600}"/>
    <cellStyle name="Normal 9 5 2 3 3 4 2 3" xfId="6276" xr:uid="{289E0426-6146-4979-ABB8-05C5B853369F}"/>
    <cellStyle name="Normal 9 5 2 3 3 4 2 4" xfId="5684" xr:uid="{2ABEB854-9073-409C-BC01-2BFA1736ACF0}"/>
    <cellStyle name="Normal 9 5 2 3 3 5" xfId="5062" xr:uid="{ECD32AAC-950B-48C3-A87A-0A1B71C010EA}"/>
    <cellStyle name="Normal 9 5 2 3 3 5 2" xfId="41689" xr:uid="{605871F0-EAB7-4B40-A334-2A191E4E398C}"/>
    <cellStyle name="Normal 9 5 2 3 3 5 3" xfId="6273" xr:uid="{42CC4BD5-B3DD-41F7-BBC2-BD9905B1C3C8}"/>
    <cellStyle name="Normal 9 5 2 3 3 5 4" xfId="5681" xr:uid="{6438CB0F-498E-4AF0-BA1C-3B727D9EC212}"/>
    <cellStyle name="Normal 9 5 2 3 4" xfId="4159" xr:uid="{C5675632-83A5-4495-9647-1F7283A80DA9}"/>
    <cellStyle name="Normal 9 5 2 3 4 2" xfId="5066" xr:uid="{09E4A447-17B1-4D56-A89F-F1916E91A69C}"/>
    <cellStyle name="Normal 9 5 2 3 4 2 2" xfId="41693" xr:uid="{163A3018-9947-49BF-9F03-DBF581DB94B3}"/>
    <cellStyle name="Normal 9 5 2 3 4 2 3" xfId="6277" xr:uid="{2F8E57E9-8583-4D71-A682-D26E74573574}"/>
    <cellStyle name="Normal 9 5 2 3 4 2 4" xfId="5685" xr:uid="{CE044944-06A5-4E39-8A03-39321C8B9889}"/>
    <cellStyle name="Normal 9 5 2 3 5" xfId="4160" xr:uid="{1A172312-3460-4815-8AA6-50BCE3297DF4}"/>
    <cellStyle name="Normal 9 5 2 3 5 2" xfId="5067" xr:uid="{C826C5BA-72C0-4388-BA18-E0D74EC5CE3B}"/>
    <cellStyle name="Normal 9 5 2 3 5 2 2" xfId="41694" xr:uid="{1401964F-FF5B-4AD6-B9A4-5760BDC0CB78}"/>
    <cellStyle name="Normal 9 5 2 3 5 2 3" xfId="6278" xr:uid="{AB2D0B3A-CB83-4155-9A9D-412B762B9E83}"/>
    <cellStyle name="Normal 9 5 2 3 5 2 4" xfId="5686" xr:uid="{A8C12E53-9F2A-401D-8E5A-09207B73D1AD}"/>
    <cellStyle name="Normal 9 5 2 3 6" xfId="4161" xr:uid="{4BA140DF-0F68-4350-A4A5-0C37294DAC3A}"/>
    <cellStyle name="Normal 9 5 2 3 6 2" xfId="5068" xr:uid="{4DC9B816-E0CF-4A14-A29D-8625E1AD98E8}"/>
    <cellStyle name="Normal 9 5 2 3 6 2 2" xfId="41695" xr:uid="{BFFE8FE0-9C97-4C90-87DC-844A0FEEC35A}"/>
    <cellStyle name="Normal 9 5 2 3 6 2 3" xfId="6279" xr:uid="{A7876FDE-14C9-42B6-B26D-356BD3AEB883}"/>
    <cellStyle name="Normal 9 5 2 3 6 2 4" xfId="5687" xr:uid="{7DCA6769-E266-4A7F-B6D5-8EDDB46785CE}"/>
    <cellStyle name="Normal 9 5 2 3 7" xfId="5057" xr:uid="{9FCE5105-896A-45EF-A1C2-6203FC2E6CB7}"/>
    <cellStyle name="Normal 9 5 2 3 7 2" xfId="41684" xr:uid="{D8D51B0F-DBC0-40E6-976D-D26745C25FD7}"/>
    <cellStyle name="Normal 9 5 2 3 7 3" xfId="6268" xr:uid="{3EE2FA61-0A3C-40C5-AE3F-CC953263D61F}"/>
    <cellStyle name="Normal 9 5 2 3 7 4" xfId="5676" xr:uid="{03B0DF27-DDFB-4865-93CF-879EC9C688E3}"/>
    <cellStyle name="Normal 9 5 2 4" xfId="879" xr:uid="{41BAA617-A73E-43C3-922A-1CE04FDDAEB8}"/>
    <cellStyle name="Normal 9 5 2 4 2" xfId="880" xr:uid="{5929060C-9649-4F7F-92D3-25430E773248}"/>
    <cellStyle name="Normal 9 5 2 4 2 2" xfId="4162" xr:uid="{98ACD182-313F-4FA2-9597-6E16D4591FAA}"/>
    <cellStyle name="Normal 9 5 2 4 2 2 2" xfId="5071" xr:uid="{B714775D-7737-47EB-A737-4A60C7D963AB}"/>
    <cellStyle name="Normal 9 5 2 4 2 2 2 2" xfId="41698" xr:uid="{ECF24D01-F12E-452B-9656-597933D56A22}"/>
    <cellStyle name="Normal 9 5 2 4 2 2 2 3" xfId="6282" xr:uid="{AAE04A2A-1126-4794-8325-9D3E70CA8F31}"/>
    <cellStyle name="Normal 9 5 2 4 2 2 2 4" xfId="5690" xr:uid="{44C068E2-6930-4C2D-9E35-3449E5303D2B}"/>
    <cellStyle name="Normal 9 5 2 4 2 3" xfId="4163" xr:uid="{ED4E2079-704F-4307-80AE-D651D73EFD15}"/>
    <cellStyle name="Normal 9 5 2 4 2 3 2" xfId="5072" xr:uid="{FF578F53-4DDE-49C2-8895-9CD8BE3E0DE0}"/>
    <cellStyle name="Normal 9 5 2 4 2 3 2 2" xfId="41699" xr:uid="{7C2A77F0-D562-4C0E-9653-6C99C8089455}"/>
    <cellStyle name="Normal 9 5 2 4 2 3 2 3" xfId="6283" xr:uid="{063C9321-9630-41E9-8FB8-78E2A062480F}"/>
    <cellStyle name="Normal 9 5 2 4 2 3 2 4" xfId="5691" xr:uid="{8C5F693E-1401-4039-8D04-9AC6FF2CC5CF}"/>
    <cellStyle name="Normal 9 5 2 4 2 4" xfId="4164" xr:uid="{C69EA500-D0B0-492C-88AE-4E4E6A8D560C}"/>
    <cellStyle name="Normal 9 5 2 4 2 4 2" xfId="5073" xr:uid="{6E0CEB6C-BA2F-4931-8D42-CD521951E23E}"/>
    <cellStyle name="Normal 9 5 2 4 2 4 2 2" xfId="41700" xr:uid="{447AEC51-A4D3-47EF-89D0-CBC57F70DBE0}"/>
    <cellStyle name="Normal 9 5 2 4 2 4 2 3" xfId="6284" xr:uid="{EE70F66D-3F93-4554-8D97-0FCA4BD29340}"/>
    <cellStyle name="Normal 9 5 2 4 2 4 2 4" xfId="5692" xr:uid="{D6B9E1F1-A1E0-4F48-871F-CAC1F42482AD}"/>
    <cellStyle name="Normal 9 5 2 4 2 5" xfId="5070" xr:uid="{0D07EFCD-6042-4FEF-A390-05E17C69492F}"/>
    <cellStyle name="Normal 9 5 2 4 2 5 2" xfId="41697" xr:uid="{3B352371-81FC-4963-A4CC-84D2896713BB}"/>
    <cellStyle name="Normal 9 5 2 4 2 5 3" xfId="6281" xr:uid="{35160BE2-5950-49F1-94B3-E76A321A06D6}"/>
    <cellStyle name="Normal 9 5 2 4 2 5 4" xfId="5689" xr:uid="{31ABEDCB-1D18-4C11-B767-8B4FC69BB7E4}"/>
    <cellStyle name="Normal 9 5 2 4 3" xfId="4165" xr:uid="{3967F0A7-895F-4C38-A58D-ADB93E14C023}"/>
    <cellStyle name="Normal 9 5 2 4 3 2" xfId="5074" xr:uid="{CCCE9C74-E9DF-4735-874B-F38A3DC0C613}"/>
    <cellStyle name="Normal 9 5 2 4 3 2 2" xfId="41701" xr:uid="{16E61B8E-23CD-4278-ABA2-1106C85F5BE1}"/>
    <cellStyle name="Normal 9 5 2 4 3 2 3" xfId="6285" xr:uid="{DCFA852D-811D-429B-9ECB-2643F9B347E8}"/>
    <cellStyle name="Normal 9 5 2 4 3 2 4" xfId="5693" xr:uid="{949A1B60-56E8-4252-891D-91A1D550611F}"/>
    <cellStyle name="Normal 9 5 2 4 4" xfId="4166" xr:uid="{DEDF1AE5-987D-41F4-9D49-9C6B17C3780C}"/>
    <cellStyle name="Normal 9 5 2 4 4 2" xfId="5075" xr:uid="{F3353504-7DB9-426A-BB73-686B39452349}"/>
    <cellStyle name="Normal 9 5 2 4 4 2 2" xfId="41702" xr:uid="{9C76C9E4-051C-410B-9DCD-FC9C98F22771}"/>
    <cellStyle name="Normal 9 5 2 4 4 2 3" xfId="6286" xr:uid="{0AB4B93F-0B7A-4B14-B710-2B7C171D81A7}"/>
    <cellStyle name="Normal 9 5 2 4 4 2 4" xfId="5694" xr:uid="{3CD70E29-C4C3-4AE5-879A-5038E5C124BC}"/>
    <cellStyle name="Normal 9 5 2 4 5" xfId="4167" xr:uid="{7E9BF7D4-BBA7-49FB-A256-402D95F40FBC}"/>
    <cellStyle name="Normal 9 5 2 4 5 2" xfId="5076" xr:uid="{F8E497D7-A770-4F97-9ABE-59648D91DF09}"/>
    <cellStyle name="Normal 9 5 2 4 5 2 2" xfId="41703" xr:uid="{45401E5C-2852-47A1-B221-6F4CDFE60DC6}"/>
    <cellStyle name="Normal 9 5 2 4 5 2 3" xfId="6287" xr:uid="{7907E5E0-F218-4575-9D35-3DD1BA1F92E9}"/>
    <cellStyle name="Normal 9 5 2 4 5 2 4" xfId="5695" xr:uid="{D8D94995-7953-45A0-ADDA-41764903C1E4}"/>
    <cellStyle name="Normal 9 5 2 4 6" xfId="5069" xr:uid="{86BF4DF7-562E-475E-AD99-823E0A13A7A9}"/>
    <cellStyle name="Normal 9 5 2 4 6 2" xfId="41696" xr:uid="{50B19F98-642D-4D22-9AE0-3583F59F7862}"/>
    <cellStyle name="Normal 9 5 2 4 6 3" xfId="6280" xr:uid="{23B117BA-17ED-43E2-8FBF-CF680BED574A}"/>
    <cellStyle name="Normal 9 5 2 4 6 4" xfId="5688" xr:uid="{78C2C2CF-70EF-4670-9CDC-DDBC723AA61B}"/>
    <cellStyle name="Normal 9 5 2 5" xfId="881" xr:uid="{2A54C2A4-D26F-4028-9B73-9EB53306B864}"/>
    <cellStyle name="Normal 9 5 2 5 2" xfId="4168" xr:uid="{CF8722DF-8CB2-4857-A15E-931C93CBD6AC}"/>
    <cellStyle name="Normal 9 5 2 5 2 2" xfId="5078" xr:uid="{070B88F8-ADA5-4FD1-B650-FAD48688B0B4}"/>
    <cellStyle name="Normal 9 5 2 5 2 2 2" xfId="41705" xr:uid="{B7E0380B-396E-471A-B781-94CCC3E3217B}"/>
    <cellStyle name="Normal 9 5 2 5 2 2 3" xfId="6289" xr:uid="{3198C433-7871-4666-8951-4AEAC5392C3C}"/>
    <cellStyle name="Normal 9 5 2 5 2 2 4" xfId="5697" xr:uid="{3A8B18AB-7761-43FD-840D-84FAF60FCE21}"/>
    <cellStyle name="Normal 9 5 2 5 3" xfId="4169" xr:uid="{18A57634-CE3A-4F4D-B98F-B682B34C354C}"/>
    <cellStyle name="Normal 9 5 2 5 3 2" xfId="5079" xr:uid="{E510F813-F6C9-4641-B14F-B69307749C2A}"/>
    <cellStyle name="Normal 9 5 2 5 3 2 2" xfId="41706" xr:uid="{79B13B95-D7E0-4D8A-88E2-C3DC475B741C}"/>
    <cellStyle name="Normal 9 5 2 5 3 2 3" xfId="6290" xr:uid="{821559E2-2047-4624-9696-B8311BEF412C}"/>
    <cellStyle name="Normal 9 5 2 5 3 2 4" xfId="5698" xr:uid="{5524E542-74D6-428B-A7BE-CD46C93D4304}"/>
    <cellStyle name="Normal 9 5 2 5 4" xfId="4170" xr:uid="{16CA2EE4-6C27-4444-ACCF-D33071847BC7}"/>
    <cellStyle name="Normal 9 5 2 5 4 2" xfId="5080" xr:uid="{9E28A9CB-C317-4CB9-A7E0-8F22C0DDD218}"/>
    <cellStyle name="Normal 9 5 2 5 4 2 2" xfId="41707" xr:uid="{2680C1DA-43D4-4265-9DF6-9C7AF8700CF5}"/>
    <cellStyle name="Normal 9 5 2 5 4 2 3" xfId="6291" xr:uid="{1B3011B8-8E5F-43D0-9F28-4543BB8D5637}"/>
    <cellStyle name="Normal 9 5 2 5 4 2 4" xfId="5699" xr:uid="{31CBEF36-D78B-479E-BA7F-021B17EABE8B}"/>
    <cellStyle name="Normal 9 5 2 5 5" xfId="5077" xr:uid="{401CEAF3-7CB8-48CB-8CC4-80AF71D46263}"/>
    <cellStyle name="Normal 9 5 2 5 5 2" xfId="41704" xr:uid="{604764EB-5ECE-4BFC-A76C-E572A1713BB4}"/>
    <cellStyle name="Normal 9 5 2 5 5 3" xfId="6288" xr:uid="{37896F37-6AAC-48CD-9321-AD924F85119A}"/>
    <cellStyle name="Normal 9 5 2 5 5 4" xfId="5696" xr:uid="{29C329DB-F1E7-4769-B700-4E30A3887E0B}"/>
    <cellStyle name="Normal 9 5 2 6" xfId="4171" xr:uid="{5639C725-6575-4754-9488-74DA70C296D1}"/>
    <cellStyle name="Normal 9 5 2 6 2" xfId="4172" xr:uid="{063F3AD4-F61B-454A-B3BE-921A2E15027A}"/>
    <cellStyle name="Normal 9 5 2 6 2 2" xfId="5082" xr:uid="{3DB62575-44D4-4951-8463-004125985333}"/>
    <cellStyle name="Normal 9 5 2 6 2 2 2" xfId="41709" xr:uid="{BFC26629-D8A0-49FF-A4E5-44511CB22841}"/>
    <cellStyle name="Normal 9 5 2 6 2 2 3" xfId="6293" xr:uid="{47693E0B-79CD-4EC8-9ADC-9806A0447653}"/>
    <cellStyle name="Normal 9 5 2 6 2 2 4" xfId="5701" xr:uid="{6F70F8CA-CAFC-4F52-B294-7EB249B13A28}"/>
    <cellStyle name="Normal 9 5 2 6 3" xfId="4173" xr:uid="{8D851400-5728-4034-A234-B6D66F682851}"/>
    <cellStyle name="Normal 9 5 2 6 3 2" xfId="5083" xr:uid="{F867E6F6-C765-4372-8AF0-F8C897EC5339}"/>
    <cellStyle name="Normal 9 5 2 6 3 2 2" xfId="41710" xr:uid="{E811FD4A-B318-4B4D-A84A-57585917DA3F}"/>
    <cellStyle name="Normal 9 5 2 6 3 2 3" xfId="6294" xr:uid="{F5B391B5-001E-498C-9946-7C254AD62C60}"/>
    <cellStyle name="Normal 9 5 2 6 3 2 4" xfId="5702" xr:uid="{73A7B8C5-65F0-4745-9F1F-317844D98510}"/>
    <cellStyle name="Normal 9 5 2 6 4" xfId="4174" xr:uid="{81BD978E-F4E7-4BA9-B8F8-FF415909FFC7}"/>
    <cellStyle name="Normal 9 5 2 6 4 2" xfId="5084" xr:uid="{D968C9C7-7B86-4706-A6D6-CFB98E1D9359}"/>
    <cellStyle name="Normal 9 5 2 6 4 2 2" xfId="41711" xr:uid="{F4F8DA2B-89A3-4904-91F3-DCBD37856BB9}"/>
    <cellStyle name="Normal 9 5 2 6 4 2 3" xfId="6295" xr:uid="{33DE90AA-A8A1-47B7-9E55-7E33D9D1701A}"/>
    <cellStyle name="Normal 9 5 2 6 4 2 4" xfId="5703" xr:uid="{6938D49B-1755-4D99-BF41-E02E2BCFDC6F}"/>
    <cellStyle name="Normal 9 5 2 6 5" xfId="5081" xr:uid="{B68724AF-4643-4C45-9059-CF1A015262D7}"/>
    <cellStyle name="Normal 9 5 2 6 5 2" xfId="41708" xr:uid="{8E648E9E-61A2-4F82-9C6A-E1D4EC8ECACC}"/>
    <cellStyle name="Normal 9 5 2 6 5 3" xfId="6292" xr:uid="{68AD84FD-8D8A-41D0-A727-9FB72B821457}"/>
    <cellStyle name="Normal 9 5 2 6 5 4" xfId="5700" xr:uid="{9B391896-7E28-41E7-9C38-1CA14A95B401}"/>
    <cellStyle name="Normal 9 5 2 7" xfId="4175" xr:uid="{08831CE2-5E77-4D4E-95C8-8D1BD7F82DD9}"/>
    <cellStyle name="Normal 9 5 2 7 2" xfId="5085" xr:uid="{180BC90B-0970-45BE-9EA5-9BC93CBE7DB2}"/>
    <cellStyle name="Normal 9 5 2 7 2 2" xfId="41712" xr:uid="{3BFFAE68-F763-472B-8D58-DC5F334D1C10}"/>
    <cellStyle name="Normal 9 5 2 7 2 3" xfId="6296" xr:uid="{08F1908A-5435-473C-AB85-9EA0D25A0C13}"/>
    <cellStyle name="Normal 9 5 2 7 2 4" xfId="5704" xr:uid="{32AD659A-E081-417E-9599-25D9DE8409A5}"/>
    <cellStyle name="Normal 9 5 2 8" xfId="4176" xr:uid="{E998DE54-016E-4AD3-A98B-F6382B443190}"/>
    <cellStyle name="Normal 9 5 2 8 2" xfId="5086" xr:uid="{4AA4EA4D-CFEA-4639-ABFD-1F288864FB80}"/>
    <cellStyle name="Normal 9 5 2 8 2 2" xfId="41713" xr:uid="{22954DC4-7C31-4F32-9D13-08ECB9B1F022}"/>
    <cellStyle name="Normal 9 5 2 8 2 3" xfId="6297" xr:uid="{C2EAC75A-19D0-4F1E-8379-31A69BC76E94}"/>
    <cellStyle name="Normal 9 5 2 8 2 4" xfId="5705" xr:uid="{9F1D5A91-8277-4601-BEED-95451CD8B130}"/>
    <cellStyle name="Normal 9 5 2 9" xfId="4177" xr:uid="{3B4A46F6-66E3-40D9-B5D7-74005F03AD50}"/>
    <cellStyle name="Normal 9 5 2 9 2" xfId="5087" xr:uid="{0406F53D-992F-474C-88C6-D46E97D18770}"/>
    <cellStyle name="Normal 9 5 2 9 2 2" xfId="41714" xr:uid="{780388CD-1028-4A90-880C-68EF34397125}"/>
    <cellStyle name="Normal 9 5 2 9 2 3" xfId="6298" xr:uid="{35FBFC4A-A70A-41B5-94A1-216271401F9B}"/>
    <cellStyle name="Normal 9 5 2 9 2 4" xfId="5706" xr:uid="{B02854D0-E0D3-4B6A-8F07-3BE941979CA1}"/>
    <cellStyle name="Normal 9 5 3" xfId="424" xr:uid="{D59CB21B-B3A1-47CD-AD65-337E21DA8DC2}"/>
    <cellStyle name="Normal 9 5 3 2" xfId="882" xr:uid="{11428BEE-952F-43EB-AB0F-9AB1D294AFDC}"/>
    <cellStyle name="Normal 9 5 3 2 2" xfId="883" xr:uid="{29D7F8A0-228B-4BC3-8C51-FF74F1732962}"/>
    <cellStyle name="Normal 9 5 3 2 2 2" xfId="2455" xr:uid="{1259D30F-F946-4F8E-B6CE-F28F9D16778C}"/>
    <cellStyle name="Normal 9 5 3 2 2 2 2" xfId="2456" xr:uid="{C4259A5D-7952-4357-882E-DFAE3C089D60}"/>
    <cellStyle name="Normal 9 5 3 2 2 2 2 2" xfId="5092" xr:uid="{E3BA25A4-1AC5-4981-BF34-997D50235506}"/>
    <cellStyle name="Normal 9 5 3 2 2 2 2 2 2" xfId="41719" xr:uid="{869AA40B-B669-4332-9112-6257E733FB02}"/>
    <cellStyle name="Normal 9 5 3 2 2 2 2 2 3" xfId="6303" xr:uid="{E3847BB3-86C8-4A12-8723-BB69A6E929D8}"/>
    <cellStyle name="Normal 9 5 3 2 2 2 2 2 4" xfId="5711" xr:uid="{11A00710-1A34-435F-B4DD-1B8BE6922388}"/>
    <cellStyle name="Normal 9 5 3 2 2 2 3" xfId="5091" xr:uid="{206D04F4-D590-4F90-A1A7-64E365605E10}"/>
    <cellStyle name="Normal 9 5 3 2 2 2 3 2" xfId="41718" xr:uid="{792AFB7A-4C40-400C-872D-BCC0CE70BF5C}"/>
    <cellStyle name="Normal 9 5 3 2 2 2 3 3" xfId="6302" xr:uid="{DD07E04A-B9F9-4457-944A-EFAE13942EDD}"/>
    <cellStyle name="Normal 9 5 3 2 2 2 3 4" xfId="5710" xr:uid="{9BCACFF7-6AAF-4358-A91E-747D3CA63C0D}"/>
    <cellStyle name="Normal 9 5 3 2 2 3" xfId="2457" xr:uid="{0504721A-AF88-449E-866B-8F668BC08558}"/>
    <cellStyle name="Normal 9 5 3 2 2 3 2" xfId="5093" xr:uid="{00327730-EE35-4E0D-B8C6-85680907005F}"/>
    <cellStyle name="Normal 9 5 3 2 2 3 2 2" xfId="41720" xr:uid="{D49E7202-6434-4C2C-8CF5-303746320509}"/>
    <cellStyle name="Normal 9 5 3 2 2 3 2 3" xfId="6304" xr:uid="{13EEE208-7148-4D96-A376-73C0908DE73D}"/>
    <cellStyle name="Normal 9 5 3 2 2 3 2 4" xfId="5712" xr:uid="{AC0625F4-F9C4-4947-9FB4-FFCC04BAC40F}"/>
    <cellStyle name="Normal 9 5 3 2 2 4" xfId="4178" xr:uid="{B0DD2A7E-9AB5-4820-BAE4-3C5BED19B2B1}"/>
    <cellStyle name="Normal 9 5 3 2 2 4 2" xfId="5094" xr:uid="{82713AA5-6FBD-4035-915F-90A5F714578E}"/>
    <cellStyle name="Normal 9 5 3 2 2 4 2 2" xfId="41721" xr:uid="{E2669455-0494-4300-AB3C-6735860CE3FC}"/>
    <cellStyle name="Normal 9 5 3 2 2 4 2 3" xfId="6305" xr:uid="{B7C11248-A395-4F7A-B2C0-827A1B0574B9}"/>
    <cellStyle name="Normal 9 5 3 2 2 4 2 4" xfId="5713" xr:uid="{809521F0-6464-408A-92D3-70036750B2AE}"/>
    <cellStyle name="Normal 9 5 3 2 2 5" xfId="5090" xr:uid="{CA7A3208-50B1-4137-9961-DEED736B3BB7}"/>
    <cellStyle name="Normal 9 5 3 2 2 5 2" xfId="41717" xr:uid="{700975E9-0EB7-4948-8547-EC02161AF893}"/>
    <cellStyle name="Normal 9 5 3 2 2 5 3" xfId="6301" xr:uid="{889E02B1-6976-46FE-9EBE-5F43A7D23347}"/>
    <cellStyle name="Normal 9 5 3 2 2 5 4" xfId="5709" xr:uid="{84A87055-0242-4126-B699-88CBE65498BC}"/>
    <cellStyle name="Normal 9 5 3 2 3" xfId="2458" xr:uid="{E9925DBF-34FD-4CE1-B957-7A932CE76551}"/>
    <cellStyle name="Normal 9 5 3 2 3 2" xfId="2459" xr:uid="{C2FF522D-CF96-43C5-832C-77C9D6920F1A}"/>
    <cellStyle name="Normal 9 5 3 2 3 2 2" xfId="5096" xr:uid="{A8ED8CD2-0B38-461C-B129-4CDBC530C721}"/>
    <cellStyle name="Normal 9 5 3 2 3 2 2 2" xfId="41723" xr:uid="{005DD64A-D780-45F3-9685-CB1960DDAC22}"/>
    <cellStyle name="Normal 9 5 3 2 3 2 2 3" xfId="6307" xr:uid="{48F93565-EAB5-449F-ABAA-26239A40133A}"/>
    <cellStyle name="Normal 9 5 3 2 3 2 2 4" xfId="5715" xr:uid="{C42B7AAF-8002-4FD9-A21C-ACD2D61E7FE9}"/>
    <cellStyle name="Normal 9 5 3 2 3 3" xfId="4179" xr:uid="{3B4BCF50-CF9D-4C28-8C5F-AD3A73196DCC}"/>
    <cellStyle name="Normal 9 5 3 2 3 3 2" xfId="5097" xr:uid="{8149A2EA-DF47-44A6-A226-DF4FF54DC6F8}"/>
    <cellStyle name="Normal 9 5 3 2 3 3 2 2" xfId="41724" xr:uid="{06E6E447-8EEC-41DC-A9BE-6B48B9751F8D}"/>
    <cellStyle name="Normal 9 5 3 2 3 3 2 3" xfId="6308" xr:uid="{75E8AAF6-E7CB-40FD-9596-18969E426202}"/>
    <cellStyle name="Normal 9 5 3 2 3 3 2 4" xfId="5716" xr:uid="{B2F3A7B2-2F3E-4A07-9EC1-507B38804CC3}"/>
    <cellStyle name="Normal 9 5 3 2 3 4" xfId="4180" xr:uid="{CC91084A-2040-4744-AD0A-A9EDC7E1F5A1}"/>
    <cellStyle name="Normal 9 5 3 2 3 4 2" xfId="5098" xr:uid="{FBCE6FC0-DDAF-4DF7-A5BD-914FC293B796}"/>
    <cellStyle name="Normal 9 5 3 2 3 4 2 2" xfId="41725" xr:uid="{B864AA5D-56B5-4C0C-A159-163F5A4FF6C3}"/>
    <cellStyle name="Normal 9 5 3 2 3 4 2 3" xfId="6309" xr:uid="{BAE21744-4FE6-486D-A039-3F7357C1779C}"/>
    <cellStyle name="Normal 9 5 3 2 3 4 2 4" xfId="5717" xr:uid="{EE43D60D-DFDE-4883-ACED-50599711570A}"/>
    <cellStyle name="Normal 9 5 3 2 3 5" xfId="5095" xr:uid="{0DA1E011-E90B-467A-9969-92AE4AE310A6}"/>
    <cellStyle name="Normal 9 5 3 2 3 5 2" xfId="41722" xr:uid="{4C3E09F6-F0FF-4551-ABC3-B7AD91E2AEFA}"/>
    <cellStyle name="Normal 9 5 3 2 3 5 3" xfId="6306" xr:uid="{B0E8FA74-9139-4334-B7EC-407286300918}"/>
    <cellStyle name="Normal 9 5 3 2 3 5 4" xfId="5714" xr:uid="{FFA59C8D-E0DA-426B-A71E-492CE3ADF72F}"/>
    <cellStyle name="Normal 9 5 3 2 4" xfId="2460" xr:uid="{EAF81437-AA27-4B36-BA8B-3DBB4434105C}"/>
    <cellStyle name="Normal 9 5 3 2 4 2" xfId="5099" xr:uid="{10A4D1AE-4EC2-490D-AB11-30A85894FD48}"/>
    <cellStyle name="Normal 9 5 3 2 4 2 2" xfId="41726" xr:uid="{133F6037-880C-4CE4-8CFC-78326498BB1D}"/>
    <cellStyle name="Normal 9 5 3 2 4 2 3" xfId="6310" xr:uid="{636030E1-47C3-4364-8B53-3CC26AD5308D}"/>
    <cellStyle name="Normal 9 5 3 2 4 2 4" xfId="5718" xr:uid="{C50524E8-9DE4-4320-A5B3-94B0C4AA8374}"/>
    <cellStyle name="Normal 9 5 3 2 5" xfId="4181" xr:uid="{A7BBC8DC-6983-4518-910A-8C5CF09F0A5C}"/>
    <cellStyle name="Normal 9 5 3 2 5 2" xfId="5100" xr:uid="{E903264A-5DD4-4FE4-A381-B8E9E42A94AC}"/>
    <cellStyle name="Normal 9 5 3 2 5 2 2" xfId="41727" xr:uid="{760A98F8-AE9D-49C3-94A7-D1F47E36905D}"/>
    <cellStyle name="Normal 9 5 3 2 5 2 3" xfId="6311" xr:uid="{E70DF718-7004-4AE6-8E86-D8C231594C41}"/>
    <cellStyle name="Normal 9 5 3 2 5 2 4" xfId="5719" xr:uid="{FE6AD322-93B0-42A0-9560-7E39FB034981}"/>
    <cellStyle name="Normal 9 5 3 2 6" xfId="4182" xr:uid="{17F476DA-831A-497B-8E4C-33E1571E9DE9}"/>
    <cellStyle name="Normal 9 5 3 2 6 2" xfId="5101" xr:uid="{49EA05F1-AE41-4D3D-83C7-0AE3C2917386}"/>
    <cellStyle name="Normal 9 5 3 2 6 2 2" xfId="41728" xr:uid="{BB691EBA-ED80-4B7B-BE21-377B9A61DAA7}"/>
    <cellStyle name="Normal 9 5 3 2 6 2 3" xfId="6312" xr:uid="{DD6808F2-8460-49C0-BD23-3332ADA52C99}"/>
    <cellStyle name="Normal 9 5 3 2 6 2 4" xfId="5720" xr:uid="{466BF590-8F10-4194-88FE-9BFD6507E286}"/>
    <cellStyle name="Normal 9 5 3 2 7" xfId="5089" xr:uid="{3EDD0C7A-0198-4F1C-BC65-1D024B6FEFA1}"/>
    <cellStyle name="Normal 9 5 3 2 7 2" xfId="41716" xr:uid="{D8E6AE4F-ACD1-4072-8986-85ACB96A2573}"/>
    <cellStyle name="Normal 9 5 3 2 7 3" xfId="6300" xr:uid="{FC60C6F2-1736-4731-BC8F-8EE55AC298F4}"/>
    <cellStyle name="Normal 9 5 3 2 7 4" xfId="5708" xr:uid="{70DFD39F-D546-4637-9B03-2B13388E9B5F}"/>
    <cellStyle name="Normal 9 5 3 3" xfId="884" xr:uid="{88FEFF35-52F6-4730-8281-539DC61AEC9B}"/>
    <cellStyle name="Normal 9 5 3 3 2" xfId="2461" xr:uid="{5275F536-4089-4892-BC9A-E777ADB68478}"/>
    <cellStyle name="Normal 9 5 3 3 2 2" xfId="2462" xr:uid="{7270E106-D9BA-4DFA-92D2-87DFB90A063D}"/>
    <cellStyle name="Normal 9 5 3 3 2 2 2" xfId="5104" xr:uid="{AD76A2D1-6CF2-43D6-82F1-3F66D48D217F}"/>
    <cellStyle name="Normal 9 5 3 3 2 2 2 2" xfId="41731" xr:uid="{949137E9-53B4-4BB8-843E-DA06FC9196E1}"/>
    <cellStyle name="Normal 9 5 3 3 2 2 2 3" xfId="6315" xr:uid="{1FB53CAA-BD9C-4164-A139-18219949A4EA}"/>
    <cellStyle name="Normal 9 5 3 3 2 2 2 4" xfId="5723" xr:uid="{7FF9E32B-4E19-4832-AA10-0C6EF383E20A}"/>
    <cellStyle name="Normal 9 5 3 3 2 3" xfId="4183" xr:uid="{0DFC3F2A-062A-4A52-9488-7E15EEF8EB89}"/>
    <cellStyle name="Normal 9 5 3 3 2 3 2" xfId="5105" xr:uid="{4F25F386-94ED-4AF2-AC44-F466891F512B}"/>
    <cellStyle name="Normal 9 5 3 3 2 3 2 2" xfId="41732" xr:uid="{001730AC-2341-4DE8-BFB4-86DA3D9BA884}"/>
    <cellStyle name="Normal 9 5 3 3 2 3 2 3" xfId="6316" xr:uid="{27F265CE-2A04-40FB-9163-23A78F20B19A}"/>
    <cellStyle name="Normal 9 5 3 3 2 3 2 4" xfId="5724" xr:uid="{5E5EB969-813C-4894-8BB3-1BB0D2FC8912}"/>
    <cellStyle name="Normal 9 5 3 3 2 4" xfId="4184" xr:uid="{5BACCB02-E3B5-42C8-9AE9-7D77CD65A687}"/>
    <cellStyle name="Normal 9 5 3 3 2 4 2" xfId="5106" xr:uid="{D6CA40C1-EE36-4E6D-9F48-84ECECA9E4B7}"/>
    <cellStyle name="Normal 9 5 3 3 2 4 2 2" xfId="41733" xr:uid="{32F047CB-8B38-4C51-84C0-146B2B30F3D8}"/>
    <cellStyle name="Normal 9 5 3 3 2 4 2 3" xfId="6317" xr:uid="{9BFECBD3-5F42-4FE0-A3C6-80AC450D80DA}"/>
    <cellStyle name="Normal 9 5 3 3 2 4 2 4" xfId="5725" xr:uid="{ADC3871A-1008-4E90-A121-1854EE0A1034}"/>
    <cellStyle name="Normal 9 5 3 3 2 5" xfId="5103" xr:uid="{D2D763BA-4B66-458B-A2CA-8F487F9C3750}"/>
    <cellStyle name="Normal 9 5 3 3 2 5 2" xfId="41730" xr:uid="{50D592C3-3B82-4ED2-9A0F-2FA0B0DEB135}"/>
    <cellStyle name="Normal 9 5 3 3 2 5 3" xfId="6314" xr:uid="{BEBEA7F4-42FF-4EE7-BF45-929EAB85CEA8}"/>
    <cellStyle name="Normal 9 5 3 3 2 5 4" xfId="5722" xr:uid="{46682F28-C03E-4D9F-9FC2-A54A164A9FB6}"/>
    <cellStyle name="Normal 9 5 3 3 3" xfId="2463" xr:uid="{3D2C9616-3041-428A-9E1D-C6BDA72DA68D}"/>
    <cellStyle name="Normal 9 5 3 3 3 2" xfId="5107" xr:uid="{1582285C-DB21-44D2-A3A6-AF71B2DED8A2}"/>
    <cellStyle name="Normal 9 5 3 3 3 2 2" xfId="41734" xr:uid="{97100BBA-54B3-4FB3-92FE-5A9709F96A32}"/>
    <cellStyle name="Normal 9 5 3 3 3 2 3" xfId="6318" xr:uid="{996E1920-9F17-41CC-A390-2917F1E63B05}"/>
    <cellStyle name="Normal 9 5 3 3 3 2 4" xfId="5726" xr:uid="{BCECF447-EC4F-42D8-8E75-571150CC2659}"/>
    <cellStyle name="Normal 9 5 3 3 4" xfId="4185" xr:uid="{35672C1A-1F30-4CF6-BDD1-5F60CDFD3B0E}"/>
    <cellStyle name="Normal 9 5 3 3 4 2" xfId="5108" xr:uid="{3F244C78-BF52-47DB-9C56-E04FBC608A3C}"/>
    <cellStyle name="Normal 9 5 3 3 4 2 2" xfId="41735" xr:uid="{D2061996-6809-4505-A5CB-0FF220493789}"/>
    <cellStyle name="Normal 9 5 3 3 4 2 3" xfId="6319" xr:uid="{85D36D4B-5927-4970-BDE5-8DC56EDF9395}"/>
    <cellStyle name="Normal 9 5 3 3 4 2 4" xfId="5727" xr:uid="{AA1D615F-497C-421F-8381-63DB63527C12}"/>
    <cellStyle name="Normal 9 5 3 3 5" xfId="4186" xr:uid="{E13DE36B-90EE-4391-A273-658B4B443537}"/>
    <cellStyle name="Normal 9 5 3 3 5 2" xfId="5109" xr:uid="{2AAD94EE-F4BF-4CF2-83DF-059AA62C0EE0}"/>
    <cellStyle name="Normal 9 5 3 3 5 2 2" xfId="41736" xr:uid="{16FD75C3-2B2F-4872-89A4-E24564BAB603}"/>
    <cellStyle name="Normal 9 5 3 3 5 2 3" xfId="6320" xr:uid="{4B13D3FA-81F5-4585-9F67-8E99EB137521}"/>
    <cellStyle name="Normal 9 5 3 3 5 2 4" xfId="5728" xr:uid="{99D92336-ACA3-4BEA-92F3-AE564CD772D5}"/>
    <cellStyle name="Normal 9 5 3 3 6" xfId="5102" xr:uid="{4D2F0A58-4918-4739-A63A-D2C322CB4A99}"/>
    <cellStyle name="Normal 9 5 3 3 6 2" xfId="41729" xr:uid="{7E0179E8-8E7E-4C2F-A3FB-1C514508FC07}"/>
    <cellStyle name="Normal 9 5 3 3 6 3" xfId="6313" xr:uid="{D29A5C02-F92A-4B13-934A-F95EC0E6EE62}"/>
    <cellStyle name="Normal 9 5 3 3 6 4" xfId="5721" xr:uid="{36280F6F-5610-463D-98EE-DE404E941AA7}"/>
    <cellStyle name="Normal 9 5 3 4" xfId="2464" xr:uid="{2EFF9FF2-5CD6-45C4-BA13-0AC31AA0F755}"/>
    <cellStyle name="Normal 9 5 3 4 2" xfId="2465" xr:uid="{49711765-73B1-4C6C-9AE6-AB4A79C2D153}"/>
    <cellStyle name="Normal 9 5 3 4 2 2" xfId="5111" xr:uid="{4BFBA5CE-74FA-4936-BF73-2FD55EB6196A}"/>
    <cellStyle name="Normal 9 5 3 4 2 2 2" xfId="41738" xr:uid="{BF17D08A-D6BF-4260-A537-40583358AF42}"/>
    <cellStyle name="Normal 9 5 3 4 2 2 3" xfId="6322" xr:uid="{209C3A53-8FA3-4209-A01E-C17D7EC66A0D}"/>
    <cellStyle name="Normal 9 5 3 4 2 2 4" xfId="5730" xr:uid="{222CF964-7823-4706-8090-99043FF4BD72}"/>
    <cellStyle name="Normal 9 5 3 4 3" xfId="4187" xr:uid="{2565213B-9C2C-4245-9931-058B90DE4DD6}"/>
    <cellStyle name="Normal 9 5 3 4 3 2" xfId="5112" xr:uid="{E8DDD727-94FD-421C-9040-3727CF891FFF}"/>
    <cellStyle name="Normal 9 5 3 4 3 2 2" xfId="41739" xr:uid="{38E494C3-1AD8-4070-B01D-F9E22EAA1AE9}"/>
    <cellStyle name="Normal 9 5 3 4 3 2 3" xfId="6323" xr:uid="{F96D7911-5C01-4B25-B6D8-BD29088A2224}"/>
    <cellStyle name="Normal 9 5 3 4 3 2 4" xfId="5731" xr:uid="{7B15E2D0-07AC-4E4B-8BEA-F1BA284B6452}"/>
    <cellStyle name="Normal 9 5 3 4 4" xfId="4188" xr:uid="{D02A818F-40CB-4C8C-BE60-812BECA20688}"/>
    <cellStyle name="Normal 9 5 3 4 4 2" xfId="5113" xr:uid="{30D5FF7A-6BDF-41B0-B3BB-9953491B1241}"/>
    <cellStyle name="Normal 9 5 3 4 4 2 2" xfId="41740" xr:uid="{FDA0AED3-C22A-4116-8A00-675F4242B699}"/>
    <cellStyle name="Normal 9 5 3 4 4 2 3" xfId="6324" xr:uid="{2B499592-D129-4B9C-9A42-0DFF3ECDB38E}"/>
    <cellStyle name="Normal 9 5 3 4 4 2 4" xfId="5732" xr:uid="{6BFA8889-1284-4A20-AB28-00AB39E0D9F6}"/>
    <cellStyle name="Normal 9 5 3 4 5" xfId="5110" xr:uid="{B3603B99-A662-45B0-8293-E53285DB5AF2}"/>
    <cellStyle name="Normal 9 5 3 4 5 2" xfId="41737" xr:uid="{B22044EA-347D-4351-A240-CAA7513F0EAB}"/>
    <cellStyle name="Normal 9 5 3 4 5 3" xfId="6321" xr:uid="{F4E51899-C059-4B90-B9FB-2CBEBCB541F5}"/>
    <cellStyle name="Normal 9 5 3 4 5 4" xfId="5729" xr:uid="{8231D515-A94E-4B9B-8476-94848D562B90}"/>
    <cellStyle name="Normal 9 5 3 5" xfId="2466" xr:uid="{E670D930-9A9A-4770-B1DF-92C93B09A0E2}"/>
    <cellStyle name="Normal 9 5 3 5 2" xfId="4189" xr:uid="{F98D7129-D409-4C52-9D70-D301D912067C}"/>
    <cellStyle name="Normal 9 5 3 5 2 2" xfId="5115" xr:uid="{2FD1473E-C29F-4FC5-8CD3-415DF34F1842}"/>
    <cellStyle name="Normal 9 5 3 5 2 2 2" xfId="41742" xr:uid="{E0F913BC-1814-4AE7-B1FE-2E98E1CFDCBE}"/>
    <cellStyle name="Normal 9 5 3 5 2 2 3" xfId="6326" xr:uid="{CA5B1D9C-3A50-445D-9FE8-CC5B0EED1971}"/>
    <cellStyle name="Normal 9 5 3 5 2 2 4" xfId="5734" xr:uid="{8B95B8C0-1ECD-41E8-A038-C5FF1D398F84}"/>
    <cellStyle name="Normal 9 5 3 5 3" xfId="4190" xr:uid="{12B75C6C-7EDD-4D42-BC5D-B7A9932A7E11}"/>
    <cellStyle name="Normal 9 5 3 5 3 2" xfId="5116" xr:uid="{24F260BB-BF4D-453F-BF4A-374F5CFB32CA}"/>
    <cellStyle name="Normal 9 5 3 5 3 2 2" xfId="41743" xr:uid="{868FE21B-E9B4-4879-ACCA-90B52B41A327}"/>
    <cellStyle name="Normal 9 5 3 5 3 2 3" xfId="6327" xr:uid="{D9310D42-16B2-4E32-9389-6C9E302BDFF7}"/>
    <cellStyle name="Normal 9 5 3 5 3 2 4" xfId="5735" xr:uid="{CC82F63D-E396-4A23-BC5E-237870A2F6ED}"/>
    <cellStyle name="Normal 9 5 3 5 4" xfId="4191" xr:uid="{F6D7DCC7-772C-4032-90A8-AA69C3420A8F}"/>
    <cellStyle name="Normal 9 5 3 5 4 2" xfId="5117" xr:uid="{103A99F6-7BB0-4D5A-91C5-A925CF9843E2}"/>
    <cellStyle name="Normal 9 5 3 5 4 2 2" xfId="41744" xr:uid="{7843D173-3E7F-4665-A336-1EFF399B8475}"/>
    <cellStyle name="Normal 9 5 3 5 4 2 3" xfId="6328" xr:uid="{CE10D6EA-1394-432D-8AAC-E9810E0F0C8F}"/>
    <cellStyle name="Normal 9 5 3 5 4 2 4" xfId="5736" xr:uid="{C6CC04A0-79B5-408B-9DAA-2B4B4DC70E6C}"/>
    <cellStyle name="Normal 9 5 3 5 5" xfId="5114" xr:uid="{C9C66C24-83E2-496F-8ABF-16C079A86D0C}"/>
    <cellStyle name="Normal 9 5 3 5 5 2" xfId="41741" xr:uid="{A952AD0D-0076-46B0-B94A-7FA08EBF5B1D}"/>
    <cellStyle name="Normal 9 5 3 5 5 3" xfId="6325" xr:uid="{ACCC6E08-1286-4B51-840C-CBC6FD7E1032}"/>
    <cellStyle name="Normal 9 5 3 5 5 4" xfId="5733" xr:uid="{F05FC2DC-1A41-4580-AD49-1796B711EF96}"/>
    <cellStyle name="Normal 9 5 3 6" xfId="4192" xr:uid="{9EB82E13-1190-4D74-B59D-D3DD1DCE896C}"/>
    <cellStyle name="Normal 9 5 3 6 2" xfId="5118" xr:uid="{1F8BC04B-31B4-421D-B2E6-D5B06A42EA06}"/>
    <cellStyle name="Normal 9 5 3 6 2 2" xfId="41745" xr:uid="{2505F2F2-4468-471C-AB7D-030CE4B53E8C}"/>
    <cellStyle name="Normal 9 5 3 6 2 3" xfId="6329" xr:uid="{2ABA4437-1ACE-43D3-9CB0-662070EDA849}"/>
    <cellStyle name="Normal 9 5 3 6 2 4" xfId="5737" xr:uid="{E112D1F9-8664-4287-AAD5-0CCB64C83BA6}"/>
    <cellStyle name="Normal 9 5 3 7" xfId="4193" xr:uid="{28B21345-9EC2-4DB7-B52F-FEC4534D01D1}"/>
    <cellStyle name="Normal 9 5 3 7 2" xfId="5119" xr:uid="{4CC724CB-F3C3-4DF8-B1A5-7CDDAF2008C0}"/>
    <cellStyle name="Normal 9 5 3 7 2 2" xfId="41746" xr:uid="{E070565B-61F3-46B9-9527-BE034FD37ACF}"/>
    <cellStyle name="Normal 9 5 3 7 2 3" xfId="6330" xr:uid="{0E126B48-57D3-4C98-92C9-E26F203246D7}"/>
    <cellStyle name="Normal 9 5 3 7 2 4" xfId="5738" xr:uid="{8EF294F1-1A43-442D-BACE-75AC42EE54B7}"/>
    <cellStyle name="Normal 9 5 3 8" xfId="4194" xr:uid="{B06D0613-D995-4BCF-9A51-EC2DE33A100E}"/>
    <cellStyle name="Normal 9 5 3 8 2" xfId="5120" xr:uid="{7224314F-0D39-4782-83FE-72877C78A3A6}"/>
    <cellStyle name="Normal 9 5 3 8 2 2" xfId="41747" xr:uid="{BCC31F49-0509-4392-8CE7-F7F080E86FF1}"/>
    <cellStyle name="Normal 9 5 3 8 2 3" xfId="6331" xr:uid="{247BE864-A62B-4038-9BF7-8D2F822D7621}"/>
    <cellStyle name="Normal 9 5 3 8 2 4" xfId="5739" xr:uid="{2BF95FE6-8058-4647-A69F-F1A7ED9AAF9F}"/>
    <cellStyle name="Normal 9 5 3 9" xfId="5088" xr:uid="{04904F70-C83F-4F64-8D8C-BFE96CB2871F}"/>
    <cellStyle name="Normal 9 5 3 9 2" xfId="41715" xr:uid="{8FAF7EE8-5CDF-47CD-A647-297196FAC5FD}"/>
    <cellStyle name="Normal 9 5 3 9 3" xfId="6299" xr:uid="{66790C52-C910-4318-AAFF-D90FF6EF5397}"/>
    <cellStyle name="Normal 9 5 3 9 4" xfId="5707" xr:uid="{34BAF350-BDD2-4864-8549-3ABA32508C00}"/>
    <cellStyle name="Normal 9 5 4" xfId="425" xr:uid="{0BF7F848-A403-48A3-9600-87C09EE35906}"/>
    <cellStyle name="Normal 9 5 4 2" xfId="885" xr:uid="{3FDDC875-C082-4936-B7E8-930DFFB8E2EB}"/>
    <cellStyle name="Normal 9 5 4 2 2" xfId="886" xr:uid="{1452D88B-15FA-4DA2-992B-A16B62762ED9}"/>
    <cellStyle name="Normal 9 5 4 2 2 2" xfId="2467" xr:uid="{8F790732-4B11-4408-8AB8-C19ECE0CC069}"/>
    <cellStyle name="Normal 9 5 4 2 2 2 2" xfId="5124" xr:uid="{E435E0FE-377A-4617-97E9-63D54E205921}"/>
    <cellStyle name="Normal 9 5 4 2 2 2 2 2" xfId="41751" xr:uid="{52AA9A97-7670-4E7D-A582-2F63114DA2B2}"/>
    <cellStyle name="Normal 9 5 4 2 2 2 2 3" xfId="6335" xr:uid="{A54F4F60-616C-42F8-8F6B-B9BAFAEF45ED}"/>
    <cellStyle name="Normal 9 5 4 2 2 2 2 4" xfId="5743" xr:uid="{A1686409-D761-46FD-B7B0-85667F83E7CE}"/>
    <cellStyle name="Normal 9 5 4 2 2 3" xfId="4195" xr:uid="{386AFE9B-D448-4649-9435-BF6975524E84}"/>
    <cellStyle name="Normal 9 5 4 2 2 3 2" xfId="5125" xr:uid="{8F4BC282-1DD1-43A3-AF85-E73C250F25B7}"/>
    <cellStyle name="Normal 9 5 4 2 2 3 2 2" xfId="41752" xr:uid="{17844DD0-8A3B-4AF5-9FD9-BB2B794D17D4}"/>
    <cellStyle name="Normal 9 5 4 2 2 3 2 3" xfId="6336" xr:uid="{B05D6BD0-AF0D-4394-8280-71305AFE9090}"/>
    <cellStyle name="Normal 9 5 4 2 2 3 2 4" xfId="5744" xr:uid="{1AA29C3F-07BD-49B4-985E-B028E3A8FE09}"/>
    <cellStyle name="Normal 9 5 4 2 2 4" xfId="4196" xr:uid="{89D773F0-5BB6-42E0-B4ED-02AE7B7F9B71}"/>
    <cellStyle name="Normal 9 5 4 2 2 4 2" xfId="5126" xr:uid="{8A719341-2C3C-473C-ADD9-927923C787AC}"/>
    <cellStyle name="Normal 9 5 4 2 2 4 2 2" xfId="41753" xr:uid="{2B76F69F-C899-41EF-8AD8-85C4B0CF0D8B}"/>
    <cellStyle name="Normal 9 5 4 2 2 4 2 3" xfId="6337" xr:uid="{36ED0ADD-ECB7-4EE2-80BE-3523D2B386FF}"/>
    <cellStyle name="Normal 9 5 4 2 2 4 2 4" xfId="5745" xr:uid="{3847A880-32C0-4273-9228-A0D7728FE176}"/>
    <cellStyle name="Normal 9 5 4 2 2 5" xfId="5123" xr:uid="{3FB55181-85AC-4626-9A66-65C1ADFA224B}"/>
    <cellStyle name="Normal 9 5 4 2 2 5 2" xfId="41750" xr:uid="{20418A25-760B-413E-B019-F5F4AE05F810}"/>
    <cellStyle name="Normal 9 5 4 2 2 5 3" xfId="6334" xr:uid="{737DE872-E30B-41BD-9197-2F870D31D9B3}"/>
    <cellStyle name="Normal 9 5 4 2 2 5 4" xfId="5742" xr:uid="{2126BE79-2C4A-4026-9837-CB532E59DE15}"/>
    <cellStyle name="Normal 9 5 4 2 3" xfId="2468" xr:uid="{34DFEBDB-7A2B-4856-92AE-5850269E0A20}"/>
    <cellStyle name="Normal 9 5 4 2 3 2" xfId="5127" xr:uid="{FA9436D9-24CC-40B1-B944-4B2C9500891E}"/>
    <cellStyle name="Normal 9 5 4 2 3 2 2" xfId="41754" xr:uid="{41BFB54C-F927-4484-BA98-0FBA19D47F66}"/>
    <cellStyle name="Normal 9 5 4 2 3 2 3" xfId="6338" xr:uid="{CAFF5991-330D-4EE6-A568-5D3985BCF56D}"/>
    <cellStyle name="Normal 9 5 4 2 3 2 4" xfId="5746" xr:uid="{F5FCCD00-DB9A-430B-8992-3366DF287A4D}"/>
    <cellStyle name="Normal 9 5 4 2 4" xfId="4197" xr:uid="{22CF98B5-12A2-4991-8FEE-9F82E75A8163}"/>
    <cellStyle name="Normal 9 5 4 2 4 2" xfId="5128" xr:uid="{7BA8D681-721B-49EF-B4D0-EA57403B0053}"/>
    <cellStyle name="Normal 9 5 4 2 4 2 2" xfId="41755" xr:uid="{BC83C8D7-E3A8-49A1-8404-6203A6D867EA}"/>
    <cellStyle name="Normal 9 5 4 2 4 2 3" xfId="6339" xr:uid="{0DD2668E-BB29-4130-9961-8B5C09EC798E}"/>
    <cellStyle name="Normal 9 5 4 2 4 2 4" xfId="5747" xr:uid="{9DA98D32-DD90-401B-A354-3A6264ECF140}"/>
    <cellStyle name="Normal 9 5 4 2 5" xfId="4198" xr:uid="{A443DBE7-83BB-4AB3-8E20-85CBAE6FE24F}"/>
    <cellStyle name="Normal 9 5 4 2 5 2" xfId="5129" xr:uid="{891314A7-AC0F-4F12-8F85-88DB40923938}"/>
    <cellStyle name="Normal 9 5 4 2 5 2 2" xfId="41756" xr:uid="{2DFDEA55-36D7-4838-B814-0891172FE3A9}"/>
    <cellStyle name="Normal 9 5 4 2 5 2 3" xfId="6340" xr:uid="{736B45E5-FF39-4641-B6DE-9C25B66802CA}"/>
    <cellStyle name="Normal 9 5 4 2 5 2 4" xfId="5748" xr:uid="{F0381F69-0F5D-4C18-921B-BB06145C101B}"/>
    <cellStyle name="Normal 9 5 4 2 6" xfId="5122" xr:uid="{97E89B6D-E764-4C17-950D-28FF18387167}"/>
    <cellStyle name="Normal 9 5 4 2 6 2" xfId="41749" xr:uid="{B09E6311-2A8F-455E-BB05-231A3A031591}"/>
    <cellStyle name="Normal 9 5 4 2 6 3" xfId="6333" xr:uid="{4E2EDA73-77F2-4C9F-BD1E-78CC9DFF2A86}"/>
    <cellStyle name="Normal 9 5 4 2 6 4" xfId="5741" xr:uid="{820D6CE5-505D-4F0A-9471-69C34799EB47}"/>
    <cellStyle name="Normal 9 5 4 3" xfId="887" xr:uid="{22E11755-4C0E-4E41-BB38-712D844A9906}"/>
    <cellStyle name="Normal 9 5 4 3 2" xfId="2469" xr:uid="{DA4B830D-B9D4-4DCC-9789-CB1746DD89E5}"/>
    <cellStyle name="Normal 9 5 4 3 2 2" xfId="5131" xr:uid="{F90F8837-EAAF-4D62-BDCA-ECC49CC6AB6B}"/>
    <cellStyle name="Normal 9 5 4 3 2 2 2" xfId="41758" xr:uid="{733E35BC-1767-47E1-9D15-15A0F129CA8C}"/>
    <cellStyle name="Normal 9 5 4 3 2 2 3" xfId="6342" xr:uid="{88F021AD-7ABC-460B-BE08-9AF60AB4D0BC}"/>
    <cellStyle name="Normal 9 5 4 3 2 2 4" xfId="5750" xr:uid="{F2E15601-5597-4EA3-911E-F365F943E869}"/>
    <cellStyle name="Normal 9 5 4 3 3" xfId="4199" xr:uid="{CAFD82F2-49CB-43E8-83F7-D84748F8621D}"/>
    <cellStyle name="Normal 9 5 4 3 3 2" xfId="5132" xr:uid="{C5FE9546-86D7-4036-8DEE-98EE0814F1A7}"/>
    <cellStyle name="Normal 9 5 4 3 3 2 2" xfId="41759" xr:uid="{D630A018-E28A-41DF-A335-E685BC6F8F36}"/>
    <cellStyle name="Normal 9 5 4 3 3 2 3" xfId="6343" xr:uid="{7D2059CB-2796-4979-B5B2-AFACA39DCCEA}"/>
    <cellStyle name="Normal 9 5 4 3 3 2 4" xfId="5751" xr:uid="{9753072D-E8A1-41AA-ABE7-E45C808711F0}"/>
    <cellStyle name="Normal 9 5 4 3 4" xfId="4200" xr:uid="{3FA41084-6C78-4A9D-9B09-12BAD8A4555C}"/>
    <cellStyle name="Normal 9 5 4 3 4 2" xfId="5133" xr:uid="{2BB5BC98-5534-4845-AAB2-828E99244A4C}"/>
    <cellStyle name="Normal 9 5 4 3 4 2 2" xfId="41760" xr:uid="{0FA93725-10A2-4172-88A8-0A16B8332276}"/>
    <cellStyle name="Normal 9 5 4 3 4 2 3" xfId="6344" xr:uid="{98923608-0127-42AA-AA18-94474475FFDD}"/>
    <cellStyle name="Normal 9 5 4 3 4 2 4" xfId="5752" xr:uid="{17E51DF0-6C96-42B0-A57E-F184563F58A1}"/>
    <cellStyle name="Normal 9 5 4 3 5" xfId="5130" xr:uid="{A7178B48-B452-4C14-A641-52F47A383B32}"/>
    <cellStyle name="Normal 9 5 4 3 5 2" xfId="41757" xr:uid="{9065B1F1-4DA0-43A8-9C00-7F7B2493F048}"/>
    <cellStyle name="Normal 9 5 4 3 5 3" xfId="6341" xr:uid="{5664756B-6D90-4B32-991D-1561DA314929}"/>
    <cellStyle name="Normal 9 5 4 3 5 4" xfId="5749" xr:uid="{F5B64C3B-5B81-4A33-AB4A-3FA72F59ECAF}"/>
    <cellStyle name="Normal 9 5 4 4" xfId="2470" xr:uid="{2E333FCF-F667-4799-B288-7DE1E18E1FD5}"/>
    <cellStyle name="Normal 9 5 4 4 2" xfId="4201" xr:uid="{C8B4F171-9451-4042-871B-5DFDF12CB1E3}"/>
    <cellStyle name="Normal 9 5 4 4 2 2" xfId="5135" xr:uid="{1FBDA59F-0C69-411F-BB18-F4B23C0A8FC5}"/>
    <cellStyle name="Normal 9 5 4 4 2 2 2" xfId="41762" xr:uid="{B080A102-F50D-42E1-9C70-53F643C26CDC}"/>
    <cellStyle name="Normal 9 5 4 4 2 2 3" xfId="6346" xr:uid="{547DB9DA-6D9D-4294-8355-D789A9FCFD5D}"/>
    <cellStyle name="Normal 9 5 4 4 2 2 4" xfId="5754" xr:uid="{805BF825-16E1-46EB-AD90-3E4D7C29B86F}"/>
    <cellStyle name="Normal 9 5 4 4 3" xfId="4202" xr:uid="{C683AD86-BFF1-4C4D-BFA0-0525F0538701}"/>
    <cellStyle name="Normal 9 5 4 4 3 2" xfId="5136" xr:uid="{4D4A1139-19BD-4EFC-AB27-AA7E406004D9}"/>
    <cellStyle name="Normal 9 5 4 4 3 2 2" xfId="41763" xr:uid="{F1F76F4A-0F8B-4560-B78F-A35E1C91F767}"/>
    <cellStyle name="Normal 9 5 4 4 3 2 3" xfId="6347" xr:uid="{175DEED8-C321-480F-8D85-90600F260B04}"/>
    <cellStyle name="Normal 9 5 4 4 3 2 4" xfId="5755" xr:uid="{BE600A14-ECDA-4F78-9FB3-783744F06BD2}"/>
    <cellStyle name="Normal 9 5 4 4 4" xfId="4203" xr:uid="{3B81E3C2-4F23-4408-9499-C7F5D2518845}"/>
    <cellStyle name="Normal 9 5 4 4 4 2" xfId="5137" xr:uid="{4773878A-BC3F-44DD-B13A-9CC0B78FA234}"/>
    <cellStyle name="Normal 9 5 4 4 4 2 2" xfId="41764" xr:uid="{73E2AE34-5662-414F-BF7A-52A004197A77}"/>
    <cellStyle name="Normal 9 5 4 4 4 2 3" xfId="6348" xr:uid="{89872FEA-09BE-47C8-900F-64EFAD7FC199}"/>
    <cellStyle name="Normal 9 5 4 4 4 2 4" xfId="5756" xr:uid="{31261BEC-059A-4653-9136-86707FBAE4CA}"/>
    <cellStyle name="Normal 9 5 4 4 5" xfId="5134" xr:uid="{B057DD81-0169-4B41-9ECC-3F2F66CB6747}"/>
    <cellStyle name="Normal 9 5 4 4 5 2" xfId="41761" xr:uid="{259A7AE7-E9E8-43C0-8F1A-B237FF1C88C6}"/>
    <cellStyle name="Normal 9 5 4 4 5 3" xfId="6345" xr:uid="{9355B531-CCA7-4420-86BE-1220D33BAD55}"/>
    <cellStyle name="Normal 9 5 4 4 5 4" xfId="5753" xr:uid="{4CD467E7-6548-44B2-A449-08E3010BE1E8}"/>
    <cellStyle name="Normal 9 5 4 5" xfId="4204" xr:uid="{2C3A985C-41E0-4538-81B8-ACE759A1CAD7}"/>
    <cellStyle name="Normal 9 5 4 5 2" xfId="5138" xr:uid="{F70CEBB5-B00E-45F3-991B-C800B0D5E3D8}"/>
    <cellStyle name="Normal 9 5 4 5 2 2" xfId="41765" xr:uid="{6EC5C1E3-05C7-4EAE-B774-905A266B6366}"/>
    <cellStyle name="Normal 9 5 4 5 2 3" xfId="6349" xr:uid="{EB42C566-D2D7-4F93-9AD7-DFC70BB5FB38}"/>
    <cellStyle name="Normal 9 5 4 5 2 4" xfId="5757" xr:uid="{B25C5FBD-8F6E-47A7-843B-9554F693F977}"/>
    <cellStyle name="Normal 9 5 4 6" xfId="4205" xr:uid="{11311E84-10B4-41C1-8A07-52B4BF5C6BD5}"/>
    <cellStyle name="Normal 9 5 4 6 2" xfId="5139" xr:uid="{ABA5A02E-B94E-48FD-AE1C-46D0F3C42BD0}"/>
    <cellStyle name="Normal 9 5 4 6 2 2" xfId="41766" xr:uid="{92883CBA-2BAD-4954-9042-2446672DF869}"/>
    <cellStyle name="Normal 9 5 4 6 2 3" xfId="6350" xr:uid="{70C40C88-B2AB-4674-B9D8-D6E5B7017BD4}"/>
    <cellStyle name="Normal 9 5 4 6 2 4" xfId="5758" xr:uid="{8C80BE6E-D832-436D-A627-0CBD17F9EE64}"/>
    <cellStyle name="Normal 9 5 4 7" xfId="4206" xr:uid="{1C6CC3D1-836B-436C-8662-395A91572202}"/>
    <cellStyle name="Normal 9 5 4 7 2" xfId="5140" xr:uid="{9C359A3E-EDFF-4363-8830-ECB39A2A9EED}"/>
    <cellStyle name="Normal 9 5 4 7 2 2" xfId="41767" xr:uid="{472B2E25-904E-46AA-AF61-318CD5481EC5}"/>
    <cellStyle name="Normal 9 5 4 7 2 3" xfId="6351" xr:uid="{11AC4BCA-13C4-4046-92DF-1F8BCD40F845}"/>
    <cellStyle name="Normal 9 5 4 7 2 4" xfId="5759" xr:uid="{CA2A6580-3C3F-4ED8-8E1E-13E1CBBCE92E}"/>
    <cellStyle name="Normal 9 5 4 8" xfId="5121" xr:uid="{02DBA5F7-9204-4AC8-94FB-F7B0BF635706}"/>
    <cellStyle name="Normal 9 5 4 8 2" xfId="41748" xr:uid="{77578512-82FA-47AE-8884-2B18103A3DD5}"/>
    <cellStyle name="Normal 9 5 4 8 3" xfId="6332" xr:uid="{D52C41F4-4BFB-4CB9-A809-53F718324B5B}"/>
    <cellStyle name="Normal 9 5 4 8 4" xfId="5740" xr:uid="{6070996A-0D88-468E-8976-318711218064}"/>
    <cellStyle name="Normal 9 5 5" xfId="426" xr:uid="{D69E7665-9FC3-416B-948A-9DF718753D35}"/>
    <cellStyle name="Normal 9 5 5 2" xfId="888" xr:uid="{3398BF02-FA62-4FAA-9092-347DB74E82BF}"/>
    <cellStyle name="Normal 9 5 5 2 2" xfId="2471" xr:uid="{F867015E-E4ED-412E-A00D-7DF1BC11030B}"/>
    <cellStyle name="Normal 9 5 5 2 2 2" xfId="5143" xr:uid="{EEED0EC4-0FF3-461A-B73B-0891578BEE41}"/>
    <cellStyle name="Normal 9 5 5 2 2 2 2" xfId="41770" xr:uid="{B6CBE198-9DEB-4E91-B174-FD194C336934}"/>
    <cellStyle name="Normal 9 5 5 2 2 2 3" xfId="6354" xr:uid="{23F9FF88-FB7F-4B22-A282-DF32AC248108}"/>
    <cellStyle name="Normal 9 5 5 2 2 2 4" xfId="5762" xr:uid="{F2371264-C178-41BE-86EE-83467B21F278}"/>
    <cellStyle name="Normal 9 5 5 2 3" xfId="4207" xr:uid="{D4499C8D-5621-48A5-9232-6B0CA711AA6F}"/>
    <cellStyle name="Normal 9 5 5 2 3 2" xfId="5144" xr:uid="{35053B92-AA59-419D-91CF-BB50F00652D9}"/>
    <cellStyle name="Normal 9 5 5 2 3 2 2" xfId="41771" xr:uid="{B425B430-8DB8-420A-B624-369B9344A564}"/>
    <cellStyle name="Normal 9 5 5 2 3 2 3" xfId="6355" xr:uid="{28B98837-2347-496E-ABD4-DFEFE3C9E393}"/>
    <cellStyle name="Normal 9 5 5 2 3 2 4" xfId="5763" xr:uid="{0AB89936-71BD-49F1-A960-D2EA8ED9F4AE}"/>
    <cellStyle name="Normal 9 5 5 2 4" xfId="4208" xr:uid="{5C6CF918-1696-475B-86B8-5043D73A57C1}"/>
    <cellStyle name="Normal 9 5 5 2 4 2" xfId="5145" xr:uid="{F41E40C1-0755-4FBB-9EBE-697FA1DEC3C7}"/>
    <cellStyle name="Normal 9 5 5 2 4 2 2" xfId="41772" xr:uid="{E69C4092-A42A-44C2-9E58-9FE9F8AF6F67}"/>
    <cellStyle name="Normal 9 5 5 2 4 2 3" xfId="6356" xr:uid="{B80C5203-ABBD-4E92-9450-F51836D2EB99}"/>
    <cellStyle name="Normal 9 5 5 2 4 2 4" xfId="5764" xr:uid="{9C145CEB-1119-4FA0-890E-ADE182FC981D}"/>
    <cellStyle name="Normal 9 5 5 2 5" xfId="5142" xr:uid="{A6DF26D5-3A00-4638-9475-CBA3655FB70E}"/>
    <cellStyle name="Normal 9 5 5 2 5 2" xfId="41769" xr:uid="{107F6825-DB65-4E3A-9D29-8474A1C0F231}"/>
    <cellStyle name="Normal 9 5 5 2 5 3" xfId="6353" xr:uid="{A9461A0E-7016-4AAB-B10B-5042BC7C4E19}"/>
    <cellStyle name="Normal 9 5 5 2 5 4" xfId="5761" xr:uid="{DBCEE4F0-5ACE-4508-9944-D9E851D030CC}"/>
    <cellStyle name="Normal 9 5 5 3" xfId="2472" xr:uid="{0956ADCF-DBB8-4535-B7A7-2A87123D7C44}"/>
    <cellStyle name="Normal 9 5 5 3 2" xfId="4209" xr:uid="{F73A58E9-D3C2-46B2-B298-E65ACFA6BEC4}"/>
    <cellStyle name="Normal 9 5 5 3 2 2" xfId="5147" xr:uid="{AD3348A8-EDE3-4606-8BC3-17E436C5378E}"/>
    <cellStyle name="Normal 9 5 5 3 2 2 2" xfId="41774" xr:uid="{E18E87E4-CD14-497B-B669-C5F879D63430}"/>
    <cellStyle name="Normal 9 5 5 3 2 2 3" xfId="6358" xr:uid="{92BFBA97-AFB3-4E76-BF68-74741BD2B6ED}"/>
    <cellStyle name="Normal 9 5 5 3 2 2 4" xfId="5766" xr:uid="{7C6CDD44-1381-4450-A5D4-3F99BF100F5D}"/>
    <cellStyle name="Normal 9 5 5 3 3" xfId="4210" xr:uid="{380B9BE8-927C-4F75-87CF-2E55269FBB78}"/>
    <cellStyle name="Normal 9 5 5 3 3 2" xfId="5148" xr:uid="{ED99DAB4-6D79-41F9-B7DB-103CA8E02A61}"/>
    <cellStyle name="Normal 9 5 5 3 3 2 2" xfId="41775" xr:uid="{7A7E65D3-F3CE-45ED-9695-8B522203E743}"/>
    <cellStyle name="Normal 9 5 5 3 3 2 3" xfId="6359" xr:uid="{C45DEE92-8EDB-408D-8B20-988373F9F5C6}"/>
    <cellStyle name="Normal 9 5 5 3 3 2 4" xfId="5767" xr:uid="{F808D2BE-A6E2-4D63-8D5A-215016CFD8AD}"/>
    <cellStyle name="Normal 9 5 5 3 4" xfId="4211" xr:uid="{CE41B458-C17D-427D-9C10-18751BE8D958}"/>
    <cellStyle name="Normal 9 5 5 3 4 2" xfId="5149" xr:uid="{7019740F-C5BE-45C7-AAC6-88B415EE00C2}"/>
    <cellStyle name="Normal 9 5 5 3 4 2 2" xfId="41776" xr:uid="{BAE53ED4-9E84-4705-9261-3012046F781D}"/>
    <cellStyle name="Normal 9 5 5 3 4 2 3" xfId="6360" xr:uid="{FD756A79-A86F-4A85-AC76-4426CE12731A}"/>
    <cellStyle name="Normal 9 5 5 3 4 2 4" xfId="5768" xr:uid="{42D63DAB-1FCD-4954-80D5-0D10F8503124}"/>
    <cellStyle name="Normal 9 5 5 3 5" xfId="5146" xr:uid="{9CC52B60-C0BF-47C2-B50E-B6D580937537}"/>
    <cellStyle name="Normal 9 5 5 3 5 2" xfId="41773" xr:uid="{EDC366D9-A0B6-4C94-B1C6-CDD0177B9602}"/>
    <cellStyle name="Normal 9 5 5 3 5 3" xfId="6357" xr:uid="{5357751E-D714-4654-937B-263A2230DD0F}"/>
    <cellStyle name="Normal 9 5 5 3 5 4" xfId="5765" xr:uid="{1142863D-EE94-4503-B38E-A80E096832FF}"/>
    <cellStyle name="Normal 9 5 5 4" xfId="4212" xr:uid="{C1F8FF43-DEA1-4BF3-867B-0D7495E11334}"/>
    <cellStyle name="Normal 9 5 5 4 2" xfId="5150" xr:uid="{3B9610AA-A338-4A74-B0E1-FF117DD11331}"/>
    <cellStyle name="Normal 9 5 5 4 2 2" xfId="41777" xr:uid="{DBAC1513-F541-446A-8969-4F8AD1B290D0}"/>
    <cellStyle name="Normal 9 5 5 4 2 3" xfId="6361" xr:uid="{8C37F627-83E4-44E6-976A-0BF21093767A}"/>
    <cellStyle name="Normal 9 5 5 4 2 4" xfId="5769" xr:uid="{88B75449-6AE8-415D-809C-30040827ECF7}"/>
    <cellStyle name="Normal 9 5 5 5" xfId="4213" xr:uid="{364956AB-0369-4AF6-8587-5BBAA6EF707B}"/>
    <cellStyle name="Normal 9 5 5 5 2" xfId="5151" xr:uid="{30C06E6C-8851-4A05-8591-49AD917BD67B}"/>
    <cellStyle name="Normal 9 5 5 5 2 2" xfId="41778" xr:uid="{073E0171-1729-44CF-87D7-AEE458BECEBB}"/>
    <cellStyle name="Normal 9 5 5 5 2 3" xfId="6362" xr:uid="{D54D0B35-F255-4895-8501-7A4F3045CA8D}"/>
    <cellStyle name="Normal 9 5 5 5 2 4" xfId="5770" xr:uid="{68ED935B-656E-40F8-A52D-DE850D2C9E5D}"/>
    <cellStyle name="Normal 9 5 5 6" xfId="4214" xr:uid="{93C0163D-9C12-4698-BAB8-CE3D096743D0}"/>
    <cellStyle name="Normal 9 5 5 6 2" xfId="5152" xr:uid="{37C3EFB0-7483-4A49-972C-72EF0D66D1C7}"/>
    <cellStyle name="Normal 9 5 5 6 2 2" xfId="41779" xr:uid="{7B408BF3-363D-46F4-B507-52E4367D7002}"/>
    <cellStyle name="Normal 9 5 5 6 2 3" xfId="6363" xr:uid="{B655E364-3452-478C-96F2-02BA65B8969D}"/>
    <cellStyle name="Normal 9 5 5 6 2 4" xfId="5771" xr:uid="{8132E455-9CAE-441C-A68E-D46643D65422}"/>
    <cellStyle name="Normal 9 5 5 7" xfId="5141" xr:uid="{7DA5F2F5-25A0-48CD-AC8C-D7C9ECCC4444}"/>
    <cellStyle name="Normal 9 5 5 7 2" xfId="41768" xr:uid="{B070D2C2-C5EC-4B43-BDCF-9C63C540420F}"/>
    <cellStyle name="Normal 9 5 5 7 3" xfId="6352" xr:uid="{FB3EAD00-521C-4A93-8843-F231E48FBDCE}"/>
    <cellStyle name="Normal 9 5 5 7 4" xfId="5760" xr:uid="{690EE697-E895-462A-B200-7DF6063E2282}"/>
    <cellStyle name="Normal 9 5 6" xfId="889" xr:uid="{26CAD87C-ED26-4356-A1BE-A891403AE69F}"/>
    <cellStyle name="Normal 9 5 6 2" xfId="2473" xr:uid="{77D3E03F-BFF7-44E1-A0E9-F5DAF48C1C2E}"/>
    <cellStyle name="Normal 9 5 6 2 2" xfId="4215" xr:uid="{CBF783C8-4D36-4CEE-845F-606E74E7CE8B}"/>
    <cellStyle name="Normal 9 5 6 2 2 2" xfId="5155" xr:uid="{F16E9C2A-D1E8-4223-947F-D0A1A31F16AF}"/>
    <cellStyle name="Normal 9 5 6 2 2 2 2" xfId="41782" xr:uid="{47241E41-EE6B-48AD-936C-93CFC9A66468}"/>
    <cellStyle name="Normal 9 5 6 2 2 2 3" xfId="6366" xr:uid="{50356299-4EBF-4A8D-9088-C89C69D0A332}"/>
    <cellStyle name="Normal 9 5 6 2 2 2 4" xfId="5774" xr:uid="{EF808A39-EDB8-4B69-B0A2-A5816CD17A05}"/>
    <cellStyle name="Normal 9 5 6 2 3" xfId="4216" xr:uid="{B348955A-5051-47F4-8488-DA4319F4E428}"/>
    <cellStyle name="Normal 9 5 6 2 3 2" xfId="5156" xr:uid="{7355F8E2-7181-4027-8F71-D36BA1D72CCD}"/>
    <cellStyle name="Normal 9 5 6 2 3 2 2" xfId="41783" xr:uid="{B6AF15B0-7FDC-4C1E-BB6C-C89D8667A6B7}"/>
    <cellStyle name="Normal 9 5 6 2 3 2 3" xfId="6367" xr:uid="{9A6ED391-088D-4FB0-BD65-7962E1563E88}"/>
    <cellStyle name="Normal 9 5 6 2 3 2 4" xfId="5775" xr:uid="{64A68E7A-CA5B-4F3D-B8C3-35D68FB24171}"/>
    <cellStyle name="Normal 9 5 6 2 4" xfId="4217" xr:uid="{1D15C43A-0307-47B7-9FA3-DC1E0F413A69}"/>
    <cellStyle name="Normal 9 5 6 2 4 2" xfId="5157" xr:uid="{6A363A21-587F-44BF-9CB9-444D7E3F9E4A}"/>
    <cellStyle name="Normal 9 5 6 2 4 2 2" xfId="41784" xr:uid="{A6DF8C7D-AB6C-44A3-932E-2978E682CBFD}"/>
    <cellStyle name="Normal 9 5 6 2 4 2 3" xfId="6368" xr:uid="{1B354922-B155-496E-BD25-ED27DFF12E28}"/>
    <cellStyle name="Normal 9 5 6 2 4 2 4" xfId="5776" xr:uid="{27C8BF92-2D19-4D53-8DFD-63011495ABFE}"/>
    <cellStyle name="Normal 9 5 6 2 5" xfId="5154" xr:uid="{40C79516-9D5D-4836-9371-29C07311A3B0}"/>
    <cellStyle name="Normal 9 5 6 2 5 2" xfId="41781" xr:uid="{FBA2292B-FC16-4654-BA92-50AA9E0C71DB}"/>
    <cellStyle name="Normal 9 5 6 2 5 3" xfId="6365" xr:uid="{56B8B226-58AE-4F57-B2F8-35B4ECA2C5F6}"/>
    <cellStyle name="Normal 9 5 6 2 5 4" xfId="5773" xr:uid="{2B2EE324-6299-461E-BBDD-AE0AE19A7728}"/>
    <cellStyle name="Normal 9 5 6 3" xfId="4218" xr:uid="{13F4937A-A6C6-465C-B6D2-6BC12668A057}"/>
    <cellStyle name="Normal 9 5 6 3 2" xfId="5158" xr:uid="{FA3291F1-AD49-4E8D-8026-6DD592587D91}"/>
    <cellStyle name="Normal 9 5 6 3 2 2" xfId="41785" xr:uid="{817A9CC5-E598-43D9-AB58-72D938D4B156}"/>
    <cellStyle name="Normal 9 5 6 3 2 3" xfId="6369" xr:uid="{142F340A-587D-4EF5-914C-084A8B62ABA6}"/>
    <cellStyle name="Normal 9 5 6 3 2 4" xfId="5777" xr:uid="{94295B78-6D14-4CD2-BA5E-9DC85597DAA7}"/>
    <cellStyle name="Normal 9 5 6 4" xfId="4219" xr:uid="{CFF8A823-1E13-4684-B6BA-90685ED30B03}"/>
    <cellStyle name="Normal 9 5 6 4 2" xfId="5159" xr:uid="{6E5805CE-D702-4AEA-9F72-943963114849}"/>
    <cellStyle name="Normal 9 5 6 4 2 2" xfId="41786" xr:uid="{B07E881C-1BFE-48DB-B6AF-FE5A1C78426B}"/>
    <cellStyle name="Normal 9 5 6 4 2 3" xfId="6370" xr:uid="{464A5269-E8B9-47DF-8CEC-99EB06EDC93D}"/>
    <cellStyle name="Normal 9 5 6 4 2 4" xfId="5778" xr:uid="{76F5F89B-7EFE-4697-94D5-ED2A56773BED}"/>
    <cellStyle name="Normal 9 5 6 5" xfId="4220" xr:uid="{63991BEB-BFB5-47BE-9FB4-CE62E2F49442}"/>
    <cellStyle name="Normal 9 5 6 5 2" xfId="5160" xr:uid="{301F4D40-5485-4C3D-908B-7C933F89B1BA}"/>
    <cellStyle name="Normal 9 5 6 5 2 2" xfId="41787" xr:uid="{C06237FB-80C0-457A-A8CC-3308FE03DC54}"/>
    <cellStyle name="Normal 9 5 6 5 2 3" xfId="6371" xr:uid="{1C55E854-9D9A-4039-8342-9D053312944D}"/>
    <cellStyle name="Normal 9 5 6 5 2 4" xfId="5779" xr:uid="{4D451474-F5AA-43E6-92D2-597038B212F2}"/>
    <cellStyle name="Normal 9 5 6 6" xfId="5153" xr:uid="{0DAADBFE-D187-4014-B1DA-62D2EE8B9363}"/>
    <cellStyle name="Normal 9 5 6 6 2" xfId="41780" xr:uid="{62D10A2B-8D82-4484-8241-E5C19A3B1F23}"/>
    <cellStyle name="Normal 9 5 6 6 3" xfId="6364" xr:uid="{013878A7-9F7C-42D1-9EAC-7FDE885BF992}"/>
    <cellStyle name="Normal 9 5 6 6 4" xfId="5772" xr:uid="{D0C99B1F-AB1F-4148-A42B-66C290C03C68}"/>
    <cellStyle name="Normal 9 5 7" xfId="2474" xr:uid="{BB6FE7FB-755F-44E7-8A35-560D5803A40D}"/>
    <cellStyle name="Normal 9 5 7 2" xfId="4221" xr:uid="{0E3B8D71-B230-4437-9436-F541C061B78C}"/>
    <cellStyle name="Normal 9 5 7 2 2" xfId="5162" xr:uid="{012DFCD5-1D7F-4AB7-AF00-854C109D29B1}"/>
    <cellStyle name="Normal 9 5 7 2 2 2" xfId="41789" xr:uid="{97FB7FEF-7834-4C05-A502-69C75EE0EAFF}"/>
    <cellStyle name="Normal 9 5 7 2 2 3" xfId="6373" xr:uid="{21BF7CB5-4344-4562-8A49-78E728D96D5C}"/>
    <cellStyle name="Normal 9 5 7 2 2 4" xfId="5781" xr:uid="{EB2FC845-075A-4049-A91C-BAF9CD8793C6}"/>
    <cellStyle name="Normal 9 5 7 3" xfId="4222" xr:uid="{914EED65-7915-495E-AB03-F0F1CEE68836}"/>
    <cellStyle name="Normal 9 5 7 3 2" xfId="5163" xr:uid="{9D706BA1-5646-43DD-8DCB-5C00D0F2E1C3}"/>
    <cellStyle name="Normal 9 5 7 3 2 2" xfId="41790" xr:uid="{0C2C029B-5992-489D-865B-CA7722E575A2}"/>
    <cellStyle name="Normal 9 5 7 3 2 3" xfId="6374" xr:uid="{465A1EC4-D9BE-4FAF-9607-136B0C555EF1}"/>
    <cellStyle name="Normal 9 5 7 3 2 4" xfId="5782" xr:uid="{80F669DC-69EA-47C1-9205-8627940B44A5}"/>
    <cellStyle name="Normal 9 5 7 4" xfId="4223" xr:uid="{C2BFB053-B8C8-4E7D-AB32-4A825246C53F}"/>
    <cellStyle name="Normal 9 5 7 4 2" xfId="5164" xr:uid="{6A961A67-24A0-446E-BB6C-E79161316908}"/>
    <cellStyle name="Normal 9 5 7 4 2 2" xfId="41791" xr:uid="{1C200B0A-A809-47B2-B317-4502C60AF34B}"/>
    <cellStyle name="Normal 9 5 7 4 2 3" xfId="6375" xr:uid="{D4B75DB4-7286-465B-B871-31AC72586EA1}"/>
    <cellStyle name="Normal 9 5 7 4 2 4" xfId="5783" xr:uid="{ACCED785-09A7-4241-BC1F-AAB62E340B28}"/>
    <cellStyle name="Normal 9 5 7 5" xfId="5161" xr:uid="{E9FEF2C0-EC1E-4DE0-88DF-A53B148A6068}"/>
    <cellStyle name="Normal 9 5 7 5 2" xfId="41788" xr:uid="{CA40993B-C606-4B96-95F1-E45FC2ABE62C}"/>
    <cellStyle name="Normal 9 5 7 5 3" xfId="6372" xr:uid="{CAB792DB-50A2-414F-AD3C-3B269086F650}"/>
    <cellStyle name="Normal 9 5 7 5 4" xfId="5780" xr:uid="{A9EE781C-3376-4E1C-9825-7899BEA65B86}"/>
    <cellStyle name="Normal 9 5 8" xfId="4224" xr:uid="{E54EC991-6ECA-4374-A62E-198A7E391E88}"/>
    <cellStyle name="Normal 9 5 8 2" xfId="4225" xr:uid="{4EA98B5F-D00A-48F4-8B3F-2573A69B6B7F}"/>
    <cellStyle name="Normal 9 5 8 2 2" xfId="5166" xr:uid="{AB33E0A0-6D57-4C69-9C47-49E46C2F15EB}"/>
    <cellStyle name="Normal 9 5 8 2 2 2" xfId="41793" xr:uid="{FA480628-F21F-45E5-8A02-1783AB767729}"/>
    <cellStyle name="Normal 9 5 8 2 2 3" xfId="6377" xr:uid="{BB186EEF-88AE-4056-AE59-85F05C2534C0}"/>
    <cellStyle name="Normal 9 5 8 2 2 4" xfId="5785" xr:uid="{67A31A60-0E68-44F8-8297-5742F229B8EB}"/>
    <cellStyle name="Normal 9 5 8 3" xfId="4226" xr:uid="{41FB6827-047C-43ED-ADD7-E26E9E555268}"/>
    <cellStyle name="Normal 9 5 8 3 2" xfId="5167" xr:uid="{1A55BD40-A70E-4F7A-A53E-19ACB8581B6E}"/>
    <cellStyle name="Normal 9 5 8 3 2 2" xfId="41794" xr:uid="{00EE4846-AECF-459B-9F45-4C042F0E3A0E}"/>
    <cellStyle name="Normal 9 5 8 3 2 3" xfId="6378" xr:uid="{84CF86FD-7B4A-4A93-9087-54A76E3A2C8F}"/>
    <cellStyle name="Normal 9 5 8 3 2 4" xfId="5786" xr:uid="{EB4D32CF-43C1-41B6-AC26-78BB522E7BA4}"/>
    <cellStyle name="Normal 9 5 8 4" xfId="4227" xr:uid="{D9395A65-7023-4E8C-8AE7-B830903424E4}"/>
    <cellStyle name="Normal 9 5 8 4 2" xfId="5168" xr:uid="{55807064-79D4-4A28-AC5C-5557B0A8AF63}"/>
    <cellStyle name="Normal 9 5 8 4 2 2" xfId="41795" xr:uid="{3F6C116C-8D0B-4314-B6E7-E492CF6E59D5}"/>
    <cellStyle name="Normal 9 5 8 4 2 3" xfId="6379" xr:uid="{9A9258A4-ED43-4923-B472-9896F7E830A9}"/>
    <cellStyle name="Normal 9 5 8 4 2 4" xfId="5787" xr:uid="{63A79F06-1BA1-406A-9C0C-F21F1B6EBE9A}"/>
    <cellStyle name="Normal 9 5 8 5" xfId="5165" xr:uid="{72FBD0EF-8070-4D7A-8A71-38EDD3FB6C88}"/>
    <cellStyle name="Normal 9 5 8 5 2" xfId="41792" xr:uid="{8B41662D-508E-4CA2-AD75-8711799E5655}"/>
    <cellStyle name="Normal 9 5 8 5 3" xfId="6376" xr:uid="{966FC1EA-7A79-4351-99E7-A7ED5F415223}"/>
    <cellStyle name="Normal 9 5 8 5 4" xfId="5784" xr:uid="{048030AC-30DB-4038-8DCE-2AD88A7957EF}"/>
    <cellStyle name="Normal 9 5 9" xfId="4228" xr:uid="{403F39A5-BFA5-4A1C-8D51-99B6E49DFFE5}"/>
    <cellStyle name="Normal 9 5 9 2" xfId="5169" xr:uid="{29037D9E-387A-4FA1-A1A7-9A8E71366265}"/>
    <cellStyle name="Normal 9 5 9 2 2" xfId="41796" xr:uid="{CAC7C50F-74EF-4977-BC49-4FBC4CA477D5}"/>
    <cellStyle name="Normal 9 5 9 2 3" xfId="6380" xr:uid="{2103CFDA-48CE-4FE6-BDB9-3CAC416F0DFB}"/>
    <cellStyle name="Normal 9 5 9 2 4" xfId="5788" xr:uid="{28959340-CD74-4A48-BDEF-F1D315D5E957}"/>
    <cellStyle name="Normal 9 6" xfId="184" xr:uid="{F7337BCD-9309-494E-A95D-123A2653C533}"/>
    <cellStyle name="Normal 9 6 10" xfId="5170" xr:uid="{3024A9BE-B25A-4973-993F-9A930FB090CE}"/>
    <cellStyle name="Normal 9 6 10 2" xfId="41797" xr:uid="{CDE91F2D-4D0F-46C9-8F26-E2EE22A05278}"/>
    <cellStyle name="Normal 9 6 10 3" xfId="6381" xr:uid="{D19B5807-C043-4CB9-851C-017C291D4AF7}"/>
    <cellStyle name="Normal 9 6 10 4" xfId="5789" xr:uid="{5EFCE81D-0BA8-44E7-9011-05483337A0E7}"/>
    <cellStyle name="Normal 9 6 2" xfId="185" xr:uid="{5FE0FA7C-1E8B-43D4-9412-C7F7A0D78A46}"/>
    <cellStyle name="Normal 9 6 2 2" xfId="427" xr:uid="{C4B0BCE2-4259-4CD5-956B-5F2DF823F1E2}"/>
    <cellStyle name="Normal 9 6 2 2 2" xfId="890" xr:uid="{CA3C156A-1321-4559-A258-45D313053479}"/>
    <cellStyle name="Normal 9 6 2 2 2 2" xfId="2475" xr:uid="{C5A0E9AD-F3CA-4549-8A5C-CBE4347526F8}"/>
    <cellStyle name="Normal 9 6 2 2 2 2 2" xfId="5174" xr:uid="{811F7919-4AD0-44EB-8C3F-4293C4728D5E}"/>
    <cellStyle name="Normal 9 6 2 2 2 2 2 2" xfId="41801" xr:uid="{E2DB921E-1F3C-44AE-952F-6E9428242550}"/>
    <cellStyle name="Normal 9 6 2 2 2 2 2 3" xfId="6385" xr:uid="{B8C63E96-C2BA-4628-BCB5-997C43C41F32}"/>
    <cellStyle name="Normal 9 6 2 2 2 2 2 4" xfId="5793" xr:uid="{D329F99C-CEC4-4161-A62A-18FB3702DE79}"/>
    <cellStyle name="Normal 9 6 2 2 2 3" xfId="4229" xr:uid="{840EC276-B450-410E-8372-F3C5635A3D89}"/>
    <cellStyle name="Normal 9 6 2 2 2 3 2" xfId="5175" xr:uid="{5BD5CE77-7F48-4D34-901E-FDBDA41A1B60}"/>
    <cellStyle name="Normal 9 6 2 2 2 3 2 2" xfId="41802" xr:uid="{8EEDCA6D-9350-4FBD-B6C6-3DAF23E8234C}"/>
    <cellStyle name="Normal 9 6 2 2 2 3 2 3" xfId="6386" xr:uid="{43273442-302F-4C70-B08A-45969F7D6E37}"/>
    <cellStyle name="Normal 9 6 2 2 2 3 2 4" xfId="5794" xr:uid="{46596888-4400-48FB-825B-BD70ED04DFEB}"/>
    <cellStyle name="Normal 9 6 2 2 2 4" xfId="4230" xr:uid="{5868E4E0-BC6A-4201-94DA-B9316C9538B8}"/>
    <cellStyle name="Normal 9 6 2 2 2 4 2" xfId="5176" xr:uid="{E8E7B2C9-9200-454A-8FAC-2EEFCD1983BA}"/>
    <cellStyle name="Normal 9 6 2 2 2 4 2 2" xfId="41803" xr:uid="{F32E320F-202B-4D2E-8D7A-1082A94DE7AC}"/>
    <cellStyle name="Normal 9 6 2 2 2 4 2 3" xfId="6387" xr:uid="{A034B850-7EDA-4AE5-BD2A-A89AE8FB227A}"/>
    <cellStyle name="Normal 9 6 2 2 2 4 2 4" xfId="5795" xr:uid="{C99869CB-9562-46A2-8061-3BD9C7AB2561}"/>
    <cellStyle name="Normal 9 6 2 2 2 5" xfId="5173" xr:uid="{DFF1AF6A-6434-48D2-82FE-E4A91CF32604}"/>
    <cellStyle name="Normal 9 6 2 2 2 5 2" xfId="41800" xr:uid="{1285D655-F773-4D4E-B942-22AEB3F8B832}"/>
    <cellStyle name="Normal 9 6 2 2 2 5 3" xfId="6384" xr:uid="{EF41BB86-6E23-46A7-8F99-CC0B2D120458}"/>
    <cellStyle name="Normal 9 6 2 2 2 5 4" xfId="5792" xr:uid="{BE20B911-2229-47AC-9FCF-DFA111D65368}"/>
    <cellStyle name="Normal 9 6 2 2 3" xfId="2476" xr:uid="{A9ADAD7D-8917-4BF8-B37F-862856028448}"/>
    <cellStyle name="Normal 9 6 2 2 3 2" xfId="4231" xr:uid="{DB8F7AA6-201E-4078-B4B0-4BBD64319091}"/>
    <cellStyle name="Normal 9 6 2 2 3 2 2" xfId="5178" xr:uid="{CBD4CB69-A1AC-4822-8149-7804ED782AD5}"/>
    <cellStyle name="Normal 9 6 2 2 3 2 2 2" xfId="41805" xr:uid="{9C0A4F40-F4E0-4DA6-869E-37FBE2EEE145}"/>
    <cellStyle name="Normal 9 6 2 2 3 2 2 3" xfId="6389" xr:uid="{0ED0194D-4C85-463E-B185-4E7BC6E1F0EE}"/>
    <cellStyle name="Normal 9 6 2 2 3 2 2 4" xfId="5797" xr:uid="{B51C2200-B115-4553-AF05-B98E08BDB2D1}"/>
    <cellStyle name="Normal 9 6 2 2 3 3" xfId="4232" xr:uid="{CCCCFE2D-C7E8-4C95-AAE2-005D1F453EF2}"/>
    <cellStyle name="Normal 9 6 2 2 3 3 2" xfId="5179" xr:uid="{3009AF39-40C4-4EAB-96C8-F5391FDB175D}"/>
    <cellStyle name="Normal 9 6 2 2 3 3 2 2" xfId="41806" xr:uid="{299B97C4-2E1D-476F-A584-8441E7F5A102}"/>
    <cellStyle name="Normal 9 6 2 2 3 3 2 3" xfId="6390" xr:uid="{15CE3B66-F69E-4D98-A9AD-2886F51B7229}"/>
    <cellStyle name="Normal 9 6 2 2 3 3 2 4" xfId="5798" xr:uid="{67961225-42F2-462F-A905-FFE8CCD6931E}"/>
    <cellStyle name="Normal 9 6 2 2 3 4" xfId="4233" xr:uid="{088ADE14-A193-4801-8573-2D27E9624D30}"/>
    <cellStyle name="Normal 9 6 2 2 3 4 2" xfId="5180" xr:uid="{261D0F4B-A061-4E80-84A1-BB1A36E423D0}"/>
    <cellStyle name="Normal 9 6 2 2 3 4 2 2" xfId="41807" xr:uid="{5BD09792-50C2-44BA-8EA9-2C3ED294EFAB}"/>
    <cellStyle name="Normal 9 6 2 2 3 4 2 3" xfId="6391" xr:uid="{F3109264-A996-4B45-B093-E2025DF9C5A4}"/>
    <cellStyle name="Normal 9 6 2 2 3 4 2 4" xfId="5799" xr:uid="{08D2A185-68DC-4A5E-89B2-06BB6371F017}"/>
    <cellStyle name="Normal 9 6 2 2 3 5" xfId="5177" xr:uid="{73835640-8F91-44A4-9D77-E76401225CCB}"/>
    <cellStyle name="Normal 9 6 2 2 3 5 2" xfId="41804" xr:uid="{0D87682F-8368-45DF-8E02-EF8B0423AEB4}"/>
    <cellStyle name="Normal 9 6 2 2 3 5 3" xfId="6388" xr:uid="{F5CDBCE8-CC9C-4148-8087-5CDDF59301E1}"/>
    <cellStyle name="Normal 9 6 2 2 3 5 4" xfId="5796" xr:uid="{8F3596C9-1CC4-4FF4-9A45-CCBECC383783}"/>
    <cellStyle name="Normal 9 6 2 2 4" xfId="4234" xr:uid="{61D10C66-7001-45AC-A024-E7AB4479384A}"/>
    <cellStyle name="Normal 9 6 2 2 4 2" xfId="5181" xr:uid="{DE62327C-6045-4D31-B6BE-6AA9DF81231A}"/>
    <cellStyle name="Normal 9 6 2 2 4 2 2" xfId="41808" xr:uid="{A65B279E-3E9A-4E43-B608-B58305C2C91C}"/>
    <cellStyle name="Normal 9 6 2 2 4 2 3" xfId="6392" xr:uid="{5C2D68A1-D0CB-4706-9906-1F323F21BBD2}"/>
    <cellStyle name="Normal 9 6 2 2 4 2 4" xfId="5800" xr:uid="{10F92991-23E9-4791-809F-559531A4127C}"/>
    <cellStyle name="Normal 9 6 2 2 5" xfId="4235" xr:uid="{306D0994-2304-44CA-8518-6FF0D47AD9C0}"/>
    <cellStyle name="Normal 9 6 2 2 5 2" xfId="5182" xr:uid="{1AECC610-D2F8-4BA0-ADD7-B6335828DAE2}"/>
    <cellStyle name="Normal 9 6 2 2 5 2 2" xfId="41809" xr:uid="{2B5AC1C6-27B9-4374-92A7-3880EDE5A97A}"/>
    <cellStyle name="Normal 9 6 2 2 5 2 3" xfId="6393" xr:uid="{DE4DED3F-B125-413F-8E98-7AAC58DD85CD}"/>
    <cellStyle name="Normal 9 6 2 2 5 2 4" xfId="5801" xr:uid="{C97E54E0-AF49-4347-8047-3F7AE86147F5}"/>
    <cellStyle name="Normal 9 6 2 2 6" xfId="4236" xr:uid="{F3BEDCCA-6D61-4F1B-A31E-CEE788204897}"/>
    <cellStyle name="Normal 9 6 2 2 6 2" xfId="5183" xr:uid="{D76DADC6-535F-483C-AABA-BE2C2AC59F05}"/>
    <cellStyle name="Normal 9 6 2 2 6 2 2" xfId="41810" xr:uid="{5380CC5F-3BA0-42EE-908F-176924D5D073}"/>
    <cellStyle name="Normal 9 6 2 2 6 2 3" xfId="6394" xr:uid="{67FBA0D8-DDAB-4EFA-9969-EEC185A84745}"/>
    <cellStyle name="Normal 9 6 2 2 6 2 4" xfId="5802" xr:uid="{DBFA5D16-F1F2-49F0-9317-DCC941843D9D}"/>
    <cellStyle name="Normal 9 6 2 2 7" xfId="5172" xr:uid="{92F7E423-7446-48A8-B845-6B9EEA1D15EC}"/>
    <cellStyle name="Normal 9 6 2 2 7 2" xfId="41799" xr:uid="{79F42139-DB2A-4E85-93F3-197C75D4A26B}"/>
    <cellStyle name="Normal 9 6 2 2 7 3" xfId="6383" xr:uid="{EBF9A832-58DD-4398-85D3-A0BAF03AEE78}"/>
    <cellStyle name="Normal 9 6 2 2 7 4" xfId="5791" xr:uid="{06EC7A6D-E8CA-4FF8-82C9-AFD6465FAD81}"/>
    <cellStyle name="Normal 9 6 2 3" xfId="891" xr:uid="{7060633D-7F90-4DAD-9287-AEC8F2DEEFCB}"/>
    <cellStyle name="Normal 9 6 2 3 2" xfId="2477" xr:uid="{AB3FABCF-4FE5-4EBF-8CAB-99C15E271DE7}"/>
    <cellStyle name="Normal 9 6 2 3 2 2" xfId="4237" xr:uid="{4E398854-D192-48D8-A5A1-39CE8DB516D4}"/>
    <cellStyle name="Normal 9 6 2 3 2 2 2" xfId="5186" xr:uid="{227FAB90-9C0D-4B4C-B007-7973A1A2391D}"/>
    <cellStyle name="Normal 9 6 2 3 2 2 2 2" xfId="41813" xr:uid="{0E0B115F-FDE5-4408-9422-22CDB1993726}"/>
    <cellStyle name="Normal 9 6 2 3 2 2 2 3" xfId="6397" xr:uid="{91DDEBB2-5D8F-4DB4-9921-C2D55B690FD0}"/>
    <cellStyle name="Normal 9 6 2 3 2 2 2 4" xfId="5805" xr:uid="{406DBA76-1029-4A8B-A795-E3A3B792BF11}"/>
    <cellStyle name="Normal 9 6 2 3 2 3" xfId="4238" xr:uid="{0EBD683E-5918-4EF6-958C-407BE7DB4954}"/>
    <cellStyle name="Normal 9 6 2 3 2 3 2" xfId="5187" xr:uid="{8EB3ACC3-466F-4588-9A64-2D9AC96268EF}"/>
    <cellStyle name="Normal 9 6 2 3 2 3 2 2" xfId="41814" xr:uid="{D75DA374-242F-459C-9FF7-B166500E8248}"/>
    <cellStyle name="Normal 9 6 2 3 2 3 2 3" xfId="6398" xr:uid="{113AEB29-733D-431C-9104-CF04847EA882}"/>
    <cellStyle name="Normal 9 6 2 3 2 3 2 4" xfId="5806" xr:uid="{FB4946A3-F281-4723-A932-588D3B4680A5}"/>
    <cellStyle name="Normal 9 6 2 3 2 4" xfId="4239" xr:uid="{5C246C37-6693-44E6-BC7C-AF24715B427B}"/>
    <cellStyle name="Normal 9 6 2 3 2 4 2" xfId="5188" xr:uid="{2D7D8ECA-628D-4D5A-8D25-0E4A3B12B1E0}"/>
    <cellStyle name="Normal 9 6 2 3 2 4 2 2" xfId="41815" xr:uid="{70B1AAB9-C652-4F21-A101-E2A74C93E967}"/>
    <cellStyle name="Normal 9 6 2 3 2 4 2 3" xfId="6399" xr:uid="{59FC9F41-3162-414E-99B3-19D18395B59A}"/>
    <cellStyle name="Normal 9 6 2 3 2 4 2 4" xfId="5807" xr:uid="{17245579-2DA5-40A6-811C-0D0323E7EF0A}"/>
    <cellStyle name="Normal 9 6 2 3 2 5" xfId="5185" xr:uid="{2EAF36FD-9B53-4B6B-9562-145FBAD4076B}"/>
    <cellStyle name="Normal 9 6 2 3 2 5 2" xfId="41812" xr:uid="{A304FEA5-3B5C-416C-99FB-AFCF673444BC}"/>
    <cellStyle name="Normal 9 6 2 3 2 5 3" xfId="6396" xr:uid="{F4FB8A67-CDCD-474E-8A83-5483F7AD7268}"/>
    <cellStyle name="Normal 9 6 2 3 2 5 4" xfId="5804" xr:uid="{235155D6-4554-4D2E-A15F-ED365E76D7AD}"/>
    <cellStyle name="Normal 9 6 2 3 3" xfId="4240" xr:uid="{46977D61-200C-4576-9A91-33C6741E2930}"/>
    <cellStyle name="Normal 9 6 2 3 3 2" xfId="5189" xr:uid="{BBF424E2-151E-41D9-889E-9097FB1C8CE9}"/>
    <cellStyle name="Normal 9 6 2 3 3 2 2" xfId="41816" xr:uid="{3ACEAD6E-DF47-4D96-B0F2-07CBCFFB885F}"/>
    <cellStyle name="Normal 9 6 2 3 3 2 3" xfId="6400" xr:uid="{02B9880A-22FB-4DAF-9C75-388E356B3D50}"/>
    <cellStyle name="Normal 9 6 2 3 3 2 4" xfId="5808" xr:uid="{3E646EEF-3806-4AE9-9D0E-EA7205F50AE2}"/>
    <cellStyle name="Normal 9 6 2 3 4" xfId="4241" xr:uid="{55B68953-BFBE-47ED-B4C8-3953E3D9DCF2}"/>
    <cellStyle name="Normal 9 6 2 3 4 2" xfId="5190" xr:uid="{BF6C20FB-0BF0-4532-ADB8-0F766026E803}"/>
    <cellStyle name="Normal 9 6 2 3 4 2 2" xfId="41817" xr:uid="{8CB4CAE2-3D27-4DC9-8C93-E2D9A7A921D3}"/>
    <cellStyle name="Normal 9 6 2 3 4 2 3" xfId="6401" xr:uid="{DB6CE55F-244C-4ABE-88E6-5B544F5D0767}"/>
    <cellStyle name="Normal 9 6 2 3 4 2 4" xfId="5809" xr:uid="{57D0A89F-5428-4EBE-8F1C-6FB2D2F515B0}"/>
    <cellStyle name="Normal 9 6 2 3 5" xfId="4242" xr:uid="{6CB8ABCE-6117-40DC-8AFA-772198174F25}"/>
    <cellStyle name="Normal 9 6 2 3 5 2" xfId="5191" xr:uid="{ABFE8586-C947-4F10-9A2D-A59124E30FE9}"/>
    <cellStyle name="Normal 9 6 2 3 5 2 2" xfId="41818" xr:uid="{A00BA192-F08B-4889-96E0-4FAFC812BE1E}"/>
    <cellStyle name="Normal 9 6 2 3 5 2 3" xfId="6402" xr:uid="{93AE52C5-FEB6-48A2-B8BB-3EB2D3505FF3}"/>
    <cellStyle name="Normal 9 6 2 3 5 2 4" xfId="5810" xr:uid="{29C354F1-0118-4321-80A8-088D1BABBFA6}"/>
    <cellStyle name="Normal 9 6 2 3 6" xfId="5184" xr:uid="{8ECA1571-2735-4C67-91BD-765A599DCB26}"/>
    <cellStyle name="Normal 9 6 2 3 6 2" xfId="41811" xr:uid="{1DD87125-8891-43F7-98DF-6C7A89750218}"/>
    <cellStyle name="Normal 9 6 2 3 6 3" xfId="6395" xr:uid="{26F2955D-1A5C-4427-9B77-8DA424668A72}"/>
    <cellStyle name="Normal 9 6 2 3 6 4" xfId="5803" xr:uid="{ADACE363-1B9E-4362-9770-CD526930D396}"/>
    <cellStyle name="Normal 9 6 2 4" xfId="2478" xr:uid="{D756589B-B46E-41F4-9C5E-F37CD810F7E2}"/>
    <cellStyle name="Normal 9 6 2 4 2" xfId="4243" xr:uid="{25754C0F-2641-4ECA-80B2-5C7757F56EF2}"/>
    <cellStyle name="Normal 9 6 2 4 2 2" xfId="5193" xr:uid="{8990F2D2-5331-456D-B097-78127B8CC1C0}"/>
    <cellStyle name="Normal 9 6 2 4 2 2 2" xfId="41820" xr:uid="{4140D81F-E3A8-40D3-9204-E10C81BDD389}"/>
    <cellStyle name="Normal 9 6 2 4 2 2 3" xfId="6404" xr:uid="{88745BED-35B8-4838-A86D-8501AE1FE8A0}"/>
    <cellStyle name="Normal 9 6 2 4 2 2 4" xfId="5812" xr:uid="{E0AB60A2-D842-49E0-8F9C-AFD3DE9E5F2A}"/>
    <cellStyle name="Normal 9 6 2 4 3" xfId="4244" xr:uid="{B86399AD-4AA6-4747-9F4A-0D2968398936}"/>
    <cellStyle name="Normal 9 6 2 4 3 2" xfId="5194" xr:uid="{6C2F9D4D-A724-4361-8EC5-577C8AAC6350}"/>
    <cellStyle name="Normal 9 6 2 4 3 2 2" xfId="41821" xr:uid="{95CE63F6-287D-4128-9717-6567156978F3}"/>
    <cellStyle name="Normal 9 6 2 4 3 2 3" xfId="6405" xr:uid="{93677EDB-1F87-4507-8F8D-F942AFFAEB35}"/>
    <cellStyle name="Normal 9 6 2 4 3 2 4" xfId="5813" xr:uid="{9226F504-0991-4F8B-BEB9-108510EE204E}"/>
    <cellStyle name="Normal 9 6 2 4 4" xfId="4245" xr:uid="{3D1F2E05-D41F-4000-9566-8D3EC9C06037}"/>
    <cellStyle name="Normal 9 6 2 4 4 2" xfId="5195" xr:uid="{2BB45588-6F1C-4607-9761-99E762558101}"/>
    <cellStyle name="Normal 9 6 2 4 4 2 2" xfId="41822" xr:uid="{8DBCE7B1-EBE3-4ECF-82E1-374F700F2ED5}"/>
    <cellStyle name="Normal 9 6 2 4 4 2 3" xfId="6406" xr:uid="{9584BF34-38DE-47BD-B35A-DBB5826AAE63}"/>
    <cellStyle name="Normal 9 6 2 4 4 2 4" xfId="5814" xr:uid="{D0E43F69-E115-4B81-AADE-4AB1FFFA9AAB}"/>
    <cellStyle name="Normal 9 6 2 4 5" xfId="5192" xr:uid="{8FE716B8-1525-4883-B638-050A47869E8C}"/>
    <cellStyle name="Normal 9 6 2 4 5 2" xfId="41819" xr:uid="{C10DEC2B-2357-4710-8F29-ED1B4E95F31E}"/>
    <cellStyle name="Normal 9 6 2 4 5 3" xfId="6403" xr:uid="{A4763340-2F64-4CE9-8B63-578BE4BB6ECD}"/>
    <cellStyle name="Normal 9 6 2 4 5 4" xfId="5811" xr:uid="{A43BF472-49E7-4077-BD54-EB27B2E3224B}"/>
    <cellStyle name="Normal 9 6 2 5" xfId="4246" xr:uid="{DA9557DF-70C9-43D5-B22A-174D9C271ED8}"/>
    <cellStyle name="Normal 9 6 2 5 2" xfId="4247" xr:uid="{4143A436-A2A6-4C61-A390-1A58537B241B}"/>
    <cellStyle name="Normal 9 6 2 5 2 2" xfId="5197" xr:uid="{6DA83BF8-8F00-4411-B4AD-B8C4FB5AECC1}"/>
    <cellStyle name="Normal 9 6 2 5 2 2 2" xfId="41824" xr:uid="{CDC7D6E9-403A-4B9C-B594-A4B1401B5FE0}"/>
    <cellStyle name="Normal 9 6 2 5 2 2 3" xfId="6408" xr:uid="{A3456AF1-A7B5-4C08-993E-246D35A4B5B7}"/>
    <cellStyle name="Normal 9 6 2 5 2 2 4" xfId="5816" xr:uid="{16EE90F7-E072-4EA7-988F-3AF809E4AA05}"/>
    <cellStyle name="Normal 9 6 2 5 3" xfId="4248" xr:uid="{CF98F70F-FC0F-453D-9209-C2D0C5AB4018}"/>
    <cellStyle name="Normal 9 6 2 5 3 2" xfId="5198" xr:uid="{7C87A311-6995-4D6C-9E3E-2F1BE2F3F65D}"/>
    <cellStyle name="Normal 9 6 2 5 3 2 2" xfId="41825" xr:uid="{FDB76B52-E37A-481D-90B8-559587C4E30E}"/>
    <cellStyle name="Normal 9 6 2 5 3 2 3" xfId="6409" xr:uid="{4F8D93F7-EDE2-4262-8E24-065C3DAEA526}"/>
    <cellStyle name="Normal 9 6 2 5 3 2 4" xfId="5817" xr:uid="{8747E8A7-0EB1-409A-88F0-7E897E457BED}"/>
    <cellStyle name="Normal 9 6 2 5 4" xfId="4249" xr:uid="{48202DDD-CDB8-45B1-B15B-C03D4A877195}"/>
    <cellStyle name="Normal 9 6 2 5 4 2" xfId="5199" xr:uid="{5670B197-811C-4E07-8361-0CBFCD8AFC2F}"/>
    <cellStyle name="Normal 9 6 2 5 4 2 2" xfId="41826" xr:uid="{7433F81D-DE7F-43CC-981E-B5E913EE368E}"/>
    <cellStyle name="Normal 9 6 2 5 4 2 3" xfId="6410" xr:uid="{58E6E840-5FDA-4A96-AE12-3433A6B1729B}"/>
    <cellStyle name="Normal 9 6 2 5 4 2 4" xfId="5818" xr:uid="{152C8A83-95DE-4BF0-88F0-EACA1930C044}"/>
    <cellStyle name="Normal 9 6 2 5 5" xfId="5196" xr:uid="{E94E8051-4899-42E2-A3CA-6FBE93FD37EA}"/>
    <cellStyle name="Normal 9 6 2 5 5 2" xfId="41823" xr:uid="{AC9FAD5B-8F20-4F31-A4EC-6BC3C3EDF2AF}"/>
    <cellStyle name="Normal 9 6 2 5 5 3" xfId="6407" xr:uid="{EB640DBE-8C2C-4DAA-A5F7-1357109A3B38}"/>
    <cellStyle name="Normal 9 6 2 5 5 4" xfId="5815" xr:uid="{D29A6F16-2535-4D96-8960-D50A5B2C499D}"/>
    <cellStyle name="Normal 9 6 2 6" xfId="4250" xr:uid="{3243A79E-D6B7-41A0-8755-DD639E45EE60}"/>
    <cellStyle name="Normal 9 6 2 6 2" xfId="5200" xr:uid="{CD3D3D01-B735-4974-9159-A5A51FD78A65}"/>
    <cellStyle name="Normal 9 6 2 6 2 2" xfId="41827" xr:uid="{7D5DD4F2-1EED-43B9-9E59-C3D9D24F78A4}"/>
    <cellStyle name="Normal 9 6 2 6 2 3" xfId="6411" xr:uid="{0F0D425C-3290-42F7-9D42-EC97720E4681}"/>
    <cellStyle name="Normal 9 6 2 6 2 4" xfId="5819" xr:uid="{D952053E-1764-438E-9BF3-0F3897D78A3C}"/>
    <cellStyle name="Normal 9 6 2 7" xfId="4251" xr:uid="{AD1F7FFC-DD26-48E9-ADB9-789D2A2CC2AD}"/>
    <cellStyle name="Normal 9 6 2 7 2" xfId="5201" xr:uid="{6CAE4FDD-57E0-45D8-AB6E-BF5C100DD7DF}"/>
    <cellStyle name="Normal 9 6 2 7 2 2" xfId="41828" xr:uid="{1AB73553-0DA7-4609-B8D0-9661C251BECC}"/>
    <cellStyle name="Normal 9 6 2 7 2 3" xfId="6412" xr:uid="{892ED000-FEB5-47B9-9E57-B4709A32730B}"/>
    <cellStyle name="Normal 9 6 2 7 2 4" xfId="5820" xr:uid="{D28A7C4E-B085-4419-8FEE-E7F596C8862F}"/>
    <cellStyle name="Normal 9 6 2 8" xfId="4252" xr:uid="{9FC0545E-F238-4B7F-B61F-38D614715BF8}"/>
    <cellStyle name="Normal 9 6 2 8 2" xfId="5202" xr:uid="{5C2C80D0-6F43-4D83-B400-1BD5DA35EA07}"/>
    <cellStyle name="Normal 9 6 2 8 2 2" xfId="41829" xr:uid="{734E2328-A22A-4E5E-AB10-9731186DC228}"/>
    <cellStyle name="Normal 9 6 2 8 2 3" xfId="6413" xr:uid="{31FEAA0C-BB63-408F-ACD5-D1852F426AEF}"/>
    <cellStyle name="Normal 9 6 2 8 2 4" xfId="5821" xr:uid="{A017C6D0-2792-4FA7-AE1A-C2B80E3C6FFE}"/>
    <cellStyle name="Normal 9 6 2 9" xfId="5171" xr:uid="{EBC617DB-83D6-4CF2-B017-B36A36A6A901}"/>
    <cellStyle name="Normal 9 6 2 9 2" xfId="41798" xr:uid="{710D0964-49A8-40C3-B1E8-16A0D20C8620}"/>
    <cellStyle name="Normal 9 6 2 9 3" xfId="6382" xr:uid="{7B38851F-7BB6-441A-BCD2-9B01C62E0146}"/>
    <cellStyle name="Normal 9 6 2 9 4" xfId="5790" xr:uid="{4651D2CF-3B63-4F7E-B12E-69BFD4D55E36}"/>
    <cellStyle name="Normal 9 6 3" xfId="428" xr:uid="{585F6DC2-E33B-4891-B181-7D5D9F5FE235}"/>
    <cellStyle name="Normal 9 6 3 2" xfId="892" xr:uid="{F5E9E033-949C-4BC7-A9DF-19FB538EB24D}"/>
    <cellStyle name="Normal 9 6 3 2 2" xfId="893" xr:uid="{3B28543A-3A93-41B6-B0C8-665DB8A6DBFF}"/>
    <cellStyle name="Normal 9 6 3 2 2 2" xfId="5205" xr:uid="{F653A74A-8FA0-4FDD-9410-3FBB28D9243B}"/>
    <cellStyle name="Normal 9 6 3 2 2 2 2" xfId="41832" xr:uid="{7B90E644-AE67-4EFD-BA86-6C55DEF7E417}"/>
    <cellStyle name="Normal 9 6 3 2 2 2 3" xfId="6416" xr:uid="{D11EC4AB-CF7C-46E6-BF95-46CB20B09582}"/>
    <cellStyle name="Normal 9 6 3 2 2 2 4" xfId="5824" xr:uid="{B7677691-11E4-4AEB-9F96-18B331985ACA}"/>
    <cellStyle name="Normal 9 6 3 2 3" xfId="4253" xr:uid="{F253B506-B3B7-49D6-9E82-E16D58EABEA1}"/>
    <cellStyle name="Normal 9 6 3 2 3 2" xfId="5206" xr:uid="{5BAD5D72-B4D8-43A0-98FA-A23C52699BA5}"/>
    <cellStyle name="Normal 9 6 3 2 3 2 2" xfId="41833" xr:uid="{79843F38-D7A2-4FEB-9446-EFEADDA2A3A9}"/>
    <cellStyle name="Normal 9 6 3 2 3 2 3" xfId="6417" xr:uid="{F31D28A5-3EF6-4871-BD4B-E0F34B8BA351}"/>
    <cellStyle name="Normal 9 6 3 2 3 2 4" xfId="5825" xr:uid="{E23F9AF2-B01E-47F1-B73C-A9FA2B47C212}"/>
    <cellStyle name="Normal 9 6 3 2 4" xfId="4254" xr:uid="{3388BAA6-85CB-466F-B0CE-46ABE7B40EDA}"/>
    <cellStyle name="Normal 9 6 3 2 4 2" xfId="5207" xr:uid="{917B0A18-704D-4B05-A9D8-7B98DD255C3F}"/>
    <cellStyle name="Normal 9 6 3 2 4 2 2" xfId="41834" xr:uid="{2639FE4E-EC85-4BC0-BFA5-02382AA2DD1A}"/>
    <cellStyle name="Normal 9 6 3 2 4 2 3" xfId="6418" xr:uid="{28848402-518E-4B63-94FA-2A7ED9EEC74E}"/>
    <cellStyle name="Normal 9 6 3 2 4 2 4" xfId="5826" xr:uid="{E7EB875D-026A-4DC6-8B88-15A7633D38B1}"/>
    <cellStyle name="Normal 9 6 3 2 5" xfId="5204" xr:uid="{E4BA9BA6-B2A3-42C2-96E3-CE296D9D9F37}"/>
    <cellStyle name="Normal 9 6 3 2 5 2" xfId="41831" xr:uid="{C7B30DB6-CAC5-4DE1-9314-53E8BE87C72E}"/>
    <cellStyle name="Normal 9 6 3 2 5 3" xfId="6415" xr:uid="{E170F1C3-9FC0-42A8-921F-1372B106AEF9}"/>
    <cellStyle name="Normal 9 6 3 2 5 4" xfId="5823" xr:uid="{6EA57F78-23AD-40E1-908D-F744CC30D7A6}"/>
    <cellStyle name="Normal 9 6 3 3" xfId="894" xr:uid="{678BA540-B893-4FBC-85B7-FA019CB4DEF0}"/>
    <cellStyle name="Normal 9 6 3 3 2" xfId="4255" xr:uid="{AFB887B2-5A63-41EE-8E10-75BB6E8CFC36}"/>
    <cellStyle name="Normal 9 6 3 3 2 2" xfId="5209" xr:uid="{18896C9B-4867-4069-B740-A64522C7AD43}"/>
    <cellStyle name="Normal 9 6 3 3 2 2 2" xfId="41836" xr:uid="{3A85A09F-E346-4722-A39C-132367DBEF61}"/>
    <cellStyle name="Normal 9 6 3 3 2 2 3" xfId="6420" xr:uid="{B0644F55-2586-44E2-9CC3-89E14162D3C6}"/>
    <cellStyle name="Normal 9 6 3 3 2 2 4" xfId="5828" xr:uid="{203C8310-B66E-4582-BE96-AEC8895B2924}"/>
    <cellStyle name="Normal 9 6 3 3 3" xfId="4256" xr:uid="{BF762D61-2F31-46F9-89E0-8CEBEF0F7EBD}"/>
    <cellStyle name="Normal 9 6 3 3 3 2" xfId="5210" xr:uid="{D0B9D13E-3549-44FF-8AF4-23D578ADB897}"/>
    <cellStyle name="Normal 9 6 3 3 3 2 2" xfId="41837" xr:uid="{9AD6CC5F-CF01-438D-81BB-0D9ACAB7543F}"/>
    <cellStyle name="Normal 9 6 3 3 3 2 3" xfId="6421" xr:uid="{E603F8BF-F558-453E-91C2-9555BE7C08DB}"/>
    <cellStyle name="Normal 9 6 3 3 3 2 4" xfId="5829" xr:uid="{1A09C218-F827-4F73-8432-34961269A34D}"/>
    <cellStyle name="Normal 9 6 3 3 4" xfId="4257" xr:uid="{2E19005C-0547-475D-A386-C7F3AB48E660}"/>
    <cellStyle name="Normal 9 6 3 3 4 2" xfId="5211" xr:uid="{9FE70193-B993-44BD-A230-42C698D42924}"/>
    <cellStyle name="Normal 9 6 3 3 4 2 2" xfId="41838" xr:uid="{32A79A9F-D7F5-4DB7-9DB8-A1471233AA12}"/>
    <cellStyle name="Normal 9 6 3 3 4 2 3" xfId="6422" xr:uid="{28B4EA02-C799-4234-8120-3EA12B4DCC5D}"/>
    <cellStyle name="Normal 9 6 3 3 4 2 4" xfId="5830" xr:uid="{F4E8CE09-8BA5-4571-AE54-2DB33213FFE4}"/>
    <cellStyle name="Normal 9 6 3 3 5" xfId="5208" xr:uid="{093F89B6-276E-4ADE-A48E-EF90503DE67F}"/>
    <cellStyle name="Normal 9 6 3 3 5 2" xfId="41835" xr:uid="{6A8B6670-6178-4638-BB2C-62BBECF80B14}"/>
    <cellStyle name="Normal 9 6 3 3 5 3" xfId="6419" xr:uid="{CC70200E-A596-4925-BCF7-B1B05DA49F2A}"/>
    <cellStyle name="Normal 9 6 3 3 5 4" xfId="5827" xr:uid="{2D5CE70F-15CB-4791-91BD-04D6EC7940A6}"/>
    <cellStyle name="Normal 9 6 3 4" xfId="4258" xr:uid="{74B68AC0-5FEE-4280-8AD7-4D23CB3BDC84}"/>
    <cellStyle name="Normal 9 6 3 4 2" xfId="5212" xr:uid="{934E728B-5047-4328-9AF6-B981611D10F7}"/>
    <cellStyle name="Normal 9 6 3 4 2 2" xfId="41839" xr:uid="{A859999A-00FC-45C1-82E1-EA011949B060}"/>
    <cellStyle name="Normal 9 6 3 4 2 3" xfId="6423" xr:uid="{CBE574A2-76DE-40B4-AC7C-634F9972B12C}"/>
    <cellStyle name="Normal 9 6 3 4 2 4" xfId="5831" xr:uid="{E9975950-FFF0-4BB6-954D-0E9C76F1E789}"/>
    <cellStyle name="Normal 9 6 3 5" xfId="4259" xr:uid="{9066B054-B6D6-4EFC-8629-13193AE4151F}"/>
    <cellStyle name="Normal 9 6 3 5 2" xfId="5213" xr:uid="{260FC204-C0B7-4F5A-8E93-760FB5C0A694}"/>
    <cellStyle name="Normal 9 6 3 5 2 2" xfId="41840" xr:uid="{950524C7-9BC5-480A-905C-7FC93F77A08D}"/>
    <cellStyle name="Normal 9 6 3 5 2 3" xfId="6424" xr:uid="{EF9CC573-E01F-4D27-A792-6C8368D69B04}"/>
    <cellStyle name="Normal 9 6 3 5 2 4" xfId="5832" xr:uid="{2AE015A6-F41D-453D-9C5E-E4FC52272C55}"/>
    <cellStyle name="Normal 9 6 3 6" xfId="4260" xr:uid="{1520BE34-52CB-4E5E-9E74-F87823FE7189}"/>
    <cellStyle name="Normal 9 6 3 6 2" xfId="5214" xr:uid="{2240EFEF-989F-4C03-84CE-D36C4F49A039}"/>
    <cellStyle name="Normal 9 6 3 6 2 2" xfId="41841" xr:uid="{9EC1023E-54FA-44D0-8DB9-1993E3DFEAA6}"/>
    <cellStyle name="Normal 9 6 3 6 2 3" xfId="6425" xr:uid="{C607DBCC-CDE2-4A21-B1A8-B5BA9EF3D326}"/>
    <cellStyle name="Normal 9 6 3 6 2 4" xfId="5833" xr:uid="{4290AF31-9B58-4410-A3C7-5323CC6389CC}"/>
    <cellStyle name="Normal 9 6 3 7" xfId="5203" xr:uid="{DA1CAB5E-FAE0-4DE8-98CA-D6FA8469C788}"/>
    <cellStyle name="Normal 9 6 3 7 2" xfId="41830" xr:uid="{0C1B89DF-8D9D-41A8-90DD-5F3C8151C054}"/>
    <cellStyle name="Normal 9 6 3 7 3" xfId="6414" xr:uid="{E895D2BA-0A02-435D-B856-CB06DFE665CE}"/>
    <cellStyle name="Normal 9 6 3 7 4" xfId="5822" xr:uid="{C71B002F-3538-4242-AFBC-A881269B7775}"/>
    <cellStyle name="Normal 9 6 4" xfId="429" xr:uid="{0FDDB56D-7BF0-4721-BCBD-72C563D18777}"/>
    <cellStyle name="Normal 9 6 4 2" xfId="895" xr:uid="{FE63ECAE-2F59-4C22-9E11-5C459E008501}"/>
    <cellStyle name="Normal 9 6 4 2 2" xfId="4261" xr:uid="{5424F3CC-8FB6-4915-8066-972D7B60FD72}"/>
    <cellStyle name="Normal 9 6 4 2 2 2" xfId="5217" xr:uid="{0FAC8CAB-4946-4A9C-B8DF-5BF5993AEEA2}"/>
    <cellStyle name="Normal 9 6 4 2 2 2 2" xfId="41844" xr:uid="{AA133377-10FB-4E03-B9B8-6C66AB573B93}"/>
    <cellStyle name="Normal 9 6 4 2 2 2 3" xfId="6428" xr:uid="{FF36FD89-D3F6-4D7A-8D26-7E4F48B47CD2}"/>
    <cellStyle name="Normal 9 6 4 2 2 2 4" xfId="5836" xr:uid="{55FF54D6-D91E-4EC7-A7F7-278F3CE9B4C5}"/>
    <cellStyle name="Normal 9 6 4 2 3" xfId="4262" xr:uid="{0ACF04D3-8338-4B5C-A229-48F798D2E29E}"/>
    <cellStyle name="Normal 9 6 4 2 3 2" xfId="5218" xr:uid="{40DDC404-CF7D-4D2B-A48F-AE603C40AF6C}"/>
    <cellStyle name="Normal 9 6 4 2 3 2 2" xfId="41845" xr:uid="{64C8306B-391D-4D3C-8B39-588EC8BF9600}"/>
    <cellStyle name="Normal 9 6 4 2 3 2 3" xfId="6429" xr:uid="{08D2FFC7-D65E-47A5-AF20-9C640A3AFD73}"/>
    <cellStyle name="Normal 9 6 4 2 3 2 4" xfId="5837" xr:uid="{BDFA59BF-7A13-40A1-BA5D-93C3F15A39EF}"/>
    <cellStyle name="Normal 9 6 4 2 4" xfId="4263" xr:uid="{93445B46-F447-4ED1-94CF-968B599E335A}"/>
    <cellStyle name="Normal 9 6 4 2 4 2" xfId="5219" xr:uid="{7BE7DB96-D5E8-44E6-BE08-F163BBF8DBA5}"/>
    <cellStyle name="Normal 9 6 4 2 4 2 2" xfId="41846" xr:uid="{3C9D813B-7947-4621-BE80-7A54C4BD4DA3}"/>
    <cellStyle name="Normal 9 6 4 2 4 2 3" xfId="6430" xr:uid="{4792C7C1-42B3-488A-B94D-599F72648D3D}"/>
    <cellStyle name="Normal 9 6 4 2 4 2 4" xfId="5838" xr:uid="{3FFC7C5C-6472-4536-8CF3-097CC162A8F9}"/>
    <cellStyle name="Normal 9 6 4 2 5" xfId="5216" xr:uid="{FAE5FC76-8931-4A71-9033-C87F5BEDE2F0}"/>
    <cellStyle name="Normal 9 6 4 2 5 2" xfId="41843" xr:uid="{5A8E73AE-68CD-4B79-8CBE-F725FCCAEF73}"/>
    <cellStyle name="Normal 9 6 4 2 5 3" xfId="6427" xr:uid="{D7975610-0F81-49D7-BD6E-CA5D8DEEC39D}"/>
    <cellStyle name="Normal 9 6 4 2 5 4" xfId="5835" xr:uid="{FD54BE6F-5348-497F-A85B-FFCF2996EA63}"/>
    <cellStyle name="Normal 9 6 4 3" xfId="4264" xr:uid="{CE49F094-162F-447F-B71E-EA8FF291A9CF}"/>
    <cellStyle name="Normal 9 6 4 3 2" xfId="5220" xr:uid="{33E6DC5D-964C-410E-8FB5-6187FD03CBAB}"/>
    <cellStyle name="Normal 9 6 4 3 2 2" xfId="41847" xr:uid="{705D628B-5882-4806-846F-6B426836D8C1}"/>
    <cellStyle name="Normal 9 6 4 3 2 3" xfId="6431" xr:uid="{66F534F9-1E72-4BCA-B746-37979BCE0C69}"/>
    <cellStyle name="Normal 9 6 4 3 2 4" xfId="5839" xr:uid="{B629740B-F87B-4C21-8F19-9CBE220EDA10}"/>
    <cellStyle name="Normal 9 6 4 4" xfId="4265" xr:uid="{B94B28BE-8A5F-4487-B725-636C6DB7B304}"/>
    <cellStyle name="Normal 9 6 4 4 2" xfId="5221" xr:uid="{15698BB4-DA0A-471D-8596-4709FF4BE3E2}"/>
    <cellStyle name="Normal 9 6 4 4 2 2" xfId="41848" xr:uid="{AE17ECC9-F46B-461C-B9E7-007188B2EEB1}"/>
    <cellStyle name="Normal 9 6 4 4 2 3" xfId="6432" xr:uid="{293DFFDF-394F-4C75-A617-E794F290F523}"/>
    <cellStyle name="Normal 9 6 4 4 2 4" xfId="5840" xr:uid="{1E14D88A-98FD-4D0F-A6C6-2A1C0BD1B47A}"/>
    <cellStyle name="Normal 9 6 4 5" xfId="4266" xr:uid="{42C81389-86B8-49E0-9345-68F25554ECCD}"/>
    <cellStyle name="Normal 9 6 4 5 2" xfId="5222" xr:uid="{6C30535F-3233-43B7-9336-39985D171702}"/>
    <cellStyle name="Normal 9 6 4 5 2 2" xfId="41849" xr:uid="{54AD3FF8-CD99-4263-83EA-6321337222EB}"/>
    <cellStyle name="Normal 9 6 4 5 2 3" xfId="6433" xr:uid="{B395C469-2D3D-4B19-B591-7988C80F8BB4}"/>
    <cellStyle name="Normal 9 6 4 5 2 4" xfId="5841" xr:uid="{DE955F73-B4EB-456C-8307-24DAE66D9AF9}"/>
    <cellStyle name="Normal 9 6 4 6" xfId="5215" xr:uid="{6CDBAB42-D0DE-40BE-983B-218B475479F8}"/>
    <cellStyle name="Normal 9 6 4 6 2" xfId="41842" xr:uid="{3FEB8936-6193-4616-88FD-581209FCBFFB}"/>
    <cellStyle name="Normal 9 6 4 6 3" xfId="6426" xr:uid="{1A77333B-42A6-4A6B-8BE5-7F672940D410}"/>
    <cellStyle name="Normal 9 6 4 6 4" xfId="5834" xr:uid="{AF69A4CC-67DF-4B39-ABB3-3EC4993944A3}"/>
    <cellStyle name="Normal 9 6 5" xfId="896" xr:uid="{1E4844CF-2184-47F8-A0E5-135EE840356B}"/>
    <cellStyle name="Normal 9 6 5 2" xfId="4267" xr:uid="{3BD04486-F39D-43CE-90BD-A845F4E16C25}"/>
    <cellStyle name="Normal 9 6 5 2 2" xfId="5224" xr:uid="{0D2CE56C-E8D7-4F4A-936D-FD84D45162E9}"/>
    <cellStyle name="Normal 9 6 5 2 2 2" xfId="41851" xr:uid="{EE67E506-DE99-4857-887E-D3BC726FE9F8}"/>
    <cellStyle name="Normal 9 6 5 2 2 3" xfId="6435" xr:uid="{56D695C9-D80B-408F-B375-6FD7D421743F}"/>
    <cellStyle name="Normal 9 6 5 2 2 4" xfId="5843" xr:uid="{0A10AEA6-EB1E-4769-AD92-A201DA915B88}"/>
    <cellStyle name="Normal 9 6 5 3" xfId="4268" xr:uid="{607F7788-67E0-4A15-BD35-11AB6A1D4346}"/>
    <cellStyle name="Normal 9 6 5 3 2" xfId="5225" xr:uid="{FB4AAE95-1157-4418-86C2-2F08A34B4B89}"/>
    <cellStyle name="Normal 9 6 5 3 2 2" xfId="41852" xr:uid="{0772EE78-6D3A-44CB-A1D9-B85232760742}"/>
    <cellStyle name="Normal 9 6 5 3 2 3" xfId="6436" xr:uid="{9DECEF96-2E80-41F3-A656-25A7900357EC}"/>
    <cellStyle name="Normal 9 6 5 3 2 4" xfId="5844" xr:uid="{5D869162-571C-4FDC-ADDD-95B4B2D14655}"/>
    <cellStyle name="Normal 9 6 5 4" xfId="4269" xr:uid="{455CA92B-7021-41AE-A845-3A4288655BC7}"/>
    <cellStyle name="Normal 9 6 5 4 2" xfId="5226" xr:uid="{F468663A-F5C6-4D80-87FE-3419941E517C}"/>
    <cellStyle name="Normal 9 6 5 4 2 2" xfId="41853" xr:uid="{D3F1F332-4BED-4229-B067-91014E27973F}"/>
    <cellStyle name="Normal 9 6 5 4 2 3" xfId="6437" xr:uid="{665C419E-C0E2-44E4-97BC-0C191FD2C191}"/>
    <cellStyle name="Normal 9 6 5 4 2 4" xfId="5845" xr:uid="{31D9CD14-9D04-40B1-A555-D0DCA8D758B8}"/>
    <cellStyle name="Normal 9 6 5 5" xfId="5223" xr:uid="{B3971423-1D0B-45BC-8826-1E25B9CFB8C0}"/>
    <cellStyle name="Normal 9 6 5 5 2" xfId="41850" xr:uid="{DCBA7EBF-EED2-4608-8A8A-D6F25ABC152D}"/>
    <cellStyle name="Normal 9 6 5 5 3" xfId="6434" xr:uid="{51D81446-8536-44E1-9646-42FED9038096}"/>
    <cellStyle name="Normal 9 6 5 5 4" xfId="5842" xr:uid="{FCA61D66-E80D-45F7-B3E9-97CFA169272F}"/>
    <cellStyle name="Normal 9 6 6" xfId="4270" xr:uid="{3241B439-193C-41A1-82C9-A478643E1703}"/>
    <cellStyle name="Normal 9 6 6 2" xfId="4271" xr:uid="{E9B589CD-D560-4349-8E10-120F914C284E}"/>
    <cellStyle name="Normal 9 6 6 2 2" xfId="5228" xr:uid="{AF1F7720-2AE6-431A-A7A2-54BF1C8A92FA}"/>
    <cellStyle name="Normal 9 6 6 2 2 2" xfId="41855" xr:uid="{188E41D3-A7BB-442C-ADB8-C10A75A49170}"/>
    <cellStyle name="Normal 9 6 6 2 2 3" xfId="6439" xr:uid="{F9AFD0F4-BF53-45E7-AD85-3C1F476CF053}"/>
    <cellStyle name="Normal 9 6 6 2 2 4" xfId="5847" xr:uid="{6AF01897-74EB-4A82-822E-085B3FC49D97}"/>
    <cellStyle name="Normal 9 6 6 3" xfId="4272" xr:uid="{B2DBF7C1-A999-4743-B140-720B90BD54BA}"/>
    <cellStyle name="Normal 9 6 6 3 2" xfId="5229" xr:uid="{B96B5F3C-06AA-491C-BD50-4DDB613739B4}"/>
    <cellStyle name="Normal 9 6 6 3 2 2" xfId="41856" xr:uid="{1F66DFCC-6AA8-4B37-A92F-25289C7CEC2F}"/>
    <cellStyle name="Normal 9 6 6 3 2 3" xfId="6440" xr:uid="{0873BC4C-6600-4BE0-BE5A-C4C023C47D32}"/>
    <cellStyle name="Normal 9 6 6 3 2 4" xfId="5848" xr:uid="{33C2E34B-5FEE-4BD1-BA1B-50F6B8A95A95}"/>
    <cellStyle name="Normal 9 6 6 4" xfId="4273" xr:uid="{0F4DA4B0-2998-44BD-AD51-D5156B7AD62B}"/>
    <cellStyle name="Normal 9 6 6 4 2" xfId="5230" xr:uid="{68B194C4-8AD8-4964-BB7C-B261AA68FDF7}"/>
    <cellStyle name="Normal 9 6 6 4 2 2" xfId="41857" xr:uid="{7BC02790-657C-44B3-A563-0DE9342C919E}"/>
    <cellStyle name="Normal 9 6 6 4 2 3" xfId="6441" xr:uid="{9F549751-4B02-4CF7-9B94-9AC3F5C0C881}"/>
    <cellStyle name="Normal 9 6 6 4 2 4" xfId="5849" xr:uid="{A14ADEA0-06E8-49CE-9B8E-F2B1BBF38910}"/>
    <cellStyle name="Normal 9 6 6 5" xfId="5227" xr:uid="{433764A5-D50A-45D8-A414-1223F6FC8D81}"/>
    <cellStyle name="Normal 9 6 6 5 2" xfId="41854" xr:uid="{ABBC4C2E-6CBD-41DA-88B9-A8CF0B093108}"/>
    <cellStyle name="Normal 9 6 6 5 3" xfId="6438" xr:uid="{07DBB376-8BDA-4116-9396-D77037A3D1E1}"/>
    <cellStyle name="Normal 9 6 6 5 4" xfId="5846" xr:uid="{195B54CC-10C0-4E41-A723-EEAC89B9F87F}"/>
    <cellStyle name="Normal 9 6 7" xfId="4274" xr:uid="{C6510F12-2786-429A-B87E-2E9881CC1821}"/>
    <cellStyle name="Normal 9 6 7 2" xfId="5231" xr:uid="{4436770C-A2CD-499C-8A2A-A17F9A68E375}"/>
    <cellStyle name="Normal 9 6 7 2 2" xfId="41858" xr:uid="{A2205DB3-C5E6-45F5-9A04-F588C98D0C3A}"/>
    <cellStyle name="Normal 9 6 7 2 3" xfId="6442" xr:uid="{9185E7ED-B042-476B-892B-12FBC492E0FD}"/>
    <cellStyle name="Normal 9 6 7 2 4" xfId="5850" xr:uid="{89B2FCA9-C4FC-4DF3-9CBA-CD727959B331}"/>
    <cellStyle name="Normal 9 6 8" xfId="4275" xr:uid="{D108D5A8-3EEC-4800-9C42-5065F1180AEF}"/>
    <cellStyle name="Normal 9 6 8 2" xfId="5232" xr:uid="{58AF9BA5-F68E-44E9-9CBC-D3679404C9E6}"/>
    <cellStyle name="Normal 9 6 8 2 2" xfId="41859" xr:uid="{433ED381-CE8B-4536-AFF3-5B7D941F42E5}"/>
    <cellStyle name="Normal 9 6 8 2 3" xfId="6443" xr:uid="{738FE98E-64AB-46F7-A078-2C1EA8195E57}"/>
    <cellStyle name="Normal 9 6 8 2 4" xfId="5851" xr:uid="{DC0C11B4-A6A6-40A0-A175-E1BE8B90D0C1}"/>
    <cellStyle name="Normal 9 6 9" xfId="4276" xr:uid="{EAB6B734-90BE-4E74-AB7D-B590CE31DD02}"/>
    <cellStyle name="Normal 9 6 9 2" xfId="5233" xr:uid="{6746BEEC-88BF-4DFC-BAF2-5C95EE324CD5}"/>
    <cellStyle name="Normal 9 6 9 2 2" xfId="41860" xr:uid="{F6F41701-FE67-45A2-992D-69C9974BDCF1}"/>
    <cellStyle name="Normal 9 6 9 2 3" xfId="6444" xr:uid="{FEC38445-90F5-4604-9535-FE4B6BC16E5A}"/>
    <cellStyle name="Normal 9 6 9 2 4" xfId="5852" xr:uid="{E0C31E70-9D43-4C96-9EB8-B545A308B345}"/>
    <cellStyle name="Normal 9 7" xfId="186" xr:uid="{756828E8-4F87-4434-8D67-1B152006E302}"/>
    <cellStyle name="Normal 9 7 2" xfId="430" xr:uid="{2815A47C-FB3E-469C-934F-F120764CBB6D}"/>
    <cellStyle name="Normal 9 7 2 2" xfId="897" xr:uid="{FB56A9DA-032D-4631-B3CA-8FA6FFD030A7}"/>
    <cellStyle name="Normal 9 7 2 2 2" xfId="2479" xr:uid="{8264ABAD-F357-47D7-8192-6C3D421C0B64}"/>
    <cellStyle name="Normal 9 7 2 2 2 2" xfId="2480" xr:uid="{5E51FB50-4759-4228-81D8-92EAA10BAF6C}"/>
    <cellStyle name="Normal 9 7 2 2 2 2 2" xfId="5238" xr:uid="{C2F5524F-728C-4C2D-929F-2462AA718C84}"/>
    <cellStyle name="Normal 9 7 2 2 2 2 2 2" xfId="41865" xr:uid="{6CB84FBB-AB42-49C3-B393-998591E08CF9}"/>
    <cellStyle name="Normal 9 7 2 2 2 2 2 3" xfId="6449" xr:uid="{E8228291-F00C-43EE-93E8-1E7E539C67EF}"/>
    <cellStyle name="Normal 9 7 2 2 2 2 2 4" xfId="5857" xr:uid="{CD4A7EDA-B7FE-44F2-9A22-B193C1B40A55}"/>
    <cellStyle name="Normal 9 7 2 2 2 3" xfId="5237" xr:uid="{7D156B7A-5BEC-4E4F-9806-752EBEA4BCEB}"/>
    <cellStyle name="Normal 9 7 2 2 2 3 2" xfId="41864" xr:uid="{C4698727-84DB-4F9F-B089-A51FD1758651}"/>
    <cellStyle name="Normal 9 7 2 2 2 3 3" xfId="6448" xr:uid="{A32CC355-25CB-4D85-9C44-76117D7DF6A0}"/>
    <cellStyle name="Normal 9 7 2 2 2 3 4" xfId="5856" xr:uid="{16407B73-E594-4084-9EA8-C33DEC505A46}"/>
    <cellStyle name="Normal 9 7 2 2 3" xfId="2481" xr:uid="{E6AABD4B-ADDD-423E-BE87-0EDBFCBEA08F}"/>
    <cellStyle name="Normal 9 7 2 2 3 2" xfId="5239" xr:uid="{EAC2D103-2F53-4DD9-9A26-07493B5CAAE7}"/>
    <cellStyle name="Normal 9 7 2 2 3 2 2" xfId="41866" xr:uid="{BDA58492-CDDF-4433-B9A9-5367D88E7599}"/>
    <cellStyle name="Normal 9 7 2 2 3 2 3" xfId="6450" xr:uid="{A0C3E0C4-1B92-4BBC-88F9-0F64F37C2C97}"/>
    <cellStyle name="Normal 9 7 2 2 3 2 4" xfId="5858" xr:uid="{ECDBE246-C2F1-44CD-97D0-3AAC9D84F462}"/>
    <cellStyle name="Normal 9 7 2 2 4" xfId="4277" xr:uid="{15BAB6D1-89DE-48DE-82A8-B1F57FC8F265}"/>
    <cellStyle name="Normal 9 7 2 2 4 2" xfId="5240" xr:uid="{871C00F3-F4A2-4044-A7AD-CD363ABAF9DE}"/>
    <cellStyle name="Normal 9 7 2 2 4 2 2" xfId="41867" xr:uid="{BD2B02D6-606E-4838-9446-BCEDE47BAA29}"/>
    <cellStyle name="Normal 9 7 2 2 4 2 3" xfId="6451" xr:uid="{B073FE5F-74AE-47F8-9AE0-03B16B69C0CD}"/>
    <cellStyle name="Normal 9 7 2 2 4 2 4" xfId="5859" xr:uid="{33615400-2935-4AAA-B378-43C1631F754F}"/>
    <cellStyle name="Normal 9 7 2 2 5" xfId="5236" xr:uid="{403034A0-45CA-4BF0-A4AF-AD1CA4767735}"/>
    <cellStyle name="Normal 9 7 2 2 5 2" xfId="41863" xr:uid="{6F78419A-7EC3-40BD-98BC-82A7F72A7EFA}"/>
    <cellStyle name="Normal 9 7 2 2 5 3" xfId="6447" xr:uid="{5B2F6308-D85B-4888-A596-F5A5E64A9C87}"/>
    <cellStyle name="Normal 9 7 2 2 5 4" xfId="5855" xr:uid="{FC153E6D-A3F3-49DB-8CAE-68A99FBDFB63}"/>
    <cellStyle name="Normal 9 7 2 3" xfId="2482" xr:uid="{0FEB2576-189E-4855-B939-B752B860B2E3}"/>
    <cellStyle name="Normal 9 7 2 3 2" xfId="2483" xr:uid="{2E5645A0-D3E6-4C2D-B7C2-040430C24957}"/>
    <cellStyle name="Normal 9 7 2 3 2 2" xfId="5242" xr:uid="{D6EAA0D2-363A-4A74-9A80-919595EFE472}"/>
    <cellStyle name="Normal 9 7 2 3 2 2 2" xfId="41869" xr:uid="{95FDC25D-4473-4BCD-9A47-44F77A16C5B8}"/>
    <cellStyle name="Normal 9 7 2 3 2 2 3" xfId="6453" xr:uid="{6FB8C837-AE61-48BB-988A-4E3F3C483388}"/>
    <cellStyle name="Normal 9 7 2 3 2 2 4" xfId="5861" xr:uid="{5A97DB2A-7D2A-4C8D-88F3-D744578CA6D3}"/>
    <cellStyle name="Normal 9 7 2 3 3" xfId="4278" xr:uid="{E55009DD-278D-4204-9909-AD010F7AE99D}"/>
    <cellStyle name="Normal 9 7 2 3 3 2" xfId="5243" xr:uid="{6ACD01A9-93E3-4665-BBBB-DCC402AEC4D8}"/>
    <cellStyle name="Normal 9 7 2 3 3 2 2" xfId="41870" xr:uid="{949BECC6-C8BC-4A71-A851-BB5324BBB292}"/>
    <cellStyle name="Normal 9 7 2 3 3 2 3" xfId="6454" xr:uid="{17972B74-FBA5-45A9-9371-CF1D91E52460}"/>
    <cellStyle name="Normal 9 7 2 3 3 2 4" xfId="5862" xr:uid="{42ADAA92-FA5C-40CF-86CF-85C84881BD05}"/>
    <cellStyle name="Normal 9 7 2 3 4" xfId="4279" xr:uid="{6C7F5088-F34A-4F27-BC54-65AE8BE061D1}"/>
    <cellStyle name="Normal 9 7 2 3 4 2" xfId="5244" xr:uid="{E81F8B9D-43B9-41B5-A53D-B11F09A0A9AA}"/>
    <cellStyle name="Normal 9 7 2 3 4 2 2" xfId="41871" xr:uid="{68E3872F-B9BF-406A-9DD8-776DD0881077}"/>
    <cellStyle name="Normal 9 7 2 3 4 2 3" xfId="6455" xr:uid="{3068DCCD-8CBC-4817-B223-BBAEA7840B6B}"/>
    <cellStyle name="Normal 9 7 2 3 4 2 4" xfId="5863" xr:uid="{6B7731CC-DA1B-49C3-9FCB-056AED4B5402}"/>
    <cellStyle name="Normal 9 7 2 3 5" xfId="5241" xr:uid="{5CD91BB0-2737-4C29-A034-6C0B78B640F3}"/>
    <cellStyle name="Normal 9 7 2 3 5 2" xfId="41868" xr:uid="{9FEFA121-DD70-4DB3-9DA6-A13CD76A4DA8}"/>
    <cellStyle name="Normal 9 7 2 3 5 3" xfId="6452" xr:uid="{D911E07A-347A-446A-8520-8BB2889DF65F}"/>
    <cellStyle name="Normal 9 7 2 3 5 4" xfId="5860" xr:uid="{169A1FD3-CDB5-4CD3-A05D-6AF4EFBC3915}"/>
    <cellStyle name="Normal 9 7 2 4" xfId="2484" xr:uid="{4B69F202-716F-4B5F-A908-E004FFA6C8B5}"/>
    <cellStyle name="Normal 9 7 2 4 2" xfId="5245" xr:uid="{B4A8847D-F6B4-4B08-A96F-C389F5415420}"/>
    <cellStyle name="Normal 9 7 2 4 2 2" xfId="41872" xr:uid="{738E344B-4D0B-4B93-9E04-48884B6889D3}"/>
    <cellStyle name="Normal 9 7 2 4 2 3" xfId="6456" xr:uid="{192DC78D-F3B6-496E-A6D0-4CDE4F3AA4DB}"/>
    <cellStyle name="Normal 9 7 2 4 2 4" xfId="5864" xr:uid="{59D39E1D-9B96-4F65-B1EB-1BA7BDF88ABB}"/>
    <cellStyle name="Normal 9 7 2 5" xfId="4280" xr:uid="{1C18CD9D-3713-44D9-82EC-CD684FF59E81}"/>
    <cellStyle name="Normal 9 7 2 5 2" xfId="5246" xr:uid="{FBD838E3-CB0C-481F-B19F-86B5441405C2}"/>
    <cellStyle name="Normal 9 7 2 5 2 2" xfId="41873" xr:uid="{FE1835DC-2262-4235-8C15-4C852D316B2F}"/>
    <cellStyle name="Normal 9 7 2 5 2 3" xfId="6457" xr:uid="{58F90BEB-7CB2-40F7-AA16-401FFADAE01A}"/>
    <cellStyle name="Normal 9 7 2 5 2 4" xfId="5865" xr:uid="{2DA37F64-0E57-4B81-957B-7DB7DB04ABF3}"/>
    <cellStyle name="Normal 9 7 2 6" xfId="4281" xr:uid="{2F4455D4-4ED5-4F66-AC61-A6619F31FD87}"/>
    <cellStyle name="Normal 9 7 2 6 2" xfId="5247" xr:uid="{B7D502A6-2AC9-421A-A52D-3A0D20BCB100}"/>
    <cellStyle name="Normal 9 7 2 6 2 2" xfId="41874" xr:uid="{F8484376-9249-40B6-BF16-327A77524B9C}"/>
    <cellStyle name="Normal 9 7 2 6 2 3" xfId="6458" xr:uid="{E30E907B-4641-473B-83FE-CF94D45D08B7}"/>
    <cellStyle name="Normal 9 7 2 6 2 4" xfId="5866" xr:uid="{A12D7524-1A6B-43E4-8A56-CD218A337CEF}"/>
    <cellStyle name="Normal 9 7 2 7" xfId="5235" xr:uid="{4439BDAF-EEF0-4DD7-B762-336A5E629B9E}"/>
    <cellStyle name="Normal 9 7 2 7 2" xfId="41862" xr:uid="{50FBCCA9-6FEB-4306-9E41-FAA435ED51E8}"/>
    <cellStyle name="Normal 9 7 2 7 3" xfId="6446" xr:uid="{533B177D-A5A6-4997-9E3E-53A4B8FCD085}"/>
    <cellStyle name="Normal 9 7 2 7 4" xfId="5854" xr:uid="{23D1C90F-8C52-4EAE-8E8A-424F96287B21}"/>
    <cellStyle name="Normal 9 7 3" xfId="898" xr:uid="{5B9C25C7-64AD-436C-8E23-FA802F6A4EDC}"/>
    <cellStyle name="Normal 9 7 3 2" xfId="2485" xr:uid="{ECE65AD6-EBA1-4B6C-B8C1-8B6C5E6E32D4}"/>
    <cellStyle name="Normal 9 7 3 2 2" xfId="2486" xr:uid="{DBFBC238-DDC1-4918-8FA8-7265C9A09F39}"/>
    <cellStyle name="Normal 9 7 3 2 2 2" xfId="5250" xr:uid="{D45A2358-5658-4CED-9667-16576B0C5781}"/>
    <cellStyle name="Normal 9 7 3 2 2 2 2" xfId="41877" xr:uid="{BA88C617-E257-4727-A8A3-ED3FDC7DAA7F}"/>
    <cellStyle name="Normal 9 7 3 2 2 2 3" xfId="6461" xr:uid="{2C938904-6859-4D21-B7D0-2D4929C169A9}"/>
    <cellStyle name="Normal 9 7 3 2 2 2 4" xfId="5869" xr:uid="{1BF79310-575C-47A3-84D9-6C7BAB0A37E7}"/>
    <cellStyle name="Normal 9 7 3 2 3" xfId="4282" xr:uid="{99204411-55EB-4721-AE1D-DFFBB2F4D324}"/>
    <cellStyle name="Normal 9 7 3 2 3 2" xfId="5251" xr:uid="{CF99293F-4D37-4698-898F-A82F0328329E}"/>
    <cellStyle name="Normal 9 7 3 2 3 2 2" xfId="41878" xr:uid="{AE094DF1-5D06-43CF-B1E9-DB63658F374D}"/>
    <cellStyle name="Normal 9 7 3 2 3 2 3" xfId="6462" xr:uid="{A1D9B8BB-BF22-4407-B685-4D945C6E838D}"/>
    <cellStyle name="Normal 9 7 3 2 3 2 4" xfId="5870" xr:uid="{C2003B2B-4AE9-4634-969D-2133966F1420}"/>
    <cellStyle name="Normal 9 7 3 2 4" xfId="4283" xr:uid="{78DED945-5DFE-4E18-92F9-5EC0D31466E6}"/>
    <cellStyle name="Normal 9 7 3 2 4 2" xfId="5252" xr:uid="{5A068094-4239-4EEE-9DDA-7AD30801EB89}"/>
    <cellStyle name="Normal 9 7 3 2 4 2 2" xfId="41879" xr:uid="{4A2F979D-66B4-4DC4-896B-C866870A9052}"/>
    <cellStyle name="Normal 9 7 3 2 4 2 3" xfId="6463" xr:uid="{7D2466AE-3ED1-4750-B08F-95B1E009F85D}"/>
    <cellStyle name="Normal 9 7 3 2 4 2 4" xfId="5871" xr:uid="{DF1D75DB-B67E-4223-BB56-29F243727608}"/>
    <cellStyle name="Normal 9 7 3 2 5" xfId="5249" xr:uid="{C35A9AA2-D3E9-4F89-B264-6F4F9C422F77}"/>
    <cellStyle name="Normal 9 7 3 2 5 2" xfId="41876" xr:uid="{E9266E07-E310-443A-BDDB-E54E3AD6B996}"/>
    <cellStyle name="Normal 9 7 3 2 5 3" xfId="6460" xr:uid="{2A0EF000-8742-4753-91DE-4AC1D4736CB6}"/>
    <cellStyle name="Normal 9 7 3 2 5 4" xfId="5868" xr:uid="{6C8DE687-64AD-4F32-9E46-8FEE5578A084}"/>
    <cellStyle name="Normal 9 7 3 3" xfId="2487" xr:uid="{29B3BAA9-00B7-416F-B4B5-CE3490C2772B}"/>
    <cellStyle name="Normal 9 7 3 3 2" xfId="5253" xr:uid="{A0D5AB65-B6B7-42AC-A4E4-8229FE2C8A48}"/>
    <cellStyle name="Normal 9 7 3 3 2 2" xfId="41880" xr:uid="{9C1D58D4-B4CF-436D-9757-825BF7F866AE}"/>
    <cellStyle name="Normal 9 7 3 3 2 3" xfId="6464" xr:uid="{FA9DFC3D-1719-47EC-A881-08210763CD75}"/>
    <cellStyle name="Normal 9 7 3 3 2 4" xfId="5872" xr:uid="{2040CD4B-FFDD-4561-820F-F0E4E41EDCB9}"/>
    <cellStyle name="Normal 9 7 3 4" xfId="4284" xr:uid="{60046B2B-4787-4044-B0BF-32E585A8EE96}"/>
    <cellStyle name="Normal 9 7 3 4 2" xfId="5254" xr:uid="{192F5BE2-EC06-4DDF-B332-52FA519AD2E6}"/>
    <cellStyle name="Normal 9 7 3 4 2 2" xfId="41881" xr:uid="{FC4B748C-6AFB-4C41-A238-E191FAD5930A}"/>
    <cellStyle name="Normal 9 7 3 4 2 3" xfId="6465" xr:uid="{342B3682-B465-4733-9057-B671AFB14A90}"/>
    <cellStyle name="Normal 9 7 3 4 2 4" xfId="5873" xr:uid="{0D42F619-92D9-4B44-B657-CE45CAB5C885}"/>
    <cellStyle name="Normal 9 7 3 5" xfId="4285" xr:uid="{26608011-32B7-4239-83B6-1954C3EC048C}"/>
    <cellStyle name="Normal 9 7 3 5 2" xfId="5255" xr:uid="{F57AEB49-D3C1-4E73-AD15-5EBB39DBF7E0}"/>
    <cellStyle name="Normal 9 7 3 5 2 2" xfId="41882" xr:uid="{2E31EABD-026E-491B-ACA0-B2E6E87F551F}"/>
    <cellStyle name="Normal 9 7 3 5 2 3" xfId="6466" xr:uid="{E841DB1B-9DC6-4F3F-8C98-0FF962223611}"/>
    <cellStyle name="Normal 9 7 3 5 2 4" xfId="5874" xr:uid="{7A5A42AA-9B5D-480F-A840-8FCF262629DC}"/>
    <cellStyle name="Normal 9 7 3 6" xfId="5248" xr:uid="{B8D9ABE8-68A6-4988-8BC3-3794C04C8A1A}"/>
    <cellStyle name="Normal 9 7 3 6 2" xfId="41875" xr:uid="{DDBAD854-A2DD-4DEE-B078-2AA40EA32088}"/>
    <cellStyle name="Normal 9 7 3 6 3" xfId="6459" xr:uid="{DA7445F0-282A-444C-8F97-C73C3DD4CA6A}"/>
    <cellStyle name="Normal 9 7 3 6 4" xfId="5867" xr:uid="{6BDE19B8-469C-4E8F-A9F2-53DECD53C8C6}"/>
    <cellStyle name="Normal 9 7 4" xfId="2488" xr:uid="{8D799155-B4AB-439F-864F-079355BFED45}"/>
    <cellStyle name="Normal 9 7 4 2" xfId="2489" xr:uid="{A1C41B27-0FFC-4EB1-9AC7-27AD9F28DD0D}"/>
    <cellStyle name="Normal 9 7 4 2 2" xfId="5257" xr:uid="{D3C37544-93F8-4F41-BB4C-C5E06B15B2F1}"/>
    <cellStyle name="Normal 9 7 4 2 2 2" xfId="41884" xr:uid="{69A3D98A-8300-4030-8F15-90DCB91FE047}"/>
    <cellStyle name="Normal 9 7 4 2 2 3" xfId="6468" xr:uid="{E7FE0088-4F4A-4D57-9E96-C9BC56FFA7BB}"/>
    <cellStyle name="Normal 9 7 4 2 2 4" xfId="5876" xr:uid="{554B0B4A-F232-43AC-9093-FBF7E34F84FF}"/>
    <cellStyle name="Normal 9 7 4 3" xfId="4286" xr:uid="{0E2EA885-9B40-48EE-AA9A-3010259E178A}"/>
    <cellStyle name="Normal 9 7 4 3 2" xfId="5258" xr:uid="{E3F4C359-9703-478C-AEE6-702E0DF00942}"/>
    <cellStyle name="Normal 9 7 4 3 2 2" xfId="41885" xr:uid="{8516CCC4-2B6E-4F8D-AC4B-BE7D7D071D7B}"/>
    <cellStyle name="Normal 9 7 4 3 2 3" xfId="6469" xr:uid="{D640E199-0537-4617-B265-E20549FC6E98}"/>
    <cellStyle name="Normal 9 7 4 3 2 4" xfId="5877" xr:uid="{F4B3FEE4-8284-4552-9A5F-572DF841F9B5}"/>
    <cellStyle name="Normal 9 7 4 4" xfId="4287" xr:uid="{ACA80B2F-1E26-431D-9B43-96B4141E3256}"/>
    <cellStyle name="Normal 9 7 4 4 2" xfId="5259" xr:uid="{D05B8FB5-FD7F-4511-969E-2D1F450384FE}"/>
    <cellStyle name="Normal 9 7 4 4 2 2" xfId="41886" xr:uid="{FFE373EF-93F9-4EDA-ABBE-820B7E38143B}"/>
    <cellStyle name="Normal 9 7 4 4 2 3" xfId="6470" xr:uid="{CC31674E-4E06-4817-A991-CB4173A93367}"/>
    <cellStyle name="Normal 9 7 4 4 2 4" xfId="5878" xr:uid="{0FB84CC7-A750-4828-97F2-0A5E9E390ADC}"/>
    <cellStyle name="Normal 9 7 4 5" xfId="5256" xr:uid="{D505EBEB-3FD6-404C-A98A-C2AA135CE187}"/>
    <cellStyle name="Normal 9 7 4 5 2" xfId="41883" xr:uid="{E632F463-7B8B-402D-A6BE-1AFC9C05A95F}"/>
    <cellStyle name="Normal 9 7 4 5 3" xfId="6467" xr:uid="{C480801F-3462-4394-A8E5-1D123007925E}"/>
    <cellStyle name="Normal 9 7 4 5 4" xfId="5875" xr:uid="{71315303-A729-4761-9109-648FE05C04BD}"/>
    <cellStyle name="Normal 9 7 5" xfId="2490" xr:uid="{49F3F1D5-32DF-4A0C-9969-091DE103937B}"/>
    <cellStyle name="Normal 9 7 5 2" xfId="4288" xr:uid="{00F03065-285D-4960-B3AA-8BE9174BAFCA}"/>
    <cellStyle name="Normal 9 7 5 2 2" xfId="5261" xr:uid="{C3588F36-1364-4673-AE19-112C08185E9E}"/>
    <cellStyle name="Normal 9 7 5 2 2 2" xfId="41888" xr:uid="{E6D766DA-CE37-4C9E-8741-038C96F8A46D}"/>
    <cellStyle name="Normal 9 7 5 2 2 3" xfId="6472" xr:uid="{8B80B1BF-9389-40C4-9D87-A9977B33856E}"/>
    <cellStyle name="Normal 9 7 5 2 2 4" xfId="5880" xr:uid="{91FB850F-2DB1-4A48-8A4A-2328EA154D4E}"/>
    <cellStyle name="Normal 9 7 5 3" xfId="4289" xr:uid="{F7CA21E8-2E66-42D0-BE75-87EFB4976A3E}"/>
    <cellStyle name="Normal 9 7 5 3 2" xfId="5262" xr:uid="{B5C1EBA3-D1E5-4B54-B28E-866944CDDB23}"/>
    <cellStyle name="Normal 9 7 5 3 2 2" xfId="41889" xr:uid="{BB056AB1-9304-4FBB-BA55-024BC36F08C6}"/>
    <cellStyle name="Normal 9 7 5 3 2 3" xfId="6473" xr:uid="{94EA8325-2FF4-47A4-ACCA-8CB2DF3F84E7}"/>
    <cellStyle name="Normal 9 7 5 3 2 4" xfId="5881" xr:uid="{986463AD-6498-41A9-8FA1-AB70710F8DE5}"/>
    <cellStyle name="Normal 9 7 5 4" xfId="4290" xr:uid="{F9E6B5EA-0680-4494-8555-BC4B807C8920}"/>
    <cellStyle name="Normal 9 7 5 4 2" xfId="5263" xr:uid="{6D2746D8-D7F1-47B8-A336-3F5C5204DD6D}"/>
    <cellStyle name="Normal 9 7 5 4 2 2" xfId="41890" xr:uid="{5EEA77FC-715A-4ACD-A6C8-76F920100CE2}"/>
    <cellStyle name="Normal 9 7 5 4 2 3" xfId="6474" xr:uid="{C9D00DE7-BE8E-4B18-83FD-3D8205C93C88}"/>
    <cellStyle name="Normal 9 7 5 4 2 4" xfId="5882" xr:uid="{47E55022-EBCD-44CB-81B8-0CFA197A525B}"/>
    <cellStyle name="Normal 9 7 5 5" xfId="5260" xr:uid="{C5787FF3-7288-4A10-BF9C-E48C2527FFA9}"/>
    <cellStyle name="Normal 9 7 5 5 2" xfId="41887" xr:uid="{9DE09DB4-A8DF-4405-85FA-FC9AD10A5B94}"/>
    <cellStyle name="Normal 9 7 5 5 3" xfId="6471" xr:uid="{E66140CF-E12A-4883-9C3F-516809C314A2}"/>
    <cellStyle name="Normal 9 7 5 5 4" xfId="5879" xr:uid="{EED1145C-8D80-450A-BC0C-D3E1DC10A3EA}"/>
    <cellStyle name="Normal 9 7 6" xfId="4291" xr:uid="{EE8BAAF8-1427-4E01-8BF0-C1FF17C697A5}"/>
    <cellStyle name="Normal 9 7 6 2" xfId="5264" xr:uid="{D0387684-38EB-49C4-93AE-74658D045C1A}"/>
    <cellStyle name="Normal 9 7 6 2 2" xfId="41891" xr:uid="{4FA48B9E-EE2C-43B2-996C-39FA37CD75DC}"/>
    <cellStyle name="Normal 9 7 6 2 3" xfId="6475" xr:uid="{B90359EB-82A9-441D-93DB-E2A1EC6E77E5}"/>
    <cellStyle name="Normal 9 7 6 2 4" xfId="5883" xr:uid="{BAC43A0F-43C7-4EFE-B794-6B323130BBDB}"/>
    <cellStyle name="Normal 9 7 7" xfId="4292" xr:uid="{6F289AE3-51EB-4A87-B841-4E03D0EBF287}"/>
    <cellStyle name="Normal 9 7 7 2" xfId="5265" xr:uid="{638D9C3B-C863-4ADE-96C9-0D0D42A89D2E}"/>
    <cellStyle name="Normal 9 7 7 2 2" xfId="41892" xr:uid="{4D7D48FA-1051-4C64-B2D6-0C574DDA2D3F}"/>
    <cellStyle name="Normal 9 7 7 2 3" xfId="6476" xr:uid="{D7AEEBB7-847D-4ED1-B7C1-EC37248E8F1C}"/>
    <cellStyle name="Normal 9 7 7 2 4" xfId="5884" xr:uid="{5DD615FC-6383-43AF-9547-57DF2D5D44C0}"/>
    <cellStyle name="Normal 9 7 8" xfId="4293" xr:uid="{A4910DD9-024E-4079-805B-6E462FDF7E6E}"/>
    <cellStyle name="Normal 9 7 8 2" xfId="5266" xr:uid="{D5E975A6-CDB3-4D88-BCB3-4A28B15D8F6C}"/>
    <cellStyle name="Normal 9 7 8 2 2" xfId="41893" xr:uid="{D4A56F69-94FC-4419-92E2-BCD23BD94882}"/>
    <cellStyle name="Normal 9 7 8 2 3" xfId="6477" xr:uid="{9E784E08-0D77-477D-8622-3DF167D9F4A8}"/>
    <cellStyle name="Normal 9 7 8 2 4" xfId="5885" xr:uid="{711B2A2A-553C-4960-A829-B35D09D81DB5}"/>
    <cellStyle name="Normal 9 7 9" xfId="5234" xr:uid="{E721098C-A081-419C-8229-7B4FC27BC60C}"/>
    <cellStyle name="Normal 9 7 9 2" xfId="41861" xr:uid="{B87B30C8-68A2-4F62-8F23-F4FCE28CF771}"/>
    <cellStyle name="Normal 9 7 9 3" xfId="6445" xr:uid="{56A8EED0-4CBD-420D-9864-74E4C2D2C481}"/>
    <cellStyle name="Normal 9 7 9 4" xfId="5853" xr:uid="{D7631A36-BA00-42BC-8C6F-EE884B4EE1EB}"/>
    <cellStyle name="Normal 9 8" xfId="431" xr:uid="{4EF90451-D85D-436C-A56F-EBD341DEC831}"/>
    <cellStyle name="Normal 9 8 2" xfId="899" xr:uid="{65A55077-A727-46DF-8049-AF89BE11524C}"/>
    <cellStyle name="Normal 9 8 2 2" xfId="900" xr:uid="{6776BF07-475D-4D3E-A4A4-FB57137E06D9}"/>
    <cellStyle name="Normal 9 8 2 2 2" xfId="2491" xr:uid="{98D08A40-F93E-4B2E-BC3B-0485E4A943D3}"/>
    <cellStyle name="Normal 9 8 2 2 2 2" xfId="5270" xr:uid="{5706E40E-C692-4D1A-A869-16206242581C}"/>
    <cellStyle name="Normal 9 8 2 2 2 2 2" xfId="41897" xr:uid="{3EEB3F4A-DC27-47A9-9B75-2514F57209F6}"/>
    <cellStyle name="Normal 9 8 2 2 2 2 3" xfId="6481" xr:uid="{D3F69475-DE48-4510-86F8-936FDBB0F97A}"/>
    <cellStyle name="Normal 9 8 2 2 2 2 4" xfId="5889" xr:uid="{B64D504C-8198-45DF-A3C1-C92E380BC4D9}"/>
    <cellStyle name="Normal 9 8 2 2 3" xfId="4294" xr:uid="{90B63CD1-4A68-4F86-8DB3-6ADBE3B1876D}"/>
    <cellStyle name="Normal 9 8 2 2 3 2" xfId="5271" xr:uid="{EFF1E37A-F2F7-4711-95C3-A43819C23D6C}"/>
    <cellStyle name="Normal 9 8 2 2 3 2 2" xfId="41898" xr:uid="{F17A759D-DC14-40D2-9017-DAD3DAC39DF9}"/>
    <cellStyle name="Normal 9 8 2 2 3 2 3" xfId="6482" xr:uid="{E5102ECA-428F-4C7F-9936-E29175FB2835}"/>
    <cellStyle name="Normal 9 8 2 2 3 2 4" xfId="5890" xr:uid="{C0430B74-663F-4BC0-9DF4-071A092A7344}"/>
    <cellStyle name="Normal 9 8 2 2 4" xfId="4295" xr:uid="{F170510B-A547-4A9D-949C-31927E34D66C}"/>
    <cellStyle name="Normal 9 8 2 2 4 2" xfId="5272" xr:uid="{DD0A9EA5-4955-4A82-9455-D76D4718A653}"/>
    <cellStyle name="Normal 9 8 2 2 4 2 2" xfId="41899" xr:uid="{5F1DA760-BC64-40D1-867E-03A1C72EF051}"/>
    <cellStyle name="Normal 9 8 2 2 4 2 3" xfId="6483" xr:uid="{286EAE9A-7DF4-4466-A8A8-B62223F298C2}"/>
    <cellStyle name="Normal 9 8 2 2 4 2 4" xfId="5891" xr:uid="{71F19BAE-04C4-46D9-93F7-DA6CC838A687}"/>
    <cellStyle name="Normal 9 8 2 2 5" xfId="5269" xr:uid="{24D06467-9C79-4C92-AB19-216D06B634A5}"/>
    <cellStyle name="Normal 9 8 2 2 5 2" xfId="41896" xr:uid="{7B81319F-C316-4C1B-B008-0F081238B878}"/>
    <cellStyle name="Normal 9 8 2 2 5 3" xfId="6480" xr:uid="{45CBB241-7EF1-4595-AE7D-107C73724A6B}"/>
    <cellStyle name="Normal 9 8 2 2 5 4" xfId="5888" xr:uid="{56837DF3-D12B-4D49-B9B8-C24EA136CAAC}"/>
    <cellStyle name="Normal 9 8 2 3" xfId="2492" xr:uid="{156DE8E7-5E6C-4136-8C55-F56884FAD807}"/>
    <cellStyle name="Normal 9 8 2 3 2" xfId="5273" xr:uid="{623618BB-9096-40D8-AD40-CB35329BE3C3}"/>
    <cellStyle name="Normal 9 8 2 3 2 2" xfId="41900" xr:uid="{28291953-BC47-4B6A-85C2-62A1DAD2DF3F}"/>
    <cellStyle name="Normal 9 8 2 3 2 3" xfId="6484" xr:uid="{2B8579F3-24DA-4F65-B747-4C0BB187D203}"/>
    <cellStyle name="Normal 9 8 2 3 2 4" xfId="5892" xr:uid="{8946D66A-C744-4A6D-A286-37E2631297A8}"/>
    <cellStyle name="Normal 9 8 2 4" xfId="4296" xr:uid="{38A5FAD3-7047-487E-B79A-1B802C6F6CF3}"/>
    <cellStyle name="Normal 9 8 2 4 2" xfId="5274" xr:uid="{753685B1-6F1A-43CF-84C1-BE64FE0A29CB}"/>
    <cellStyle name="Normal 9 8 2 4 2 2" xfId="41901" xr:uid="{775F3E6E-6B31-4D0D-97D8-DA2AA634EDDD}"/>
    <cellStyle name="Normal 9 8 2 4 2 3" xfId="6485" xr:uid="{EB50DF3A-434A-4F87-98E6-4F7FF50A7989}"/>
    <cellStyle name="Normal 9 8 2 4 2 4" xfId="5893" xr:uid="{8B57A342-C66A-4A36-8BEF-C0EB1B0CD01A}"/>
    <cellStyle name="Normal 9 8 2 5" xfId="4297" xr:uid="{858ABABC-8056-410D-88C5-DD294566867F}"/>
    <cellStyle name="Normal 9 8 2 5 2" xfId="5275" xr:uid="{E79F9156-E91C-4C4F-885C-7068B1682191}"/>
    <cellStyle name="Normal 9 8 2 5 2 2" xfId="41902" xr:uid="{7EE100AD-9C4C-4716-A5B9-B695D3D79462}"/>
    <cellStyle name="Normal 9 8 2 5 2 3" xfId="6486" xr:uid="{8F64BAEE-A354-4B5C-BACE-7C7164C5D6B9}"/>
    <cellStyle name="Normal 9 8 2 5 2 4" xfId="5894" xr:uid="{F726F416-E53B-450D-AF68-91DDFC331F76}"/>
    <cellStyle name="Normal 9 8 2 6" xfId="5268" xr:uid="{8A158516-AA3B-4204-A4CF-2932EDF5B875}"/>
    <cellStyle name="Normal 9 8 2 6 2" xfId="41895" xr:uid="{16D73BD3-3ED8-48FD-BCE3-2884F3EAB3B3}"/>
    <cellStyle name="Normal 9 8 2 6 3" xfId="6479" xr:uid="{64904CC3-2572-43ED-9E17-96D3F396CBA2}"/>
    <cellStyle name="Normal 9 8 2 6 4" xfId="5887" xr:uid="{DD105BAD-4F45-40CA-91C0-8877F2C902FC}"/>
    <cellStyle name="Normal 9 8 3" xfId="901" xr:uid="{44397999-D436-4985-915F-4113BD9D0ACA}"/>
    <cellStyle name="Normal 9 8 3 2" xfId="2493" xr:uid="{1F98C79F-DF7C-41BD-BEBD-92AB46C62583}"/>
    <cellStyle name="Normal 9 8 3 2 2" xfId="5277" xr:uid="{CDDB156A-8B97-4D81-9564-0EBAB1032157}"/>
    <cellStyle name="Normal 9 8 3 2 2 2" xfId="41904" xr:uid="{783FD830-1E3F-4E7D-A4A7-CF4F7038CF5D}"/>
    <cellStyle name="Normal 9 8 3 2 2 3" xfId="6488" xr:uid="{A3323357-2B00-4118-B41B-600D55FB5B16}"/>
    <cellStyle name="Normal 9 8 3 2 2 4" xfId="5896" xr:uid="{A7CC8C5A-D9A4-49B7-ACAF-E2677CE2B028}"/>
    <cellStyle name="Normal 9 8 3 3" xfId="4298" xr:uid="{604D37F1-0EC1-4624-8559-A5836DC8D351}"/>
    <cellStyle name="Normal 9 8 3 3 2" xfId="5278" xr:uid="{394C88EE-D9B3-4C3C-86D9-D2D46895598A}"/>
    <cellStyle name="Normal 9 8 3 3 2 2" xfId="41905" xr:uid="{D0E02757-1EEF-458C-8F71-2760453C2C09}"/>
    <cellStyle name="Normal 9 8 3 3 2 3" xfId="6489" xr:uid="{4AC3AF60-2442-4231-A2AC-FAD68C960C39}"/>
    <cellStyle name="Normal 9 8 3 3 2 4" xfId="5897" xr:uid="{8FA87FF1-47B4-4924-8DEC-253EC8102943}"/>
    <cellStyle name="Normal 9 8 3 4" xfId="4299" xr:uid="{0654D82A-4110-4D7B-BF40-7CD93B447C0D}"/>
    <cellStyle name="Normal 9 8 3 4 2" xfId="5279" xr:uid="{1D3E47AA-9479-4BB6-AF8F-389ABC33B896}"/>
    <cellStyle name="Normal 9 8 3 4 2 2" xfId="41906" xr:uid="{1423E1F7-28F2-434D-8E94-C4B41E9FF9D3}"/>
    <cellStyle name="Normal 9 8 3 4 2 3" xfId="6490" xr:uid="{2D96436F-0401-43C0-B167-A5C8EE9DBA11}"/>
    <cellStyle name="Normal 9 8 3 4 2 4" xfId="5898" xr:uid="{488B4F77-28AE-496B-A89A-5F970290B624}"/>
    <cellStyle name="Normal 9 8 3 5" xfId="5276" xr:uid="{26D811D0-8443-44DE-B514-2081E27B98DF}"/>
    <cellStyle name="Normal 9 8 3 5 2" xfId="41903" xr:uid="{045918EB-18B1-44A3-9B76-D5A91D93FDEA}"/>
    <cellStyle name="Normal 9 8 3 5 3" xfId="6487" xr:uid="{59006C22-4362-4B51-89B2-8F492203E182}"/>
    <cellStyle name="Normal 9 8 3 5 4" xfId="5895" xr:uid="{27579DE5-8F2C-4050-9F26-3CF0F112C725}"/>
    <cellStyle name="Normal 9 8 4" xfId="2494" xr:uid="{EB330409-BEB5-411A-8F8F-42FCB1B724C2}"/>
    <cellStyle name="Normal 9 8 4 2" xfId="4300" xr:uid="{8FCC1360-534E-41CF-93F3-3AD2D26F0A00}"/>
    <cellStyle name="Normal 9 8 4 2 2" xfId="5281" xr:uid="{3328EC2F-D324-41FD-A133-34A445D30A1E}"/>
    <cellStyle name="Normal 9 8 4 2 2 2" xfId="41908" xr:uid="{F149F81E-66A8-481F-8510-C45176D6BD53}"/>
    <cellStyle name="Normal 9 8 4 2 2 3" xfId="6492" xr:uid="{58C4EE78-0318-46CF-B449-E595B13080E8}"/>
    <cellStyle name="Normal 9 8 4 2 2 4" xfId="5900" xr:uid="{6FB70A47-22AA-4425-BCDD-20C624B3C975}"/>
    <cellStyle name="Normal 9 8 4 3" xfId="4301" xr:uid="{154CD8AF-ACA7-4619-805A-266782167FEE}"/>
    <cellStyle name="Normal 9 8 4 3 2" xfId="5282" xr:uid="{2C629E2F-A436-4919-80C9-7AB5870C88FA}"/>
    <cellStyle name="Normal 9 8 4 3 2 2" xfId="41909" xr:uid="{B35E8F0C-478A-4CA3-867C-EEBFFC8D79A8}"/>
    <cellStyle name="Normal 9 8 4 3 2 3" xfId="6493" xr:uid="{02717842-11F7-40AA-B624-C5878DC14346}"/>
    <cellStyle name="Normal 9 8 4 3 2 4" xfId="5901" xr:uid="{29B0EDE0-F1DD-4575-9B41-F0AAFE528C72}"/>
    <cellStyle name="Normal 9 8 4 4" xfId="4302" xr:uid="{C593B206-F62A-4A4D-97C2-1B70854688CD}"/>
    <cellStyle name="Normal 9 8 4 4 2" xfId="5283" xr:uid="{BCD0ECAB-B330-43AB-835E-425C1FA0DCAC}"/>
    <cellStyle name="Normal 9 8 4 4 2 2" xfId="41910" xr:uid="{4C1D58BE-0C4C-4178-8274-3101BAE19157}"/>
    <cellStyle name="Normal 9 8 4 4 2 3" xfId="6494" xr:uid="{E3DD2792-C924-45D7-9A3A-1D354A06F624}"/>
    <cellStyle name="Normal 9 8 4 4 2 4" xfId="5902" xr:uid="{64480213-0503-428D-AFB6-332C0CE60733}"/>
    <cellStyle name="Normal 9 8 4 5" xfId="5280" xr:uid="{4896BF21-5A99-4AAF-BBB7-7F8D81BCEB17}"/>
    <cellStyle name="Normal 9 8 4 5 2" xfId="41907" xr:uid="{08CD1373-2874-4D09-BD24-A5A3901A7D5D}"/>
    <cellStyle name="Normal 9 8 4 5 3" xfId="6491" xr:uid="{72D9C6A0-1BAC-4D31-BA6E-47AD10414728}"/>
    <cellStyle name="Normal 9 8 4 5 4" xfId="5899" xr:uid="{E142BDA7-4868-48C3-B24F-6E8F0A353DA0}"/>
    <cellStyle name="Normal 9 8 5" xfId="4303" xr:uid="{33F541B1-9AAF-4C22-BB68-73D670FBA1C8}"/>
    <cellStyle name="Normal 9 8 5 2" xfId="5284" xr:uid="{D9FFCCDB-FCFD-4A34-B3F2-8E6406376546}"/>
    <cellStyle name="Normal 9 8 5 2 2" xfId="41911" xr:uid="{7400FC7B-31C7-4181-B89B-7C97D6048500}"/>
    <cellStyle name="Normal 9 8 5 2 3" xfId="6495" xr:uid="{B8F9D0CE-6324-412A-AAC2-2256F68E3434}"/>
    <cellStyle name="Normal 9 8 5 2 4" xfId="5903" xr:uid="{641E9A8B-C733-455E-83D5-9F8B15CBF2B0}"/>
    <cellStyle name="Normal 9 8 6" xfId="4304" xr:uid="{A36EC6D5-3D95-447E-8201-4770404A8927}"/>
    <cellStyle name="Normal 9 8 6 2" xfId="5285" xr:uid="{F1196AD5-F390-4AA2-8A48-406B7FD0B5D1}"/>
    <cellStyle name="Normal 9 8 6 2 2" xfId="41912" xr:uid="{E2A4A858-0337-49FE-9166-430FC3EF8732}"/>
    <cellStyle name="Normal 9 8 6 2 3" xfId="6496" xr:uid="{90B5907B-4F63-430C-9055-82E72A1602BD}"/>
    <cellStyle name="Normal 9 8 6 2 4" xfId="5904" xr:uid="{1F474D90-806C-47DE-B576-7050CF0459BF}"/>
    <cellStyle name="Normal 9 8 7" xfId="4305" xr:uid="{4D689A86-DCFE-4086-BC40-5EA345EBCEC4}"/>
    <cellStyle name="Normal 9 8 7 2" xfId="5286" xr:uid="{4F20F006-2A80-49EA-BAB9-C8DD54C126EC}"/>
    <cellStyle name="Normal 9 8 7 2 2" xfId="41913" xr:uid="{9A7227B1-A761-4A54-913A-BBEB0F82034F}"/>
    <cellStyle name="Normal 9 8 7 2 3" xfId="6497" xr:uid="{6E86AF34-E69A-479E-AF68-814680F224E2}"/>
    <cellStyle name="Normal 9 8 7 2 4" xfId="5905" xr:uid="{0411B75F-E3B9-4EBA-AD59-44043C7CE2BD}"/>
    <cellStyle name="Normal 9 8 8" xfId="5267" xr:uid="{E8BA3425-2FA8-4AA9-B5C1-312F8CEBBA37}"/>
    <cellStyle name="Normal 9 8 8 2" xfId="41894" xr:uid="{C3E5DBAC-425E-4890-A525-B27D663C04BF}"/>
    <cellStyle name="Normal 9 8 8 3" xfId="6478" xr:uid="{2AF8E18B-05E2-4156-AB76-B084140DA6A3}"/>
    <cellStyle name="Normal 9 8 8 4" xfId="5886" xr:uid="{1FAACAB9-24C6-4FF5-A6AA-3D77E1CF5EC9}"/>
    <cellStyle name="Normal 9 9" xfId="432" xr:uid="{07DC01E7-D51D-427B-B02F-A763F415C296}"/>
    <cellStyle name="Normal 9 9 2" xfId="902" xr:uid="{BFF8B891-6C7A-48EA-B146-18C581A9639F}"/>
    <cellStyle name="Normal 9 9 2 2" xfId="2495" xr:uid="{434E99DA-9140-4F5D-81C5-B4F9C2D8A4CD}"/>
    <cellStyle name="Normal 9 9 2 2 2" xfId="5289" xr:uid="{9E427FC9-5A07-4FFE-8002-8C889DBA5A26}"/>
    <cellStyle name="Normal 9 9 2 2 2 2" xfId="41916" xr:uid="{7D7E64F7-A7B9-4EBC-AB26-780455FAC8B4}"/>
    <cellStyle name="Normal 9 9 2 2 2 3" xfId="6500" xr:uid="{74AF3242-BA38-4133-80AC-E979383EF4DC}"/>
    <cellStyle name="Normal 9 9 2 2 2 4" xfId="5908" xr:uid="{36941FAC-A54D-459F-B4A0-2C47F75880DA}"/>
    <cellStyle name="Normal 9 9 2 3" xfId="4306" xr:uid="{F34AB10A-91FD-43B0-A6D5-BE0B618D60D4}"/>
    <cellStyle name="Normal 9 9 2 3 2" xfId="5290" xr:uid="{3526A234-C394-4CAA-B24E-B1F9B4BC34A7}"/>
    <cellStyle name="Normal 9 9 2 3 2 2" xfId="41917" xr:uid="{EBD0A5AF-C6EA-4FE9-8AB5-E22259F0ADFC}"/>
    <cellStyle name="Normal 9 9 2 3 2 3" xfId="6501" xr:uid="{AB6ABA31-EEF0-4AD0-92AF-ABEA65233F68}"/>
    <cellStyle name="Normal 9 9 2 3 2 4" xfId="5909" xr:uid="{9517B1AA-95D2-48CE-BA7A-FC3B9493279F}"/>
    <cellStyle name="Normal 9 9 2 4" xfId="4307" xr:uid="{4BE18586-FCCC-4826-9F85-9B7D211A145D}"/>
    <cellStyle name="Normal 9 9 2 4 2" xfId="5291" xr:uid="{76956A18-C167-4476-8744-2027971BF7E6}"/>
    <cellStyle name="Normal 9 9 2 4 2 2" xfId="41918" xr:uid="{2A73DBC9-49BC-4664-9F9A-55DC56C5EC18}"/>
    <cellStyle name="Normal 9 9 2 4 2 3" xfId="6502" xr:uid="{98518B7B-BAE8-446B-BF5C-BB0DBF15D45A}"/>
    <cellStyle name="Normal 9 9 2 4 2 4" xfId="5910" xr:uid="{9DB7093E-C572-47D3-B28A-E47996F68D39}"/>
    <cellStyle name="Normal 9 9 2 5" xfId="5288" xr:uid="{FB374F95-6872-4E9E-8166-98BCD3342AAB}"/>
    <cellStyle name="Normal 9 9 2 5 2" xfId="41915" xr:uid="{49E8EC8B-3978-4BAE-AA86-70722BD3C9EF}"/>
    <cellStyle name="Normal 9 9 2 5 3" xfId="6499" xr:uid="{C337A727-15FD-4D6A-8194-29F45BD4539C}"/>
    <cellStyle name="Normal 9 9 2 5 4" xfId="5907" xr:uid="{12F083B4-DAE0-420D-9A94-4388AF02C0A5}"/>
    <cellStyle name="Normal 9 9 3" xfId="2496" xr:uid="{268EB267-1FA7-4236-A5A6-88EA78938B72}"/>
    <cellStyle name="Normal 9 9 3 2" xfId="4308" xr:uid="{167987D7-875B-4E54-966B-0D02D00C497C}"/>
    <cellStyle name="Normal 9 9 3 2 2" xfId="5293" xr:uid="{C27CA4E9-A776-4E7B-AC0C-00457B6FE6AF}"/>
    <cellStyle name="Normal 9 9 3 2 2 2" xfId="41920" xr:uid="{C900FFC5-9EC0-4F0D-8CF3-EE2CCEA1DBAA}"/>
    <cellStyle name="Normal 9 9 3 2 2 3" xfId="6504" xr:uid="{2B8DE4F1-4E9E-4AEB-8F8D-163455338223}"/>
    <cellStyle name="Normal 9 9 3 2 2 4" xfId="5912" xr:uid="{B719DC57-86AB-4745-BFB3-8DDABD81525B}"/>
    <cellStyle name="Normal 9 9 3 3" xfId="4309" xr:uid="{3868EEE3-73CD-4EB3-A15F-B07766ACB78A}"/>
    <cellStyle name="Normal 9 9 3 3 2" xfId="5294" xr:uid="{36630E96-5668-45A4-BA1D-BF2F76B5D81A}"/>
    <cellStyle name="Normal 9 9 3 3 2 2" xfId="41921" xr:uid="{3711C493-8E46-455E-8F7C-BA53A63ED3E6}"/>
    <cellStyle name="Normal 9 9 3 3 2 3" xfId="6505" xr:uid="{2BE0C621-4706-44AD-8485-629691D61554}"/>
    <cellStyle name="Normal 9 9 3 3 2 4" xfId="5913" xr:uid="{40C13CE5-50E5-430E-8488-40E20EBA9682}"/>
    <cellStyle name="Normal 9 9 3 4" xfId="4310" xr:uid="{18E51C96-B8F7-4CE0-BED8-57B0449437DE}"/>
    <cellStyle name="Normal 9 9 3 4 2" xfId="5295" xr:uid="{CCED6FCE-DF9B-4AE9-BB5F-945CBF2F9D9B}"/>
    <cellStyle name="Normal 9 9 3 4 2 2" xfId="41922" xr:uid="{B232B970-7DAE-403D-8CB8-903199D2958C}"/>
    <cellStyle name="Normal 9 9 3 4 2 3" xfId="6506" xr:uid="{99977428-0B91-478B-B4B0-61FB3541EC3F}"/>
    <cellStyle name="Normal 9 9 3 4 2 4" xfId="5914" xr:uid="{42AE3E7D-F147-445F-BB16-A2FF58AEB123}"/>
    <cellStyle name="Normal 9 9 3 5" xfId="5292" xr:uid="{888EA616-A2FE-4A0B-8267-C0E0CAE27E95}"/>
    <cellStyle name="Normal 9 9 3 5 2" xfId="41919" xr:uid="{217A9B0A-2D74-4B62-BB18-6BCFB399C5BC}"/>
    <cellStyle name="Normal 9 9 3 5 3" xfId="6503" xr:uid="{1EBEB26C-DB49-4229-8AC3-396C8C12315C}"/>
    <cellStyle name="Normal 9 9 3 5 4" xfId="5911" xr:uid="{6B9A9318-408B-4F86-BCA4-8D7803E449FA}"/>
    <cellStyle name="Normal 9 9 4" xfId="4311" xr:uid="{49ECC0AD-B3CA-4B74-9E4A-816F7CF79FE4}"/>
    <cellStyle name="Normal 9 9 4 2" xfId="5296" xr:uid="{33F36500-CE29-4A41-B3EB-F20F77C14B3A}"/>
    <cellStyle name="Normal 9 9 4 2 2" xfId="41923" xr:uid="{92BB5C9A-7986-40FE-B0CE-26A029C57F38}"/>
    <cellStyle name="Normal 9 9 4 2 3" xfId="6507" xr:uid="{D3DC0F4F-D7DA-4B98-BF9C-418F138E27C2}"/>
    <cellStyle name="Normal 9 9 4 2 4" xfId="5915" xr:uid="{8102BD8D-B795-499F-8604-4C8AAD763606}"/>
    <cellStyle name="Normal 9 9 5" xfId="4312" xr:uid="{AC2F90A9-93EE-46AB-9A84-4DB9292384DA}"/>
    <cellStyle name="Normal 9 9 5 2" xfId="5297" xr:uid="{A49B7F02-9BC0-4E07-92A1-841FDD8BD84D}"/>
    <cellStyle name="Normal 9 9 5 2 2" xfId="41924" xr:uid="{D779D45F-8134-45ED-9845-69969DE1AD81}"/>
    <cellStyle name="Normal 9 9 5 2 3" xfId="6508" xr:uid="{6A35B79A-DC0E-4B99-B9F0-3E632CAE930A}"/>
    <cellStyle name="Normal 9 9 5 2 4" xfId="5916" xr:uid="{454D3930-F242-4F9C-B189-94CF2AC5BFCA}"/>
    <cellStyle name="Normal 9 9 6" xfId="4313" xr:uid="{D77A4EEC-4B3B-4ABC-87E4-DBB3D7A7488E}"/>
    <cellStyle name="Normal 9 9 6 2" xfId="5298" xr:uid="{101BCEBA-FBC9-4D58-A027-FFDE54CEF205}"/>
    <cellStyle name="Normal 9 9 6 2 2" xfId="41925" xr:uid="{A4300ED0-4238-4111-951F-B421FC6A328A}"/>
    <cellStyle name="Normal 9 9 6 2 3" xfId="6509" xr:uid="{8048413F-4CB7-4526-AAAC-B5DA4FC60585}"/>
    <cellStyle name="Normal 9 9 6 2 4" xfId="5917" xr:uid="{4CFE51B6-28BC-4534-B4C4-72C7307F6EF7}"/>
    <cellStyle name="Normal 9 9 7" xfId="5287" xr:uid="{2F774774-2EDB-4E2C-BB45-8CA6AA2621DD}"/>
    <cellStyle name="Normal 9 9 7 2" xfId="41914" xr:uid="{FAF28934-5320-4293-B61B-810D01656F8A}"/>
    <cellStyle name="Normal 9 9 7 3" xfId="6498" xr:uid="{A64BD387-AD1C-4141-84BA-7BF113A28C7E}"/>
    <cellStyle name="Normal 9 9 7 4" xfId="5906" xr:uid="{D32CEDE4-52BE-4A72-9ABC-C6A4D29536EA}"/>
    <cellStyle name="Percent 2" xfId="187" xr:uid="{2BAF432F-41D1-4FA8-8E5F-F4F6DAE63C7C}"/>
    <cellStyle name="Percent 2 10" xfId="8084" xr:uid="{617F3351-46F0-4E2D-846A-85689A3484DC}"/>
    <cellStyle name="Percent 2 10 2" xfId="9796" xr:uid="{BB348BDC-D626-4675-8388-723F649FFDA0}"/>
    <cellStyle name="Percent 2 10 2 2" xfId="13218" xr:uid="{C680EBED-1560-48E5-85FF-57CD9958DBAB}"/>
    <cellStyle name="Percent 2 10 2 2 2" xfId="26908" xr:uid="{541C5B07-A5A5-40F5-9440-D2D1AD3F607D}"/>
    <cellStyle name="Percent 2 10 2 2 2 2" xfId="40600" xr:uid="{BBE0571D-1657-4222-A0A5-314EBE8C7164}"/>
    <cellStyle name="Percent 2 10 2 2 2 3" xfId="55484" xr:uid="{8069D27A-2DAA-495E-BA5E-D9C3552D1D6E}"/>
    <cellStyle name="Percent 2 10 2 2 3" xfId="20064" xr:uid="{A6C8A6E6-9CE6-48B3-96F6-C50EB6B3E38C}"/>
    <cellStyle name="Percent 2 10 2 2 4" xfId="33754" xr:uid="{E575619F-1253-42F8-9D6A-174FCA117CC1}"/>
    <cellStyle name="Percent 2 10 2 2 5" xfId="48638" xr:uid="{FD3A4363-8C89-4FDA-8EF9-EF018E44242F}"/>
    <cellStyle name="Percent 2 10 2 3" xfId="23486" xr:uid="{927A092F-2137-4F30-B2FC-AD8FDC946BF8}"/>
    <cellStyle name="Percent 2 10 2 3 2" xfId="37178" xr:uid="{FFA0181D-6C16-41CA-A4F0-E28F3C75B55E}"/>
    <cellStyle name="Percent 2 10 2 3 3" xfId="52062" xr:uid="{82CC80F6-A62B-4B0C-91E9-4D2519E780BF}"/>
    <cellStyle name="Percent 2 10 2 4" xfId="16642" xr:uid="{0AF40E60-D25D-43DA-956D-8C762C69617B}"/>
    <cellStyle name="Percent 2 10 2 5" xfId="30332" xr:uid="{9F3B867C-57D5-4662-9457-5A36320A2F43}"/>
    <cellStyle name="Percent 2 10 2 6" xfId="45216" xr:uid="{D0D55859-8336-4D31-A2B4-B4077286B43B}"/>
    <cellStyle name="Percent 2 10 3" xfId="11506" xr:uid="{29168D4A-627B-421A-A57A-770A58A1FA5F}"/>
    <cellStyle name="Percent 2 10 3 2" xfId="25196" xr:uid="{ED409EFF-5841-447E-AF51-BAE0269D873A}"/>
    <cellStyle name="Percent 2 10 3 2 2" xfId="38888" xr:uid="{2042C8D3-6935-44B6-8358-3B792F4879B1}"/>
    <cellStyle name="Percent 2 10 3 2 3" xfId="53772" xr:uid="{2A836054-D65D-40F4-8869-A077B5832652}"/>
    <cellStyle name="Percent 2 10 3 3" xfId="18352" xr:uid="{9CE3A38E-7E91-4A98-A791-96868882F8E3}"/>
    <cellStyle name="Percent 2 10 3 4" xfId="32042" xr:uid="{2E5FC394-776A-4339-9C42-8B5E9E94352C}"/>
    <cellStyle name="Percent 2 10 3 5" xfId="46926" xr:uid="{00D2865E-762F-4EB5-BF76-84DCAD1B4B15}"/>
    <cellStyle name="Percent 2 10 4" xfId="21774" xr:uid="{9D1D7CEA-B34F-4D9D-AF4E-A141C24285FF}"/>
    <cellStyle name="Percent 2 10 4 2" xfId="35466" xr:uid="{8121C0BA-1089-42E9-A07A-73076D40782C}"/>
    <cellStyle name="Percent 2 10 4 3" xfId="50350" xr:uid="{8B67D776-8956-4070-8BEB-54F17CFEFD1C}"/>
    <cellStyle name="Percent 2 10 5" xfId="14930" xr:uid="{C236CF45-9F4C-463D-9CEF-EF90223EED38}"/>
    <cellStyle name="Percent 2 10 6" xfId="28620" xr:uid="{50480753-AB63-4468-A665-AC9DC277DA2B}"/>
    <cellStyle name="Percent 2 10 7" xfId="43504" xr:uid="{9CA0BBCE-43E9-4615-AE0F-47C5F3B969B8}"/>
    <cellStyle name="Percent 2 11" xfId="9795" xr:uid="{237C8739-BFBD-40EA-89D0-6407CE14EC36}"/>
    <cellStyle name="Percent 2 11 2" xfId="13217" xr:uid="{AD2C925A-064A-4040-B13F-38B801D44F1E}"/>
    <cellStyle name="Percent 2 11 2 2" xfId="26907" xr:uid="{E11DE9A0-2114-446B-A9E1-5AE216FC2968}"/>
    <cellStyle name="Percent 2 11 2 2 2" xfId="40599" xr:uid="{69516BB5-66DD-4839-85A5-60FC78E8CEAD}"/>
    <cellStyle name="Percent 2 11 2 2 3" xfId="55483" xr:uid="{C2A12325-18DF-4F50-92CB-FD56544702F5}"/>
    <cellStyle name="Percent 2 11 2 3" xfId="20063" xr:uid="{645DD8C6-C701-41BF-8370-A21AB705A8EB}"/>
    <cellStyle name="Percent 2 11 2 4" xfId="33753" xr:uid="{153A32A2-F166-4D34-81B7-228ECBA7BCFC}"/>
    <cellStyle name="Percent 2 11 2 5" xfId="48637" xr:uid="{255B1EEF-6041-44BC-8051-4A48182102A4}"/>
    <cellStyle name="Percent 2 11 3" xfId="23485" xr:uid="{6B027121-F33F-4EE4-BADC-941D018C2D62}"/>
    <cellStyle name="Percent 2 11 3 2" xfId="37177" xr:uid="{461136EF-799B-4616-B77A-1C5F471D10C9}"/>
    <cellStyle name="Percent 2 11 3 3" xfId="52061" xr:uid="{08F2F25F-E7AC-49DE-A4CC-9468698A0686}"/>
    <cellStyle name="Percent 2 11 4" xfId="16641" xr:uid="{B8CFAAB4-3588-48E2-B99B-3843B3E233F8}"/>
    <cellStyle name="Percent 2 11 5" xfId="30331" xr:uid="{05165CDF-E697-4E02-BE1E-CD684A67EB1E}"/>
    <cellStyle name="Percent 2 11 6" xfId="45215" xr:uid="{AD3603D0-95AD-4284-A721-C5E4B83CA103}"/>
    <cellStyle name="Percent 2 12" xfId="11505" xr:uid="{479D5532-5E07-4140-BA35-E512642EAB4A}"/>
    <cellStyle name="Percent 2 12 2" xfId="25195" xr:uid="{2F1AC7A0-A55C-44E3-981F-E32AD329D3B5}"/>
    <cellStyle name="Percent 2 12 2 2" xfId="38887" xr:uid="{5224EB2E-A1EB-4B6B-899F-9CE9C82638AE}"/>
    <cellStyle name="Percent 2 12 2 3" xfId="53771" xr:uid="{8BFDAF1B-94B2-4506-B8E6-9BB0DC091C6A}"/>
    <cellStyle name="Percent 2 12 3" xfId="18351" xr:uid="{DDE0421B-EF84-44C3-911C-C7E26D51A2D3}"/>
    <cellStyle name="Percent 2 12 4" xfId="32041" xr:uid="{A57B672C-F7DB-4E89-B11E-B67B2FACBA8B}"/>
    <cellStyle name="Percent 2 12 5" xfId="46925" xr:uid="{CD9AD580-A8CF-4F52-A3D0-9DF84200A6B6}"/>
    <cellStyle name="Percent 2 13" xfId="21773" xr:uid="{DE53E57E-BA74-430F-8697-0F154B847E8B}"/>
    <cellStyle name="Percent 2 13 2" xfId="35465" xr:uid="{6630B4F8-0508-4FF6-9F81-2A7F98BBDCCA}"/>
    <cellStyle name="Percent 2 13 3" xfId="50349" xr:uid="{01916332-343D-4179-9855-2C25D71DD3F0}"/>
    <cellStyle name="Percent 2 14" xfId="14929" xr:uid="{F44F43F7-B3B5-4B5D-BC14-764559A18BC2}"/>
    <cellStyle name="Percent 2 14 2" xfId="40777" xr:uid="{C8144338-4DE0-4813-87BB-A101A9EC41FC}"/>
    <cellStyle name="Percent 2 15" xfId="28619" xr:uid="{8FECEF36-248A-4FCC-93B8-013461BA28E3}"/>
    <cellStyle name="Percent 2 16" xfId="43503" xr:uid="{D53DD2F0-E87D-4110-8C7E-D0D3F6E03A1C}"/>
    <cellStyle name="Percent 2 17" xfId="8083" xr:uid="{D6BB5259-D27F-4C23-8EC1-C545962CAE50}"/>
    <cellStyle name="Percent 2 18" xfId="5938" xr:uid="{E8F6D775-0310-423D-8237-E10780321C8A}"/>
    <cellStyle name="Percent 2 19" xfId="5346" xr:uid="{75DB675A-0D36-4416-8672-C7B1209CC392}"/>
    <cellStyle name="Percent 2 2" xfId="5299" xr:uid="{1032A61D-9167-4269-9D14-E0D4FAF5C1F1}"/>
    <cellStyle name="Percent 2 2 10" xfId="9797" xr:uid="{1FEF60A1-1256-42CD-BB57-77F8FEF403D9}"/>
    <cellStyle name="Percent 2 2 10 2" xfId="13219" xr:uid="{8CF82604-EBFA-41CC-BE8E-FEA65EC0A993}"/>
    <cellStyle name="Percent 2 2 10 2 2" xfId="26909" xr:uid="{7D53E638-F35F-4ACA-9F51-3BA9771F4E76}"/>
    <cellStyle name="Percent 2 2 10 2 2 2" xfId="40601" xr:uid="{FC8DEF3B-75C9-4FBA-B5D5-9B2D390D94CB}"/>
    <cellStyle name="Percent 2 2 10 2 2 3" xfId="55485" xr:uid="{A68ECFE0-2D6E-473F-8292-53FDFA2591EC}"/>
    <cellStyle name="Percent 2 2 10 2 3" xfId="20065" xr:uid="{AA2AAC5D-5184-438E-984D-1544C37067F4}"/>
    <cellStyle name="Percent 2 2 10 2 4" xfId="33755" xr:uid="{4F06EAE6-F6A6-486A-8D3D-17D765CFB368}"/>
    <cellStyle name="Percent 2 2 10 2 5" xfId="48639" xr:uid="{FF314F54-ED86-4A14-9C42-09E622C243DB}"/>
    <cellStyle name="Percent 2 2 10 3" xfId="23487" xr:uid="{FB06FCCE-9F5D-4B33-875B-D5A5704370FA}"/>
    <cellStyle name="Percent 2 2 10 3 2" xfId="37179" xr:uid="{8CF2CE62-469A-489D-A59E-626488D63245}"/>
    <cellStyle name="Percent 2 2 10 3 3" xfId="52063" xr:uid="{637C5647-1745-499E-B13D-05F250390547}"/>
    <cellStyle name="Percent 2 2 10 4" xfId="16643" xr:uid="{A2F545EB-5627-456B-BD22-5091A4A8B361}"/>
    <cellStyle name="Percent 2 2 10 5" xfId="30333" xr:uid="{B499F023-68E1-4B2C-BEF1-552E9334103B}"/>
    <cellStyle name="Percent 2 2 10 6" xfId="45217" xr:uid="{E8E951DA-736D-48BF-92C8-2F55BA39718A}"/>
    <cellStyle name="Percent 2 2 11" xfId="11507" xr:uid="{61EE0B58-FC6D-4EF5-B955-EEB7981DF54D}"/>
    <cellStyle name="Percent 2 2 11 2" xfId="25197" xr:uid="{BBD69FC7-F178-44A8-BED0-C6C953DB7ABA}"/>
    <cellStyle name="Percent 2 2 11 2 2" xfId="38889" xr:uid="{CB14ACF2-BD02-4713-8ED7-EEC0E824FB5A}"/>
    <cellStyle name="Percent 2 2 11 2 3" xfId="53773" xr:uid="{76826BED-6383-41FE-BE7C-6563D82F7737}"/>
    <cellStyle name="Percent 2 2 11 3" xfId="18353" xr:uid="{567DB3B1-EEC7-4FDF-8578-53CDFFF7E7AC}"/>
    <cellStyle name="Percent 2 2 11 4" xfId="32043" xr:uid="{3BA5D40A-B228-4A38-8241-9829988EAEB9}"/>
    <cellStyle name="Percent 2 2 11 5" xfId="46927" xr:uid="{4778A174-BEE3-4254-816D-1F4D80510536}"/>
    <cellStyle name="Percent 2 2 12" xfId="21775" xr:uid="{1F3C27F1-A397-4927-AA36-F3C0CB5A4D02}"/>
    <cellStyle name="Percent 2 2 12 2" xfId="35467" xr:uid="{431E19D3-B1EC-4F38-AE50-93BCC575F237}"/>
    <cellStyle name="Percent 2 2 12 3" xfId="50351" xr:uid="{EB89357F-3385-4433-ADE2-E1A908F804DC}"/>
    <cellStyle name="Percent 2 2 13" xfId="14931" xr:uid="{791BADC7-C57B-4856-80B4-1E56C7C1B42F}"/>
    <cellStyle name="Percent 2 2 13 2" xfId="41926" xr:uid="{EB706520-8751-4182-BC67-A2E7001DAC58}"/>
    <cellStyle name="Percent 2 2 14" xfId="28621" xr:uid="{429652ED-BAE3-4C0D-AC98-2FFB93545CEE}"/>
    <cellStyle name="Percent 2 2 15" xfId="43505" xr:uid="{D4F1645B-5177-4F5A-95DC-87C10A7BED2A}"/>
    <cellStyle name="Percent 2 2 16" xfId="8085" xr:uid="{BFD513CB-DF35-40B0-9C8B-B158A082DA4C}"/>
    <cellStyle name="Percent 2 2 17" xfId="6510" xr:uid="{EE30A9EF-E91B-4FD2-8A99-48BBF6E2DEC5}"/>
    <cellStyle name="Percent 2 2 18" xfId="5918" xr:uid="{3FD8955C-DBF0-48D3-BEF8-79989C64B4A6}"/>
    <cellStyle name="Percent 2 2 2" xfId="8086" xr:uid="{5DCB11B5-A981-41EC-849C-44FEAC25EFF7}"/>
    <cellStyle name="Percent 2 2 2 10" xfId="21776" xr:uid="{0136A7C1-F45E-4A8A-9FBF-8CE2E6562B2B}"/>
    <cellStyle name="Percent 2 2 2 10 2" xfId="35468" xr:uid="{02B9DEC2-DBE2-4636-980F-106DFA86E039}"/>
    <cellStyle name="Percent 2 2 2 10 3" xfId="50352" xr:uid="{5E98B932-9DDE-4DC5-B8C8-D06E2CA52443}"/>
    <cellStyle name="Percent 2 2 2 11" xfId="14932" xr:uid="{74D8BC52-6E2A-4BD6-8F3F-C6F2042878D4}"/>
    <cellStyle name="Percent 2 2 2 12" xfId="28622" xr:uid="{EE0E8808-CDE7-4DBC-9818-4289BCBEF43F}"/>
    <cellStyle name="Percent 2 2 2 13" xfId="43506" xr:uid="{4E42058D-BB6E-43DE-BCE3-3A54632560EA}"/>
    <cellStyle name="Percent 2 2 2 2" xfId="8087" xr:uid="{F22F1C8A-C356-43D4-AD8E-0AB7E94C1507}"/>
    <cellStyle name="Percent 2 2 2 2 10" xfId="14933" xr:uid="{84EF261B-8995-48E6-BEFD-FFAD074394E1}"/>
    <cellStyle name="Percent 2 2 2 2 11" xfId="28623" xr:uid="{0F712BDE-1AAD-4C11-BEF8-9DD5CDBAC89C}"/>
    <cellStyle name="Percent 2 2 2 2 12" xfId="43507" xr:uid="{CF758999-8509-4E83-9964-2571E886143D}"/>
    <cellStyle name="Percent 2 2 2 2 2" xfId="8088" xr:uid="{EB6814C9-EAD4-45CA-B1FF-B01211ADF113}"/>
    <cellStyle name="Percent 2 2 2 2 2 10" xfId="43508" xr:uid="{F46012DD-401F-4472-8F05-75B08521DD17}"/>
    <cellStyle name="Percent 2 2 2 2 2 2" xfId="8089" xr:uid="{38551034-0B4D-4AD2-9AF1-9833A7DBD410}"/>
    <cellStyle name="Percent 2 2 2 2 2 2 2" xfId="8090" xr:uid="{295F773F-14DD-40C2-AA84-965FBE51D52C}"/>
    <cellStyle name="Percent 2 2 2 2 2 2 2 2" xfId="9802" xr:uid="{468FAA66-490C-408D-9A8C-907C2C3E4DD0}"/>
    <cellStyle name="Percent 2 2 2 2 2 2 2 2 2" xfId="13224" xr:uid="{0A5FD89B-1023-4B0D-815E-F010FCF946F2}"/>
    <cellStyle name="Percent 2 2 2 2 2 2 2 2 2 2" xfId="26914" xr:uid="{62FE3B1F-2A0A-4D21-BBA6-90C9636A8F23}"/>
    <cellStyle name="Percent 2 2 2 2 2 2 2 2 2 2 2" xfId="40606" xr:uid="{87E5ECEA-6F72-4FE4-AF59-263FF34FB6D1}"/>
    <cellStyle name="Percent 2 2 2 2 2 2 2 2 2 2 3" xfId="55490" xr:uid="{B1F54FB6-98B9-49B7-87CF-14C8BFF0CBC2}"/>
    <cellStyle name="Percent 2 2 2 2 2 2 2 2 2 3" xfId="20070" xr:uid="{2C05AF5A-6179-48B7-87DB-D8DEC736031E}"/>
    <cellStyle name="Percent 2 2 2 2 2 2 2 2 2 4" xfId="33760" xr:uid="{A4AD72AE-2C4C-4AE1-A749-2B11393193E3}"/>
    <cellStyle name="Percent 2 2 2 2 2 2 2 2 2 5" xfId="48644" xr:uid="{C2ACB197-8C54-482F-B519-C58F8ACCB786}"/>
    <cellStyle name="Percent 2 2 2 2 2 2 2 2 3" xfId="23492" xr:uid="{BD07AFCE-4199-4774-848F-834FF7E8C7F2}"/>
    <cellStyle name="Percent 2 2 2 2 2 2 2 2 3 2" xfId="37184" xr:uid="{9C9F4AD0-C3E4-4DB1-B42F-3ED9AABED97D}"/>
    <cellStyle name="Percent 2 2 2 2 2 2 2 2 3 3" xfId="52068" xr:uid="{8F26A938-3055-4770-831F-4D83126E533B}"/>
    <cellStyle name="Percent 2 2 2 2 2 2 2 2 4" xfId="16648" xr:uid="{3FDDCE49-B7DF-4E42-A1EA-010CAD1C2EBC}"/>
    <cellStyle name="Percent 2 2 2 2 2 2 2 2 5" xfId="30338" xr:uid="{F47EB4FE-D904-40A2-A49A-9B437D801EFE}"/>
    <cellStyle name="Percent 2 2 2 2 2 2 2 2 6" xfId="45222" xr:uid="{8D91CA82-D39B-4911-9137-27F626BA2F3F}"/>
    <cellStyle name="Percent 2 2 2 2 2 2 2 3" xfId="11512" xr:uid="{054449E5-C675-494E-A1FC-D3A5F132C082}"/>
    <cellStyle name="Percent 2 2 2 2 2 2 2 3 2" xfId="25202" xr:uid="{E931F4B6-AAE6-4872-ADCA-AF4A896EEEF9}"/>
    <cellStyle name="Percent 2 2 2 2 2 2 2 3 2 2" xfId="38894" xr:uid="{109D9C45-CD4A-4FF3-B8E9-E93F5E0E6C9D}"/>
    <cellStyle name="Percent 2 2 2 2 2 2 2 3 2 3" xfId="53778" xr:uid="{0075517F-3E83-47CC-BEC3-B7B8FC26EC91}"/>
    <cellStyle name="Percent 2 2 2 2 2 2 2 3 3" xfId="18358" xr:uid="{D5F62E11-E5A4-4AE9-91B6-6782F6E9DA74}"/>
    <cellStyle name="Percent 2 2 2 2 2 2 2 3 4" xfId="32048" xr:uid="{F4040740-F4D4-4CF1-A88C-5DB89AAF91AC}"/>
    <cellStyle name="Percent 2 2 2 2 2 2 2 3 5" xfId="46932" xr:uid="{FE66650D-40D0-462B-AE31-E1B69194177F}"/>
    <cellStyle name="Percent 2 2 2 2 2 2 2 4" xfId="21780" xr:uid="{A52DA7ED-64AF-47EE-8AE0-D8F5D7A76693}"/>
    <cellStyle name="Percent 2 2 2 2 2 2 2 4 2" xfId="35472" xr:uid="{CC02838D-0F2B-42F9-9237-EBECA1C21199}"/>
    <cellStyle name="Percent 2 2 2 2 2 2 2 4 3" xfId="50356" xr:uid="{0CEB1C5B-58BE-40B8-92D5-D54EA532A366}"/>
    <cellStyle name="Percent 2 2 2 2 2 2 2 5" xfId="14936" xr:uid="{9B42F28A-6A28-463F-B356-669D8C269174}"/>
    <cellStyle name="Percent 2 2 2 2 2 2 2 6" xfId="28626" xr:uid="{A7CCE8F0-E1A1-4FEB-BCEE-75DA1EFF1764}"/>
    <cellStyle name="Percent 2 2 2 2 2 2 2 7" xfId="43510" xr:uid="{2E7E634E-FE74-4C0C-AD0A-951584D9B7B2}"/>
    <cellStyle name="Percent 2 2 2 2 2 2 3" xfId="9801" xr:uid="{8C5DEDB7-D26A-4C19-A0F9-E4F600F43516}"/>
    <cellStyle name="Percent 2 2 2 2 2 2 3 2" xfId="13223" xr:uid="{6B574CBF-7146-4B68-AD11-C8D5C818A241}"/>
    <cellStyle name="Percent 2 2 2 2 2 2 3 2 2" xfId="26913" xr:uid="{F6128F06-2990-4A98-B239-2B278A51E07E}"/>
    <cellStyle name="Percent 2 2 2 2 2 2 3 2 2 2" xfId="40605" xr:uid="{EB3F0B1B-0C80-451E-9CCC-AD2B703231C5}"/>
    <cellStyle name="Percent 2 2 2 2 2 2 3 2 2 3" xfId="55489" xr:uid="{5237F8E9-F843-4F95-AAD3-067444DB4867}"/>
    <cellStyle name="Percent 2 2 2 2 2 2 3 2 3" xfId="20069" xr:uid="{CE3B55F3-629E-4D8B-A9CB-88C7054150D7}"/>
    <cellStyle name="Percent 2 2 2 2 2 2 3 2 4" xfId="33759" xr:uid="{9DB8CF9A-4F39-4595-B5A7-C6687BB471B5}"/>
    <cellStyle name="Percent 2 2 2 2 2 2 3 2 5" xfId="48643" xr:uid="{B49EC3CB-4EDC-44CF-83C1-81143BC02EFE}"/>
    <cellStyle name="Percent 2 2 2 2 2 2 3 3" xfId="23491" xr:uid="{21C60840-18DA-4F89-BB14-37990FBAE21E}"/>
    <cellStyle name="Percent 2 2 2 2 2 2 3 3 2" xfId="37183" xr:uid="{5D7205C9-B8AC-480D-9994-4856D74264EE}"/>
    <cellStyle name="Percent 2 2 2 2 2 2 3 3 3" xfId="52067" xr:uid="{0D390DEF-B12D-4F62-B1B4-3A7EEB76400C}"/>
    <cellStyle name="Percent 2 2 2 2 2 2 3 4" xfId="16647" xr:uid="{8C9B5A6F-F169-4371-A11B-07E154F4B2B7}"/>
    <cellStyle name="Percent 2 2 2 2 2 2 3 5" xfId="30337" xr:uid="{83C5A039-50CD-4F7C-BED7-85CC536F101F}"/>
    <cellStyle name="Percent 2 2 2 2 2 2 3 6" xfId="45221" xr:uid="{871F6C92-6054-4685-B26E-55833A713EC6}"/>
    <cellStyle name="Percent 2 2 2 2 2 2 4" xfId="11511" xr:uid="{61FDCB5D-DB43-4CF1-8223-E07EDD42D255}"/>
    <cellStyle name="Percent 2 2 2 2 2 2 4 2" xfId="25201" xr:uid="{8F874AA3-D7A4-40D5-8EBF-39BDAC48D0FB}"/>
    <cellStyle name="Percent 2 2 2 2 2 2 4 2 2" xfId="38893" xr:uid="{52BFCFB7-6834-4B65-B7E8-F784961B3BC8}"/>
    <cellStyle name="Percent 2 2 2 2 2 2 4 2 3" xfId="53777" xr:uid="{70D07F64-EA94-4802-87A1-41C63260C97A}"/>
    <cellStyle name="Percent 2 2 2 2 2 2 4 3" xfId="18357" xr:uid="{E9F63923-589D-46E7-8B45-52C5103BB423}"/>
    <cellStyle name="Percent 2 2 2 2 2 2 4 4" xfId="32047" xr:uid="{62FE45BA-9CCB-43C9-99AC-6B469696940C}"/>
    <cellStyle name="Percent 2 2 2 2 2 2 4 5" xfId="46931" xr:uid="{43072034-9049-40E6-99C2-D46ADB43A1DC}"/>
    <cellStyle name="Percent 2 2 2 2 2 2 5" xfId="21779" xr:uid="{735E485C-207A-4AF6-9989-38813E1C7F2A}"/>
    <cellStyle name="Percent 2 2 2 2 2 2 5 2" xfId="35471" xr:uid="{5E04D581-CD26-4E4C-8154-EC5FC6746A0B}"/>
    <cellStyle name="Percent 2 2 2 2 2 2 5 3" xfId="50355" xr:uid="{498E68E1-F7CA-4091-8219-DDA2F24BF87F}"/>
    <cellStyle name="Percent 2 2 2 2 2 2 6" xfId="14935" xr:uid="{A905B93B-F462-4B44-8EA9-3D22AF58FC87}"/>
    <cellStyle name="Percent 2 2 2 2 2 2 7" xfId="28625" xr:uid="{D1C517EC-3923-439D-910E-A3691B429ACF}"/>
    <cellStyle name="Percent 2 2 2 2 2 2 8" xfId="43509" xr:uid="{D5713EFA-1EC1-4F8D-A858-0286842DAE67}"/>
    <cellStyle name="Percent 2 2 2 2 2 3" xfId="8091" xr:uid="{61D2BC45-036C-4085-AEF5-EB164AF1EF35}"/>
    <cellStyle name="Percent 2 2 2 2 2 3 2" xfId="9803" xr:uid="{D79A3168-B75B-4AD8-8FF3-40E02140F626}"/>
    <cellStyle name="Percent 2 2 2 2 2 3 2 2" xfId="13225" xr:uid="{99CFE0D3-FFBB-4ECB-8905-F72EE5AD9AFE}"/>
    <cellStyle name="Percent 2 2 2 2 2 3 2 2 2" xfId="26915" xr:uid="{EBD6312E-4CC5-4FCC-8587-36F582815E34}"/>
    <cellStyle name="Percent 2 2 2 2 2 3 2 2 2 2" xfId="40607" xr:uid="{DA719521-901A-4CE5-B68B-1A0C7E7B93C1}"/>
    <cellStyle name="Percent 2 2 2 2 2 3 2 2 2 3" xfId="55491" xr:uid="{D0F227FD-639F-49C9-9C3B-180953AB9AD0}"/>
    <cellStyle name="Percent 2 2 2 2 2 3 2 2 3" xfId="20071" xr:uid="{C468A9F5-B9BE-46DB-B611-444774A8B35C}"/>
    <cellStyle name="Percent 2 2 2 2 2 3 2 2 4" xfId="33761" xr:uid="{EC4FE5C1-1273-43C1-8820-4C0323F0FB9C}"/>
    <cellStyle name="Percent 2 2 2 2 2 3 2 2 5" xfId="48645" xr:uid="{F8FDBC6D-9406-4CC5-9431-ABDB25A36346}"/>
    <cellStyle name="Percent 2 2 2 2 2 3 2 3" xfId="23493" xr:uid="{C995335B-1531-44AD-9D06-7D5B4219A239}"/>
    <cellStyle name="Percent 2 2 2 2 2 3 2 3 2" xfId="37185" xr:uid="{A767A77A-E47D-4F58-9752-8976AF648441}"/>
    <cellStyle name="Percent 2 2 2 2 2 3 2 3 3" xfId="52069" xr:uid="{FAF43A3B-94EC-419F-A266-AF115781C042}"/>
    <cellStyle name="Percent 2 2 2 2 2 3 2 4" xfId="16649" xr:uid="{08166754-C8AE-4103-9F34-28CF79E383B8}"/>
    <cellStyle name="Percent 2 2 2 2 2 3 2 5" xfId="30339" xr:uid="{B12ED337-40D5-4CEB-AF89-124B1A980244}"/>
    <cellStyle name="Percent 2 2 2 2 2 3 2 6" xfId="45223" xr:uid="{82F8FBA5-2F2C-44F4-9CE9-46EF7304075A}"/>
    <cellStyle name="Percent 2 2 2 2 2 3 3" xfId="11513" xr:uid="{5A91ECAC-41D6-4766-92E9-E6642C4DB884}"/>
    <cellStyle name="Percent 2 2 2 2 2 3 3 2" xfId="25203" xr:uid="{C8919EE2-C80D-4B8D-BFAE-CC6E6BABCC4C}"/>
    <cellStyle name="Percent 2 2 2 2 2 3 3 2 2" xfId="38895" xr:uid="{11260857-AD70-41F8-B30F-0D62546A0E29}"/>
    <cellStyle name="Percent 2 2 2 2 2 3 3 2 3" xfId="53779" xr:uid="{EBD9487A-29D7-40F3-9B58-8F2A6538862E}"/>
    <cellStyle name="Percent 2 2 2 2 2 3 3 3" xfId="18359" xr:uid="{A64F0DE5-9F64-464B-AA31-220C18AE8852}"/>
    <cellStyle name="Percent 2 2 2 2 2 3 3 4" xfId="32049" xr:uid="{3FA7716C-3961-458C-AF62-E2D8C2961A50}"/>
    <cellStyle name="Percent 2 2 2 2 2 3 3 5" xfId="46933" xr:uid="{74C99273-D8FC-4BBE-BE4A-78CAFB3634B9}"/>
    <cellStyle name="Percent 2 2 2 2 2 3 4" xfId="21781" xr:uid="{F8E4EE0C-360D-4B75-993C-80B8E75D024B}"/>
    <cellStyle name="Percent 2 2 2 2 2 3 4 2" xfId="35473" xr:uid="{1BB77EAE-5BA1-4889-A015-ED619B43CEF9}"/>
    <cellStyle name="Percent 2 2 2 2 2 3 4 3" xfId="50357" xr:uid="{B832886C-DD42-4AF8-B62B-D77DF4C57CFC}"/>
    <cellStyle name="Percent 2 2 2 2 2 3 5" xfId="14937" xr:uid="{835D542E-FE3A-470E-B587-73152486B6E8}"/>
    <cellStyle name="Percent 2 2 2 2 2 3 6" xfId="28627" xr:uid="{B0C2A199-60FE-4489-8998-47EB8387D0BB}"/>
    <cellStyle name="Percent 2 2 2 2 2 3 7" xfId="43511" xr:uid="{06D62C89-CDC3-473D-827D-A342AE1F1898}"/>
    <cellStyle name="Percent 2 2 2 2 2 4" xfId="8092" xr:uid="{B68456FA-CBA1-4691-BE94-C1BCA04B9887}"/>
    <cellStyle name="Percent 2 2 2 2 2 4 2" xfId="9804" xr:uid="{F9C1CA5D-9DF6-4DC6-8CCC-5B5599B44601}"/>
    <cellStyle name="Percent 2 2 2 2 2 4 2 2" xfId="13226" xr:uid="{56C72B71-1A1B-4B91-9179-108C74194E0A}"/>
    <cellStyle name="Percent 2 2 2 2 2 4 2 2 2" xfId="26916" xr:uid="{92A9E1A5-BD8F-498D-97D1-4BB74DC1B9B8}"/>
    <cellStyle name="Percent 2 2 2 2 2 4 2 2 2 2" xfId="40608" xr:uid="{B5F3AA1B-4A2E-4A6C-8D51-AB8EBCF8C472}"/>
    <cellStyle name="Percent 2 2 2 2 2 4 2 2 2 3" xfId="55492" xr:uid="{F5A76614-6F46-4FCE-91B2-975FFFA4EFED}"/>
    <cellStyle name="Percent 2 2 2 2 2 4 2 2 3" xfId="20072" xr:uid="{D357E455-0BA2-4FAF-985C-5744615A1EB9}"/>
    <cellStyle name="Percent 2 2 2 2 2 4 2 2 4" xfId="33762" xr:uid="{50563561-F8C5-463A-B1AA-954A45D8C824}"/>
    <cellStyle name="Percent 2 2 2 2 2 4 2 2 5" xfId="48646" xr:uid="{2ABBD511-53FE-4C36-A822-D4634B6CB122}"/>
    <cellStyle name="Percent 2 2 2 2 2 4 2 3" xfId="23494" xr:uid="{0FDCBD7E-77D5-442A-9EB3-0841691AEB67}"/>
    <cellStyle name="Percent 2 2 2 2 2 4 2 3 2" xfId="37186" xr:uid="{DA0508DA-76A0-4D86-B33F-71064E21A7D4}"/>
    <cellStyle name="Percent 2 2 2 2 2 4 2 3 3" xfId="52070" xr:uid="{F7CC5C20-45FD-4B2C-8666-17C377A3E87C}"/>
    <cellStyle name="Percent 2 2 2 2 2 4 2 4" xfId="16650" xr:uid="{3F91DF54-E70A-4F97-B555-5D3633ED83FE}"/>
    <cellStyle name="Percent 2 2 2 2 2 4 2 5" xfId="30340" xr:uid="{37A74BA8-9862-413D-863E-AF6B853976E3}"/>
    <cellStyle name="Percent 2 2 2 2 2 4 2 6" xfId="45224" xr:uid="{A3BAFF53-6078-49EF-ABAB-11FDB29A4B32}"/>
    <cellStyle name="Percent 2 2 2 2 2 4 3" xfId="11514" xr:uid="{A2C0EA19-5D67-478A-BE46-AFEC26543B5C}"/>
    <cellStyle name="Percent 2 2 2 2 2 4 3 2" xfId="25204" xr:uid="{10FD10A4-DBAE-4A5F-A86D-302A70622B98}"/>
    <cellStyle name="Percent 2 2 2 2 2 4 3 2 2" xfId="38896" xr:uid="{C12A4146-4DA2-4F93-AC92-60F8E7BB1914}"/>
    <cellStyle name="Percent 2 2 2 2 2 4 3 2 3" xfId="53780" xr:uid="{F4F683BC-1CAC-42D9-8BD2-D518AA984E8E}"/>
    <cellStyle name="Percent 2 2 2 2 2 4 3 3" xfId="18360" xr:uid="{A1BF1EDE-C07E-48AC-B774-025103BB8DEF}"/>
    <cellStyle name="Percent 2 2 2 2 2 4 3 4" xfId="32050" xr:uid="{C76AF785-02F2-4945-AFAA-8694B45AA312}"/>
    <cellStyle name="Percent 2 2 2 2 2 4 3 5" xfId="46934" xr:uid="{AD28B255-91CC-4916-9433-7C4F66B53B75}"/>
    <cellStyle name="Percent 2 2 2 2 2 4 4" xfId="21782" xr:uid="{20ACD4DB-1C2D-4900-8F08-9F3A77285F28}"/>
    <cellStyle name="Percent 2 2 2 2 2 4 4 2" xfId="35474" xr:uid="{902BAE46-0889-411F-BF59-BC375E7D7176}"/>
    <cellStyle name="Percent 2 2 2 2 2 4 4 3" xfId="50358" xr:uid="{EF978942-F705-49DD-826A-9D46D5DC74E6}"/>
    <cellStyle name="Percent 2 2 2 2 2 4 5" xfId="14938" xr:uid="{013F8A24-8D1B-4F55-AFEB-28F39BC9C7E6}"/>
    <cellStyle name="Percent 2 2 2 2 2 4 6" xfId="28628" xr:uid="{1FDE5E92-9DB2-4811-84CF-2AEE6DF678D3}"/>
    <cellStyle name="Percent 2 2 2 2 2 4 7" xfId="43512" xr:uid="{4006BF53-E665-410E-9211-755E067C7AFA}"/>
    <cellStyle name="Percent 2 2 2 2 2 5" xfId="9800" xr:uid="{96727D2E-5399-4883-9814-DF5AE92ED809}"/>
    <cellStyle name="Percent 2 2 2 2 2 5 2" xfId="13222" xr:uid="{6BBC1002-3A43-49D2-ABC2-8E906927CEC7}"/>
    <cellStyle name="Percent 2 2 2 2 2 5 2 2" xfId="26912" xr:uid="{5EBED1FA-9BDD-4957-B072-A81212D95290}"/>
    <cellStyle name="Percent 2 2 2 2 2 5 2 2 2" xfId="40604" xr:uid="{9FA719E1-02DF-4D87-8242-101C8CE41C92}"/>
    <cellStyle name="Percent 2 2 2 2 2 5 2 2 3" xfId="55488" xr:uid="{DFE1E3CC-5D4A-41DB-A6DC-75CFD7B01654}"/>
    <cellStyle name="Percent 2 2 2 2 2 5 2 3" xfId="20068" xr:uid="{A523DD8C-D5E0-4FE4-8E74-E425BBEB54C0}"/>
    <cellStyle name="Percent 2 2 2 2 2 5 2 4" xfId="33758" xr:uid="{4C3F484C-4D9B-4971-BBBB-1C9B127C95D2}"/>
    <cellStyle name="Percent 2 2 2 2 2 5 2 5" xfId="48642" xr:uid="{9F3EA946-5DDB-49D0-8D94-F0BA6B5BBE29}"/>
    <cellStyle name="Percent 2 2 2 2 2 5 3" xfId="23490" xr:uid="{FD1B35AF-E1FB-4E73-A26F-85F49C05255E}"/>
    <cellStyle name="Percent 2 2 2 2 2 5 3 2" xfId="37182" xr:uid="{565036D2-9445-4BCF-83BD-5FCF5542DC62}"/>
    <cellStyle name="Percent 2 2 2 2 2 5 3 3" xfId="52066" xr:uid="{851AF0E4-3AB7-43BE-956C-D30202215078}"/>
    <cellStyle name="Percent 2 2 2 2 2 5 4" xfId="16646" xr:uid="{B5B49291-542C-41C8-AF43-AF362DAAF0EB}"/>
    <cellStyle name="Percent 2 2 2 2 2 5 5" xfId="30336" xr:uid="{3F9B62B1-252A-4340-8C31-C96580C8CFA9}"/>
    <cellStyle name="Percent 2 2 2 2 2 5 6" xfId="45220" xr:uid="{1A984B5A-77FD-4F2E-8288-070288B6D4DD}"/>
    <cellStyle name="Percent 2 2 2 2 2 6" xfId="11510" xr:uid="{80A24883-B202-494E-9FDF-C63B485ABCD5}"/>
    <cellStyle name="Percent 2 2 2 2 2 6 2" xfId="25200" xr:uid="{C72BC4C9-1C7A-4250-9577-D53867B2CACC}"/>
    <cellStyle name="Percent 2 2 2 2 2 6 2 2" xfId="38892" xr:uid="{846EA5D8-2B86-40DD-B68E-4E65532F1BEE}"/>
    <cellStyle name="Percent 2 2 2 2 2 6 2 3" xfId="53776" xr:uid="{9BFD07F0-C2B3-4068-868B-097A3D359E98}"/>
    <cellStyle name="Percent 2 2 2 2 2 6 3" xfId="18356" xr:uid="{96A3E667-8664-455D-B3F8-46EA503720CA}"/>
    <cellStyle name="Percent 2 2 2 2 2 6 4" xfId="32046" xr:uid="{8230D5A1-C23F-4C29-BFA2-6B3A42BB5DD7}"/>
    <cellStyle name="Percent 2 2 2 2 2 6 5" xfId="46930" xr:uid="{4707032E-ADF5-471D-A8B4-D2FA9D5A216A}"/>
    <cellStyle name="Percent 2 2 2 2 2 7" xfId="21778" xr:uid="{60D86D57-E1BB-4A98-B84C-29AA1831B846}"/>
    <cellStyle name="Percent 2 2 2 2 2 7 2" xfId="35470" xr:uid="{2F104F51-76D1-4C20-A2A1-3CF0976534D1}"/>
    <cellStyle name="Percent 2 2 2 2 2 7 3" xfId="50354" xr:uid="{71BB5F2D-50E3-4604-97F2-A5D7D8D1D986}"/>
    <cellStyle name="Percent 2 2 2 2 2 8" xfId="14934" xr:uid="{E315AADD-BB31-43A9-B787-818806937941}"/>
    <cellStyle name="Percent 2 2 2 2 2 9" xfId="28624" xr:uid="{AF814764-AF1A-4D51-BADB-67A9C6B5CFE5}"/>
    <cellStyle name="Percent 2 2 2 2 3" xfId="8093" xr:uid="{598BB616-012F-4FF6-AF02-357F82E1EC1E}"/>
    <cellStyle name="Percent 2 2 2 2 3 10" xfId="43513" xr:uid="{04371B1C-9126-4794-9E2C-57FF0B078497}"/>
    <cellStyle name="Percent 2 2 2 2 3 2" xfId="8094" xr:uid="{9FB86E93-D39D-4D0E-8462-130EA5828FA5}"/>
    <cellStyle name="Percent 2 2 2 2 3 2 2" xfId="8095" xr:uid="{3083D9CB-8D6F-4330-9E2C-8C317370DD9F}"/>
    <cellStyle name="Percent 2 2 2 2 3 2 2 2" xfId="9807" xr:uid="{15F84465-66AD-48AE-93FF-33AE9AB33544}"/>
    <cellStyle name="Percent 2 2 2 2 3 2 2 2 2" xfId="13229" xr:uid="{59799BDC-9982-4715-8A68-566AEEC8DD4F}"/>
    <cellStyle name="Percent 2 2 2 2 3 2 2 2 2 2" xfId="26919" xr:uid="{B0F7B905-17FC-4A0C-8975-AEE95CB1BF22}"/>
    <cellStyle name="Percent 2 2 2 2 3 2 2 2 2 2 2" xfId="40611" xr:uid="{0D4E14D6-9318-4B2C-B786-4CCFE5D5BE23}"/>
    <cellStyle name="Percent 2 2 2 2 3 2 2 2 2 2 3" xfId="55495" xr:uid="{FDBA6595-3ACD-4E44-8EA5-B5065A3415E1}"/>
    <cellStyle name="Percent 2 2 2 2 3 2 2 2 2 3" xfId="20075" xr:uid="{54D03479-0F09-4AF8-8386-C9729D2B92CE}"/>
    <cellStyle name="Percent 2 2 2 2 3 2 2 2 2 4" xfId="33765" xr:uid="{EA3C65A8-0A37-4876-844A-8F28627E2B03}"/>
    <cellStyle name="Percent 2 2 2 2 3 2 2 2 2 5" xfId="48649" xr:uid="{6612412B-145D-40A9-A7D9-5D1DB0DEC00F}"/>
    <cellStyle name="Percent 2 2 2 2 3 2 2 2 3" xfId="23497" xr:uid="{38CEA26F-BE15-4EB4-99EE-18AFF29B9698}"/>
    <cellStyle name="Percent 2 2 2 2 3 2 2 2 3 2" xfId="37189" xr:uid="{E9206BD3-53AA-4B9D-9F4D-045DCC213628}"/>
    <cellStyle name="Percent 2 2 2 2 3 2 2 2 3 3" xfId="52073" xr:uid="{A05983C8-EB61-458E-8613-F32AE7516677}"/>
    <cellStyle name="Percent 2 2 2 2 3 2 2 2 4" xfId="16653" xr:uid="{3F8D5D9B-6617-426B-9258-6B9F25B90D0D}"/>
    <cellStyle name="Percent 2 2 2 2 3 2 2 2 5" xfId="30343" xr:uid="{78AFEF72-E86A-42AF-A384-27F79133A60A}"/>
    <cellStyle name="Percent 2 2 2 2 3 2 2 2 6" xfId="45227" xr:uid="{C901385F-D5D9-4F8F-B357-CA9C0F8F6E82}"/>
    <cellStyle name="Percent 2 2 2 2 3 2 2 3" xfId="11517" xr:uid="{15B7BD4F-E3C6-4603-B87A-6B61CB63159F}"/>
    <cellStyle name="Percent 2 2 2 2 3 2 2 3 2" xfId="25207" xr:uid="{306AC083-3F44-46DA-AFC0-C56A48DD1EA2}"/>
    <cellStyle name="Percent 2 2 2 2 3 2 2 3 2 2" xfId="38899" xr:uid="{470CF40E-74B8-4297-811C-2C4EFE2A249A}"/>
    <cellStyle name="Percent 2 2 2 2 3 2 2 3 2 3" xfId="53783" xr:uid="{EAB72ADA-4C6F-42ED-9F62-B3839B4C3F01}"/>
    <cellStyle name="Percent 2 2 2 2 3 2 2 3 3" xfId="18363" xr:uid="{253C316C-80D3-4085-8C84-AD2F70FE8294}"/>
    <cellStyle name="Percent 2 2 2 2 3 2 2 3 4" xfId="32053" xr:uid="{92D16BAA-6283-47EC-8333-5616FC98D4EC}"/>
    <cellStyle name="Percent 2 2 2 2 3 2 2 3 5" xfId="46937" xr:uid="{6E6494A1-C834-455F-AD52-E9C8EA8E08B2}"/>
    <cellStyle name="Percent 2 2 2 2 3 2 2 4" xfId="21785" xr:uid="{29856E6D-2423-4856-A352-0E247162D5FB}"/>
    <cellStyle name="Percent 2 2 2 2 3 2 2 4 2" xfId="35477" xr:uid="{AC458DCA-D7C5-44A8-B59E-6CA2BB09E9DA}"/>
    <cellStyle name="Percent 2 2 2 2 3 2 2 4 3" xfId="50361" xr:uid="{B5B49A89-9570-43A0-9983-97A82730EA9A}"/>
    <cellStyle name="Percent 2 2 2 2 3 2 2 5" xfId="14941" xr:uid="{FFDAEEFB-44C1-4EED-9F3C-2D490B46F852}"/>
    <cellStyle name="Percent 2 2 2 2 3 2 2 6" xfId="28631" xr:uid="{8D26001B-778A-4125-9252-999A4B446D9B}"/>
    <cellStyle name="Percent 2 2 2 2 3 2 2 7" xfId="43515" xr:uid="{AEB8B4BB-C501-4E8E-BC82-4A3E8C6FFDA7}"/>
    <cellStyle name="Percent 2 2 2 2 3 2 3" xfId="9806" xr:uid="{09302F97-C6F6-4EE8-B33D-F80EE3BA5E1D}"/>
    <cellStyle name="Percent 2 2 2 2 3 2 3 2" xfId="13228" xr:uid="{8A0BB964-9BFE-4460-81A6-70E57E65922F}"/>
    <cellStyle name="Percent 2 2 2 2 3 2 3 2 2" xfId="26918" xr:uid="{A1C7D6C3-66CA-4FFA-B46A-BA9A135D0068}"/>
    <cellStyle name="Percent 2 2 2 2 3 2 3 2 2 2" xfId="40610" xr:uid="{505A3A6A-4C0E-4237-BFBC-656FE950EAC6}"/>
    <cellStyle name="Percent 2 2 2 2 3 2 3 2 2 3" xfId="55494" xr:uid="{7F5AC60A-B642-40E6-940C-9175EE9F79E2}"/>
    <cellStyle name="Percent 2 2 2 2 3 2 3 2 3" xfId="20074" xr:uid="{06BA5430-2B8C-49F8-8407-1DAA39F0CC13}"/>
    <cellStyle name="Percent 2 2 2 2 3 2 3 2 4" xfId="33764" xr:uid="{7F7EA3B2-B14B-424F-81E0-8810EE9A6308}"/>
    <cellStyle name="Percent 2 2 2 2 3 2 3 2 5" xfId="48648" xr:uid="{A499C49E-4719-461A-AFA8-66402D4437F7}"/>
    <cellStyle name="Percent 2 2 2 2 3 2 3 3" xfId="23496" xr:uid="{9330671B-1C18-4CE9-8BC0-E21445F1D8D5}"/>
    <cellStyle name="Percent 2 2 2 2 3 2 3 3 2" xfId="37188" xr:uid="{14B237CC-310D-4D84-A91A-738302301C97}"/>
    <cellStyle name="Percent 2 2 2 2 3 2 3 3 3" xfId="52072" xr:uid="{D4164E37-1D06-4C0A-BDDA-70711B73821C}"/>
    <cellStyle name="Percent 2 2 2 2 3 2 3 4" xfId="16652" xr:uid="{EB1C6F8A-EB2F-404E-A9BD-B94EA3C73C63}"/>
    <cellStyle name="Percent 2 2 2 2 3 2 3 5" xfId="30342" xr:uid="{D085783B-4380-4865-8C3B-A5F28CFCA1DD}"/>
    <cellStyle name="Percent 2 2 2 2 3 2 3 6" xfId="45226" xr:uid="{986E58EE-D77C-40CA-B594-0D475A48C9DD}"/>
    <cellStyle name="Percent 2 2 2 2 3 2 4" xfId="11516" xr:uid="{2B1F718B-2DE2-4248-81E3-B02B22E1860C}"/>
    <cellStyle name="Percent 2 2 2 2 3 2 4 2" xfId="25206" xr:uid="{FF937671-C9DA-418D-84A6-F3DE04F1EE2B}"/>
    <cellStyle name="Percent 2 2 2 2 3 2 4 2 2" xfId="38898" xr:uid="{523C2D55-C23E-4259-99EC-08A838A04AF6}"/>
    <cellStyle name="Percent 2 2 2 2 3 2 4 2 3" xfId="53782" xr:uid="{53905081-6146-48B8-94F6-206423131019}"/>
    <cellStyle name="Percent 2 2 2 2 3 2 4 3" xfId="18362" xr:uid="{4A66161B-8A66-43DE-BC46-159194AB7C72}"/>
    <cellStyle name="Percent 2 2 2 2 3 2 4 4" xfId="32052" xr:uid="{98A8DE2A-C6F2-4E4D-9C64-BAC9DD71EB4F}"/>
    <cellStyle name="Percent 2 2 2 2 3 2 4 5" xfId="46936" xr:uid="{BF4E06F1-20D2-4EF1-8F42-6A30ED5EF845}"/>
    <cellStyle name="Percent 2 2 2 2 3 2 5" xfId="21784" xr:uid="{A8003160-8A9C-478C-8F6B-7F655C8A60A3}"/>
    <cellStyle name="Percent 2 2 2 2 3 2 5 2" xfId="35476" xr:uid="{1155B30A-EB47-4F79-B907-297273486BA8}"/>
    <cellStyle name="Percent 2 2 2 2 3 2 5 3" xfId="50360" xr:uid="{8ED09BBD-8AC8-4378-A5CA-5802F2A0D929}"/>
    <cellStyle name="Percent 2 2 2 2 3 2 6" xfId="14940" xr:uid="{5919459F-79F3-48B2-A6DF-C2283DDB9641}"/>
    <cellStyle name="Percent 2 2 2 2 3 2 7" xfId="28630" xr:uid="{5A36310B-BD99-49A3-A5A0-E98535856629}"/>
    <cellStyle name="Percent 2 2 2 2 3 2 8" xfId="43514" xr:uid="{66283302-3D7E-48A8-8771-BA4B9EEDA646}"/>
    <cellStyle name="Percent 2 2 2 2 3 3" xfId="8096" xr:uid="{44AD641E-9CBC-4E5A-AC55-4BD9ED49D21E}"/>
    <cellStyle name="Percent 2 2 2 2 3 3 2" xfId="9808" xr:uid="{26691CF7-7E1E-4EAD-871D-286A7CE9564E}"/>
    <cellStyle name="Percent 2 2 2 2 3 3 2 2" xfId="13230" xr:uid="{01BD0D93-5379-496A-BED2-47A45B679045}"/>
    <cellStyle name="Percent 2 2 2 2 3 3 2 2 2" xfId="26920" xr:uid="{A646E42E-F5EB-4C3D-AF29-DFBCD0B6FACA}"/>
    <cellStyle name="Percent 2 2 2 2 3 3 2 2 2 2" xfId="40612" xr:uid="{F9D62820-1161-47EA-B694-03354F28D769}"/>
    <cellStyle name="Percent 2 2 2 2 3 3 2 2 2 3" xfId="55496" xr:uid="{733A63BE-AF44-4EDC-90F9-1B9CA38D1162}"/>
    <cellStyle name="Percent 2 2 2 2 3 3 2 2 3" xfId="20076" xr:uid="{91FF1E15-77AD-414B-9F01-9E79C4609A2E}"/>
    <cellStyle name="Percent 2 2 2 2 3 3 2 2 4" xfId="33766" xr:uid="{831EC12C-4834-499E-806C-2F6843DD0B56}"/>
    <cellStyle name="Percent 2 2 2 2 3 3 2 2 5" xfId="48650" xr:uid="{796F3662-2F1E-4472-AA77-DCCF4E516A50}"/>
    <cellStyle name="Percent 2 2 2 2 3 3 2 3" xfId="23498" xr:uid="{B671780F-840D-4EC0-8ECF-D775F30FABB0}"/>
    <cellStyle name="Percent 2 2 2 2 3 3 2 3 2" xfId="37190" xr:uid="{F4E40C69-C04F-4586-AD63-D9233D1B8ADE}"/>
    <cellStyle name="Percent 2 2 2 2 3 3 2 3 3" xfId="52074" xr:uid="{4D3A03DD-57FA-48A1-BFF0-EBD87404E485}"/>
    <cellStyle name="Percent 2 2 2 2 3 3 2 4" xfId="16654" xr:uid="{A2C194A1-1C6E-413C-A71D-3626A4197FF6}"/>
    <cellStyle name="Percent 2 2 2 2 3 3 2 5" xfId="30344" xr:uid="{BDB2F224-52FF-4AFD-8AA3-953CAC1823C7}"/>
    <cellStyle name="Percent 2 2 2 2 3 3 2 6" xfId="45228" xr:uid="{8E6B1BFC-4D45-440F-8E6E-06A4DBF49306}"/>
    <cellStyle name="Percent 2 2 2 2 3 3 3" xfId="11518" xr:uid="{AC8AEC38-01FF-4F9E-9945-FBEF8EE6569B}"/>
    <cellStyle name="Percent 2 2 2 2 3 3 3 2" xfId="25208" xr:uid="{133B2B54-7A78-456B-8BEE-D0A558280E00}"/>
    <cellStyle name="Percent 2 2 2 2 3 3 3 2 2" xfId="38900" xr:uid="{52800CF6-067F-401D-8F7E-8A14B5AF8804}"/>
    <cellStyle name="Percent 2 2 2 2 3 3 3 2 3" xfId="53784" xr:uid="{BC4C5F25-953F-4BD2-AC87-0D7B0B5BF547}"/>
    <cellStyle name="Percent 2 2 2 2 3 3 3 3" xfId="18364" xr:uid="{CB81C09A-BF15-4C88-9767-463B237D16A1}"/>
    <cellStyle name="Percent 2 2 2 2 3 3 3 4" xfId="32054" xr:uid="{455F6CB7-02F2-4E07-B4C4-5DE237FB4F80}"/>
    <cellStyle name="Percent 2 2 2 2 3 3 3 5" xfId="46938" xr:uid="{EB195300-81E3-4AB7-BFB2-E3F7012BEDAC}"/>
    <cellStyle name="Percent 2 2 2 2 3 3 4" xfId="21786" xr:uid="{7EE0DFA2-C283-49CC-87D9-6E049C346BFA}"/>
    <cellStyle name="Percent 2 2 2 2 3 3 4 2" xfId="35478" xr:uid="{7F1262D4-0CA7-4E28-BE90-1E8F2D67016A}"/>
    <cellStyle name="Percent 2 2 2 2 3 3 4 3" xfId="50362" xr:uid="{6CE59D04-DB02-4F73-956B-5AD32A5434FB}"/>
    <cellStyle name="Percent 2 2 2 2 3 3 5" xfId="14942" xr:uid="{AFF2395C-5E3B-49B2-97B8-86565DC15BA4}"/>
    <cellStyle name="Percent 2 2 2 2 3 3 6" xfId="28632" xr:uid="{1264D757-D66D-46F9-B926-54C9ADC018FB}"/>
    <cellStyle name="Percent 2 2 2 2 3 3 7" xfId="43516" xr:uid="{4ED9D263-A9CA-468B-A7AB-91CF18A35DE8}"/>
    <cellStyle name="Percent 2 2 2 2 3 4" xfId="8097" xr:uid="{F82EDB56-4383-4FE2-8921-476C78EFB180}"/>
    <cellStyle name="Percent 2 2 2 2 3 4 2" xfId="9809" xr:uid="{CC5EB05C-C7B4-4828-A5B4-A9C08878ACF6}"/>
    <cellStyle name="Percent 2 2 2 2 3 4 2 2" xfId="13231" xr:uid="{3D66A643-5570-4D74-B220-6390CD6CA8C0}"/>
    <cellStyle name="Percent 2 2 2 2 3 4 2 2 2" xfId="26921" xr:uid="{71B9FAF5-4E37-4E79-9C02-E6E6EEEBF1A0}"/>
    <cellStyle name="Percent 2 2 2 2 3 4 2 2 2 2" xfId="40613" xr:uid="{36BAE16F-6A7E-476A-8A5C-73674406BFB5}"/>
    <cellStyle name="Percent 2 2 2 2 3 4 2 2 2 3" xfId="55497" xr:uid="{D194A5EB-F030-4A92-83F8-6E221C16DA6C}"/>
    <cellStyle name="Percent 2 2 2 2 3 4 2 2 3" xfId="20077" xr:uid="{AE775009-44B0-4C1A-A444-043F52A3391A}"/>
    <cellStyle name="Percent 2 2 2 2 3 4 2 2 4" xfId="33767" xr:uid="{750A195C-0FCE-4D89-A01C-83AE289A5D39}"/>
    <cellStyle name="Percent 2 2 2 2 3 4 2 2 5" xfId="48651" xr:uid="{67864DE5-EA25-4F19-B614-49C4E7CA916A}"/>
    <cellStyle name="Percent 2 2 2 2 3 4 2 3" xfId="23499" xr:uid="{9845EAE2-38A2-48BD-948C-06F111BAC6D3}"/>
    <cellStyle name="Percent 2 2 2 2 3 4 2 3 2" xfId="37191" xr:uid="{5E60D362-8782-437F-A487-6D0ACA7B4E3F}"/>
    <cellStyle name="Percent 2 2 2 2 3 4 2 3 3" xfId="52075" xr:uid="{9AF005FB-24AE-46AF-B3B5-BFBBBFAAC53E}"/>
    <cellStyle name="Percent 2 2 2 2 3 4 2 4" xfId="16655" xr:uid="{99DB0C54-B3B2-4D99-9ABA-173EDA63B3F8}"/>
    <cellStyle name="Percent 2 2 2 2 3 4 2 5" xfId="30345" xr:uid="{84E00886-ECAC-4D47-974F-9BFE50C01F99}"/>
    <cellStyle name="Percent 2 2 2 2 3 4 2 6" xfId="45229" xr:uid="{AE22F9C7-7119-4833-9734-06B2052F7AFA}"/>
    <cellStyle name="Percent 2 2 2 2 3 4 3" xfId="11519" xr:uid="{EF39C554-BC85-4115-B3BD-9688A66977B5}"/>
    <cellStyle name="Percent 2 2 2 2 3 4 3 2" xfId="25209" xr:uid="{7CD24381-643B-4031-BA3B-2C87409BA8EC}"/>
    <cellStyle name="Percent 2 2 2 2 3 4 3 2 2" xfId="38901" xr:uid="{CEBE0770-3972-43BF-A75E-85704248785B}"/>
    <cellStyle name="Percent 2 2 2 2 3 4 3 2 3" xfId="53785" xr:uid="{B6971AC2-ECA7-492B-92C9-747DC0A36801}"/>
    <cellStyle name="Percent 2 2 2 2 3 4 3 3" xfId="18365" xr:uid="{58D2AEC1-AD5E-4F12-8B4F-E10F9E7B7154}"/>
    <cellStyle name="Percent 2 2 2 2 3 4 3 4" xfId="32055" xr:uid="{C27162F1-03F1-4E9A-993F-1F4A92BE3A87}"/>
    <cellStyle name="Percent 2 2 2 2 3 4 3 5" xfId="46939" xr:uid="{24A4994E-91B7-4713-A186-E105F6CAEE86}"/>
    <cellStyle name="Percent 2 2 2 2 3 4 4" xfId="21787" xr:uid="{8C732737-F8CD-469A-A95D-31EFCB5DA4ED}"/>
    <cellStyle name="Percent 2 2 2 2 3 4 4 2" xfId="35479" xr:uid="{A7114B75-B5F3-47C8-8C6F-3A84A8FF371E}"/>
    <cellStyle name="Percent 2 2 2 2 3 4 4 3" xfId="50363" xr:uid="{BCF4ABF2-2421-4363-B6AF-5E6597C7C1F5}"/>
    <cellStyle name="Percent 2 2 2 2 3 4 5" xfId="14943" xr:uid="{C7333420-6AF9-4FDB-80EB-C46566A6FF12}"/>
    <cellStyle name="Percent 2 2 2 2 3 4 6" xfId="28633" xr:uid="{33B50175-56AC-49B8-9A6B-6AABBB3EE3C8}"/>
    <cellStyle name="Percent 2 2 2 2 3 4 7" xfId="43517" xr:uid="{5945246E-E9B6-4441-BBD5-3C9CBA782090}"/>
    <cellStyle name="Percent 2 2 2 2 3 5" xfId="9805" xr:uid="{B1A0E9BE-C01F-4325-8581-8BBE5335C53B}"/>
    <cellStyle name="Percent 2 2 2 2 3 5 2" xfId="13227" xr:uid="{A4672764-CDE4-4095-8669-21F5120A1FA7}"/>
    <cellStyle name="Percent 2 2 2 2 3 5 2 2" xfId="26917" xr:uid="{830A2E82-9621-4366-B025-764B05410AA1}"/>
    <cellStyle name="Percent 2 2 2 2 3 5 2 2 2" xfId="40609" xr:uid="{4DCE71F1-B8A7-4D14-A79C-0D8B17B8E6EE}"/>
    <cellStyle name="Percent 2 2 2 2 3 5 2 2 3" xfId="55493" xr:uid="{47B215CC-3C6E-4DC2-88B8-5B60A483BF34}"/>
    <cellStyle name="Percent 2 2 2 2 3 5 2 3" xfId="20073" xr:uid="{4DDC2CD3-F70D-460B-B81D-CC954D53F7ED}"/>
    <cellStyle name="Percent 2 2 2 2 3 5 2 4" xfId="33763" xr:uid="{4515D02D-B079-486C-9EEE-BD04BE1A4614}"/>
    <cellStyle name="Percent 2 2 2 2 3 5 2 5" xfId="48647" xr:uid="{86590EB7-5AC7-4557-B871-10802444C472}"/>
    <cellStyle name="Percent 2 2 2 2 3 5 3" xfId="23495" xr:uid="{22133290-4D1F-4D6E-B68B-5D2DD166C052}"/>
    <cellStyle name="Percent 2 2 2 2 3 5 3 2" xfId="37187" xr:uid="{E7D167AB-72BE-4008-B2BC-DD75B00D8671}"/>
    <cellStyle name="Percent 2 2 2 2 3 5 3 3" xfId="52071" xr:uid="{E6FED105-5D32-403B-BD08-FAE2336D68AF}"/>
    <cellStyle name="Percent 2 2 2 2 3 5 4" xfId="16651" xr:uid="{A4EDC0D9-72D3-4126-8CF3-998BB2DF26F4}"/>
    <cellStyle name="Percent 2 2 2 2 3 5 5" xfId="30341" xr:uid="{69DEACB8-795A-42DC-9341-B4E5B0C2B6F6}"/>
    <cellStyle name="Percent 2 2 2 2 3 5 6" xfId="45225" xr:uid="{4557D4E6-2795-4ADE-8CBC-A5FE8A74A3D5}"/>
    <cellStyle name="Percent 2 2 2 2 3 6" xfId="11515" xr:uid="{7A21330B-544C-4AAD-AB45-7CA67BC67DF7}"/>
    <cellStyle name="Percent 2 2 2 2 3 6 2" xfId="25205" xr:uid="{C7359A42-7250-4D15-BC84-393EDFC88771}"/>
    <cellStyle name="Percent 2 2 2 2 3 6 2 2" xfId="38897" xr:uid="{DC8DAA5D-6191-4D10-B9F7-CA098D1043FD}"/>
    <cellStyle name="Percent 2 2 2 2 3 6 2 3" xfId="53781" xr:uid="{96C8ADAF-7446-43DB-B195-8AFDCC50C41E}"/>
    <cellStyle name="Percent 2 2 2 2 3 6 3" xfId="18361" xr:uid="{5016C976-4A82-4D4E-9CCD-ECABB90AF8CE}"/>
    <cellStyle name="Percent 2 2 2 2 3 6 4" xfId="32051" xr:uid="{D036263C-6F07-498F-954C-918D761D92BB}"/>
    <cellStyle name="Percent 2 2 2 2 3 6 5" xfId="46935" xr:uid="{8B3F2DBE-1D57-47D9-B584-34BAAF3BDD3B}"/>
    <cellStyle name="Percent 2 2 2 2 3 7" xfId="21783" xr:uid="{27802A49-38F9-4C44-84FB-B213B3C07498}"/>
    <cellStyle name="Percent 2 2 2 2 3 7 2" xfId="35475" xr:uid="{885114E9-3E07-4F79-9DD1-FB3ABD419427}"/>
    <cellStyle name="Percent 2 2 2 2 3 7 3" xfId="50359" xr:uid="{D8E6B43A-7CDB-4512-85B8-46D838580806}"/>
    <cellStyle name="Percent 2 2 2 2 3 8" xfId="14939" xr:uid="{91537AA4-4F51-42B3-AEDE-F712850A17EB}"/>
    <cellStyle name="Percent 2 2 2 2 3 9" xfId="28629" xr:uid="{77BBE482-794C-4FF7-BD71-ED5DB3CEC889}"/>
    <cellStyle name="Percent 2 2 2 2 4" xfId="8098" xr:uid="{947F83D2-9FFB-4C0A-A61E-990717E492D5}"/>
    <cellStyle name="Percent 2 2 2 2 4 2" xfId="8099" xr:uid="{D11B852C-A139-45E6-8FEC-1964B66C42D2}"/>
    <cellStyle name="Percent 2 2 2 2 4 2 2" xfId="9811" xr:uid="{D8CE71B3-7421-4CA0-9309-43281056BA99}"/>
    <cellStyle name="Percent 2 2 2 2 4 2 2 2" xfId="13233" xr:uid="{77F5918B-D8F5-4DB3-8DF5-D7F5950E8319}"/>
    <cellStyle name="Percent 2 2 2 2 4 2 2 2 2" xfId="26923" xr:uid="{34195AA0-8FA4-4966-AAFC-575439007C24}"/>
    <cellStyle name="Percent 2 2 2 2 4 2 2 2 2 2" xfId="40615" xr:uid="{D9E69429-12FD-4DD8-8A33-84121ADA1ABB}"/>
    <cellStyle name="Percent 2 2 2 2 4 2 2 2 2 3" xfId="55499" xr:uid="{25182FB3-D680-460E-B29D-94CB4980D1F1}"/>
    <cellStyle name="Percent 2 2 2 2 4 2 2 2 3" xfId="20079" xr:uid="{870410C5-4225-4F4F-AF5F-E34F0D15D7F0}"/>
    <cellStyle name="Percent 2 2 2 2 4 2 2 2 4" xfId="33769" xr:uid="{1BA25CFD-6A8D-46B3-B2C6-DDEEB924008D}"/>
    <cellStyle name="Percent 2 2 2 2 4 2 2 2 5" xfId="48653" xr:uid="{174B5120-6945-4C8A-90D5-949CD214B016}"/>
    <cellStyle name="Percent 2 2 2 2 4 2 2 3" xfId="23501" xr:uid="{0222CA3A-89AD-4DB4-A44A-1A7F7AB0491E}"/>
    <cellStyle name="Percent 2 2 2 2 4 2 2 3 2" xfId="37193" xr:uid="{2B176599-C982-463E-BE80-6F2A7CD0D58E}"/>
    <cellStyle name="Percent 2 2 2 2 4 2 2 3 3" xfId="52077" xr:uid="{C9FA3908-9AD4-4BFE-B07B-9B06D7BE3871}"/>
    <cellStyle name="Percent 2 2 2 2 4 2 2 4" xfId="16657" xr:uid="{ADAA7CAC-C83C-467D-BCC3-131034514B81}"/>
    <cellStyle name="Percent 2 2 2 2 4 2 2 5" xfId="30347" xr:uid="{3CADEC26-B3F8-4FAB-A2AA-1F059751502A}"/>
    <cellStyle name="Percent 2 2 2 2 4 2 2 6" xfId="45231" xr:uid="{162C4B0D-8BC3-4029-A531-E46305CC11AD}"/>
    <cellStyle name="Percent 2 2 2 2 4 2 3" xfId="11521" xr:uid="{5BE2C43A-0399-4432-8D2C-8166CD9D1669}"/>
    <cellStyle name="Percent 2 2 2 2 4 2 3 2" xfId="25211" xr:uid="{D0AC3A19-EB12-498C-823F-FC1A95612E7F}"/>
    <cellStyle name="Percent 2 2 2 2 4 2 3 2 2" xfId="38903" xr:uid="{9DDF52E6-47C2-490B-A23A-523859B5F673}"/>
    <cellStyle name="Percent 2 2 2 2 4 2 3 2 3" xfId="53787" xr:uid="{D379C34F-0642-4242-A892-2476A18C28AD}"/>
    <cellStyle name="Percent 2 2 2 2 4 2 3 3" xfId="18367" xr:uid="{3797B74E-8228-49A6-8792-AC31C5B1660E}"/>
    <cellStyle name="Percent 2 2 2 2 4 2 3 4" xfId="32057" xr:uid="{E37CE4F8-9BEE-49B4-B76C-8A18BA63939A}"/>
    <cellStyle name="Percent 2 2 2 2 4 2 3 5" xfId="46941" xr:uid="{76321C63-4D7E-4B9E-A63B-D425724E3E29}"/>
    <cellStyle name="Percent 2 2 2 2 4 2 4" xfId="21789" xr:uid="{F8D0223B-C9A6-490E-B383-0DB3B8193B3C}"/>
    <cellStyle name="Percent 2 2 2 2 4 2 4 2" xfId="35481" xr:uid="{5097A4A3-B551-43FE-A7F9-2DD31AB93621}"/>
    <cellStyle name="Percent 2 2 2 2 4 2 4 3" xfId="50365" xr:uid="{F1B5BC39-73E0-47AD-888A-AF430A3F07AC}"/>
    <cellStyle name="Percent 2 2 2 2 4 2 5" xfId="14945" xr:uid="{7D455CCF-BC45-4E3C-B908-3B8724A0EBBD}"/>
    <cellStyle name="Percent 2 2 2 2 4 2 6" xfId="28635" xr:uid="{89F392A4-C07A-48D5-AAAB-C52C67EEB5F8}"/>
    <cellStyle name="Percent 2 2 2 2 4 2 7" xfId="43519" xr:uid="{E576BC7C-CE6F-4F5B-A685-FBF35B86E09C}"/>
    <cellStyle name="Percent 2 2 2 2 4 3" xfId="9810" xr:uid="{8736E99E-6599-42CA-B54F-238108FCF644}"/>
    <cellStyle name="Percent 2 2 2 2 4 3 2" xfId="13232" xr:uid="{9F20CAB9-A4A0-415C-87EC-5F25FE0AE34B}"/>
    <cellStyle name="Percent 2 2 2 2 4 3 2 2" xfId="26922" xr:uid="{69418374-0D8E-4F34-AF9F-D28504E00D96}"/>
    <cellStyle name="Percent 2 2 2 2 4 3 2 2 2" xfId="40614" xr:uid="{6C420A50-8928-4916-9DAE-ABED0BCF8ABE}"/>
    <cellStyle name="Percent 2 2 2 2 4 3 2 2 3" xfId="55498" xr:uid="{709C1DA6-D9F0-448A-A9CF-C89D8C3F8AF5}"/>
    <cellStyle name="Percent 2 2 2 2 4 3 2 3" xfId="20078" xr:uid="{2EB7EFF0-C386-429B-A4CF-FC3F055348A1}"/>
    <cellStyle name="Percent 2 2 2 2 4 3 2 4" xfId="33768" xr:uid="{5D783E42-F94D-4C48-80FE-00C759D72BF4}"/>
    <cellStyle name="Percent 2 2 2 2 4 3 2 5" xfId="48652" xr:uid="{040DB044-E77B-40CA-A404-09F974A9F1D5}"/>
    <cellStyle name="Percent 2 2 2 2 4 3 3" xfId="23500" xr:uid="{287C12D8-4C65-4049-8B4D-5DDEC11E6471}"/>
    <cellStyle name="Percent 2 2 2 2 4 3 3 2" xfId="37192" xr:uid="{0AE1FD47-AA36-42AB-9099-61571F7A9FF3}"/>
    <cellStyle name="Percent 2 2 2 2 4 3 3 3" xfId="52076" xr:uid="{F27D5F39-9A8B-472A-9AD7-27D06F304042}"/>
    <cellStyle name="Percent 2 2 2 2 4 3 4" xfId="16656" xr:uid="{CD1CBCEB-44C8-4CF2-BD03-36E4DD1F5E42}"/>
    <cellStyle name="Percent 2 2 2 2 4 3 5" xfId="30346" xr:uid="{8030F6AC-496A-4CE6-ABFE-C89DA89F6DAB}"/>
    <cellStyle name="Percent 2 2 2 2 4 3 6" xfId="45230" xr:uid="{DE40F742-18B4-4CD7-A143-CA05EC91A9C3}"/>
    <cellStyle name="Percent 2 2 2 2 4 4" xfId="11520" xr:uid="{161C0256-926E-455A-BA0B-F0B2DA3D4241}"/>
    <cellStyle name="Percent 2 2 2 2 4 4 2" xfId="25210" xr:uid="{CA57F44B-3E5F-43BB-9F66-1AC72F6D4F3B}"/>
    <cellStyle name="Percent 2 2 2 2 4 4 2 2" xfId="38902" xr:uid="{1FD3E04A-017D-41C7-B8AE-C6BBD498E3B5}"/>
    <cellStyle name="Percent 2 2 2 2 4 4 2 3" xfId="53786" xr:uid="{4450F746-225A-4A28-8B3C-68A538E13811}"/>
    <cellStyle name="Percent 2 2 2 2 4 4 3" xfId="18366" xr:uid="{A81EEE40-206C-467B-AA8C-C69291E2E1D1}"/>
    <cellStyle name="Percent 2 2 2 2 4 4 4" xfId="32056" xr:uid="{18B5BDA7-BA94-4ADD-B536-A27ABC524735}"/>
    <cellStyle name="Percent 2 2 2 2 4 4 5" xfId="46940" xr:uid="{2B62386F-4241-42B9-94D0-FCA74899B7C4}"/>
    <cellStyle name="Percent 2 2 2 2 4 5" xfId="21788" xr:uid="{ACDC91E0-8F93-4209-B88A-C20910432439}"/>
    <cellStyle name="Percent 2 2 2 2 4 5 2" xfId="35480" xr:uid="{943745EE-4BD7-4D6A-A7CF-4E01B29019C3}"/>
    <cellStyle name="Percent 2 2 2 2 4 5 3" xfId="50364" xr:uid="{C0C29AD9-CBB9-4CCC-9E57-ADA868887EA8}"/>
    <cellStyle name="Percent 2 2 2 2 4 6" xfId="14944" xr:uid="{090AFB74-58CA-472D-B437-D5F96144CEAC}"/>
    <cellStyle name="Percent 2 2 2 2 4 7" xfId="28634" xr:uid="{E53263D5-5986-4AB1-9D1B-407FDB1E2022}"/>
    <cellStyle name="Percent 2 2 2 2 4 8" xfId="43518" xr:uid="{7BEC7E54-3DCA-4781-A275-C5FA27F4BCB7}"/>
    <cellStyle name="Percent 2 2 2 2 5" xfId="8100" xr:uid="{7B065899-BE7E-4928-9590-01856E816E35}"/>
    <cellStyle name="Percent 2 2 2 2 5 2" xfId="9812" xr:uid="{6D60028E-17A7-4D37-8B58-029AEDC3A5A3}"/>
    <cellStyle name="Percent 2 2 2 2 5 2 2" xfId="13234" xr:uid="{9B0383A2-B21B-4F6E-9F36-2B6CAC029090}"/>
    <cellStyle name="Percent 2 2 2 2 5 2 2 2" xfId="26924" xr:uid="{30853DF9-A965-404F-8B5C-909CA9893815}"/>
    <cellStyle name="Percent 2 2 2 2 5 2 2 2 2" xfId="40616" xr:uid="{484689E2-D98B-4C72-B676-5F263B96F902}"/>
    <cellStyle name="Percent 2 2 2 2 5 2 2 2 3" xfId="55500" xr:uid="{47DF3DFA-FC28-4920-A22D-5F408865BAC7}"/>
    <cellStyle name="Percent 2 2 2 2 5 2 2 3" xfId="20080" xr:uid="{D1E98856-2C03-4D44-A35F-6E9E81BF1170}"/>
    <cellStyle name="Percent 2 2 2 2 5 2 2 4" xfId="33770" xr:uid="{1E0331FB-8672-4E23-B873-2F4797D50ABF}"/>
    <cellStyle name="Percent 2 2 2 2 5 2 2 5" xfId="48654" xr:uid="{31CC865D-04DF-43C6-B348-31E136504247}"/>
    <cellStyle name="Percent 2 2 2 2 5 2 3" xfId="23502" xr:uid="{A4D4CF00-9780-4D9E-9E85-CE62ED3E5DB3}"/>
    <cellStyle name="Percent 2 2 2 2 5 2 3 2" xfId="37194" xr:uid="{88006793-CC58-42F1-9826-BF49F4019173}"/>
    <cellStyle name="Percent 2 2 2 2 5 2 3 3" xfId="52078" xr:uid="{ADDEA168-3B20-4C05-A70B-8271966D2A33}"/>
    <cellStyle name="Percent 2 2 2 2 5 2 4" xfId="16658" xr:uid="{48663081-7F30-4C0D-9F1A-B81B7095CD81}"/>
    <cellStyle name="Percent 2 2 2 2 5 2 5" xfId="30348" xr:uid="{35A89925-A914-40C9-A3E6-F1F7FF210C55}"/>
    <cellStyle name="Percent 2 2 2 2 5 2 6" xfId="45232" xr:uid="{43DF23FB-B621-454B-93F4-21F12E32DEA6}"/>
    <cellStyle name="Percent 2 2 2 2 5 3" xfId="11522" xr:uid="{6E6BBEE7-8A7A-4C60-8B10-8B3E70170C9B}"/>
    <cellStyle name="Percent 2 2 2 2 5 3 2" xfId="25212" xr:uid="{668B364A-54FC-4967-B54B-0803DA173E49}"/>
    <cellStyle name="Percent 2 2 2 2 5 3 2 2" xfId="38904" xr:uid="{8E6BA982-1C05-47AB-8441-67C48E897169}"/>
    <cellStyle name="Percent 2 2 2 2 5 3 2 3" xfId="53788" xr:uid="{F2EBAD39-59B9-4C59-852D-F85F28E99EF6}"/>
    <cellStyle name="Percent 2 2 2 2 5 3 3" xfId="18368" xr:uid="{62BA8A6C-8B5E-4721-9DDB-0062F462F111}"/>
    <cellStyle name="Percent 2 2 2 2 5 3 4" xfId="32058" xr:uid="{BB109D03-3A92-4F20-A72F-4C173DA3C802}"/>
    <cellStyle name="Percent 2 2 2 2 5 3 5" xfId="46942" xr:uid="{05FEADE9-5CD9-422B-AD4F-4AEAE7AAB62B}"/>
    <cellStyle name="Percent 2 2 2 2 5 4" xfId="21790" xr:uid="{28A4739B-6B40-451F-A7BC-CC1414A7F0E5}"/>
    <cellStyle name="Percent 2 2 2 2 5 4 2" xfId="35482" xr:uid="{40DA1653-F7EB-46C9-9E17-8286701E7B7D}"/>
    <cellStyle name="Percent 2 2 2 2 5 4 3" xfId="50366" xr:uid="{D25ABF9A-59CB-48C3-A10F-70D04D50FA80}"/>
    <cellStyle name="Percent 2 2 2 2 5 5" xfId="14946" xr:uid="{4B8632A1-96A9-4045-91DD-406EFDA749CA}"/>
    <cellStyle name="Percent 2 2 2 2 5 6" xfId="28636" xr:uid="{3B344928-ACB2-4FFD-9DF1-6AEC7BD5CC5D}"/>
    <cellStyle name="Percent 2 2 2 2 5 7" xfId="43520" xr:uid="{6C2C7978-2A1A-4028-A21A-2FB3D9FD2B35}"/>
    <cellStyle name="Percent 2 2 2 2 6" xfId="8101" xr:uid="{455D6C6C-D75F-4F20-86E6-603540C8195D}"/>
    <cellStyle name="Percent 2 2 2 2 6 2" xfId="9813" xr:uid="{54F667B7-09F1-4D25-962F-CEC8E4675ABC}"/>
    <cellStyle name="Percent 2 2 2 2 6 2 2" xfId="13235" xr:uid="{CBB88341-4B94-4222-8B9E-BFA381510993}"/>
    <cellStyle name="Percent 2 2 2 2 6 2 2 2" xfId="26925" xr:uid="{A69E7381-EFE2-4D2F-BCEA-89BC414558A7}"/>
    <cellStyle name="Percent 2 2 2 2 6 2 2 2 2" xfId="40617" xr:uid="{AD205B0B-E528-47C4-A1B6-2D9149072D9D}"/>
    <cellStyle name="Percent 2 2 2 2 6 2 2 2 3" xfId="55501" xr:uid="{8364A740-2D25-4398-833F-BDA562401DCB}"/>
    <cellStyle name="Percent 2 2 2 2 6 2 2 3" xfId="20081" xr:uid="{82C8CA71-316E-4214-83C8-F37623B6181A}"/>
    <cellStyle name="Percent 2 2 2 2 6 2 2 4" xfId="33771" xr:uid="{94C7274E-BCC4-4E40-B78A-2F35852E589F}"/>
    <cellStyle name="Percent 2 2 2 2 6 2 2 5" xfId="48655" xr:uid="{55CDB48B-12A3-4273-8775-0DB5B0EFB85E}"/>
    <cellStyle name="Percent 2 2 2 2 6 2 3" xfId="23503" xr:uid="{A3EED438-3F4E-41FB-9A17-4F98264EEF0D}"/>
    <cellStyle name="Percent 2 2 2 2 6 2 3 2" xfId="37195" xr:uid="{2A8CE2F4-0FFF-445D-A4CC-0165CD457ABF}"/>
    <cellStyle name="Percent 2 2 2 2 6 2 3 3" xfId="52079" xr:uid="{742A850D-8ACE-498E-9A94-B8BEE1A4A9A4}"/>
    <cellStyle name="Percent 2 2 2 2 6 2 4" xfId="16659" xr:uid="{E9DF5AFC-B496-462D-A0FB-478E651F1C5F}"/>
    <cellStyle name="Percent 2 2 2 2 6 2 5" xfId="30349" xr:uid="{A9032711-BF3E-4F20-BFBD-D4248F1D4209}"/>
    <cellStyle name="Percent 2 2 2 2 6 2 6" xfId="45233" xr:uid="{E28E7AF8-CD0E-405C-9FAA-CF1692192911}"/>
    <cellStyle name="Percent 2 2 2 2 6 3" xfId="11523" xr:uid="{82567061-6F3C-4E83-92FC-6DCCF99525B5}"/>
    <cellStyle name="Percent 2 2 2 2 6 3 2" xfId="25213" xr:uid="{12AA9010-CA38-4CFF-8B23-D0A126F1225C}"/>
    <cellStyle name="Percent 2 2 2 2 6 3 2 2" xfId="38905" xr:uid="{4E25F96F-A015-4755-B36A-1679CC3978AD}"/>
    <cellStyle name="Percent 2 2 2 2 6 3 2 3" xfId="53789" xr:uid="{E4E136F0-7B6E-4025-85E8-53E54EA19FDA}"/>
    <cellStyle name="Percent 2 2 2 2 6 3 3" xfId="18369" xr:uid="{D6368F61-0C75-48FF-BE9C-0F93CBCA8E32}"/>
    <cellStyle name="Percent 2 2 2 2 6 3 4" xfId="32059" xr:uid="{2A48A352-34E3-4508-AE8A-9CE26FA205E6}"/>
    <cellStyle name="Percent 2 2 2 2 6 3 5" xfId="46943" xr:uid="{A21A91FF-DB37-41C5-BAE5-CF07FC92D8F1}"/>
    <cellStyle name="Percent 2 2 2 2 6 4" xfId="21791" xr:uid="{710C425B-3EA9-43A0-A48B-4C98DB09EEAC}"/>
    <cellStyle name="Percent 2 2 2 2 6 4 2" xfId="35483" xr:uid="{3DBF88E1-97F5-48BE-B81B-4EF389CE530A}"/>
    <cellStyle name="Percent 2 2 2 2 6 4 3" xfId="50367" xr:uid="{47080944-3494-43EE-BF0E-8435879B1636}"/>
    <cellStyle name="Percent 2 2 2 2 6 5" xfId="14947" xr:uid="{0F5D6C70-CCCC-44EB-88E1-8F1F68C48266}"/>
    <cellStyle name="Percent 2 2 2 2 6 6" xfId="28637" xr:uid="{A13EAE99-C09E-4903-9B1C-3E03A659C84F}"/>
    <cellStyle name="Percent 2 2 2 2 6 7" xfId="43521" xr:uid="{F9A4D5D3-3992-464D-BCFA-388C82C1FB00}"/>
    <cellStyle name="Percent 2 2 2 2 7" xfId="9799" xr:uid="{22D14BE2-4CC1-469D-A798-94A3C19378D9}"/>
    <cellStyle name="Percent 2 2 2 2 7 2" xfId="13221" xr:uid="{40BF69BD-1FD3-40C6-ADAA-B48ECF6B46AE}"/>
    <cellStyle name="Percent 2 2 2 2 7 2 2" xfId="26911" xr:uid="{D237250D-F5CA-43FF-B2D9-2C00A88F7C4E}"/>
    <cellStyle name="Percent 2 2 2 2 7 2 2 2" xfId="40603" xr:uid="{8CA45ACF-6EA2-4BA6-A22D-D185EA7CDD6A}"/>
    <cellStyle name="Percent 2 2 2 2 7 2 2 3" xfId="55487" xr:uid="{842DCC19-F857-44AB-B06B-5068157CFDB8}"/>
    <cellStyle name="Percent 2 2 2 2 7 2 3" xfId="20067" xr:uid="{E2E2B3D5-671A-4131-95B4-52619D024D33}"/>
    <cellStyle name="Percent 2 2 2 2 7 2 4" xfId="33757" xr:uid="{D7930CB4-EBC6-463A-8C87-BA8FAC1FF5FB}"/>
    <cellStyle name="Percent 2 2 2 2 7 2 5" xfId="48641" xr:uid="{FA5DC710-0321-42AB-A797-3E2BACDC6F53}"/>
    <cellStyle name="Percent 2 2 2 2 7 3" xfId="23489" xr:uid="{0911D07E-5159-473F-9BE7-44B48735A3A7}"/>
    <cellStyle name="Percent 2 2 2 2 7 3 2" xfId="37181" xr:uid="{68B96E66-F59F-47DA-BC69-5CD9DCFF238D}"/>
    <cellStyle name="Percent 2 2 2 2 7 3 3" xfId="52065" xr:uid="{4B9F27E6-6399-4A10-B37A-8BEBB45191A3}"/>
    <cellStyle name="Percent 2 2 2 2 7 4" xfId="16645" xr:uid="{74967DC2-6448-41C4-AEAA-E6455DAE3163}"/>
    <cellStyle name="Percent 2 2 2 2 7 5" xfId="30335" xr:uid="{461E7E3A-6FE2-4A8C-9E0A-7013960E29E0}"/>
    <cellStyle name="Percent 2 2 2 2 7 6" xfId="45219" xr:uid="{585BFF4C-F3D8-4E97-B298-7CBBD4957A3B}"/>
    <cellStyle name="Percent 2 2 2 2 8" xfId="11509" xr:uid="{0F540C14-E9C1-404A-8F15-4725546D4062}"/>
    <cellStyle name="Percent 2 2 2 2 8 2" xfId="25199" xr:uid="{42F59909-85EA-46B8-B5ED-308CFAED9038}"/>
    <cellStyle name="Percent 2 2 2 2 8 2 2" xfId="38891" xr:uid="{027F34E9-F8F8-439D-84CF-2018D3FFF507}"/>
    <cellStyle name="Percent 2 2 2 2 8 2 3" xfId="53775" xr:uid="{1191C5A6-C9D9-4A12-8216-3B5F117A4B5C}"/>
    <cellStyle name="Percent 2 2 2 2 8 3" xfId="18355" xr:uid="{7AB789B7-51F2-4936-B4C8-EB5C184C2C33}"/>
    <cellStyle name="Percent 2 2 2 2 8 4" xfId="32045" xr:uid="{B7A50079-EB8C-4A2A-9B00-2DAD6BBA8946}"/>
    <cellStyle name="Percent 2 2 2 2 8 5" xfId="46929" xr:uid="{8A1BF032-E0B2-4941-91B1-98CF0E5C2FC6}"/>
    <cellStyle name="Percent 2 2 2 2 9" xfId="21777" xr:uid="{96A872ED-DF9C-409B-BDE8-4525E5169782}"/>
    <cellStyle name="Percent 2 2 2 2 9 2" xfId="35469" xr:uid="{E92D3AEC-67F8-4F3C-BCB6-81FF85DFBE1E}"/>
    <cellStyle name="Percent 2 2 2 2 9 3" xfId="50353" xr:uid="{9090B1AE-D9DB-4893-B3F1-1DE0032F632A}"/>
    <cellStyle name="Percent 2 2 2 3" xfId="8102" xr:uid="{664601B9-DDB4-4D82-8ACB-E0A4479BAA5D}"/>
    <cellStyle name="Percent 2 2 2 3 10" xfId="43522" xr:uid="{7297A9B4-9A2D-4AF2-A54E-7D345945BD3A}"/>
    <cellStyle name="Percent 2 2 2 3 2" xfId="8103" xr:uid="{012D7D93-BA9A-4BBD-959E-F9D0251770F8}"/>
    <cellStyle name="Percent 2 2 2 3 2 2" xfId="8104" xr:uid="{323F6CAE-F4C2-44E9-B1A8-33F036ADD6C0}"/>
    <cellStyle name="Percent 2 2 2 3 2 2 2" xfId="9816" xr:uid="{A9E96EA5-A885-4192-BB3B-5F0B5FCD91E4}"/>
    <cellStyle name="Percent 2 2 2 3 2 2 2 2" xfId="13238" xr:uid="{243511CC-52EA-449B-919B-5857600726E4}"/>
    <cellStyle name="Percent 2 2 2 3 2 2 2 2 2" xfId="26928" xr:uid="{6BA3BD98-706F-4707-9D27-9BCAB83C2F86}"/>
    <cellStyle name="Percent 2 2 2 3 2 2 2 2 2 2" xfId="40620" xr:uid="{D2F643F5-20E4-4E6E-B6DC-DB0EFC9A9272}"/>
    <cellStyle name="Percent 2 2 2 3 2 2 2 2 2 3" xfId="55504" xr:uid="{1401C7E3-F099-4161-96D4-FD98C73B79E4}"/>
    <cellStyle name="Percent 2 2 2 3 2 2 2 2 3" xfId="20084" xr:uid="{85B16DFA-1887-4A36-A469-43A3B5D7FF05}"/>
    <cellStyle name="Percent 2 2 2 3 2 2 2 2 4" xfId="33774" xr:uid="{8230451E-7A48-4F22-8B86-79C0483312CF}"/>
    <cellStyle name="Percent 2 2 2 3 2 2 2 2 5" xfId="48658" xr:uid="{899B20F0-AD53-4E30-A0C8-89874EB86AF5}"/>
    <cellStyle name="Percent 2 2 2 3 2 2 2 3" xfId="23506" xr:uid="{BF4FB938-01BE-49CA-B5E2-A3CDB939B0D2}"/>
    <cellStyle name="Percent 2 2 2 3 2 2 2 3 2" xfId="37198" xr:uid="{679FBCD8-6CA7-4200-9265-47479F893882}"/>
    <cellStyle name="Percent 2 2 2 3 2 2 2 3 3" xfId="52082" xr:uid="{8DD245BC-E294-4F66-83FF-47C68D4A22BA}"/>
    <cellStyle name="Percent 2 2 2 3 2 2 2 4" xfId="16662" xr:uid="{FA8FC6C0-E565-40F6-B1A8-F864AA568258}"/>
    <cellStyle name="Percent 2 2 2 3 2 2 2 5" xfId="30352" xr:uid="{2ED0919D-73F0-49FF-80DB-315B7C4A4444}"/>
    <cellStyle name="Percent 2 2 2 3 2 2 2 6" xfId="45236" xr:uid="{C72B7756-9846-4F73-A500-7BF3C9B94A1D}"/>
    <cellStyle name="Percent 2 2 2 3 2 2 3" xfId="11526" xr:uid="{C3294B32-1F3B-4C11-A52D-B0F9AAA8AB94}"/>
    <cellStyle name="Percent 2 2 2 3 2 2 3 2" xfId="25216" xr:uid="{1FBB3F3F-CB0D-40D1-BA6A-655D2834AE0F}"/>
    <cellStyle name="Percent 2 2 2 3 2 2 3 2 2" xfId="38908" xr:uid="{1219EAE8-EB40-4F0C-AA83-73C4FAE108A4}"/>
    <cellStyle name="Percent 2 2 2 3 2 2 3 2 3" xfId="53792" xr:uid="{968B6440-1724-45DF-A20D-EA5E5B82196D}"/>
    <cellStyle name="Percent 2 2 2 3 2 2 3 3" xfId="18372" xr:uid="{C867235D-4FC6-4C9F-A3F9-8C5C01544A18}"/>
    <cellStyle name="Percent 2 2 2 3 2 2 3 4" xfId="32062" xr:uid="{62C03649-5736-49C9-99A1-98C9C7025E83}"/>
    <cellStyle name="Percent 2 2 2 3 2 2 3 5" xfId="46946" xr:uid="{08CEEF82-6F96-4B83-AADA-0FC44F73C29A}"/>
    <cellStyle name="Percent 2 2 2 3 2 2 4" xfId="21794" xr:uid="{F0B43985-8189-4CC3-856B-BC96154D0848}"/>
    <cellStyle name="Percent 2 2 2 3 2 2 4 2" xfId="35486" xr:uid="{BB2C2052-79A9-4B65-AA33-24E242EA64CE}"/>
    <cellStyle name="Percent 2 2 2 3 2 2 4 3" xfId="50370" xr:uid="{1C552AFA-9478-4482-BEDD-1DD9C33C76E5}"/>
    <cellStyle name="Percent 2 2 2 3 2 2 5" xfId="14950" xr:uid="{2E85640C-46FE-4AC9-AF82-0FE1D5223D56}"/>
    <cellStyle name="Percent 2 2 2 3 2 2 6" xfId="28640" xr:uid="{3744FE3F-566B-4C77-85F5-5838509B0E14}"/>
    <cellStyle name="Percent 2 2 2 3 2 2 7" xfId="43524" xr:uid="{D7FEA5B0-24DE-403E-99A2-8061CB23E2AD}"/>
    <cellStyle name="Percent 2 2 2 3 2 3" xfId="9815" xr:uid="{F8771B20-9B6E-43DC-A6C8-B0A5E292DC24}"/>
    <cellStyle name="Percent 2 2 2 3 2 3 2" xfId="13237" xr:uid="{966F62DC-D38C-4B30-900C-0C1F812BCC57}"/>
    <cellStyle name="Percent 2 2 2 3 2 3 2 2" xfId="26927" xr:uid="{4AFF33F1-CB63-43B8-93A1-E62D1864CD7B}"/>
    <cellStyle name="Percent 2 2 2 3 2 3 2 2 2" xfId="40619" xr:uid="{173ECD31-15CE-4D19-B41E-940D06626794}"/>
    <cellStyle name="Percent 2 2 2 3 2 3 2 2 3" xfId="55503" xr:uid="{F646B8CA-8B63-4D1E-9549-052CF6E2F2EF}"/>
    <cellStyle name="Percent 2 2 2 3 2 3 2 3" xfId="20083" xr:uid="{C0D34368-AE15-4BEC-93E4-A9E7D72582DE}"/>
    <cellStyle name="Percent 2 2 2 3 2 3 2 4" xfId="33773" xr:uid="{1CFA8E98-528A-439A-A7DF-F27F14E1F29B}"/>
    <cellStyle name="Percent 2 2 2 3 2 3 2 5" xfId="48657" xr:uid="{0CD4DC02-4967-4AE5-AD1F-98E8FA90757E}"/>
    <cellStyle name="Percent 2 2 2 3 2 3 3" xfId="23505" xr:uid="{11A40B8D-96B1-480E-8531-A8AC50E67B20}"/>
    <cellStyle name="Percent 2 2 2 3 2 3 3 2" xfId="37197" xr:uid="{154F36C8-F46C-490E-AE70-4749B86406FD}"/>
    <cellStyle name="Percent 2 2 2 3 2 3 3 3" xfId="52081" xr:uid="{B49E0B2B-6CFF-4D1F-9FB4-DA22EE86F94A}"/>
    <cellStyle name="Percent 2 2 2 3 2 3 4" xfId="16661" xr:uid="{9FEF127C-740F-4AD6-BC90-16F29C069BF3}"/>
    <cellStyle name="Percent 2 2 2 3 2 3 5" xfId="30351" xr:uid="{E7C955F1-DB22-4115-9335-BCDB910625BB}"/>
    <cellStyle name="Percent 2 2 2 3 2 3 6" xfId="45235" xr:uid="{B192AB35-36E0-4213-9545-F0D19DFE833F}"/>
    <cellStyle name="Percent 2 2 2 3 2 4" xfId="11525" xr:uid="{9CDEE4EC-E99E-44B2-80C7-C4BEFDD4AB18}"/>
    <cellStyle name="Percent 2 2 2 3 2 4 2" xfId="25215" xr:uid="{06E6AF3F-E967-4F2B-9C3A-2FCCA76B2D89}"/>
    <cellStyle name="Percent 2 2 2 3 2 4 2 2" xfId="38907" xr:uid="{707934D5-7D63-4645-972E-4783FB3F44FD}"/>
    <cellStyle name="Percent 2 2 2 3 2 4 2 3" xfId="53791" xr:uid="{E4538C67-7482-4948-850C-73645B861EFD}"/>
    <cellStyle name="Percent 2 2 2 3 2 4 3" xfId="18371" xr:uid="{3B7A74D1-8743-4640-9E6D-14AB62288630}"/>
    <cellStyle name="Percent 2 2 2 3 2 4 4" xfId="32061" xr:uid="{3BB48A40-0CEB-4222-B7C5-1E8CAB45380F}"/>
    <cellStyle name="Percent 2 2 2 3 2 4 5" xfId="46945" xr:uid="{022E2FCA-7F16-44FD-95BE-53B3C9CCB6B4}"/>
    <cellStyle name="Percent 2 2 2 3 2 5" xfId="21793" xr:uid="{59996F43-4D6B-4FA8-8F10-482EE34A6376}"/>
    <cellStyle name="Percent 2 2 2 3 2 5 2" xfId="35485" xr:uid="{EA3F7E30-38D7-440A-B845-BEC0D335EAB5}"/>
    <cellStyle name="Percent 2 2 2 3 2 5 3" xfId="50369" xr:uid="{55E71E52-9900-438E-9714-8B630296CF30}"/>
    <cellStyle name="Percent 2 2 2 3 2 6" xfId="14949" xr:uid="{C03F963F-26E3-421C-B798-03D9069FFDEF}"/>
    <cellStyle name="Percent 2 2 2 3 2 7" xfId="28639" xr:uid="{8EF67CCD-EFB6-4C2A-ABF4-F4075AF0CF6C}"/>
    <cellStyle name="Percent 2 2 2 3 2 8" xfId="43523" xr:uid="{0AF0DA62-28C2-49C0-A3E4-09F87F38417D}"/>
    <cellStyle name="Percent 2 2 2 3 3" xfId="8105" xr:uid="{DB0A209F-0BEE-4D88-9FC8-7CBF2C4BE01C}"/>
    <cellStyle name="Percent 2 2 2 3 3 2" xfId="9817" xr:uid="{D5EAC0C2-4B56-4C60-8D13-E8E7867C960B}"/>
    <cellStyle name="Percent 2 2 2 3 3 2 2" xfId="13239" xr:uid="{832235AE-0E2D-40AB-8F26-0475D1C6FC78}"/>
    <cellStyle name="Percent 2 2 2 3 3 2 2 2" xfId="26929" xr:uid="{2A88DC50-1645-4C88-A1AC-6F40A877C881}"/>
    <cellStyle name="Percent 2 2 2 3 3 2 2 2 2" xfId="40621" xr:uid="{6EC7E706-0403-4351-93AC-9AE909E5E570}"/>
    <cellStyle name="Percent 2 2 2 3 3 2 2 2 3" xfId="55505" xr:uid="{A743FF90-8295-44E2-9C90-BC18A9075904}"/>
    <cellStyle name="Percent 2 2 2 3 3 2 2 3" xfId="20085" xr:uid="{FC5F01E5-A08D-4057-8686-93FFEE506929}"/>
    <cellStyle name="Percent 2 2 2 3 3 2 2 4" xfId="33775" xr:uid="{6C1E0ED1-AFC8-4164-9359-58224E7207FD}"/>
    <cellStyle name="Percent 2 2 2 3 3 2 2 5" xfId="48659" xr:uid="{D164485C-694A-4307-8A06-40D47EE734F0}"/>
    <cellStyle name="Percent 2 2 2 3 3 2 3" xfId="23507" xr:uid="{90F6F6DC-477C-4C29-9946-5D886D904B7E}"/>
    <cellStyle name="Percent 2 2 2 3 3 2 3 2" xfId="37199" xr:uid="{8C29BE66-6DF8-4A1B-80C8-69CA1671DD6F}"/>
    <cellStyle name="Percent 2 2 2 3 3 2 3 3" xfId="52083" xr:uid="{85B58536-8C9C-46F4-8652-4313BEDBD0A1}"/>
    <cellStyle name="Percent 2 2 2 3 3 2 4" xfId="16663" xr:uid="{73DF4F04-7E7B-4564-A495-559CC9DC1D90}"/>
    <cellStyle name="Percent 2 2 2 3 3 2 5" xfId="30353" xr:uid="{8AF559A1-B9FB-4F34-8E85-32273187A157}"/>
    <cellStyle name="Percent 2 2 2 3 3 2 6" xfId="45237" xr:uid="{5514A502-2EEB-49B4-9CC6-BC7EC0DD36C4}"/>
    <cellStyle name="Percent 2 2 2 3 3 3" xfId="11527" xr:uid="{EAF00185-C2C2-4249-9709-91AF3B2BE499}"/>
    <cellStyle name="Percent 2 2 2 3 3 3 2" xfId="25217" xr:uid="{DD989785-F380-4439-8762-A5EDE5743420}"/>
    <cellStyle name="Percent 2 2 2 3 3 3 2 2" xfId="38909" xr:uid="{02FDC7C4-9E0A-4294-9C3A-D95111CE73E8}"/>
    <cellStyle name="Percent 2 2 2 3 3 3 2 3" xfId="53793" xr:uid="{CA727897-5A2E-4EFD-A326-D4FF1486B063}"/>
    <cellStyle name="Percent 2 2 2 3 3 3 3" xfId="18373" xr:uid="{19E5EEAC-8896-479E-B92F-4DD5D953FA50}"/>
    <cellStyle name="Percent 2 2 2 3 3 3 4" xfId="32063" xr:uid="{E74190DE-D52D-47FE-840F-4719FB5DAF23}"/>
    <cellStyle name="Percent 2 2 2 3 3 3 5" xfId="46947" xr:uid="{C22794AD-FBE1-46DF-9575-D70FB48BF50B}"/>
    <cellStyle name="Percent 2 2 2 3 3 4" xfId="21795" xr:uid="{20B889E3-EDBC-4392-B401-C3EFF7A4878F}"/>
    <cellStyle name="Percent 2 2 2 3 3 4 2" xfId="35487" xr:uid="{9B2CDFBF-A636-4DEB-BE23-B8A96DCBD546}"/>
    <cellStyle name="Percent 2 2 2 3 3 4 3" xfId="50371" xr:uid="{1847F5D9-9E31-444D-9442-78BD6D0A08D6}"/>
    <cellStyle name="Percent 2 2 2 3 3 5" xfId="14951" xr:uid="{E9C6C28D-E111-45FC-8122-A9312D2F174F}"/>
    <cellStyle name="Percent 2 2 2 3 3 6" xfId="28641" xr:uid="{BEBED422-A87A-49D0-96A2-0DE62037B033}"/>
    <cellStyle name="Percent 2 2 2 3 3 7" xfId="43525" xr:uid="{FC86B53B-FD81-47CB-B9A7-783974D47D47}"/>
    <cellStyle name="Percent 2 2 2 3 4" xfId="8106" xr:uid="{17DADBBB-B06C-4BAC-BD54-25E5BB5F1D39}"/>
    <cellStyle name="Percent 2 2 2 3 4 2" xfId="9818" xr:uid="{DCCF0E15-B61D-4691-A42B-9588BEB8148F}"/>
    <cellStyle name="Percent 2 2 2 3 4 2 2" xfId="13240" xr:uid="{FC87A6CB-20AE-4802-AE5B-9BD7C7F20B44}"/>
    <cellStyle name="Percent 2 2 2 3 4 2 2 2" xfId="26930" xr:uid="{1AE05A07-8DCC-41E3-B1C7-A5A6E1131E49}"/>
    <cellStyle name="Percent 2 2 2 3 4 2 2 2 2" xfId="40622" xr:uid="{330FBEBB-62FD-453C-A60A-7AF84DCBB2B9}"/>
    <cellStyle name="Percent 2 2 2 3 4 2 2 2 3" xfId="55506" xr:uid="{F7DC49E6-F095-4065-838E-932FD2CCAF24}"/>
    <cellStyle name="Percent 2 2 2 3 4 2 2 3" xfId="20086" xr:uid="{E90AEF2C-53D8-4C29-BA65-2801CE9689C6}"/>
    <cellStyle name="Percent 2 2 2 3 4 2 2 4" xfId="33776" xr:uid="{329B6C93-94E5-40D5-B3B2-086EFDE9CE18}"/>
    <cellStyle name="Percent 2 2 2 3 4 2 2 5" xfId="48660" xr:uid="{527D5658-EF28-4FDC-8C9B-4E552380A5BE}"/>
    <cellStyle name="Percent 2 2 2 3 4 2 3" xfId="23508" xr:uid="{12881890-FB95-4AE1-9EE0-612E8DCC6E13}"/>
    <cellStyle name="Percent 2 2 2 3 4 2 3 2" xfId="37200" xr:uid="{7AB78805-DB37-412A-80C9-66A35F76C506}"/>
    <cellStyle name="Percent 2 2 2 3 4 2 3 3" xfId="52084" xr:uid="{F4F51669-E1E8-402D-A3F2-A3FAAADCCFA4}"/>
    <cellStyle name="Percent 2 2 2 3 4 2 4" xfId="16664" xr:uid="{4F522EED-C43E-488C-A6A5-EF4506729243}"/>
    <cellStyle name="Percent 2 2 2 3 4 2 5" xfId="30354" xr:uid="{7C30C99C-4689-4549-95E5-631CBFB1D83C}"/>
    <cellStyle name="Percent 2 2 2 3 4 2 6" xfId="45238" xr:uid="{10C16568-B421-4FAF-8BE0-07F40A0FD02F}"/>
    <cellStyle name="Percent 2 2 2 3 4 3" xfId="11528" xr:uid="{C5C864D0-F224-4459-96B4-15CBAD3C2241}"/>
    <cellStyle name="Percent 2 2 2 3 4 3 2" xfId="25218" xr:uid="{5373145D-8364-4EB1-B319-DBEBB14C8C84}"/>
    <cellStyle name="Percent 2 2 2 3 4 3 2 2" xfId="38910" xr:uid="{A5D28212-CA42-4949-85DD-64D8262F08AD}"/>
    <cellStyle name="Percent 2 2 2 3 4 3 2 3" xfId="53794" xr:uid="{B90B63CF-42F3-4C0E-93DD-D48710F29AD9}"/>
    <cellStyle name="Percent 2 2 2 3 4 3 3" xfId="18374" xr:uid="{54C7190B-F203-452B-B625-EEDA4145D491}"/>
    <cellStyle name="Percent 2 2 2 3 4 3 4" xfId="32064" xr:uid="{8DD47878-24A7-4FBF-A6CA-70208C8973BB}"/>
    <cellStyle name="Percent 2 2 2 3 4 3 5" xfId="46948" xr:uid="{0599DEA3-4E55-4860-9DFD-7C214922D349}"/>
    <cellStyle name="Percent 2 2 2 3 4 4" xfId="21796" xr:uid="{E0D07BAC-AFD0-4B34-AF04-A083694CA70E}"/>
    <cellStyle name="Percent 2 2 2 3 4 4 2" xfId="35488" xr:uid="{E208F4B0-837B-430D-8D83-019549ADB539}"/>
    <cellStyle name="Percent 2 2 2 3 4 4 3" xfId="50372" xr:uid="{9250773B-FA1B-4027-820B-F8023975AC45}"/>
    <cellStyle name="Percent 2 2 2 3 4 5" xfId="14952" xr:uid="{673A22C6-0A29-488A-AFBE-64A5353B059B}"/>
    <cellStyle name="Percent 2 2 2 3 4 6" xfId="28642" xr:uid="{8591AAB0-18D1-4CF5-A77B-D7006271371E}"/>
    <cellStyle name="Percent 2 2 2 3 4 7" xfId="43526" xr:uid="{CF642B35-1DB8-46A6-AC93-BE5810C5081C}"/>
    <cellStyle name="Percent 2 2 2 3 5" xfId="9814" xr:uid="{83EB75C6-F644-45E0-9F81-E015F5770376}"/>
    <cellStyle name="Percent 2 2 2 3 5 2" xfId="13236" xr:uid="{97616A32-F5BE-4188-A83D-99CB11D37A1E}"/>
    <cellStyle name="Percent 2 2 2 3 5 2 2" xfId="26926" xr:uid="{8E9E4BA3-49FC-4EC7-9CAC-8362FFD514AE}"/>
    <cellStyle name="Percent 2 2 2 3 5 2 2 2" xfId="40618" xr:uid="{D2E48C60-D7E5-4B13-8C3D-B29995C660EF}"/>
    <cellStyle name="Percent 2 2 2 3 5 2 2 3" xfId="55502" xr:uid="{3989246A-3DC5-484C-BC24-4B49900B4BA8}"/>
    <cellStyle name="Percent 2 2 2 3 5 2 3" xfId="20082" xr:uid="{542AD767-50C3-43EA-9B23-84127233B2E2}"/>
    <cellStyle name="Percent 2 2 2 3 5 2 4" xfId="33772" xr:uid="{D2713627-9D5C-4070-9626-CE7977ED3A59}"/>
    <cellStyle name="Percent 2 2 2 3 5 2 5" xfId="48656" xr:uid="{C1C99C5A-37D4-4378-8B2D-72E77DF0A5C0}"/>
    <cellStyle name="Percent 2 2 2 3 5 3" xfId="23504" xr:uid="{0EDCAE8B-ECED-4E52-8A3F-6DAE699D610B}"/>
    <cellStyle name="Percent 2 2 2 3 5 3 2" xfId="37196" xr:uid="{C438BF1B-1C8E-4B8A-8774-7899F83CD6AF}"/>
    <cellStyle name="Percent 2 2 2 3 5 3 3" xfId="52080" xr:uid="{AE57C4F8-775C-479B-8249-28B54C84B8B8}"/>
    <cellStyle name="Percent 2 2 2 3 5 4" xfId="16660" xr:uid="{353694B8-49E1-426A-A584-C05CDF8B2BB7}"/>
    <cellStyle name="Percent 2 2 2 3 5 5" xfId="30350" xr:uid="{25E7AE20-824E-4708-8FA6-E052E472C5BF}"/>
    <cellStyle name="Percent 2 2 2 3 5 6" xfId="45234" xr:uid="{74F41576-BC01-4AE9-910D-6B10B108360F}"/>
    <cellStyle name="Percent 2 2 2 3 6" xfId="11524" xr:uid="{CD2E80C3-1A19-47E2-A83E-988EFD856F2D}"/>
    <cellStyle name="Percent 2 2 2 3 6 2" xfId="25214" xr:uid="{9094C552-2405-4255-90CF-7E2734222AD7}"/>
    <cellStyle name="Percent 2 2 2 3 6 2 2" xfId="38906" xr:uid="{93BFB2BB-CD53-4D61-9D01-79612C8EDD83}"/>
    <cellStyle name="Percent 2 2 2 3 6 2 3" xfId="53790" xr:uid="{DE3EA16E-071F-48D4-B075-9F224AC7BC47}"/>
    <cellStyle name="Percent 2 2 2 3 6 3" xfId="18370" xr:uid="{8A413AEC-CD62-4AFD-B538-2C3B1FC7B2A4}"/>
    <cellStyle name="Percent 2 2 2 3 6 4" xfId="32060" xr:uid="{A858C294-A2B1-4DB5-AE63-7CEB7773B4CE}"/>
    <cellStyle name="Percent 2 2 2 3 6 5" xfId="46944" xr:uid="{542DC6B3-B7A2-4965-BA30-BFA6A22A8B1D}"/>
    <cellStyle name="Percent 2 2 2 3 7" xfId="21792" xr:uid="{464B4E57-E3D0-41CC-8A69-46FB8D4FBF12}"/>
    <cellStyle name="Percent 2 2 2 3 7 2" xfId="35484" xr:uid="{40922FF7-A391-44A3-BAE6-BCA213B1FF39}"/>
    <cellStyle name="Percent 2 2 2 3 7 3" xfId="50368" xr:uid="{04666B6B-14D7-4490-9209-DCB8542953D0}"/>
    <cellStyle name="Percent 2 2 2 3 8" xfId="14948" xr:uid="{2BACBE3F-7E8C-47EB-86BD-AFB3A49DB627}"/>
    <cellStyle name="Percent 2 2 2 3 9" xfId="28638" xr:uid="{7ADAC1C1-9DD7-421C-9594-37197A7C6CAF}"/>
    <cellStyle name="Percent 2 2 2 4" xfId="8107" xr:uid="{40139ED3-37D6-498C-A061-681143CD98CE}"/>
    <cellStyle name="Percent 2 2 2 4 10" xfId="43527" xr:uid="{FD772208-638F-4E14-826D-A228691E08E8}"/>
    <cellStyle name="Percent 2 2 2 4 2" xfId="8108" xr:uid="{6660F874-92BD-4FA1-96F1-7D0565C15D12}"/>
    <cellStyle name="Percent 2 2 2 4 2 2" xfId="8109" xr:uid="{38310FF5-DFDD-4AB0-A37C-B53BB97E25CC}"/>
    <cellStyle name="Percent 2 2 2 4 2 2 2" xfId="9821" xr:uid="{AAE48E7C-6240-41AD-9214-CDA44449E8DD}"/>
    <cellStyle name="Percent 2 2 2 4 2 2 2 2" xfId="13243" xr:uid="{2BB38FFA-3140-4F19-86E7-4BFFEFA8A882}"/>
    <cellStyle name="Percent 2 2 2 4 2 2 2 2 2" xfId="26933" xr:uid="{EE96C922-ADA6-477A-ABD5-DAA1DC376449}"/>
    <cellStyle name="Percent 2 2 2 4 2 2 2 2 2 2" xfId="40625" xr:uid="{44E5209D-6970-480B-ADBA-411D3DFDFCE3}"/>
    <cellStyle name="Percent 2 2 2 4 2 2 2 2 2 3" xfId="55509" xr:uid="{894A78E4-C56B-4B45-8FF7-3783B66F2061}"/>
    <cellStyle name="Percent 2 2 2 4 2 2 2 2 3" xfId="20089" xr:uid="{73B5BE32-7460-41E9-9863-F0C86C816FA3}"/>
    <cellStyle name="Percent 2 2 2 4 2 2 2 2 4" xfId="33779" xr:uid="{14F35CCC-7DD2-4C92-B788-CFDE33055862}"/>
    <cellStyle name="Percent 2 2 2 4 2 2 2 2 5" xfId="48663" xr:uid="{8A92AC79-D5BE-426B-B4AD-49C445D99C0F}"/>
    <cellStyle name="Percent 2 2 2 4 2 2 2 3" xfId="23511" xr:uid="{2343DCF6-1B88-4AA0-8D73-43AB79E24DEA}"/>
    <cellStyle name="Percent 2 2 2 4 2 2 2 3 2" xfId="37203" xr:uid="{E5EF66F9-36DA-40B4-BA6B-1C4ED1E3016F}"/>
    <cellStyle name="Percent 2 2 2 4 2 2 2 3 3" xfId="52087" xr:uid="{DEBDA686-549A-4CF0-9B4F-E5F04A73A694}"/>
    <cellStyle name="Percent 2 2 2 4 2 2 2 4" xfId="16667" xr:uid="{0D400312-C208-4B19-B056-879A254177FC}"/>
    <cellStyle name="Percent 2 2 2 4 2 2 2 5" xfId="30357" xr:uid="{C6594DEB-6235-4601-8533-05CDAD35B165}"/>
    <cellStyle name="Percent 2 2 2 4 2 2 2 6" xfId="45241" xr:uid="{CF50D034-80C9-4705-A803-598A31D7136E}"/>
    <cellStyle name="Percent 2 2 2 4 2 2 3" xfId="11531" xr:uid="{15EF5523-9A23-43BB-8B8D-7CB46B8499AC}"/>
    <cellStyle name="Percent 2 2 2 4 2 2 3 2" xfId="25221" xr:uid="{79BB5538-F46E-4020-B69B-B227951039C8}"/>
    <cellStyle name="Percent 2 2 2 4 2 2 3 2 2" xfId="38913" xr:uid="{3461029C-3532-4756-939E-1854108FE3C8}"/>
    <cellStyle name="Percent 2 2 2 4 2 2 3 2 3" xfId="53797" xr:uid="{F1432834-B645-45D4-A919-FD2C13625348}"/>
    <cellStyle name="Percent 2 2 2 4 2 2 3 3" xfId="18377" xr:uid="{00F6D4C0-68EE-49A5-9EE8-8DDAABF3AA75}"/>
    <cellStyle name="Percent 2 2 2 4 2 2 3 4" xfId="32067" xr:uid="{9DEDDB11-FDA6-46B9-A1AC-5BD0B6500B6F}"/>
    <cellStyle name="Percent 2 2 2 4 2 2 3 5" xfId="46951" xr:uid="{FACA3BBD-2D93-4215-9625-126C84EDA57F}"/>
    <cellStyle name="Percent 2 2 2 4 2 2 4" xfId="21799" xr:uid="{112912E8-C567-4BF7-8012-94249BD58CE4}"/>
    <cellStyle name="Percent 2 2 2 4 2 2 4 2" xfId="35491" xr:uid="{4E65304A-6D3A-4D1B-9318-B013CF0CA061}"/>
    <cellStyle name="Percent 2 2 2 4 2 2 4 3" xfId="50375" xr:uid="{7552D313-9C4A-4CAA-AD2C-FD4D5B90170C}"/>
    <cellStyle name="Percent 2 2 2 4 2 2 5" xfId="14955" xr:uid="{AB05EB2A-642F-4973-8AF5-24DB53BA5E7B}"/>
    <cellStyle name="Percent 2 2 2 4 2 2 6" xfId="28645" xr:uid="{3A8DEF56-C507-4F6F-900F-59E74DB4621E}"/>
    <cellStyle name="Percent 2 2 2 4 2 2 7" xfId="43529" xr:uid="{F9E50136-3484-4D28-97DF-020C05073DF8}"/>
    <cellStyle name="Percent 2 2 2 4 2 3" xfId="9820" xr:uid="{0E6E7E36-7E9C-4C86-87B3-868ADEC7A8C9}"/>
    <cellStyle name="Percent 2 2 2 4 2 3 2" xfId="13242" xr:uid="{1E75D471-5DF9-4872-990B-8552CA5920B1}"/>
    <cellStyle name="Percent 2 2 2 4 2 3 2 2" xfId="26932" xr:uid="{41A12BB7-8349-4027-905F-04BFC02D108B}"/>
    <cellStyle name="Percent 2 2 2 4 2 3 2 2 2" xfId="40624" xr:uid="{4FE66B9E-9134-4E25-8D6B-2671E5D86678}"/>
    <cellStyle name="Percent 2 2 2 4 2 3 2 2 3" xfId="55508" xr:uid="{A4CECCC0-35DF-4040-905D-2223A52BCF48}"/>
    <cellStyle name="Percent 2 2 2 4 2 3 2 3" xfId="20088" xr:uid="{F9CBB6C8-DF72-4F0A-BEC3-FADC856BE5F5}"/>
    <cellStyle name="Percent 2 2 2 4 2 3 2 4" xfId="33778" xr:uid="{6460D959-FBDC-4E74-A673-0054F09B5651}"/>
    <cellStyle name="Percent 2 2 2 4 2 3 2 5" xfId="48662" xr:uid="{A6491B57-CCBD-4A33-956E-927F82170119}"/>
    <cellStyle name="Percent 2 2 2 4 2 3 3" xfId="23510" xr:uid="{6FA230C6-F915-4DC7-A41B-40723D407076}"/>
    <cellStyle name="Percent 2 2 2 4 2 3 3 2" xfId="37202" xr:uid="{0D03EAB7-CE25-427B-B75B-155336A31666}"/>
    <cellStyle name="Percent 2 2 2 4 2 3 3 3" xfId="52086" xr:uid="{5961F1AD-693B-4472-A7EF-E5E149964FFD}"/>
    <cellStyle name="Percent 2 2 2 4 2 3 4" xfId="16666" xr:uid="{5BCC457A-4C87-4F30-AE9F-FAC16DD04A8C}"/>
    <cellStyle name="Percent 2 2 2 4 2 3 5" xfId="30356" xr:uid="{70FE5CF2-356B-4B65-A3E0-CE02695F5D25}"/>
    <cellStyle name="Percent 2 2 2 4 2 3 6" xfId="45240" xr:uid="{AD6B2CB4-10AC-46A9-B860-4761E28B8FE3}"/>
    <cellStyle name="Percent 2 2 2 4 2 4" xfId="11530" xr:uid="{683A5199-4DFD-44A7-9611-814D86EF27E4}"/>
    <cellStyle name="Percent 2 2 2 4 2 4 2" xfId="25220" xr:uid="{E026F0F5-1C9F-41D2-8F0E-799461170006}"/>
    <cellStyle name="Percent 2 2 2 4 2 4 2 2" xfId="38912" xr:uid="{E1B0E27F-F77C-4EB6-BD4D-F424F88FBAB1}"/>
    <cellStyle name="Percent 2 2 2 4 2 4 2 3" xfId="53796" xr:uid="{C6A71B0F-AFD0-4C9C-BCB3-0A107613720F}"/>
    <cellStyle name="Percent 2 2 2 4 2 4 3" xfId="18376" xr:uid="{25EAFD8D-B752-4C41-B3D8-481191CC3C51}"/>
    <cellStyle name="Percent 2 2 2 4 2 4 4" xfId="32066" xr:uid="{3D58B7DA-92F6-4808-AC16-3DDB12F6C0FB}"/>
    <cellStyle name="Percent 2 2 2 4 2 4 5" xfId="46950" xr:uid="{AF783CD6-0E09-4467-A9FE-D13E94677B29}"/>
    <cellStyle name="Percent 2 2 2 4 2 5" xfId="21798" xr:uid="{2A81733A-D201-4F70-A213-F833ABFDEBED}"/>
    <cellStyle name="Percent 2 2 2 4 2 5 2" xfId="35490" xr:uid="{5817298A-C6A1-44FB-AF4E-7A25C110B026}"/>
    <cellStyle name="Percent 2 2 2 4 2 5 3" xfId="50374" xr:uid="{41628671-73E6-4BD6-BC07-4DDF1D3EEDE5}"/>
    <cellStyle name="Percent 2 2 2 4 2 6" xfId="14954" xr:uid="{D412D30E-9B20-406C-8CDC-F93656DA5592}"/>
    <cellStyle name="Percent 2 2 2 4 2 7" xfId="28644" xr:uid="{AE8F9E67-2DA4-4E0D-A402-AFC28A06D5FF}"/>
    <cellStyle name="Percent 2 2 2 4 2 8" xfId="43528" xr:uid="{7FE2C26B-33A8-447C-9166-0171455AAEB2}"/>
    <cellStyle name="Percent 2 2 2 4 3" xfId="8110" xr:uid="{4ECDD7AC-C99C-4053-9E4A-C46BA6FB6F5D}"/>
    <cellStyle name="Percent 2 2 2 4 3 2" xfId="9822" xr:uid="{E6D8118B-2379-4962-BCD5-1EE5A7F81365}"/>
    <cellStyle name="Percent 2 2 2 4 3 2 2" xfId="13244" xr:uid="{0060D517-4554-48A0-9B32-F0D21605DFD4}"/>
    <cellStyle name="Percent 2 2 2 4 3 2 2 2" xfId="26934" xr:uid="{2DC12DB9-7114-422F-8EDE-BD3CF1923B58}"/>
    <cellStyle name="Percent 2 2 2 4 3 2 2 2 2" xfId="40626" xr:uid="{F16E21DF-5937-4BEF-8DF5-B2A1B5AD96A5}"/>
    <cellStyle name="Percent 2 2 2 4 3 2 2 2 3" xfId="55510" xr:uid="{A8FBDD0F-F192-48FC-9CDC-8333EB9C1A38}"/>
    <cellStyle name="Percent 2 2 2 4 3 2 2 3" xfId="20090" xr:uid="{B417B17B-1774-411D-8FF7-EA9575487AB3}"/>
    <cellStyle name="Percent 2 2 2 4 3 2 2 4" xfId="33780" xr:uid="{93E84764-CE62-4D63-A802-8C5D8BEF755B}"/>
    <cellStyle name="Percent 2 2 2 4 3 2 2 5" xfId="48664" xr:uid="{3493A173-506B-4C3A-A643-B1849BFC3131}"/>
    <cellStyle name="Percent 2 2 2 4 3 2 3" xfId="23512" xr:uid="{A0F4263A-A16F-4587-827D-84D9FB11DCC6}"/>
    <cellStyle name="Percent 2 2 2 4 3 2 3 2" xfId="37204" xr:uid="{6A734F10-97B9-4A42-B0C3-0EDABFC46C4A}"/>
    <cellStyle name="Percent 2 2 2 4 3 2 3 3" xfId="52088" xr:uid="{0A8E0F45-1694-4F81-93DE-DA81FCE0E99B}"/>
    <cellStyle name="Percent 2 2 2 4 3 2 4" xfId="16668" xr:uid="{2AC04389-DDF4-4703-AE8E-E1A010EB595E}"/>
    <cellStyle name="Percent 2 2 2 4 3 2 5" xfId="30358" xr:uid="{CF8643F9-5146-40A4-AA79-377CC747D523}"/>
    <cellStyle name="Percent 2 2 2 4 3 2 6" xfId="45242" xr:uid="{E868414F-BAD3-4481-B266-1BC0449F44DB}"/>
    <cellStyle name="Percent 2 2 2 4 3 3" xfId="11532" xr:uid="{80E25AF9-C35F-4F03-85BD-9DB6FB9176D6}"/>
    <cellStyle name="Percent 2 2 2 4 3 3 2" xfId="25222" xr:uid="{BD7ED887-70A5-461D-99EC-42FD8AC28786}"/>
    <cellStyle name="Percent 2 2 2 4 3 3 2 2" xfId="38914" xr:uid="{E41DA46C-8490-4807-9B6F-D13DEF8D113F}"/>
    <cellStyle name="Percent 2 2 2 4 3 3 2 3" xfId="53798" xr:uid="{991B3CA5-F21B-4859-BA2D-4ED72641B409}"/>
    <cellStyle name="Percent 2 2 2 4 3 3 3" xfId="18378" xr:uid="{FFBBA7B1-843B-4E90-AE40-208FB2772781}"/>
    <cellStyle name="Percent 2 2 2 4 3 3 4" xfId="32068" xr:uid="{3C9DEA94-652D-4622-9265-BB485DFD1FCA}"/>
    <cellStyle name="Percent 2 2 2 4 3 3 5" xfId="46952" xr:uid="{08551ACE-3B82-4506-BA3D-FE77CED6B7F2}"/>
    <cellStyle name="Percent 2 2 2 4 3 4" xfId="21800" xr:uid="{F6FC335E-F66C-443D-8309-30222D1D24AF}"/>
    <cellStyle name="Percent 2 2 2 4 3 4 2" xfId="35492" xr:uid="{ECFEF385-7717-40AB-8FDD-3914C213D8B7}"/>
    <cellStyle name="Percent 2 2 2 4 3 4 3" xfId="50376" xr:uid="{C982E26C-FA09-4382-A32F-51CCF6CE7105}"/>
    <cellStyle name="Percent 2 2 2 4 3 5" xfId="14956" xr:uid="{C399D4B0-2793-4B21-AA11-2C101A29B812}"/>
    <cellStyle name="Percent 2 2 2 4 3 6" xfId="28646" xr:uid="{2D01373C-A660-4BA4-967A-3FFEC1DAE664}"/>
    <cellStyle name="Percent 2 2 2 4 3 7" xfId="43530" xr:uid="{B7F34F62-607C-4B02-B9CD-CCE68270836A}"/>
    <cellStyle name="Percent 2 2 2 4 4" xfId="8111" xr:uid="{3442D366-3F47-4422-83DF-73CA004FEE48}"/>
    <cellStyle name="Percent 2 2 2 4 4 2" xfId="9823" xr:uid="{4CDBE5DB-78D7-45F9-B392-13DB53F7514A}"/>
    <cellStyle name="Percent 2 2 2 4 4 2 2" xfId="13245" xr:uid="{648B1E85-8833-47D7-B2BE-1BB2C5E0A164}"/>
    <cellStyle name="Percent 2 2 2 4 4 2 2 2" xfId="26935" xr:uid="{861BE2E0-155B-4FD9-A272-96372FFC6DCF}"/>
    <cellStyle name="Percent 2 2 2 4 4 2 2 2 2" xfId="40627" xr:uid="{D83E90A3-403D-4FB6-8152-906C75DE1D11}"/>
    <cellStyle name="Percent 2 2 2 4 4 2 2 2 3" xfId="55511" xr:uid="{E3BDC85B-4831-46D2-AE06-8D37EF7602DC}"/>
    <cellStyle name="Percent 2 2 2 4 4 2 2 3" xfId="20091" xr:uid="{6552F133-468F-40A8-A4C7-195AFD5BEAF9}"/>
    <cellStyle name="Percent 2 2 2 4 4 2 2 4" xfId="33781" xr:uid="{704FEAD1-3C5E-4986-8C03-E4EC3498767D}"/>
    <cellStyle name="Percent 2 2 2 4 4 2 2 5" xfId="48665" xr:uid="{721865D5-C6BD-4AA1-BBA4-0F00E011ED6D}"/>
    <cellStyle name="Percent 2 2 2 4 4 2 3" xfId="23513" xr:uid="{FE0A3C5F-823B-4EF8-B564-25AA2773A71C}"/>
    <cellStyle name="Percent 2 2 2 4 4 2 3 2" xfId="37205" xr:uid="{73748223-3F4A-40CE-AE2B-AAFD0CA7754E}"/>
    <cellStyle name="Percent 2 2 2 4 4 2 3 3" xfId="52089" xr:uid="{C5C547FC-2BD5-46CB-BEA9-E22424A3449C}"/>
    <cellStyle name="Percent 2 2 2 4 4 2 4" xfId="16669" xr:uid="{6DEF1557-DC52-43BA-AA5F-78DA540D1E21}"/>
    <cellStyle name="Percent 2 2 2 4 4 2 5" xfId="30359" xr:uid="{77DD91AA-AD57-4008-BBD8-79BE75514C2D}"/>
    <cellStyle name="Percent 2 2 2 4 4 2 6" xfId="45243" xr:uid="{844C57F3-6A87-4534-9465-B4008A40C678}"/>
    <cellStyle name="Percent 2 2 2 4 4 3" xfId="11533" xr:uid="{140258D9-6F6D-436E-849A-A7FA85988CE3}"/>
    <cellStyle name="Percent 2 2 2 4 4 3 2" xfId="25223" xr:uid="{5F6BC70F-3622-435B-A986-72B074AB1995}"/>
    <cellStyle name="Percent 2 2 2 4 4 3 2 2" xfId="38915" xr:uid="{B92C2639-9075-47B7-A194-76C7F4478CF8}"/>
    <cellStyle name="Percent 2 2 2 4 4 3 2 3" xfId="53799" xr:uid="{51A5FA71-1602-458A-93A3-795951965000}"/>
    <cellStyle name="Percent 2 2 2 4 4 3 3" xfId="18379" xr:uid="{9BE64590-DD4F-42D0-88F0-C368D7FA42E6}"/>
    <cellStyle name="Percent 2 2 2 4 4 3 4" xfId="32069" xr:uid="{4200BC31-45C9-49C5-AF40-17E287FCEF5F}"/>
    <cellStyle name="Percent 2 2 2 4 4 3 5" xfId="46953" xr:uid="{E15FDC48-CAF8-43D6-B5E9-87B3C6774DDA}"/>
    <cellStyle name="Percent 2 2 2 4 4 4" xfId="21801" xr:uid="{30402112-97C2-4C67-92A4-F19C8B2DBB29}"/>
    <cellStyle name="Percent 2 2 2 4 4 4 2" xfId="35493" xr:uid="{15EDA842-7D3D-4C04-9B54-6F2FCD680D5C}"/>
    <cellStyle name="Percent 2 2 2 4 4 4 3" xfId="50377" xr:uid="{98D85BC4-B46C-4DB0-8660-171AC3974469}"/>
    <cellStyle name="Percent 2 2 2 4 4 5" xfId="14957" xr:uid="{CD74A011-D6C4-4AC6-A685-041CF945C5CD}"/>
    <cellStyle name="Percent 2 2 2 4 4 6" xfId="28647" xr:uid="{5618B95D-FE0D-4A73-8D40-2BA5B1E3E4D1}"/>
    <cellStyle name="Percent 2 2 2 4 4 7" xfId="43531" xr:uid="{5C37BADD-0D0F-4512-AE15-126EF95735F9}"/>
    <cellStyle name="Percent 2 2 2 4 5" xfId="9819" xr:uid="{1254F93E-2149-4A79-BE0E-25447CB0DF81}"/>
    <cellStyle name="Percent 2 2 2 4 5 2" xfId="13241" xr:uid="{036B5169-0C7F-4879-89CD-880B096EC9A3}"/>
    <cellStyle name="Percent 2 2 2 4 5 2 2" xfId="26931" xr:uid="{16012444-A23B-4C25-8702-943840CE0E55}"/>
    <cellStyle name="Percent 2 2 2 4 5 2 2 2" xfId="40623" xr:uid="{F368DFFF-FACE-4000-87B2-6334A4AC02ED}"/>
    <cellStyle name="Percent 2 2 2 4 5 2 2 3" xfId="55507" xr:uid="{A1A9BEC0-DC9A-4B05-995D-C56EEBC10CF6}"/>
    <cellStyle name="Percent 2 2 2 4 5 2 3" xfId="20087" xr:uid="{00F88F0D-9984-493F-AE9D-88AEDEB9C60E}"/>
    <cellStyle name="Percent 2 2 2 4 5 2 4" xfId="33777" xr:uid="{55421E08-C29B-4626-A9F7-CE08AAF4F256}"/>
    <cellStyle name="Percent 2 2 2 4 5 2 5" xfId="48661" xr:uid="{A32C17A3-7F04-47CC-9088-9C49D18AE89C}"/>
    <cellStyle name="Percent 2 2 2 4 5 3" xfId="23509" xr:uid="{998CE6F4-6F82-4794-815C-254E80226870}"/>
    <cellStyle name="Percent 2 2 2 4 5 3 2" xfId="37201" xr:uid="{6325AE4E-94CC-42BE-86DB-259AA4ED7089}"/>
    <cellStyle name="Percent 2 2 2 4 5 3 3" xfId="52085" xr:uid="{20EBF8A2-2853-44B1-B5A0-24FA2C095FD7}"/>
    <cellStyle name="Percent 2 2 2 4 5 4" xfId="16665" xr:uid="{AB392E2E-0AA8-45CB-BF12-677B7A2829FB}"/>
    <cellStyle name="Percent 2 2 2 4 5 5" xfId="30355" xr:uid="{76130F25-E83A-403F-9BBC-061B009421DC}"/>
    <cellStyle name="Percent 2 2 2 4 5 6" xfId="45239" xr:uid="{824B0478-6AB2-4426-BA07-08A5219C7243}"/>
    <cellStyle name="Percent 2 2 2 4 6" xfId="11529" xr:uid="{01DA29EB-B8B7-4AC3-98DC-D89889F268E0}"/>
    <cellStyle name="Percent 2 2 2 4 6 2" xfId="25219" xr:uid="{BC244E93-DB5F-4B86-8E15-8BEDDF0DD07E}"/>
    <cellStyle name="Percent 2 2 2 4 6 2 2" xfId="38911" xr:uid="{0AE45D06-7191-4923-B854-FA6D7A5BE6C9}"/>
    <cellStyle name="Percent 2 2 2 4 6 2 3" xfId="53795" xr:uid="{B8AE0A3D-B600-4B85-A4CF-E7ED98B55650}"/>
    <cellStyle name="Percent 2 2 2 4 6 3" xfId="18375" xr:uid="{DB47FA8E-E3A4-464A-950C-D0948426150A}"/>
    <cellStyle name="Percent 2 2 2 4 6 4" xfId="32065" xr:uid="{50B654BC-6ABE-428E-B00A-D056240D9985}"/>
    <cellStyle name="Percent 2 2 2 4 6 5" xfId="46949" xr:uid="{9866C17C-98AE-41F7-95C6-2345FE680E70}"/>
    <cellStyle name="Percent 2 2 2 4 7" xfId="21797" xr:uid="{CB5F060A-2841-4A60-B9A0-FC037C29115A}"/>
    <cellStyle name="Percent 2 2 2 4 7 2" xfId="35489" xr:uid="{61BD7CD3-F45F-4924-B905-0349ACF7AAF1}"/>
    <cellStyle name="Percent 2 2 2 4 7 3" xfId="50373" xr:uid="{B0759AE3-B739-4F2B-BC89-31869E1E8371}"/>
    <cellStyle name="Percent 2 2 2 4 8" xfId="14953" xr:uid="{B3EB0FFA-AC84-4276-ACB2-B866DCBB4844}"/>
    <cellStyle name="Percent 2 2 2 4 9" xfId="28643" xr:uid="{60397DA0-BFDB-438F-B313-9A92C6B589EE}"/>
    <cellStyle name="Percent 2 2 2 5" xfId="8112" xr:uid="{93B016A6-7112-4FFB-803A-A1C476883F8E}"/>
    <cellStyle name="Percent 2 2 2 5 2" xfId="8113" xr:uid="{26B0A2B9-4B73-41E9-BAA4-475FABED22CE}"/>
    <cellStyle name="Percent 2 2 2 5 2 2" xfId="9825" xr:uid="{74721AF2-3DA9-4E84-8420-FE1145FD9C46}"/>
    <cellStyle name="Percent 2 2 2 5 2 2 2" xfId="13247" xr:uid="{166BF9A2-259B-4F1F-AE9C-DCC8781C3803}"/>
    <cellStyle name="Percent 2 2 2 5 2 2 2 2" xfId="26937" xr:uid="{BD2E472D-C905-4307-AB92-A79DD6C71F55}"/>
    <cellStyle name="Percent 2 2 2 5 2 2 2 2 2" xfId="40629" xr:uid="{C775D3D7-9286-4C0D-8F53-70F092D08984}"/>
    <cellStyle name="Percent 2 2 2 5 2 2 2 2 3" xfId="55513" xr:uid="{A9BBD006-FF34-4081-822B-1255E5961F80}"/>
    <cellStyle name="Percent 2 2 2 5 2 2 2 3" xfId="20093" xr:uid="{C3ECA202-ACC5-48FD-BBD0-62C35574333C}"/>
    <cellStyle name="Percent 2 2 2 5 2 2 2 4" xfId="33783" xr:uid="{70085F37-8A96-4989-8241-9ADB38852614}"/>
    <cellStyle name="Percent 2 2 2 5 2 2 2 5" xfId="48667" xr:uid="{AF1008B5-1FF8-48EE-A2EA-F0D3BEF08E03}"/>
    <cellStyle name="Percent 2 2 2 5 2 2 3" xfId="23515" xr:uid="{DFFF79E2-A8CB-4FA4-9C78-06F9B37156C0}"/>
    <cellStyle name="Percent 2 2 2 5 2 2 3 2" xfId="37207" xr:uid="{793BD106-E6FA-4076-8BBA-6FE46CAAF012}"/>
    <cellStyle name="Percent 2 2 2 5 2 2 3 3" xfId="52091" xr:uid="{AAE3EF03-155D-4BA9-84C1-57B962BEAA14}"/>
    <cellStyle name="Percent 2 2 2 5 2 2 4" xfId="16671" xr:uid="{37AFB4CA-3919-49CC-9E9C-75AF4F45A442}"/>
    <cellStyle name="Percent 2 2 2 5 2 2 5" xfId="30361" xr:uid="{E586DC46-E22E-4F33-9BA6-562ED4A5FCA6}"/>
    <cellStyle name="Percent 2 2 2 5 2 2 6" xfId="45245" xr:uid="{B9AEE3A5-1F6F-4E27-B02E-6C60FE2D3939}"/>
    <cellStyle name="Percent 2 2 2 5 2 3" xfId="11535" xr:uid="{6709634C-2F07-4F25-AE53-7174D1A81586}"/>
    <cellStyle name="Percent 2 2 2 5 2 3 2" xfId="25225" xr:uid="{F01CEA52-0E46-4322-B7B4-87A9FA25C9EC}"/>
    <cellStyle name="Percent 2 2 2 5 2 3 2 2" xfId="38917" xr:uid="{BF2A5058-7798-4902-98DD-E3F20BB2ADE9}"/>
    <cellStyle name="Percent 2 2 2 5 2 3 2 3" xfId="53801" xr:uid="{01056C03-9C70-455B-849D-11C135AD5453}"/>
    <cellStyle name="Percent 2 2 2 5 2 3 3" xfId="18381" xr:uid="{139A2295-2288-4691-9E6C-7787855D7C90}"/>
    <cellStyle name="Percent 2 2 2 5 2 3 4" xfId="32071" xr:uid="{5C78CD5C-32B2-48E3-95F4-104F236DA951}"/>
    <cellStyle name="Percent 2 2 2 5 2 3 5" xfId="46955" xr:uid="{558C2158-9455-4DDB-AD41-834B6A5EA3D5}"/>
    <cellStyle name="Percent 2 2 2 5 2 4" xfId="21803" xr:uid="{ED89382B-A380-4CF1-91BC-3E0B57FABF6E}"/>
    <cellStyle name="Percent 2 2 2 5 2 4 2" xfId="35495" xr:uid="{11888D65-D6D0-4B2B-B3F6-C16F8C7B3516}"/>
    <cellStyle name="Percent 2 2 2 5 2 4 3" xfId="50379" xr:uid="{24963E00-E394-401A-9CDB-3C10172BE170}"/>
    <cellStyle name="Percent 2 2 2 5 2 5" xfId="14959" xr:uid="{581C98BF-F2F0-45F5-9D8B-839E3524CDF0}"/>
    <cellStyle name="Percent 2 2 2 5 2 6" xfId="28649" xr:uid="{2AA9A1E3-9E58-4E4D-A800-C17DA54DC5E5}"/>
    <cellStyle name="Percent 2 2 2 5 2 7" xfId="43533" xr:uid="{2D06CAC5-C4CF-4822-B169-F4C38E72B56F}"/>
    <cellStyle name="Percent 2 2 2 5 3" xfId="9824" xr:uid="{7DD214AC-6A4E-43B7-9388-0CD4ED28EFDF}"/>
    <cellStyle name="Percent 2 2 2 5 3 2" xfId="13246" xr:uid="{D3A9F29F-A7E0-4519-98D3-FB34BAB35E77}"/>
    <cellStyle name="Percent 2 2 2 5 3 2 2" xfId="26936" xr:uid="{2D061200-3656-4BC9-8190-255245DBD98A}"/>
    <cellStyle name="Percent 2 2 2 5 3 2 2 2" xfId="40628" xr:uid="{698D85B7-5258-4F65-B528-C660B6A3D584}"/>
    <cellStyle name="Percent 2 2 2 5 3 2 2 3" xfId="55512" xr:uid="{2DA3FE6D-5947-4F37-BA5A-0A5C431A9440}"/>
    <cellStyle name="Percent 2 2 2 5 3 2 3" xfId="20092" xr:uid="{A41D2765-BEB7-4BE3-95D4-189389C0DAA1}"/>
    <cellStyle name="Percent 2 2 2 5 3 2 4" xfId="33782" xr:uid="{F44A8462-BC7A-4B5E-9D72-F29B1EDD639B}"/>
    <cellStyle name="Percent 2 2 2 5 3 2 5" xfId="48666" xr:uid="{E91A6369-C2F5-44E6-8A07-318010125675}"/>
    <cellStyle name="Percent 2 2 2 5 3 3" xfId="23514" xr:uid="{7685FF2D-82C4-474F-9DB3-DAFCA74288E8}"/>
    <cellStyle name="Percent 2 2 2 5 3 3 2" xfId="37206" xr:uid="{C1444CDC-63C8-410B-B6F3-BEEF782CD355}"/>
    <cellStyle name="Percent 2 2 2 5 3 3 3" xfId="52090" xr:uid="{6E8AD27A-D2E3-4EA2-9352-02D7D1513012}"/>
    <cellStyle name="Percent 2 2 2 5 3 4" xfId="16670" xr:uid="{084DDA77-50FC-4892-8DE6-514D0A471726}"/>
    <cellStyle name="Percent 2 2 2 5 3 5" xfId="30360" xr:uid="{66AD23A3-3B5E-4885-A98D-5B4ADD35D924}"/>
    <cellStyle name="Percent 2 2 2 5 3 6" xfId="45244" xr:uid="{8433FC19-F382-4338-BA92-80818B5EDED2}"/>
    <cellStyle name="Percent 2 2 2 5 4" xfId="11534" xr:uid="{95282F2A-C6B8-4622-93E3-B1801D7AA35B}"/>
    <cellStyle name="Percent 2 2 2 5 4 2" xfId="25224" xr:uid="{BDAE10CD-85EC-4FA5-BBF0-C69F35FD5262}"/>
    <cellStyle name="Percent 2 2 2 5 4 2 2" xfId="38916" xr:uid="{85409B43-2F5E-49E9-B690-6F868C5998D0}"/>
    <cellStyle name="Percent 2 2 2 5 4 2 3" xfId="53800" xr:uid="{8E9DE5A6-98F8-40ED-BFE3-FCAF34311C10}"/>
    <cellStyle name="Percent 2 2 2 5 4 3" xfId="18380" xr:uid="{CF3B9AC8-56A5-4AAC-A035-43AFD6C062FE}"/>
    <cellStyle name="Percent 2 2 2 5 4 4" xfId="32070" xr:uid="{70A109B2-EF0B-4C7B-A59B-A852791555F6}"/>
    <cellStyle name="Percent 2 2 2 5 4 5" xfId="46954" xr:uid="{4A3D9862-564C-41AE-9F64-057863CC705B}"/>
    <cellStyle name="Percent 2 2 2 5 5" xfId="21802" xr:uid="{85B26332-7149-423A-AB8E-F392D601E497}"/>
    <cellStyle name="Percent 2 2 2 5 5 2" xfId="35494" xr:uid="{7D42FBD9-117D-4765-809F-A2BD2D3D6D34}"/>
    <cellStyle name="Percent 2 2 2 5 5 3" xfId="50378" xr:uid="{79B72754-3A5E-4647-83DA-557EAA36204B}"/>
    <cellStyle name="Percent 2 2 2 5 6" xfId="14958" xr:uid="{96731074-54B8-4BFC-B8B9-CF023F1C89C6}"/>
    <cellStyle name="Percent 2 2 2 5 7" xfId="28648" xr:uid="{5CB6ECBB-D5A1-4D9A-BC22-2538CBD39EA6}"/>
    <cellStyle name="Percent 2 2 2 5 8" xfId="43532" xr:uid="{8E023184-CBC6-4C21-801B-81FB692134F0}"/>
    <cellStyle name="Percent 2 2 2 6" xfId="8114" xr:uid="{CB20FF28-B339-46E4-86A0-EE241F291CFB}"/>
    <cellStyle name="Percent 2 2 2 6 2" xfId="9826" xr:uid="{9159E6B7-DF8A-4268-9BCA-B7F4BD49EFB2}"/>
    <cellStyle name="Percent 2 2 2 6 2 2" xfId="13248" xr:uid="{559E5703-8BA9-4987-B12F-89308CF15B7F}"/>
    <cellStyle name="Percent 2 2 2 6 2 2 2" xfId="26938" xr:uid="{7C65FCB7-F0F2-4A39-BB5A-6BE35771D1B6}"/>
    <cellStyle name="Percent 2 2 2 6 2 2 2 2" xfId="40630" xr:uid="{FE858598-D6EB-4A5F-8A0F-4F6F78E25859}"/>
    <cellStyle name="Percent 2 2 2 6 2 2 2 3" xfId="55514" xr:uid="{D8029CFD-0513-4D3D-8FD1-965B1FD298B8}"/>
    <cellStyle name="Percent 2 2 2 6 2 2 3" xfId="20094" xr:uid="{8135688B-A6EF-4341-B919-104B69819A83}"/>
    <cellStyle name="Percent 2 2 2 6 2 2 4" xfId="33784" xr:uid="{C5F702A5-01E2-4531-91CB-461781513486}"/>
    <cellStyle name="Percent 2 2 2 6 2 2 5" xfId="48668" xr:uid="{DC67B88A-CAA1-42C4-9207-3F1A0389529A}"/>
    <cellStyle name="Percent 2 2 2 6 2 3" xfId="23516" xr:uid="{F319E6C5-DE31-4E90-A853-E3C9178CED4D}"/>
    <cellStyle name="Percent 2 2 2 6 2 3 2" xfId="37208" xr:uid="{9ACF4661-AE90-4105-9EA2-C2890D116BF7}"/>
    <cellStyle name="Percent 2 2 2 6 2 3 3" xfId="52092" xr:uid="{925A5CF3-95F0-4D45-A5D2-F718D81ED95E}"/>
    <cellStyle name="Percent 2 2 2 6 2 4" xfId="16672" xr:uid="{CF4EADD3-5ACE-4964-BADC-53607B9CCAC4}"/>
    <cellStyle name="Percent 2 2 2 6 2 5" xfId="30362" xr:uid="{E7062170-5CDE-49FC-9991-0E4C6FF9A2EA}"/>
    <cellStyle name="Percent 2 2 2 6 2 6" xfId="45246" xr:uid="{9173FAD3-7845-4601-AF40-A47216028701}"/>
    <cellStyle name="Percent 2 2 2 6 3" xfId="11536" xr:uid="{C3CEBC76-78EA-4F46-AE7E-FCA1CECB0AF0}"/>
    <cellStyle name="Percent 2 2 2 6 3 2" xfId="25226" xr:uid="{1116C548-5FF2-4787-A1E9-2C15CBAC1CE4}"/>
    <cellStyle name="Percent 2 2 2 6 3 2 2" xfId="38918" xr:uid="{8350EC6E-B999-416E-84F1-11A69CE992FE}"/>
    <cellStyle name="Percent 2 2 2 6 3 2 3" xfId="53802" xr:uid="{E1CCC357-5407-499F-BE5F-F9BB480B6597}"/>
    <cellStyle name="Percent 2 2 2 6 3 3" xfId="18382" xr:uid="{24DA6E97-5E9F-4668-A9D4-2181A83D2FD2}"/>
    <cellStyle name="Percent 2 2 2 6 3 4" xfId="32072" xr:uid="{15CD65D1-4160-46DA-A7BC-100E01B91C2C}"/>
    <cellStyle name="Percent 2 2 2 6 3 5" xfId="46956" xr:uid="{2CC15FD3-5C3E-48AA-AC71-55F07994F4EB}"/>
    <cellStyle name="Percent 2 2 2 6 4" xfId="21804" xr:uid="{F2738CE5-C457-4556-9CE1-9E052826D516}"/>
    <cellStyle name="Percent 2 2 2 6 4 2" xfId="35496" xr:uid="{756CB000-D40A-4546-A59E-0E9B06652FEA}"/>
    <cellStyle name="Percent 2 2 2 6 4 3" xfId="50380" xr:uid="{EABFE9E2-B31D-4E6A-964D-DB7841530DA6}"/>
    <cellStyle name="Percent 2 2 2 6 5" xfId="14960" xr:uid="{8BF64AD5-7410-4265-B828-1949098D245A}"/>
    <cellStyle name="Percent 2 2 2 6 6" xfId="28650" xr:uid="{9EBBE743-C41D-484C-B98B-CBB0CF1C6D6F}"/>
    <cellStyle name="Percent 2 2 2 6 7" xfId="43534" xr:uid="{AB75E705-E0D2-4D17-AD6C-DCBA78C60018}"/>
    <cellStyle name="Percent 2 2 2 7" xfId="8115" xr:uid="{77F6E781-9C17-4EF6-8D39-FB8A601DBA4E}"/>
    <cellStyle name="Percent 2 2 2 7 2" xfId="9827" xr:uid="{1B29724C-11F8-4AB2-A488-4D9DAF5C3C92}"/>
    <cellStyle name="Percent 2 2 2 7 2 2" xfId="13249" xr:uid="{6381CA73-4198-460F-B92A-138D3A86BE91}"/>
    <cellStyle name="Percent 2 2 2 7 2 2 2" xfId="26939" xr:uid="{86BA065B-0290-4770-AB95-009D7CD4ED57}"/>
    <cellStyle name="Percent 2 2 2 7 2 2 2 2" xfId="40631" xr:uid="{72A3927B-8289-40FA-9DD9-8B0E163A6DFA}"/>
    <cellStyle name="Percent 2 2 2 7 2 2 2 3" xfId="55515" xr:uid="{9A72C617-E619-4299-8E25-93F91734F08A}"/>
    <cellStyle name="Percent 2 2 2 7 2 2 3" xfId="20095" xr:uid="{4CECAF5B-5964-4B06-A50B-1C7364E67B83}"/>
    <cellStyle name="Percent 2 2 2 7 2 2 4" xfId="33785" xr:uid="{3871851F-E82B-41A6-9B64-54F507301FE6}"/>
    <cellStyle name="Percent 2 2 2 7 2 2 5" xfId="48669" xr:uid="{3E2C8506-3A9A-491D-BED0-04E18B32AC54}"/>
    <cellStyle name="Percent 2 2 2 7 2 3" xfId="23517" xr:uid="{2F2DB6D8-3CED-4337-9347-47AE3215BC80}"/>
    <cellStyle name="Percent 2 2 2 7 2 3 2" xfId="37209" xr:uid="{B3D530B7-4B20-46A5-BCBF-234A916C9C6A}"/>
    <cellStyle name="Percent 2 2 2 7 2 3 3" xfId="52093" xr:uid="{0AAE731C-B48D-4852-95F3-D707C3085A3C}"/>
    <cellStyle name="Percent 2 2 2 7 2 4" xfId="16673" xr:uid="{8A5D6438-212B-4C9C-BDBD-B42530A4A92A}"/>
    <cellStyle name="Percent 2 2 2 7 2 5" xfId="30363" xr:uid="{1517D0D7-22C5-4580-BBFF-2EC6CD66EF36}"/>
    <cellStyle name="Percent 2 2 2 7 2 6" xfId="45247" xr:uid="{3DA67548-48A5-4D41-BDFE-B5AC6238C8A3}"/>
    <cellStyle name="Percent 2 2 2 7 3" xfId="11537" xr:uid="{B3145963-F84D-4423-B0FC-1F11A26F2730}"/>
    <cellStyle name="Percent 2 2 2 7 3 2" xfId="25227" xr:uid="{9AD7DDE0-2D9F-467C-A613-DC8E0A4CC19B}"/>
    <cellStyle name="Percent 2 2 2 7 3 2 2" xfId="38919" xr:uid="{E8718A06-91FC-4C85-9158-2EE3448FD106}"/>
    <cellStyle name="Percent 2 2 2 7 3 2 3" xfId="53803" xr:uid="{25E9EBB9-F580-42B0-A4D4-D5B7C5996AC0}"/>
    <cellStyle name="Percent 2 2 2 7 3 3" xfId="18383" xr:uid="{B07790C7-4FE4-4854-AF4D-823726870F1C}"/>
    <cellStyle name="Percent 2 2 2 7 3 4" xfId="32073" xr:uid="{D57E049B-6313-40CB-8E3D-D52D8213E9C2}"/>
    <cellStyle name="Percent 2 2 2 7 3 5" xfId="46957" xr:uid="{892BA24E-CA50-4759-891F-CCB62DD028D9}"/>
    <cellStyle name="Percent 2 2 2 7 4" xfId="21805" xr:uid="{E0AC7DAA-AB21-49BD-94E2-D5FEB601D979}"/>
    <cellStyle name="Percent 2 2 2 7 4 2" xfId="35497" xr:uid="{9E39AECF-A1B2-4A76-9FDF-7C873AAD641B}"/>
    <cellStyle name="Percent 2 2 2 7 4 3" xfId="50381" xr:uid="{240D4B49-A240-4ED0-8A3B-89814CC09DBD}"/>
    <cellStyle name="Percent 2 2 2 7 5" xfId="14961" xr:uid="{2D17E528-A032-4866-87C8-E01FBDEB4CA2}"/>
    <cellStyle name="Percent 2 2 2 7 6" xfId="28651" xr:uid="{F7BE9316-EDC9-4771-926D-822C7562D4C6}"/>
    <cellStyle name="Percent 2 2 2 7 7" xfId="43535" xr:uid="{F2EB9CAF-9DD2-4FA2-9A27-098C9856D064}"/>
    <cellStyle name="Percent 2 2 2 8" xfId="9798" xr:uid="{EA3DF6C2-B55C-47A9-9841-AC4B7712E3BA}"/>
    <cellStyle name="Percent 2 2 2 8 2" xfId="13220" xr:uid="{F316EF37-6A35-431A-9420-3BD9CF2A88B8}"/>
    <cellStyle name="Percent 2 2 2 8 2 2" xfId="26910" xr:uid="{410EEFEC-3C3E-45B9-BAD8-B05FD2F07760}"/>
    <cellStyle name="Percent 2 2 2 8 2 2 2" xfId="40602" xr:uid="{315CFDE1-0CFA-4BA1-9F19-8FBB49DD31E8}"/>
    <cellStyle name="Percent 2 2 2 8 2 2 3" xfId="55486" xr:uid="{AA828DD3-2FA5-4C46-AF4A-747EA95D9EF2}"/>
    <cellStyle name="Percent 2 2 2 8 2 3" xfId="20066" xr:uid="{40AF70D5-6764-4B9F-956E-F2D4F86A70CA}"/>
    <cellStyle name="Percent 2 2 2 8 2 4" xfId="33756" xr:uid="{EF340FB1-D85C-4B55-AFBC-4A3E88666326}"/>
    <cellStyle name="Percent 2 2 2 8 2 5" xfId="48640" xr:uid="{3C977E24-9195-464D-814A-5487E682CFED}"/>
    <cellStyle name="Percent 2 2 2 8 3" xfId="23488" xr:uid="{D0048D05-6C36-4258-B558-55BBFF2EC207}"/>
    <cellStyle name="Percent 2 2 2 8 3 2" xfId="37180" xr:uid="{4DB178DC-4A64-4853-8B9B-7386F82B2E91}"/>
    <cellStyle name="Percent 2 2 2 8 3 3" xfId="52064" xr:uid="{5165230E-70A5-45DB-9DDC-BDCC14A377CA}"/>
    <cellStyle name="Percent 2 2 2 8 4" xfId="16644" xr:uid="{01AD2445-F04C-47D1-9E73-1301ADF79494}"/>
    <cellStyle name="Percent 2 2 2 8 5" xfId="30334" xr:uid="{CB0272F8-2288-4594-A767-57FA2AE226B2}"/>
    <cellStyle name="Percent 2 2 2 8 6" xfId="45218" xr:uid="{99AC5C7F-CF78-4A9B-A9D0-AA45F3F7B249}"/>
    <cellStyle name="Percent 2 2 2 9" xfId="11508" xr:uid="{1E0ABCCF-A058-4B13-AB25-22B961BC7682}"/>
    <cellStyle name="Percent 2 2 2 9 2" xfId="25198" xr:uid="{5DB6E845-564F-4987-9D8E-607598FF3C20}"/>
    <cellStyle name="Percent 2 2 2 9 2 2" xfId="38890" xr:uid="{0F65F9CA-8FDE-4A6E-805B-DAAED54214BD}"/>
    <cellStyle name="Percent 2 2 2 9 2 3" xfId="53774" xr:uid="{3CE342F6-5558-462A-B875-0700391D85F3}"/>
    <cellStyle name="Percent 2 2 2 9 3" xfId="18354" xr:uid="{232E5A65-7FF5-4F62-9263-F7426E30810F}"/>
    <cellStyle name="Percent 2 2 2 9 4" xfId="32044" xr:uid="{43BAF941-CE80-422C-B84E-9F6AA730CA40}"/>
    <cellStyle name="Percent 2 2 2 9 5" xfId="46928" xr:uid="{CF5997A7-6F2B-4534-998D-C2392C10A268}"/>
    <cellStyle name="Percent 2 2 3" xfId="8116" xr:uid="{68447E61-0848-4CCC-8989-F6FB87755717}"/>
    <cellStyle name="Percent 2 2 3 10" xfId="14962" xr:uid="{1F0ABC40-5648-4F72-BC6B-78D317DF6A22}"/>
    <cellStyle name="Percent 2 2 3 11" xfId="28652" xr:uid="{921DEECB-BD9F-4FF8-AE0F-6CBE2DF510FE}"/>
    <cellStyle name="Percent 2 2 3 12" xfId="43536" xr:uid="{BA730054-9F22-4FF6-8CA8-A6EA4B9A327F}"/>
    <cellStyle name="Percent 2 2 3 2" xfId="8117" xr:uid="{A7A00D6E-B52D-4751-B574-AF9340B6854C}"/>
    <cellStyle name="Percent 2 2 3 2 10" xfId="43537" xr:uid="{606E56EF-0626-4B96-8DCD-0301D0C11C2C}"/>
    <cellStyle name="Percent 2 2 3 2 2" xfId="8118" xr:uid="{B3E5108B-51E9-494D-A118-CFE67D3B2666}"/>
    <cellStyle name="Percent 2 2 3 2 2 2" xfId="8119" xr:uid="{6135AC23-D937-4820-BD3E-DFAAFD70F32D}"/>
    <cellStyle name="Percent 2 2 3 2 2 2 2" xfId="9831" xr:uid="{BD83800A-9D6A-44D5-97D3-FFFBF1792EBC}"/>
    <cellStyle name="Percent 2 2 3 2 2 2 2 2" xfId="13253" xr:uid="{20DCA04D-D4BD-4D8B-94E7-5064A4C0D9D7}"/>
    <cellStyle name="Percent 2 2 3 2 2 2 2 2 2" xfId="26943" xr:uid="{84433DF4-64BF-4027-9F23-414C61BB4EB4}"/>
    <cellStyle name="Percent 2 2 3 2 2 2 2 2 2 2" xfId="40635" xr:uid="{66FA7D2F-BA5B-4B90-9CC2-AFF94AD2C235}"/>
    <cellStyle name="Percent 2 2 3 2 2 2 2 2 2 3" xfId="55519" xr:uid="{224FFD9B-7ECB-420B-BD7C-366041F787FB}"/>
    <cellStyle name="Percent 2 2 3 2 2 2 2 2 3" xfId="20099" xr:uid="{13E36137-01BC-4646-A63B-58F4BEABEC6D}"/>
    <cellStyle name="Percent 2 2 3 2 2 2 2 2 4" xfId="33789" xr:uid="{3830EA2B-EA6E-4CF2-8BB3-3978F72AB74C}"/>
    <cellStyle name="Percent 2 2 3 2 2 2 2 2 5" xfId="48673" xr:uid="{D619895B-15CA-46F9-9899-AF1FBC790975}"/>
    <cellStyle name="Percent 2 2 3 2 2 2 2 3" xfId="23521" xr:uid="{C7F4AFFB-EC02-4BE2-BF69-43834ED717A9}"/>
    <cellStyle name="Percent 2 2 3 2 2 2 2 3 2" xfId="37213" xr:uid="{E9914116-CD32-4139-BA2A-1AF23C51B7DD}"/>
    <cellStyle name="Percent 2 2 3 2 2 2 2 3 3" xfId="52097" xr:uid="{7AD35D25-0712-40E1-93F8-95E1B1786F5A}"/>
    <cellStyle name="Percent 2 2 3 2 2 2 2 4" xfId="16677" xr:uid="{AD56AC73-257A-4346-9098-4712A78326B5}"/>
    <cellStyle name="Percent 2 2 3 2 2 2 2 5" xfId="30367" xr:uid="{282C778B-37D5-4F93-ACD1-3A83E6C9B016}"/>
    <cellStyle name="Percent 2 2 3 2 2 2 2 6" xfId="45251" xr:uid="{3C296819-815D-4250-B93C-63FB416DA760}"/>
    <cellStyle name="Percent 2 2 3 2 2 2 3" xfId="11541" xr:uid="{7BB8194F-BC5E-4265-9AB6-2A1CF74485FF}"/>
    <cellStyle name="Percent 2 2 3 2 2 2 3 2" xfId="25231" xr:uid="{BCA51AB8-84E3-4F22-9A70-E2CB42F6A5B2}"/>
    <cellStyle name="Percent 2 2 3 2 2 2 3 2 2" xfId="38923" xr:uid="{D9436EC4-1E4A-459A-91BA-37BB68B975A2}"/>
    <cellStyle name="Percent 2 2 3 2 2 2 3 2 3" xfId="53807" xr:uid="{0786D216-A964-4456-8E42-010B1AE6490A}"/>
    <cellStyle name="Percent 2 2 3 2 2 2 3 3" xfId="18387" xr:uid="{DB6250FA-7ED1-499E-BD27-5D4CC1222C13}"/>
    <cellStyle name="Percent 2 2 3 2 2 2 3 4" xfId="32077" xr:uid="{84B858CB-229C-435D-A2CA-0ADE0A722B17}"/>
    <cellStyle name="Percent 2 2 3 2 2 2 3 5" xfId="46961" xr:uid="{C3DFC549-EB05-4683-A5EB-7240DD668037}"/>
    <cellStyle name="Percent 2 2 3 2 2 2 4" xfId="21809" xr:uid="{05BA71EB-3E48-40A0-B735-2AA9F64B1C7A}"/>
    <cellStyle name="Percent 2 2 3 2 2 2 4 2" xfId="35501" xr:uid="{6F7D5B31-6AA0-4128-9796-1C8845EB8203}"/>
    <cellStyle name="Percent 2 2 3 2 2 2 4 3" xfId="50385" xr:uid="{842982FF-3786-4160-AE1B-22035400B0EF}"/>
    <cellStyle name="Percent 2 2 3 2 2 2 5" xfId="14965" xr:uid="{C42719B0-EB8F-4128-8DF1-1565BDE7AC25}"/>
    <cellStyle name="Percent 2 2 3 2 2 2 6" xfId="28655" xr:uid="{38933309-A484-4686-A112-DAF69BC7BF97}"/>
    <cellStyle name="Percent 2 2 3 2 2 2 7" xfId="43539" xr:uid="{66C640CD-53A6-49EF-9EC0-27B302235972}"/>
    <cellStyle name="Percent 2 2 3 2 2 3" xfId="9830" xr:uid="{EBB2D838-E41B-4446-9D92-3FFF63D1D645}"/>
    <cellStyle name="Percent 2 2 3 2 2 3 2" xfId="13252" xr:uid="{1E082CB8-D3F5-4172-A5BB-980EF89B2B65}"/>
    <cellStyle name="Percent 2 2 3 2 2 3 2 2" xfId="26942" xr:uid="{1ABE9914-EFD2-4BE7-B536-B6FBBA9FAAB8}"/>
    <cellStyle name="Percent 2 2 3 2 2 3 2 2 2" xfId="40634" xr:uid="{88745A9F-9F07-402D-A6D5-614CBEA1ADAB}"/>
    <cellStyle name="Percent 2 2 3 2 2 3 2 2 3" xfId="55518" xr:uid="{136383B9-AE28-4019-8D05-0F4F3DE272A1}"/>
    <cellStyle name="Percent 2 2 3 2 2 3 2 3" xfId="20098" xr:uid="{F26CFC41-7B4F-40C6-AA01-72CF6B5B6342}"/>
    <cellStyle name="Percent 2 2 3 2 2 3 2 4" xfId="33788" xr:uid="{E370CC99-8B67-400C-B309-AC7953B1D851}"/>
    <cellStyle name="Percent 2 2 3 2 2 3 2 5" xfId="48672" xr:uid="{3E8EBD48-A0A4-4E67-844D-60DBC252A16B}"/>
    <cellStyle name="Percent 2 2 3 2 2 3 3" xfId="23520" xr:uid="{CFE4FACE-2697-4691-80F9-AFAD36309EF2}"/>
    <cellStyle name="Percent 2 2 3 2 2 3 3 2" xfId="37212" xr:uid="{BBFC1B49-4A87-4300-9A05-7F8D2EA7E33F}"/>
    <cellStyle name="Percent 2 2 3 2 2 3 3 3" xfId="52096" xr:uid="{12EB9215-B8DA-4C9B-B982-87F2F102BF3D}"/>
    <cellStyle name="Percent 2 2 3 2 2 3 4" xfId="16676" xr:uid="{F19EA0EA-0839-4555-A405-244D0E347C9B}"/>
    <cellStyle name="Percent 2 2 3 2 2 3 5" xfId="30366" xr:uid="{DD09105D-7B7F-4E9F-AAA6-BD9179112EC0}"/>
    <cellStyle name="Percent 2 2 3 2 2 3 6" xfId="45250" xr:uid="{61A5C800-C230-4049-A0D3-259FB4D702D5}"/>
    <cellStyle name="Percent 2 2 3 2 2 4" xfId="11540" xr:uid="{54A7317D-F1C0-438D-BC29-4FADA78F40BC}"/>
    <cellStyle name="Percent 2 2 3 2 2 4 2" xfId="25230" xr:uid="{CEABEDC3-DC63-4F7B-8F5D-3D9EDF3A772D}"/>
    <cellStyle name="Percent 2 2 3 2 2 4 2 2" xfId="38922" xr:uid="{F2770D5C-097A-45AB-B981-5A583FDF885E}"/>
    <cellStyle name="Percent 2 2 3 2 2 4 2 3" xfId="53806" xr:uid="{B6E7C3EB-112D-4BDE-9D24-F03FE34A2464}"/>
    <cellStyle name="Percent 2 2 3 2 2 4 3" xfId="18386" xr:uid="{83ACC68A-0135-4EC1-BE9F-6900096B836F}"/>
    <cellStyle name="Percent 2 2 3 2 2 4 4" xfId="32076" xr:uid="{DF689F4B-844A-4FD0-8180-F943B5C18829}"/>
    <cellStyle name="Percent 2 2 3 2 2 4 5" xfId="46960" xr:uid="{A5AA378E-79E3-4E9C-A919-6D11AD92C933}"/>
    <cellStyle name="Percent 2 2 3 2 2 5" xfId="21808" xr:uid="{E9F828C4-37E0-4FB7-BCCC-EDB7F8E8F740}"/>
    <cellStyle name="Percent 2 2 3 2 2 5 2" xfId="35500" xr:uid="{93B9897F-90D7-440D-8EBB-6676DBEB2F1D}"/>
    <cellStyle name="Percent 2 2 3 2 2 5 3" xfId="50384" xr:uid="{C3CA879D-E801-40B3-925D-96C27F895012}"/>
    <cellStyle name="Percent 2 2 3 2 2 6" xfId="14964" xr:uid="{90726426-7609-4286-B732-6A080480783A}"/>
    <cellStyle name="Percent 2 2 3 2 2 7" xfId="28654" xr:uid="{B89C1B10-D76C-4EF7-9E5E-F7F2403DBB93}"/>
    <cellStyle name="Percent 2 2 3 2 2 8" xfId="43538" xr:uid="{B28C60D0-E6F1-41C5-9AA6-57ADFA30BEB6}"/>
    <cellStyle name="Percent 2 2 3 2 3" xfId="8120" xr:uid="{CB442420-EA0E-4728-BE98-8FF5F3DD40AB}"/>
    <cellStyle name="Percent 2 2 3 2 3 2" xfId="9832" xr:uid="{A287C0B5-DA5F-44DB-B9B3-45815BA8AC50}"/>
    <cellStyle name="Percent 2 2 3 2 3 2 2" xfId="13254" xr:uid="{3E6145C1-6602-47F9-943D-DCFE711DCB2F}"/>
    <cellStyle name="Percent 2 2 3 2 3 2 2 2" xfId="26944" xr:uid="{6A65BE0D-4B07-46F3-B448-91F5C6EFCD9C}"/>
    <cellStyle name="Percent 2 2 3 2 3 2 2 2 2" xfId="40636" xr:uid="{17F06380-BECE-4F83-B61C-9A407B68BBF7}"/>
    <cellStyle name="Percent 2 2 3 2 3 2 2 2 3" xfId="55520" xr:uid="{5B88E22A-2B48-4BE9-9E68-749B5F96E048}"/>
    <cellStyle name="Percent 2 2 3 2 3 2 2 3" xfId="20100" xr:uid="{07515C78-6880-43FF-A5D0-98FD915F6F92}"/>
    <cellStyle name="Percent 2 2 3 2 3 2 2 4" xfId="33790" xr:uid="{AEF68C2A-7AC9-4A79-BAF3-0A7BE68311A3}"/>
    <cellStyle name="Percent 2 2 3 2 3 2 2 5" xfId="48674" xr:uid="{19112537-3098-42A4-A7BF-5F52786FDB5D}"/>
    <cellStyle name="Percent 2 2 3 2 3 2 3" xfId="23522" xr:uid="{14D661F9-C5F6-4005-ADED-1D4F7CD5CD4C}"/>
    <cellStyle name="Percent 2 2 3 2 3 2 3 2" xfId="37214" xr:uid="{4AE1509E-7C68-45B6-A053-AF9BEB617F1C}"/>
    <cellStyle name="Percent 2 2 3 2 3 2 3 3" xfId="52098" xr:uid="{19016401-7741-4676-8993-C1A9725AE590}"/>
    <cellStyle name="Percent 2 2 3 2 3 2 4" xfId="16678" xr:uid="{2AD9F80A-3CC2-4902-8D95-86637CFD48E0}"/>
    <cellStyle name="Percent 2 2 3 2 3 2 5" xfId="30368" xr:uid="{F057FCD7-64C0-45E9-881A-83985A4BCF54}"/>
    <cellStyle name="Percent 2 2 3 2 3 2 6" xfId="45252" xr:uid="{FFC1218C-5D9B-4816-8779-F5B288357886}"/>
    <cellStyle name="Percent 2 2 3 2 3 3" xfId="11542" xr:uid="{CB5C6C7C-D7A6-4D50-B325-6F9C52A5EB78}"/>
    <cellStyle name="Percent 2 2 3 2 3 3 2" xfId="25232" xr:uid="{7A8CCB56-F8DA-48C2-857D-70025F03D749}"/>
    <cellStyle name="Percent 2 2 3 2 3 3 2 2" xfId="38924" xr:uid="{5F66583A-1941-4896-ADAB-92D093A418C9}"/>
    <cellStyle name="Percent 2 2 3 2 3 3 2 3" xfId="53808" xr:uid="{C55E9750-7A1E-4F97-8BFB-BDE64DA513BF}"/>
    <cellStyle name="Percent 2 2 3 2 3 3 3" xfId="18388" xr:uid="{A7983A63-1033-414E-813A-06D779FBA988}"/>
    <cellStyle name="Percent 2 2 3 2 3 3 4" xfId="32078" xr:uid="{77DDCBCF-F65E-47B6-8FF9-C9030D31DC24}"/>
    <cellStyle name="Percent 2 2 3 2 3 3 5" xfId="46962" xr:uid="{E41BA0A3-50F5-4279-9DE7-D8FCD4E54854}"/>
    <cellStyle name="Percent 2 2 3 2 3 4" xfId="21810" xr:uid="{ACC38D99-99F6-486C-8A0C-00899E8B027B}"/>
    <cellStyle name="Percent 2 2 3 2 3 4 2" xfId="35502" xr:uid="{0FD25CD9-10AF-46F9-8666-91A86ABE4291}"/>
    <cellStyle name="Percent 2 2 3 2 3 4 3" xfId="50386" xr:uid="{86EE9EA8-9B89-454F-99C5-A74B8054D0C5}"/>
    <cellStyle name="Percent 2 2 3 2 3 5" xfId="14966" xr:uid="{024D0BE1-4942-4386-9FB6-E039E3011F31}"/>
    <cellStyle name="Percent 2 2 3 2 3 6" xfId="28656" xr:uid="{2506C069-F03A-4EEC-8E21-C994964B5C37}"/>
    <cellStyle name="Percent 2 2 3 2 3 7" xfId="43540" xr:uid="{C2D3F96E-91BF-4FFE-B30D-52EE27D87BD7}"/>
    <cellStyle name="Percent 2 2 3 2 4" xfId="8121" xr:uid="{10F1AECD-C160-491A-866B-13202F920EA0}"/>
    <cellStyle name="Percent 2 2 3 2 4 2" xfId="9833" xr:uid="{F911D442-72AE-4213-8AB1-B27A2FD154F3}"/>
    <cellStyle name="Percent 2 2 3 2 4 2 2" xfId="13255" xr:uid="{BE28AC3F-3DF6-421C-A40C-7B34F5468A34}"/>
    <cellStyle name="Percent 2 2 3 2 4 2 2 2" xfId="26945" xr:uid="{FFA465C0-E0DA-4439-A9DD-E4B2F611B33F}"/>
    <cellStyle name="Percent 2 2 3 2 4 2 2 2 2" xfId="40637" xr:uid="{DA989ECF-D4F5-4488-93E9-0121F5D18F39}"/>
    <cellStyle name="Percent 2 2 3 2 4 2 2 2 3" xfId="55521" xr:uid="{677C3C36-E964-4130-B685-5D8A38A0C76A}"/>
    <cellStyle name="Percent 2 2 3 2 4 2 2 3" xfId="20101" xr:uid="{D948CDD5-1200-448B-800B-1DB7892B9A52}"/>
    <cellStyle name="Percent 2 2 3 2 4 2 2 4" xfId="33791" xr:uid="{7AA84029-3F3B-43FE-823E-0FB7432DA805}"/>
    <cellStyle name="Percent 2 2 3 2 4 2 2 5" xfId="48675" xr:uid="{F6C9BA7F-1A40-409F-9AF2-FFB964B42F3E}"/>
    <cellStyle name="Percent 2 2 3 2 4 2 3" xfId="23523" xr:uid="{BE6A1221-1BB5-4BA9-BC3C-67671BF9C26D}"/>
    <cellStyle name="Percent 2 2 3 2 4 2 3 2" xfId="37215" xr:uid="{1DE0EF19-CE29-41AC-B92D-2FE540F48E22}"/>
    <cellStyle name="Percent 2 2 3 2 4 2 3 3" xfId="52099" xr:uid="{3BBFD569-1812-470D-A227-AC173F22E093}"/>
    <cellStyle name="Percent 2 2 3 2 4 2 4" xfId="16679" xr:uid="{573EABA1-A3D6-4D7C-9C10-5368B9668470}"/>
    <cellStyle name="Percent 2 2 3 2 4 2 5" xfId="30369" xr:uid="{78B35009-B0E0-4807-85FD-CDBF65F2F39B}"/>
    <cellStyle name="Percent 2 2 3 2 4 2 6" xfId="45253" xr:uid="{5EE8B767-34AB-4AF5-A774-7F58B9F6A93E}"/>
    <cellStyle name="Percent 2 2 3 2 4 3" xfId="11543" xr:uid="{10FEE9E4-3AE7-4CFA-8FE9-A50056181505}"/>
    <cellStyle name="Percent 2 2 3 2 4 3 2" xfId="25233" xr:uid="{D6197793-C98A-4B4C-BD46-1DA20E705446}"/>
    <cellStyle name="Percent 2 2 3 2 4 3 2 2" xfId="38925" xr:uid="{5FC19F91-5F84-4874-84DD-222EFDC47D6C}"/>
    <cellStyle name="Percent 2 2 3 2 4 3 2 3" xfId="53809" xr:uid="{F8FE4636-7563-48C3-B791-8FBC59C320E7}"/>
    <cellStyle name="Percent 2 2 3 2 4 3 3" xfId="18389" xr:uid="{770F0E41-E3CA-4EBA-9EB7-776CBA340C24}"/>
    <cellStyle name="Percent 2 2 3 2 4 3 4" xfId="32079" xr:uid="{38430F14-68B2-476D-8798-116B0CBC2C3D}"/>
    <cellStyle name="Percent 2 2 3 2 4 3 5" xfId="46963" xr:uid="{DAEE160D-D42B-4122-9414-79C2E43CD7E7}"/>
    <cellStyle name="Percent 2 2 3 2 4 4" xfId="21811" xr:uid="{6FB33077-C632-4AC7-8846-CA56CCB277CC}"/>
    <cellStyle name="Percent 2 2 3 2 4 4 2" xfId="35503" xr:uid="{9E6DEF16-7310-4E78-A170-A39ACA6EB0C3}"/>
    <cellStyle name="Percent 2 2 3 2 4 4 3" xfId="50387" xr:uid="{0DB04752-BE7C-4FC3-9721-AD2A5ED0974F}"/>
    <cellStyle name="Percent 2 2 3 2 4 5" xfId="14967" xr:uid="{ED9215CE-D4F5-4A6A-94DF-7E18D0F762A2}"/>
    <cellStyle name="Percent 2 2 3 2 4 6" xfId="28657" xr:uid="{292DA709-977B-439B-8627-2C58E2FFE3F2}"/>
    <cellStyle name="Percent 2 2 3 2 4 7" xfId="43541" xr:uid="{C1715900-ACEE-4538-830D-5E7A1F25DEFA}"/>
    <cellStyle name="Percent 2 2 3 2 5" xfId="9829" xr:uid="{FD13431F-6BFD-4D8D-99C5-EC66F97E0539}"/>
    <cellStyle name="Percent 2 2 3 2 5 2" xfId="13251" xr:uid="{AACC5886-35E8-49A3-960B-3612EA31FF07}"/>
    <cellStyle name="Percent 2 2 3 2 5 2 2" xfId="26941" xr:uid="{1B458FF8-B880-4DA9-AC9D-E370A6767142}"/>
    <cellStyle name="Percent 2 2 3 2 5 2 2 2" xfId="40633" xr:uid="{880E6FC1-D01D-4812-8A85-8FA3B5BCB0F7}"/>
    <cellStyle name="Percent 2 2 3 2 5 2 2 3" xfId="55517" xr:uid="{0FA2FD1C-81EF-45D6-B6C0-C10EE02EBC93}"/>
    <cellStyle name="Percent 2 2 3 2 5 2 3" xfId="20097" xr:uid="{663A7364-6A9E-41ED-84AC-DDB0ACB38361}"/>
    <cellStyle name="Percent 2 2 3 2 5 2 4" xfId="33787" xr:uid="{0AFE4BB6-8C0D-40FD-8157-DE25E697506A}"/>
    <cellStyle name="Percent 2 2 3 2 5 2 5" xfId="48671" xr:uid="{E77EFF93-3199-498D-9421-06D9B7CB1699}"/>
    <cellStyle name="Percent 2 2 3 2 5 3" xfId="23519" xr:uid="{706581D6-295A-4DBD-8ED2-B9D9FFE31D51}"/>
    <cellStyle name="Percent 2 2 3 2 5 3 2" xfId="37211" xr:uid="{3C1D01E5-F8D4-4F38-9559-4101C761D291}"/>
    <cellStyle name="Percent 2 2 3 2 5 3 3" xfId="52095" xr:uid="{586A401A-FAAB-48D6-8FFA-F90C59807B4E}"/>
    <cellStyle name="Percent 2 2 3 2 5 4" xfId="16675" xr:uid="{99E32FF8-6ACD-4C6D-AC3C-B19B38F20C93}"/>
    <cellStyle name="Percent 2 2 3 2 5 5" xfId="30365" xr:uid="{CD1E9917-37F0-47A1-9C7B-D3542EA81E2B}"/>
    <cellStyle name="Percent 2 2 3 2 5 6" xfId="45249" xr:uid="{A4D965ED-CD60-4AB5-BF46-1A44AE5F88AF}"/>
    <cellStyle name="Percent 2 2 3 2 6" xfId="11539" xr:uid="{FF92FF92-B228-446A-85A7-18A43878D2CC}"/>
    <cellStyle name="Percent 2 2 3 2 6 2" xfId="25229" xr:uid="{64206349-530F-4A84-8CA7-01B19D829C56}"/>
    <cellStyle name="Percent 2 2 3 2 6 2 2" xfId="38921" xr:uid="{4A0057FF-757D-4063-B013-DF3CF9CA3895}"/>
    <cellStyle name="Percent 2 2 3 2 6 2 3" xfId="53805" xr:uid="{D59E3F0B-19FA-4F4C-B0ED-2E267DA2F385}"/>
    <cellStyle name="Percent 2 2 3 2 6 3" xfId="18385" xr:uid="{EF1517EE-42AD-4A3F-84F7-1ED4A317A725}"/>
    <cellStyle name="Percent 2 2 3 2 6 4" xfId="32075" xr:uid="{F59D0819-0A9E-40B0-A4C9-1BD6BFBC0EF3}"/>
    <cellStyle name="Percent 2 2 3 2 6 5" xfId="46959" xr:uid="{EC495F93-7351-4F01-8E11-67D2830D7AC1}"/>
    <cellStyle name="Percent 2 2 3 2 7" xfId="21807" xr:uid="{9A48BEE4-2928-419E-8353-59174F13C286}"/>
    <cellStyle name="Percent 2 2 3 2 7 2" xfId="35499" xr:uid="{238BC518-2E96-4947-9494-88CFBA0C335D}"/>
    <cellStyle name="Percent 2 2 3 2 7 3" xfId="50383" xr:uid="{4751782F-FC22-442F-8A03-A6CB3743443A}"/>
    <cellStyle name="Percent 2 2 3 2 8" xfId="14963" xr:uid="{10206DE2-82DA-43B4-8043-099766D1D766}"/>
    <cellStyle name="Percent 2 2 3 2 9" xfId="28653" xr:uid="{5C577796-8A9D-42A3-A20B-274B5E02C1B1}"/>
    <cellStyle name="Percent 2 2 3 3" xfId="8122" xr:uid="{F3999B0C-F6AD-4B3A-9D7C-CF0169888564}"/>
    <cellStyle name="Percent 2 2 3 3 10" xfId="43542" xr:uid="{0CCC5A93-B2B3-4387-BDF1-3DFD5F5C7432}"/>
    <cellStyle name="Percent 2 2 3 3 2" xfId="8123" xr:uid="{C007B722-91EE-4A0A-90EB-DA47CE489628}"/>
    <cellStyle name="Percent 2 2 3 3 2 2" xfId="8124" xr:uid="{C2C48652-5890-42D3-A837-CE06339B1868}"/>
    <cellStyle name="Percent 2 2 3 3 2 2 2" xfId="9836" xr:uid="{448DB33F-AC29-400B-97A2-C6DF11C7262E}"/>
    <cellStyle name="Percent 2 2 3 3 2 2 2 2" xfId="13258" xr:uid="{D8F1C567-7F07-47DB-89AE-2BD07739DD98}"/>
    <cellStyle name="Percent 2 2 3 3 2 2 2 2 2" xfId="26948" xr:uid="{C6AEA438-EAC3-4C7E-BD02-7A9A02850BAA}"/>
    <cellStyle name="Percent 2 2 3 3 2 2 2 2 2 2" xfId="40640" xr:uid="{5D8A38D3-AAE2-4C51-990B-37DDE15880D5}"/>
    <cellStyle name="Percent 2 2 3 3 2 2 2 2 2 3" xfId="55524" xr:uid="{AE1EA288-9FA5-404E-9026-30D9CC6C4C65}"/>
    <cellStyle name="Percent 2 2 3 3 2 2 2 2 3" xfId="20104" xr:uid="{0AEF5712-0728-4A87-AB0E-BF4AB6D22AFB}"/>
    <cellStyle name="Percent 2 2 3 3 2 2 2 2 4" xfId="33794" xr:uid="{EE4199AD-CB9A-465E-BA4E-0F3E4BBADDB0}"/>
    <cellStyle name="Percent 2 2 3 3 2 2 2 2 5" xfId="48678" xr:uid="{077707B9-E0E8-4563-8FC4-9DA3DC09ABEC}"/>
    <cellStyle name="Percent 2 2 3 3 2 2 2 3" xfId="23526" xr:uid="{BAFDE4A2-9EA5-4832-9E19-2C55DC9B4A59}"/>
    <cellStyle name="Percent 2 2 3 3 2 2 2 3 2" xfId="37218" xr:uid="{097F3849-D194-4C56-AC01-762ACFD14FB2}"/>
    <cellStyle name="Percent 2 2 3 3 2 2 2 3 3" xfId="52102" xr:uid="{059F482B-03DA-48D7-AAE2-A9E21F5F108F}"/>
    <cellStyle name="Percent 2 2 3 3 2 2 2 4" xfId="16682" xr:uid="{5A4AA596-C160-45D3-8300-486CA3355CA3}"/>
    <cellStyle name="Percent 2 2 3 3 2 2 2 5" xfId="30372" xr:uid="{B81A2C83-E5F5-4BF7-979F-A73191C3F334}"/>
    <cellStyle name="Percent 2 2 3 3 2 2 2 6" xfId="45256" xr:uid="{280A4C2C-1E96-408B-81C0-C617DAAB730C}"/>
    <cellStyle name="Percent 2 2 3 3 2 2 3" xfId="11546" xr:uid="{BEEE7CD2-E6B5-4368-A9E1-F2CDF60C4359}"/>
    <cellStyle name="Percent 2 2 3 3 2 2 3 2" xfId="25236" xr:uid="{26E0187A-9193-4390-90C7-BEA6B84D24DE}"/>
    <cellStyle name="Percent 2 2 3 3 2 2 3 2 2" xfId="38928" xr:uid="{421A8B1D-B3DC-4C9F-B1C7-C33E904498CF}"/>
    <cellStyle name="Percent 2 2 3 3 2 2 3 2 3" xfId="53812" xr:uid="{8C08E863-A6DF-4FD2-9DA0-B0D110D96CE5}"/>
    <cellStyle name="Percent 2 2 3 3 2 2 3 3" xfId="18392" xr:uid="{79231BA8-AF6D-4CC9-88D4-AB031C6BD192}"/>
    <cellStyle name="Percent 2 2 3 3 2 2 3 4" xfId="32082" xr:uid="{BE4EEF9A-223E-4B22-AF05-D97C90EF910E}"/>
    <cellStyle name="Percent 2 2 3 3 2 2 3 5" xfId="46966" xr:uid="{7B8D2F06-BF25-43C9-B4BF-6E028AF6172F}"/>
    <cellStyle name="Percent 2 2 3 3 2 2 4" xfId="21814" xr:uid="{B8F31755-0A7B-491A-8B8B-D781DEB0EAB9}"/>
    <cellStyle name="Percent 2 2 3 3 2 2 4 2" xfId="35506" xr:uid="{BA25CF44-0795-4A25-83F4-949AC521EAA8}"/>
    <cellStyle name="Percent 2 2 3 3 2 2 4 3" xfId="50390" xr:uid="{3AEBA001-A984-4156-83BB-E6735F33394D}"/>
    <cellStyle name="Percent 2 2 3 3 2 2 5" xfId="14970" xr:uid="{A94C512B-8EAC-48D5-9AFD-301404AB17C3}"/>
    <cellStyle name="Percent 2 2 3 3 2 2 6" xfId="28660" xr:uid="{BA53C73F-F145-4C3A-BA61-3E32363FB776}"/>
    <cellStyle name="Percent 2 2 3 3 2 2 7" xfId="43544" xr:uid="{6621211E-5C87-42DD-B03F-EC2EDDFCA32E}"/>
    <cellStyle name="Percent 2 2 3 3 2 3" xfId="9835" xr:uid="{F3DF9EDE-3D95-4B63-81FC-F1E63B3A70FA}"/>
    <cellStyle name="Percent 2 2 3 3 2 3 2" xfId="13257" xr:uid="{D9D29A08-10F1-40A2-B547-BACD03D435E0}"/>
    <cellStyle name="Percent 2 2 3 3 2 3 2 2" xfId="26947" xr:uid="{E704E3FB-85F6-4312-A09A-6E6C6ECDB466}"/>
    <cellStyle name="Percent 2 2 3 3 2 3 2 2 2" xfId="40639" xr:uid="{C7F82FD9-D148-4C91-A315-0B584E8E0ABB}"/>
    <cellStyle name="Percent 2 2 3 3 2 3 2 2 3" xfId="55523" xr:uid="{666035BF-C9CF-47F4-A566-C467F644ED78}"/>
    <cellStyle name="Percent 2 2 3 3 2 3 2 3" xfId="20103" xr:uid="{13C5DFC5-1740-4128-B0A3-F65AA84C7C6E}"/>
    <cellStyle name="Percent 2 2 3 3 2 3 2 4" xfId="33793" xr:uid="{70629C30-9D72-4345-B7BB-2F29D8623D90}"/>
    <cellStyle name="Percent 2 2 3 3 2 3 2 5" xfId="48677" xr:uid="{AAF1C7CB-B45A-41BA-9498-2D0CCD032F6A}"/>
    <cellStyle name="Percent 2 2 3 3 2 3 3" xfId="23525" xr:uid="{D3A4802D-B6C1-4EE5-B470-114C66389598}"/>
    <cellStyle name="Percent 2 2 3 3 2 3 3 2" xfId="37217" xr:uid="{EFAE6424-2BEA-4926-8983-1E5CF3FADC97}"/>
    <cellStyle name="Percent 2 2 3 3 2 3 3 3" xfId="52101" xr:uid="{8ED3949C-F2D9-4094-B955-D0B77D55661B}"/>
    <cellStyle name="Percent 2 2 3 3 2 3 4" xfId="16681" xr:uid="{1BB19CA7-BCB7-4F59-8FDA-9851513D1B51}"/>
    <cellStyle name="Percent 2 2 3 3 2 3 5" xfId="30371" xr:uid="{5F15F331-3AB6-4C7F-A038-57BBCC114CC7}"/>
    <cellStyle name="Percent 2 2 3 3 2 3 6" xfId="45255" xr:uid="{DAD9BFCD-274F-4AA9-9F0F-0C9F3A575783}"/>
    <cellStyle name="Percent 2 2 3 3 2 4" xfId="11545" xr:uid="{6631724A-33F3-401E-A86D-52CD093682C5}"/>
    <cellStyle name="Percent 2 2 3 3 2 4 2" xfId="25235" xr:uid="{F2088E1B-82CA-4E1B-ACEC-902258C256A8}"/>
    <cellStyle name="Percent 2 2 3 3 2 4 2 2" xfId="38927" xr:uid="{304809F4-0B70-4BE6-818E-A5E780F82B83}"/>
    <cellStyle name="Percent 2 2 3 3 2 4 2 3" xfId="53811" xr:uid="{02D91085-B3C2-4F5F-840C-CA8B8C0062C6}"/>
    <cellStyle name="Percent 2 2 3 3 2 4 3" xfId="18391" xr:uid="{B4D5047B-1D39-491E-A824-53898C28E908}"/>
    <cellStyle name="Percent 2 2 3 3 2 4 4" xfId="32081" xr:uid="{3722D0D3-19BE-4951-970C-7D2911FF114B}"/>
    <cellStyle name="Percent 2 2 3 3 2 4 5" xfId="46965" xr:uid="{6BB5A198-0E3A-42CE-943F-A1185A6FE22F}"/>
    <cellStyle name="Percent 2 2 3 3 2 5" xfId="21813" xr:uid="{E42842C5-48CE-43CF-BD4C-DD0D5918C6CB}"/>
    <cellStyle name="Percent 2 2 3 3 2 5 2" xfId="35505" xr:uid="{00A9F3BD-0801-446F-893D-1058049BD26E}"/>
    <cellStyle name="Percent 2 2 3 3 2 5 3" xfId="50389" xr:uid="{6C060F44-CA6C-4A5C-ACED-C882B5E3BB79}"/>
    <cellStyle name="Percent 2 2 3 3 2 6" xfId="14969" xr:uid="{93E0DD2B-94C8-4036-97CC-DF62023BC4E9}"/>
    <cellStyle name="Percent 2 2 3 3 2 7" xfId="28659" xr:uid="{0B659B31-8638-4468-8091-A199838C00F5}"/>
    <cellStyle name="Percent 2 2 3 3 2 8" xfId="43543" xr:uid="{8503070C-0020-4C0D-A350-CF343FDC3511}"/>
    <cellStyle name="Percent 2 2 3 3 3" xfId="8125" xr:uid="{6998B15E-DDEE-4BDB-B573-7474E7C7D952}"/>
    <cellStyle name="Percent 2 2 3 3 3 2" xfId="9837" xr:uid="{7FA3A65D-CEB6-40C0-BC69-340380CAD2F8}"/>
    <cellStyle name="Percent 2 2 3 3 3 2 2" xfId="13259" xr:uid="{E6BA88C5-BB49-41A0-93D1-A82CE2ADB799}"/>
    <cellStyle name="Percent 2 2 3 3 3 2 2 2" xfId="26949" xr:uid="{106E9F59-C603-43A7-BBEF-02733DF9D77A}"/>
    <cellStyle name="Percent 2 2 3 3 3 2 2 2 2" xfId="40641" xr:uid="{C025D312-4E3E-43EC-ACCA-8CA568A4AD33}"/>
    <cellStyle name="Percent 2 2 3 3 3 2 2 2 3" xfId="55525" xr:uid="{D8ADD69A-248A-4BC2-9CDB-404F924F85C0}"/>
    <cellStyle name="Percent 2 2 3 3 3 2 2 3" xfId="20105" xr:uid="{C3314559-62C3-41B6-BE59-F3C3BEF147F9}"/>
    <cellStyle name="Percent 2 2 3 3 3 2 2 4" xfId="33795" xr:uid="{4953F622-6C05-4D47-87F5-9F597A7A4E40}"/>
    <cellStyle name="Percent 2 2 3 3 3 2 2 5" xfId="48679" xr:uid="{3C71AC38-1BCF-44E2-BCB5-E68FB80EA2BB}"/>
    <cellStyle name="Percent 2 2 3 3 3 2 3" xfId="23527" xr:uid="{BB384F32-CB6D-47AB-895B-DE6AB9D8943F}"/>
    <cellStyle name="Percent 2 2 3 3 3 2 3 2" xfId="37219" xr:uid="{C9396E3F-D38D-4DA9-B24B-AFA01F6A8822}"/>
    <cellStyle name="Percent 2 2 3 3 3 2 3 3" xfId="52103" xr:uid="{21D766F3-8F28-4FAA-8EF4-9BDF83347529}"/>
    <cellStyle name="Percent 2 2 3 3 3 2 4" xfId="16683" xr:uid="{8A00C1B9-9519-4733-9A29-D06503848CF2}"/>
    <cellStyle name="Percent 2 2 3 3 3 2 5" xfId="30373" xr:uid="{EA143BC3-0A79-4DD7-B20F-1252D7ABB3E4}"/>
    <cellStyle name="Percent 2 2 3 3 3 2 6" xfId="45257" xr:uid="{6A7E679A-497D-4593-8F35-68840E6BB6E7}"/>
    <cellStyle name="Percent 2 2 3 3 3 3" xfId="11547" xr:uid="{1026B574-E50B-41CA-88BF-0A086060E574}"/>
    <cellStyle name="Percent 2 2 3 3 3 3 2" xfId="25237" xr:uid="{1E92D5D3-E479-4DDE-B1AA-FBA9EE789DBF}"/>
    <cellStyle name="Percent 2 2 3 3 3 3 2 2" xfId="38929" xr:uid="{7501BE30-2B43-4164-8680-E9FACDC3A75C}"/>
    <cellStyle name="Percent 2 2 3 3 3 3 2 3" xfId="53813" xr:uid="{823B931A-CB73-4073-8CD2-807415C198F3}"/>
    <cellStyle name="Percent 2 2 3 3 3 3 3" xfId="18393" xr:uid="{628EE31B-F9E7-4F29-BEAE-0BF449B09AAC}"/>
    <cellStyle name="Percent 2 2 3 3 3 3 4" xfId="32083" xr:uid="{B6A0260D-82B1-4913-B3D9-3DB96455BB86}"/>
    <cellStyle name="Percent 2 2 3 3 3 3 5" xfId="46967" xr:uid="{458F17BD-5CF7-4CC1-8F25-49F67CDE0D5C}"/>
    <cellStyle name="Percent 2 2 3 3 3 4" xfId="21815" xr:uid="{88F9DD02-D3BC-40B3-A903-47E4443D37D7}"/>
    <cellStyle name="Percent 2 2 3 3 3 4 2" xfId="35507" xr:uid="{0AD6D806-C445-4FC7-A8B2-67016BFACC3C}"/>
    <cellStyle name="Percent 2 2 3 3 3 4 3" xfId="50391" xr:uid="{FEA76F8B-3D86-492D-A76B-C39EBA5F5B45}"/>
    <cellStyle name="Percent 2 2 3 3 3 5" xfId="14971" xr:uid="{59791EBA-BCD7-491F-8613-5E9093F26B22}"/>
    <cellStyle name="Percent 2 2 3 3 3 6" xfId="28661" xr:uid="{6761294B-9E84-4A9E-9E1E-30BBC1B86EDC}"/>
    <cellStyle name="Percent 2 2 3 3 3 7" xfId="43545" xr:uid="{158C82A1-EDA5-4234-8243-2CC5297D5A5E}"/>
    <cellStyle name="Percent 2 2 3 3 4" xfId="8126" xr:uid="{FAFDE907-3101-4356-995B-4D716FA57CE5}"/>
    <cellStyle name="Percent 2 2 3 3 4 2" xfId="9838" xr:uid="{8D794467-13A0-4748-8832-93A829C47B6B}"/>
    <cellStyle name="Percent 2 2 3 3 4 2 2" xfId="13260" xr:uid="{8964C008-7F2C-4046-A2D2-7710FF213A1B}"/>
    <cellStyle name="Percent 2 2 3 3 4 2 2 2" xfId="26950" xr:uid="{1D35BC9F-A93C-4C85-B1A2-3C166FDFA61B}"/>
    <cellStyle name="Percent 2 2 3 3 4 2 2 2 2" xfId="40642" xr:uid="{9525BB39-645C-4F31-AFCC-FB9F92DD7362}"/>
    <cellStyle name="Percent 2 2 3 3 4 2 2 2 3" xfId="55526" xr:uid="{3A0C6BB8-F35A-4865-9F8D-A9BEDD7403F9}"/>
    <cellStyle name="Percent 2 2 3 3 4 2 2 3" xfId="20106" xr:uid="{5E5E3634-440B-4DCA-BB85-8CF63A5F511F}"/>
    <cellStyle name="Percent 2 2 3 3 4 2 2 4" xfId="33796" xr:uid="{CB3C2E85-5F28-463B-A4EA-64ABF017455D}"/>
    <cellStyle name="Percent 2 2 3 3 4 2 2 5" xfId="48680" xr:uid="{A75DB1AB-8A71-48A8-8B15-90EAC7A52FD6}"/>
    <cellStyle name="Percent 2 2 3 3 4 2 3" xfId="23528" xr:uid="{50F4D3B9-B880-442F-987A-25665C4225B1}"/>
    <cellStyle name="Percent 2 2 3 3 4 2 3 2" xfId="37220" xr:uid="{CCFD3C69-11F3-49CA-B5AC-8DFB4E993A30}"/>
    <cellStyle name="Percent 2 2 3 3 4 2 3 3" xfId="52104" xr:uid="{6B4F2ABE-D8F0-4041-B339-9EFD0D0CE01C}"/>
    <cellStyle name="Percent 2 2 3 3 4 2 4" xfId="16684" xr:uid="{2E7E2F14-A300-47F2-91FB-1A9CDF750267}"/>
    <cellStyle name="Percent 2 2 3 3 4 2 5" xfId="30374" xr:uid="{F81716FE-0CD0-4C6A-B5AB-83C370C2FB14}"/>
    <cellStyle name="Percent 2 2 3 3 4 2 6" xfId="45258" xr:uid="{209EB6F5-298A-4BF4-9E3D-B6C6F485883C}"/>
    <cellStyle name="Percent 2 2 3 3 4 3" xfId="11548" xr:uid="{9465B4C6-4C40-453D-B154-1B87985EC8B3}"/>
    <cellStyle name="Percent 2 2 3 3 4 3 2" xfId="25238" xr:uid="{10D8ADD5-54B8-423F-B47E-FDFD82EE2A3A}"/>
    <cellStyle name="Percent 2 2 3 3 4 3 2 2" xfId="38930" xr:uid="{7107F62A-B311-447B-A469-DE0649563F02}"/>
    <cellStyle name="Percent 2 2 3 3 4 3 2 3" xfId="53814" xr:uid="{BC6BA409-3630-400A-BCD1-9E9AC4A879DC}"/>
    <cellStyle name="Percent 2 2 3 3 4 3 3" xfId="18394" xr:uid="{21C0477F-EB5B-465E-9CAB-1B738190A673}"/>
    <cellStyle name="Percent 2 2 3 3 4 3 4" xfId="32084" xr:uid="{2B1A7764-6BD3-45ED-B4AA-11B6EBCB50FF}"/>
    <cellStyle name="Percent 2 2 3 3 4 3 5" xfId="46968" xr:uid="{90B84BA8-1B9C-404A-94D4-78ECB99E51FF}"/>
    <cellStyle name="Percent 2 2 3 3 4 4" xfId="21816" xr:uid="{456699DB-D73E-431C-ADB6-ACA3E9A175B6}"/>
    <cellStyle name="Percent 2 2 3 3 4 4 2" xfId="35508" xr:uid="{5A7CECD6-191E-4FB6-9800-9F1E87530942}"/>
    <cellStyle name="Percent 2 2 3 3 4 4 3" xfId="50392" xr:uid="{D82F5A99-B7DB-4D53-BC08-4129E750F34C}"/>
    <cellStyle name="Percent 2 2 3 3 4 5" xfId="14972" xr:uid="{E46C6CB0-A029-4C89-8DA2-B635125303B1}"/>
    <cellStyle name="Percent 2 2 3 3 4 6" xfId="28662" xr:uid="{98DFC44E-0D03-4F80-BBEC-A9707B661EA8}"/>
    <cellStyle name="Percent 2 2 3 3 4 7" xfId="43546" xr:uid="{8FACB4CD-6157-4E1C-8414-0967C2996CE0}"/>
    <cellStyle name="Percent 2 2 3 3 5" xfId="9834" xr:uid="{F081A95B-478C-4E9D-9937-178003ABE6DC}"/>
    <cellStyle name="Percent 2 2 3 3 5 2" xfId="13256" xr:uid="{6F53A32B-3F48-47B5-9F0C-C61F6D689ED2}"/>
    <cellStyle name="Percent 2 2 3 3 5 2 2" xfId="26946" xr:uid="{30FA1101-72F9-42C7-96B3-68118CE511C8}"/>
    <cellStyle name="Percent 2 2 3 3 5 2 2 2" xfId="40638" xr:uid="{64911BB2-988F-4ABC-85A4-B963030D7299}"/>
    <cellStyle name="Percent 2 2 3 3 5 2 2 3" xfId="55522" xr:uid="{1FCFAB5F-4685-43ED-9094-AD62E08D5AC5}"/>
    <cellStyle name="Percent 2 2 3 3 5 2 3" xfId="20102" xr:uid="{C506D55E-FAF7-4323-BE6B-744679D54E15}"/>
    <cellStyle name="Percent 2 2 3 3 5 2 4" xfId="33792" xr:uid="{5A909054-3773-43CC-9777-F0E9121F9BFA}"/>
    <cellStyle name="Percent 2 2 3 3 5 2 5" xfId="48676" xr:uid="{A09B4179-9123-4F4B-AC15-D4834A9F1BBF}"/>
    <cellStyle name="Percent 2 2 3 3 5 3" xfId="23524" xr:uid="{16CBA8AA-2B0D-43D0-9C08-09095FFAC4C5}"/>
    <cellStyle name="Percent 2 2 3 3 5 3 2" xfId="37216" xr:uid="{C182D88A-728D-46B7-85E3-6374F91E50A2}"/>
    <cellStyle name="Percent 2 2 3 3 5 3 3" xfId="52100" xr:uid="{725DCC14-C82A-4E34-A24A-5F5665623AC3}"/>
    <cellStyle name="Percent 2 2 3 3 5 4" xfId="16680" xr:uid="{84A09886-9024-418A-8D21-FA55E561A71D}"/>
    <cellStyle name="Percent 2 2 3 3 5 5" xfId="30370" xr:uid="{D60654E6-824A-48F2-96CC-DFF83A8C890D}"/>
    <cellStyle name="Percent 2 2 3 3 5 6" xfId="45254" xr:uid="{6048BA78-B835-4F5B-AA2E-9349AE24FD18}"/>
    <cellStyle name="Percent 2 2 3 3 6" xfId="11544" xr:uid="{4DD065FB-00C4-49AA-8634-D1733F175BA7}"/>
    <cellStyle name="Percent 2 2 3 3 6 2" xfId="25234" xr:uid="{FB45F72E-8E2E-4732-9C1C-C7178013503E}"/>
    <cellStyle name="Percent 2 2 3 3 6 2 2" xfId="38926" xr:uid="{A2FC934F-14DC-428B-901E-6A3BCA2847AE}"/>
    <cellStyle name="Percent 2 2 3 3 6 2 3" xfId="53810" xr:uid="{2AB385D7-72EC-456B-A4FE-7D4CBAF07A3F}"/>
    <cellStyle name="Percent 2 2 3 3 6 3" xfId="18390" xr:uid="{DFEFE317-538F-4CF5-9415-205EB91C0B3F}"/>
    <cellStyle name="Percent 2 2 3 3 6 4" xfId="32080" xr:uid="{64B7CAC6-C15A-4B03-840D-65617CE2FD2D}"/>
    <cellStyle name="Percent 2 2 3 3 6 5" xfId="46964" xr:uid="{38496373-126B-4F43-8010-FE61144B3630}"/>
    <cellStyle name="Percent 2 2 3 3 7" xfId="21812" xr:uid="{F1213ECC-FD08-46F5-A76D-6ED16A675EE4}"/>
    <cellStyle name="Percent 2 2 3 3 7 2" xfId="35504" xr:uid="{45746DB6-4188-4AA3-A167-C0C102B99C5F}"/>
    <cellStyle name="Percent 2 2 3 3 7 3" xfId="50388" xr:uid="{8064D2F7-05A4-4210-AB92-742F30FA1675}"/>
    <cellStyle name="Percent 2 2 3 3 8" xfId="14968" xr:uid="{FBE72DBD-64D4-421D-B99A-D88E8D6B5529}"/>
    <cellStyle name="Percent 2 2 3 3 9" xfId="28658" xr:uid="{F549D7BA-375F-4EA2-9394-CF0057D571C1}"/>
    <cellStyle name="Percent 2 2 3 4" xfId="8127" xr:uid="{69A4A51C-2494-4D7E-9182-F7C71ADBACC2}"/>
    <cellStyle name="Percent 2 2 3 4 2" xfId="8128" xr:uid="{3A2D8AD2-7CBA-4ADC-9790-8FA43BA6339C}"/>
    <cellStyle name="Percent 2 2 3 4 2 2" xfId="9840" xr:uid="{352AD147-C955-4C0B-8558-E5CBF1F80A00}"/>
    <cellStyle name="Percent 2 2 3 4 2 2 2" xfId="13262" xr:uid="{ECCB8D1A-FE19-496A-9FD2-1A11915068A4}"/>
    <cellStyle name="Percent 2 2 3 4 2 2 2 2" xfId="26952" xr:uid="{60C9243F-E24E-4789-95D4-FE4CD807FB01}"/>
    <cellStyle name="Percent 2 2 3 4 2 2 2 2 2" xfId="40644" xr:uid="{10268144-1F1A-452D-8A01-4A5F0FCB65AE}"/>
    <cellStyle name="Percent 2 2 3 4 2 2 2 2 3" xfId="55528" xr:uid="{DCEB68A8-928E-4B02-B394-79830D2B18FB}"/>
    <cellStyle name="Percent 2 2 3 4 2 2 2 3" xfId="20108" xr:uid="{E25CE298-C2BF-4F4B-BDF3-093AD74FBE4E}"/>
    <cellStyle name="Percent 2 2 3 4 2 2 2 4" xfId="33798" xr:uid="{AFA058A2-0EE8-44BB-9240-2E66C9F8AE94}"/>
    <cellStyle name="Percent 2 2 3 4 2 2 2 5" xfId="48682" xr:uid="{85AC92CE-7674-4D5F-AE82-ADB262FAB0D7}"/>
    <cellStyle name="Percent 2 2 3 4 2 2 3" xfId="23530" xr:uid="{0E5E8B08-9375-4B77-B687-B80DA9A562B9}"/>
    <cellStyle name="Percent 2 2 3 4 2 2 3 2" xfId="37222" xr:uid="{306CA0AD-C0E0-42A8-B116-0CE0EA7FBCF8}"/>
    <cellStyle name="Percent 2 2 3 4 2 2 3 3" xfId="52106" xr:uid="{0DF23CF8-B7A6-4F4D-9B16-DC5CE6BC10BB}"/>
    <cellStyle name="Percent 2 2 3 4 2 2 4" xfId="16686" xr:uid="{DD5A8F37-5B87-40D9-A1FC-7E3A28765125}"/>
    <cellStyle name="Percent 2 2 3 4 2 2 5" xfId="30376" xr:uid="{D1437A23-7EA3-4D37-AF03-6670CCAA5DFE}"/>
    <cellStyle name="Percent 2 2 3 4 2 2 6" xfId="45260" xr:uid="{F4E7B85C-3C9D-488B-A467-7AADEB8A2A89}"/>
    <cellStyle name="Percent 2 2 3 4 2 3" xfId="11550" xr:uid="{EE4C37C3-37B2-49E4-9FD8-825E0FF2FAF3}"/>
    <cellStyle name="Percent 2 2 3 4 2 3 2" xfId="25240" xr:uid="{53E35C15-06AD-403F-A53A-2EB134060245}"/>
    <cellStyle name="Percent 2 2 3 4 2 3 2 2" xfId="38932" xr:uid="{E03BFD8D-7495-4993-9D9A-7B9558212EA6}"/>
    <cellStyle name="Percent 2 2 3 4 2 3 2 3" xfId="53816" xr:uid="{40A40D4B-7AA4-449B-9204-C53EAD90D7C1}"/>
    <cellStyle name="Percent 2 2 3 4 2 3 3" xfId="18396" xr:uid="{A692CF73-50BD-46A9-B08D-12F56135CF38}"/>
    <cellStyle name="Percent 2 2 3 4 2 3 4" xfId="32086" xr:uid="{E4BFCE41-CB5F-4CAD-B664-F5D1E322C3AF}"/>
    <cellStyle name="Percent 2 2 3 4 2 3 5" xfId="46970" xr:uid="{34C837AC-87E1-4051-B80C-2B5444599991}"/>
    <cellStyle name="Percent 2 2 3 4 2 4" xfId="21818" xr:uid="{6389914B-82B0-4500-AF66-44FA13AAB68A}"/>
    <cellStyle name="Percent 2 2 3 4 2 4 2" xfId="35510" xr:uid="{CEE5664C-8D07-4166-B98C-2F65B0810BCD}"/>
    <cellStyle name="Percent 2 2 3 4 2 4 3" xfId="50394" xr:uid="{5B974128-7966-42DC-BBD1-B062EF378A22}"/>
    <cellStyle name="Percent 2 2 3 4 2 5" xfId="14974" xr:uid="{C4E015ED-91ED-4DB1-BBE1-36F21DD26656}"/>
    <cellStyle name="Percent 2 2 3 4 2 6" xfId="28664" xr:uid="{694ECBC0-C4F8-41E7-AE5F-BBAA4F62A914}"/>
    <cellStyle name="Percent 2 2 3 4 2 7" xfId="43548" xr:uid="{E3489B97-E785-49D3-9D77-E57EDFB6CD0E}"/>
    <cellStyle name="Percent 2 2 3 4 3" xfId="9839" xr:uid="{06E59B0A-C328-4B09-B887-D7BCA1477799}"/>
    <cellStyle name="Percent 2 2 3 4 3 2" xfId="13261" xr:uid="{DE080D9E-4EA4-4FE3-8759-0D2FB0877F87}"/>
    <cellStyle name="Percent 2 2 3 4 3 2 2" xfId="26951" xr:uid="{95B6F980-3090-4488-BFBD-7B525E0A6C62}"/>
    <cellStyle name="Percent 2 2 3 4 3 2 2 2" xfId="40643" xr:uid="{DFD823E4-F35D-40C3-B1B2-33EF445D6B94}"/>
    <cellStyle name="Percent 2 2 3 4 3 2 2 3" xfId="55527" xr:uid="{9150CD3A-9E4F-4DCB-A452-53094E3115EA}"/>
    <cellStyle name="Percent 2 2 3 4 3 2 3" xfId="20107" xr:uid="{957CA053-15B4-41E9-B894-2D01DDCD86C5}"/>
    <cellStyle name="Percent 2 2 3 4 3 2 4" xfId="33797" xr:uid="{1814B526-7890-4EB3-946C-CF98BF426025}"/>
    <cellStyle name="Percent 2 2 3 4 3 2 5" xfId="48681" xr:uid="{E46E0C52-4229-43F4-8145-EBE8A816A900}"/>
    <cellStyle name="Percent 2 2 3 4 3 3" xfId="23529" xr:uid="{0AC9FA66-583A-42BD-8AF0-5C812826F54A}"/>
    <cellStyle name="Percent 2 2 3 4 3 3 2" xfId="37221" xr:uid="{E3DA052D-2259-429D-98B3-40DE7ABBF239}"/>
    <cellStyle name="Percent 2 2 3 4 3 3 3" xfId="52105" xr:uid="{3B719DD9-1BAE-4C28-9FA6-868818B9CBCD}"/>
    <cellStyle name="Percent 2 2 3 4 3 4" xfId="16685" xr:uid="{EC6318BC-817F-4A08-9D51-F6A7B157649F}"/>
    <cellStyle name="Percent 2 2 3 4 3 5" xfId="30375" xr:uid="{F2898903-43BC-4028-8E01-98E4093EF525}"/>
    <cellStyle name="Percent 2 2 3 4 3 6" xfId="45259" xr:uid="{6312B183-7B70-4C01-98F3-F7908C2AFB10}"/>
    <cellStyle name="Percent 2 2 3 4 4" xfId="11549" xr:uid="{FB9D1A07-FE20-4778-8658-01EE0A805F82}"/>
    <cellStyle name="Percent 2 2 3 4 4 2" xfId="25239" xr:uid="{24843538-32C9-45B4-AE8B-5339F71F7F0A}"/>
    <cellStyle name="Percent 2 2 3 4 4 2 2" xfId="38931" xr:uid="{E58217E9-73A8-41AD-BE27-84DF2EA55BD6}"/>
    <cellStyle name="Percent 2 2 3 4 4 2 3" xfId="53815" xr:uid="{43378013-A865-40D9-9A71-A20FBD0E0B99}"/>
    <cellStyle name="Percent 2 2 3 4 4 3" xfId="18395" xr:uid="{E35AF7CF-0125-45E5-8F82-81E2E646D308}"/>
    <cellStyle name="Percent 2 2 3 4 4 4" xfId="32085" xr:uid="{BEDB4FEA-8650-49A9-BE95-ADB4B620D379}"/>
    <cellStyle name="Percent 2 2 3 4 4 5" xfId="46969" xr:uid="{09735A67-9613-47E2-93B8-602819719DE3}"/>
    <cellStyle name="Percent 2 2 3 4 5" xfId="21817" xr:uid="{806FCBB7-D594-430F-9D0B-5F9C77A0B6FE}"/>
    <cellStyle name="Percent 2 2 3 4 5 2" xfId="35509" xr:uid="{6B5CA3B8-97B7-4F13-9952-874403CA1EB7}"/>
    <cellStyle name="Percent 2 2 3 4 5 3" xfId="50393" xr:uid="{5E84A724-E1C9-42B7-8082-28CC48FEA435}"/>
    <cellStyle name="Percent 2 2 3 4 6" xfId="14973" xr:uid="{E4097AA7-B070-4531-9E0A-A6111759E16D}"/>
    <cellStyle name="Percent 2 2 3 4 7" xfId="28663" xr:uid="{7031127E-1007-4572-93AA-51A52F1B88FE}"/>
    <cellStyle name="Percent 2 2 3 4 8" xfId="43547" xr:uid="{4B44BC84-57B2-40E8-ADBF-EE61DDE80CC1}"/>
    <cellStyle name="Percent 2 2 3 5" xfId="8129" xr:uid="{3936A00B-0EB9-4D9B-A8FD-2948A91F43C3}"/>
    <cellStyle name="Percent 2 2 3 5 2" xfId="9841" xr:uid="{95FE5F4B-C884-4489-A907-83E4D0610E96}"/>
    <cellStyle name="Percent 2 2 3 5 2 2" xfId="13263" xr:uid="{24F6FD0D-E2B6-44F8-AC74-EC417189CFD2}"/>
    <cellStyle name="Percent 2 2 3 5 2 2 2" xfId="26953" xr:uid="{C1CFFA23-83D5-4EFB-B604-902F5CC06686}"/>
    <cellStyle name="Percent 2 2 3 5 2 2 2 2" xfId="40645" xr:uid="{15EFF8F5-953E-4508-877B-42B7C5E904C0}"/>
    <cellStyle name="Percent 2 2 3 5 2 2 2 3" xfId="55529" xr:uid="{083E13D7-E09A-4827-A448-4DAE7DC0557F}"/>
    <cellStyle name="Percent 2 2 3 5 2 2 3" xfId="20109" xr:uid="{4447D774-BC46-4AA4-BC34-8D62F94DAF20}"/>
    <cellStyle name="Percent 2 2 3 5 2 2 4" xfId="33799" xr:uid="{D5439624-5110-4544-A006-619EFF44281E}"/>
    <cellStyle name="Percent 2 2 3 5 2 2 5" xfId="48683" xr:uid="{78013982-7C14-417B-BC34-111E52900A9E}"/>
    <cellStyle name="Percent 2 2 3 5 2 3" xfId="23531" xr:uid="{5F35C9A0-6E03-478C-B62E-24EFBB52423F}"/>
    <cellStyle name="Percent 2 2 3 5 2 3 2" xfId="37223" xr:uid="{AE12C5DD-63F1-44B1-92C5-B01902F44B58}"/>
    <cellStyle name="Percent 2 2 3 5 2 3 3" xfId="52107" xr:uid="{A63979C2-D7CA-4B68-9993-D2B03B7DB190}"/>
    <cellStyle name="Percent 2 2 3 5 2 4" xfId="16687" xr:uid="{25D38684-3FC7-4A2D-A0DC-ECCC7F4752ED}"/>
    <cellStyle name="Percent 2 2 3 5 2 5" xfId="30377" xr:uid="{AB62A704-A01A-4817-981C-F0B7792920B5}"/>
    <cellStyle name="Percent 2 2 3 5 2 6" xfId="45261" xr:uid="{30B9FDD6-7214-4C59-A44E-1AD24A5BA3A5}"/>
    <cellStyle name="Percent 2 2 3 5 3" xfId="11551" xr:uid="{CAC87F5E-FAF7-4A2D-B5B4-675F6D1C2040}"/>
    <cellStyle name="Percent 2 2 3 5 3 2" xfId="25241" xr:uid="{BA234353-41BC-4B4E-A85B-651066268828}"/>
    <cellStyle name="Percent 2 2 3 5 3 2 2" xfId="38933" xr:uid="{F45D8D99-0137-4C55-A6D9-ECB956E0E8B2}"/>
    <cellStyle name="Percent 2 2 3 5 3 2 3" xfId="53817" xr:uid="{D5F14690-47D6-4126-8B02-0CF66F3CD026}"/>
    <cellStyle name="Percent 2 2 3 5 3 3" xfId="18397" xr:uid="{250E6107-5347-42F1-A8CD-7D7BAEF203BE}"/>
    <cellStyle name="Percent 2 2 3 5 3 4" xfId="32087" xr:uid="{74566ADE-28B1-4C0F-9489-681191A83A67}"/>
    <cellStyle name="Percent 2 2 3 5 3 5" xfId="46971" xr:uid="{BCB842B6-7007-4656-AC55-C2D402762484}"/>
    <cellStyle name="Percent 2 2 3 5 4" xfId="21819" xr:uid="{1991E00E-32FB-4F95-9F3D-D543CC7E34B1}"/>
    <cellStyle name="Percent 2 2 3 5 4 2" xfId="35511" xr:uid="{C0371C27-CE64-4C0E-8EAF-F846573213F9}"/>
    <cellStyle name="Percent 2 2 3 5 4 3" xfId="50395" xr:uid="{7A555CA4-3A11-49B2-B6BE-A15162040A66}"/>
    <cellStyle name="Percent 2 2 3 5 5" xfId="14975" xr:uid="{4898D4BB-E232-4465-BCB2-3458B1ED8848}"/>
    <cellStyle name="Percent 2 2 3 5 6" xfId="28665" xr:uid="{39ECA246-BCE0-41B0-AFB3-EFCCC5193C3D}"/>
    <cellStyle name="Percent 2 2 3 5 7" xfId="43549" xr:uid="{3CC7AC47-F268-4462-9283-0D1F6BB939B6}"/>
    <cellStyle name="Percent 2 2 3 6" xfId="8130" xr:uid="{A645BA61-36F3-4EB7-B9B4-FBA60DA9F369}"/>
    <cellStyle name="Percent 2 2 3 6 2" xfId="9842" xr:uid="{7E56B4C8-9AD8-44EB-8249-154220CD552F}"/>
    <cellStyle name="Percent 2 2 3 6 2 2" xfId="13264" xr:uid="{D304663C-513E-4A2C-95E8-F4CC20F1A769}"/>
    <cellStyle name="Percent 2 2 3 6 2 2 2" xfId="26954" xr:uid="{2B48D14E-4DF1-41A3-9CD4-DBB29EEF083E}"/>
    <cellStyle name="Percent 2 2 3 6 2 2 2 2" xfId="40646" xr:uid="{A805BD9B-0F1C-42C6-9073-ED3824C7A20D}"/>
    <cellStyle name="Percent 2 2 3 6 2 2 2 3" xfId="55530" xr:uid="{43AA3D43-7817-428C-8EBF-8027F613C93F}"/>
    <cellStyle name="Percent 2 2 3 6 2 2 3" xfId="20110" xr:uid="{2AFB49E1-A2BE-4EE9-AD57-0D844CD77608}"/>
    <cellStyle name="Percent 2 2 3 6 2 2 4" xfId="33800" xr:uid="{A2B8747D-1F48-48E3-A7C7-CB6C9D368966}"/>
    <cellStyle name="Percent 2 2 3 6 2 2 5" xfId="48684" xr:uid="{36BCD98B-98D6-46CB-BC7F-21C5523203AD}"/>
    <cellStyle name="Percent 2 2 3 6 2 3" xfId="23532" xr:uid="{2AE69AB5-089A-4929-8F3C-22493024B93D}"/>
    <cellStyle name="Percent 2 2 3 6 2 3 2" xfId="37224" xr:uid="{FF19A9C5-F618-4620-95DA-44BB042473D3}"/>
    <cellStyle name="Percent 2 2 3 6 2 3 3" xfId="52108" xr:uid="{E64A9F52-204F-482E-A887-0DE31718DC11}"/>
    <cellStyle name="Percent 2 2 3 6 2 4" xfId="16688" xr:uid="{B2ACCDDA-C8D7-4E91-BA0D-CF8E76C2FA36}"/>
    <cellStyle name="Percent 2 2 3 6 2 5" xfId="30378" xr:uid="{62F7F6DD-7285-4FA4-A1DC-91BA304D0583}"/>
    <cellStyle name="Percent 2 2 3 6 2 6" xfId="45262" xr:uid="{E66FCFB2-D698-44D5-83CC-AF4D04D24FBF}"/>
    <cellStyle name="Percent 2 2 3 6 3" xfId="11552" xr:uid="{A395448A-85B9-411B-9A0D-453CFE532D47}"/>
    <cellStyle name="Percent 2 2 3 6 3 2" xfId="25242" xr:uid="{D5B6A968-503D-4CCA-90FE-D4AFB44F93EB}"/>
    <cellStyle name="Percent 2 2 3 6 3 2 2" xfId="38934" xr:uid="{2143A1A5-3FF5-464D-A3C4-1CC9ED071C50}"/>
    <cellStyle name="Percent 2 2 3 6 3 2 3" xfId="53818" xr:uid="{91249566-139E-4647-B421-4E678E2270BE}"/>
    <cellStyle name="Percent 2 2 3 6 3 3" xfId="18398" xr:uid="{DBB37703-4215-4B63-8E85-FA51FF780990}"/>
    <cellStyle name="Percent 2 2 3 6 3 4" xfId="32088" xr:uid="{4565DB42-FDE1-4765-BCBA-9BC2081C1649}"/>
    <cellStyle name="Percent 2 2 3 6 3 5" xfId="46972" xr:uid="{D19D8DA4-BFED-498E-B33F-0997619CC179}"/>
    <cellStyle name="Percent 2 2 3 6 4" xfId="21820" xr:uid="{782727C4-6681-4C47-899D-AF9985641B74}"/>
    <cellStyle name="Percent 2 2 3 6 4 2" xfId="35512" xr:uid="{9AD259E6-E2C5-435B-BC30-E68A22D97970}"/>
    <cellStyle name="Percent 2 2 3 6 4 3" xfId="50396" xr:uid="{FB85FE95-E71E-4082-B905-CAF3F412D8C0}"/>
    <cellStyle name="Percent 2 2 3 6 5" xfId="14976" xr:uid="{5D4F01BA-BAA1-4EA7-B663-C27F5C07F6D7}"/>
    <cellStyle name="Percent 2 2 3 6 6" xfId="28666" xr:uid="{A34A1CAE-2989-4ED5-8974-FAEB7159C8AE}"/>
    <cellStyle name="Percent 2 2 3 6 7" xfId="43550" xr:uid="{50495D5D-49F7-43F7-A4EE-2B42D67E09F3}"/>
    <cellStyle name="Percent 2 2 3 7" xfId="9828" xr:uid="{68A53901-D9C5-4BDA-B2D7-7DF4789EFD2F}"/>
    <cellStyle name="Percent 2 2 3 7 2" xfId="13250" xr:uid="{60BE7890-E304-4B16-9F25-915BF8CB2FB4}"/>
    <cellStyle name="Percent 2 2 3 7 2 2" xfId="26940" xr:uid="{6FE0108F-AD89-49AE-AF1D-3AE0E6C36AC3}"/>
    <cellStyle name="Percent 2 2 3 7 2 2 2" xfId="40632" xr:uid="{1D304A55-3B49-420C-B3C8-E6AFE3AE840E}"/>
    <cellStyle name="Percent 2 2 3 7 2 2 3" xfId="55516" xr:uid="{CF21054D-2377-4F7B-BA0C-9FD43AE8DF8D}"/>
    <cellStyle name="Percent 2 2 3 7 2 3" xfId="20096" xr:uid="{9ACF86A3-374A-41C5-B15C-51833B1E5B49}"/>
    <cellStyle name="Percent 2 2 3 7 2 4" xfId="33786" xr:uid="{8BC29DCC-E2FA-4476-918E-AD32A37C58B0}"/>
    <cellStyle name="Percent 2 2 3 7 2 5" xfId="48670" xr:uid="{C7442E68-452A-4523-B309-24F38DB0195A}"/>
    <cellStyle name="Percent 2 2 3 7 3" xfId="23518" xr:uid="{082F2928-585B-4AD8-9412-16E6C054B40F}"/>
    <cellStyle name="Percent 2 2 3 7 3 2" xfId="37210" xr:uid="{5D2A7DCC-F3BF-42CE-8E96-7ED8F24EF3FF}"/>
    <cellStyle name="Percent 2 2 3 7 3 3" xfId="52094" xr:uid="{7141A3A1-CE93-46FE-948B-C1CEE3A5507C}"/>
    <cellStyle name="Percent 2 2 3 7 4" xfId="16674" xr:uid="{87BA586C-ABF6-4ED3-B6B7-456C9FE8AF3B}"/>
    <cellStyle name="Percent 2 2 3 7 5" xfId="30364" xr:uid="{B25C860A-B157-4983-8BB6-65E64A7D85E1}"/>
    <cellStyle name="Percent 2 2 3 7 6" xfId="45248" xr:uid="{6D60B3CA-F8AA-479A-A114-4EE710911F47}"/>
    <cellStyle name="Percent 2 2 3 8" xfId="11538" xr:uid="{30DF8CD0-E59C-42CD-B88D-51BF67DE2437}"/>
    <cellStyle name="Percent 2 2 3 8 2" xfId="25228" xr:uid="{169793CD-2D29-4BC3-B9FC-7E60418B2197}"/>
    <cellStyle name="Percent 2 2 3 8 2 2" xfId="38920" xr:uid="{2310AB49-21D2-405C-A8FA-B9A583FE5A60}"/>
    <cellStyle name="Percent 2 2 3 8 2 3" xfId="53804" xr:uid="{DE659D2C-A42B-4625-B7B7-58B36BCFE121}"/>
    <cellStyle name="Percent 2 2 3 8 3" xfId="18384" xr:uid="{2FA7DE36-F310-403D-92C0-911645152927}"/>
    <cellStyle name="Percent 2 2 3 8 4" xfId="32074" xr:uid="{757BFE72-EA31-48FE-B9FA-257417611FF1}"/>
    <cellStyle name="Percent 2 2 3 8 5" xfId="46958" xr:uid="{73FFC126-2A44-40B1-B6F7-9F2AD7593BBD}"/>
    <cellStyle name="Percent 2 2 3 9" xfId="21806" xr:uid="{14DC907E-9D96-4D37-8AF6-15530E007627}"/>
    <cellStyle name="Percent 2 2 3 9 2" xfId="35498" xr:uid="{CABCC6AE-EB77-47D5-B8B3-9AB20DC96C84}"/>
    <cellStyle name="Percent 2 2 3 9 3" xfId="50382" xr:uid="{C912EE68-F702-4FF9-88E0-80C6D18DE123}"/>
    <cellStyle name="Percent 2 2 4" xfId="8131" xr:uid="{BE7EA779-C76A-409B-A0DB-ACEF1415A6D7}"/>
    <cellStyle name="Percent 2 2 4 10" xfId="14977" xr:uid="{CC3BE2B2-57CA-4E26-87A1-5851E898017A}"/>
    <cellStyle name="Percent 2 2 4 11" xfId="28667" xr:uid="{3E71AA5A-BCE9-4CDC-AADE-3CD887278EA9}"/>
    <cellStyle name="Percent 2 2 4 12" xfId="43551" xr:uid="{921B5D84-57E4-4D54-BF3F-FCE6F13AFF82}"/>
    <cellStyle name="Percent 2 2 4 2" xfId="8132" xr:uid="{AA104084-EA79-40F3-8BB9-0A050850F59D}"/>
    <cellStyle name="Percent 2 2 4 2 10" xfId="43552" xr:uid="{3EEEDA40-0B0D-48E2-BFCD-5A741885233B}"/>
    <cellStyle name="Percent 2 2 4 2 2" xfId="8133" xr:uid="{0D177510-CF4F-47F9-A990-5B4822D6935D}"/>
    <cellStyle name="Percent 2 2 4 2 2 2" xfId="8134" xr:uid="{675BC173-EEC0-413C-8AE7-CB87A8A51ED0}"/>
    <cellStyle name="Percent 2 2 4 2 2 2 2" xfId="9846" xr:uid="{5AF073E2-A19C-4F2A-92EF-A8F3B73FE5D0}"/>
    <cellStyle name="Percent 2 2 4 2 2 2 2 2" xfId="13268" xr:uid="{3AADC781-5753-415D-8218-4A17B1FB021A}"/>
    <cellStyle name="Percent 2 2 4 2 2 2 2 2 2" xfId="26958" xr:uid="{1D7A19E7-6777-4945-B5B0-5DB7B9709DE1}"/>
    <cellStyle name="Percent 2 2 4 2 2 2 2 2 2 2" xfId="40650" xr:uid="{35DD4CA6-EDC7-4223-BEA9-8FA9C676D274}"/>
    <cellStyle name="Percent 2 2 4 2 2 2 2 2 2 3" xfId="55534" xr:uid="{A44F92E4-26CC-44F3-9E5F-5B6290B30866}"/>
    <cellStyle name="Percent 2 2 4 2 2 2 2 2 3" xfId="20114" xr:uid="{B7BC5140-E508-4C97-81CF-413C9C2C5795}"/>
    <cellStyle name="Percent 2 2 4 2 2 2 2 2 4" xfId="33804" xr:uid="{B3E762EC-E5BD-42CC-AD4A-9D626295CFF9}"/>
    <cellStyle name="Percent 2 2 4 2 2 2 2 2 5" xfId="48688" xr:uid="{0A0A9C81-6151-45E9-B7E6-1D3DAD418762}"/>
    <cellStyle name="Percent 2 2 4 2 2 2 2 3" xfId="23536" xr:uid="{776FDC8D-2DA5-43B3-93A7-FFEBF7D2DF79}"/>
    <cellStyle name="Percent 2 2 4 2 2 2 2 3 2" xfId="37228" xr:uid="{F2C1C5EB-4CD0-42C7-B16C-3B16DB889387}"/>
    <cellStyle name="Percent 2 2 4 2 2 2 2 3 3" xfId="52112" xr:uid="{D56321F7-48AE-437B-9CA0-D5AF96678F70}"/>
    <cellStyle name="Percent 2 2 4 2 2 2 2 4" xfId="16692" xr:uid="{9756CA6F-027B-4049-A044-5B1A2AF2705E}"/>
    <cellStyle name="Percent 2 2 4 2 2 2 2 5" xfId="30382" xr:uid="{601935EC-BC68-46AA-9F8D-86398DDA6CEC}"/>
    <cellStyle name="Percent 2 2 4 2 2 2 2 6" xfId="45266" xr:uid="{E01A62ED-063D-470F-8164-5999FEDEE8DB}"/>
    <cellStyle name="Percent 2 2 4 2 2 2 3" xfId="11556" xr:uid="{39116FBB-9970-4B3D-8873-F2A326D1BFED}"/>
    <cellStyle name="Percent 2 2 4 2 2 2 3 2" xfId="25246" xr:uid="{B9FAFCB0-FC42-4484-AC01-AE687B6F16DA}"/>
    <cellStyle name="Percent 2 2 4 2 2 2 3 2 2" xfId="38938" xr:uid="{A78C71B1-8053-4B4D-9DD6-0A09F39FB05A}"/>
    <cellStyle name="Percent 2 2 4 2 2 2 3 2 3" xfId="53822" xr:uid="{7D510EC4-E3D9-4EC8-BD4A-5D82EFAAB2C7}"/>
    <cellStyle name="Percent 2 2 4 2 2 2 3 3" xfId="18402" xr:uid="{DA2A2708-9FE7-41D8-9A56-96796C78C575}"/>
    <cellStyle name="Percent 2 2 4 2 2 2 3 4" xfId="32092" xr:uid="{44126247-FCF9-4CF5-8ACF-78AABC213B4A}"/>
    <cellStyle name="Percent 2 2 4 2 2 2 3 5" xfId="46976" xr:uid="{5A4CE170-3A13-4750-805F-C50F7FDD7250}"/>
    <cellStyle name="Percent 2 2 4 2 2 2 4" xfId="21824" xr:uid="{CAF5363D-99F7-456F-BD8D-4B8219D7DDF1}"/>
    <cellStyle name="Percent 2 2 4 2 2 2 4 2" xfId="35516" xr:uid="{75191E6F-7416-4B17-BB95-0A806A0619A9}"/>
    <cellStyle name="Percent 2 2 4 2 2 2 4 3" xfId="50400" xr:uid="{0FBDDB96-122E-4CA0-AA5C-ED482ABD7C3B}"/>
    <cellStyle name="Percent 2 2 4 2 2 2 5" xfId="14980" xr:uid="{BBF6272A-8EDB-46D8-AB90-1D19CEE9B023}"/>
    <cellStyle name="Percent 2 2 4 2 2 2 6" xfId="28670" xr:uid="{B44D9C18-708F-4552-8371-BF4428EA8327}"/>
    <cellStyle name="Percent 2 2 4 2 2 2 7" xfId="43554" xr:uid="{03571FDA-B3A4-4600-8E83-A2C799282DD9}"/>
    <cellStyle name="Percent 2 2 4 2 2 3" xfId="9845" xr:uid="{E879D1A3-C82C-4E7D-88CE-CA5380DFD3AC}"/>
    <cellStyle name="Percent 2 2 4 2 2 3 2" xfId="13267" xr:uid="{C0F26728-2821-4F96-8B58-E70F2D5EC60F}"/>
    <cellStyle name="Percent 2 2 4 2 2 3 2 2" xfId="26957" xr:uid="{1BAE3A01-EE99-4BF6-AB4B-D02181099CEB}"/>
    <cellStyle name="Percent 2 2 4 2 2 3 2 2 2" xfId="40649" xr:uid="{6DEEA25A-3266-4EF0-94DE-ACFA91CFBE23}"/>
    <cellStyle name="Percent 2 2 4 2 2 3 2 2 3" xfId="55533" xr:uid="{0F1A757C-395D-454D-8310-F48438C8D2AC}"/>
    <cellStyle name="Percent 2 2 4 2 2 3 2 3" xfId="20113" xr:uid="{0C63751D-C32E-42A6-8252-CBBEF1DD8107}"/>
    <cellStyle name="Percent 2 2 4 2 2 3 2 4" xfId="33803" xr:uid="{A05C0561-C85C-42A8-A495-C1215C422BD5}"/>
    <cellStyle name="Percent 2 2 4 2 2 3 2 5" xfId="48687" xr:uid="{69A963AE-FF3D-4B01-AD58-8D552AEAE1DD}"/>
    <cellStyle name="Percent 2 2 4 2 2 3 3" xfId="23535" xr:uid="{43BCD94A-F8E0-43C2-A6EE-32647087DAB0}"/>
    <cellStyle name="Percent 2 2 4 2 2 3 3 2" xfId="37227" xr:uid="{DFD85BAB-3C94-489E-8920-4C80FB520506}"/>
    <cellStyle name="Percent 2 2 4 2 2 3 3 3" xfId="52111" xr:uid="{6A7A0668-CC24-4EC1-A989-B54A3CAB6B3F}"/>
    <cellStyle name="Percent 2 2 4 2 2 3 4" xfId="16691" xr:uid="{67EC4270-CC6A-4E39-A538-0486518F7586}"/>
    <cellStyle name="Percent 2 2 4 2 2 3 5" xfId="30381" xr:uid="{B754AA14-EC3A-480D-9BAE-156677C844D7}"/>
    <cellStyle name="Percent 2 2 4 2 2 3 6" xfId="45265" xr:uid="{004BE5FF-8068-4419-BD42-2E161E347D5A}"/>
    <cellStyle name="Percent 2 2 4 2 2 4" xfId="11555" xr:uid="{7D4908E4-DE66-4E5E-AAD4-67EE212E0E6E}"/>
    <cellStyle name="Percent 2 2 4 2 2 4 2" xfId="25245" xr:uid="{B0B014B0-15B5-45C4-9DA1-5679A675CB58}"/>
    <cellStyle name="Percent 2 2 4 2 2 4 2 2" xfId="38937" xr:uid="{56F35200-6917-4706-BCAA-3D6EE4D2D179}"/>
    <cellStyle name="Percent 2 2 4 2 2 4 2 3" xfId="53821" xr:uid="{B0DB64F0-E800-4AB1-82F6-FF301221A1D1}"/>
    <cellStyle name="Percent 2 2 4 2 2 4 3" xfId="18401" xr:uid="{54942C08-2DA5-4E95-B981-43049CDA0918}"/>
    <cellStyle name="Percent 2 2 4 2 2 4 4" xfId="32091" xr:uid="{4FC86CB5-AB1E-49EE-BB6D-6BD4833D9A6F}"/>
    <cellStyle name="Percent 2 2 4 2 2 4 5" xfId="46975" xr:uid="{E8F3344C-9200-4F4A-AE10-6638BC6A3CFE}"/>
    <cellStyle name="Percent 2 2 4 2 2 5" xfId="21823" xr:uid="{D3111CE0-06C4-45AC-B2A6-6BE4EAA8BBEA}"/>
    <cellStyle name="Percent 2 2 4 2 2 5 2" xfId="35515" xr:uid="{85411518-4C18-4F04-A5BB-29D5F2514CF5}"/>
    <cellStyle name="Percent 2 2 4 2 2 5 3" xfId="50399" xr:uid="{AFAD99D2-8000-45BC-8694-AF37BA8EC5B8}"/>
    <cellStyle name="Percent 2 2 4 2 2 6" xfId="14979" xr:uid="{B932E684-60CD-4F5C-8F4E-5169B80100E8}"/>
    <cellStyle name="Percent 2 2 4 2 2 7" xfId="28669" xr:uid="{BBE2C9EB-738A-4931-957A-4092F30190C6}"/>
    <cellStyle name="Percent 2 2 4 2 2 8" xfId="43553" xr:uid="{C945C202-E519-44A9-B01F-3A5D529EF588}"/>
    <cellStyle name="Percent 2 2 4 2 3" xfId="8135" xr:uid="{3ECF0670-B12A-4D42-B95B-7D8260B57CC2}"/>
    <cellStyle name="Percent 2 2 4 2 3 2" xfId="9847" xr:uid="{3710BFC4-9BF5-44D9-B91A-5F0BD8B8C52B}"/>
    <cellStyle name="Percent 2 2 4 2 3 2 2" xfId="13269" xr:uid="{E85D31C4-AE80-4E22-96A0-6EA96FAD3D55}"/>
    <cellStyle name="Percent 2 2 4 2 3 2 2 2" xfId="26959" xr:uid="{C9A5BFE6-4000-438B-96B2-C5DF483EB794}"/>
    <cellStyle name="Percent 2 2 4 2 3 2 2 2 2" xfId="40651" xr:uid="{1D132EB9-938A-4AD9-9D56-50D440EBA0EE}"/>
    <cellStyle name="Percent 2 2 4 2 3 2 2 2 3" xfId="55535" xr:uid="{4DEF6080-EF8C-4B40-9A6A-96C0C68138BE}"/>
    <cellStyle name="Percent 2 2 4 2 3 2 2 3" xfId="20115" xr:uid="{A703349A-93BE-4AA3-B31E-128F3C536BE5}"/>
    <cellStyle name="Percent 2 2 4 2 3 2 2 4" xfId="33805" xr:uid="{DE372FF0-3C74-4D7F-A694-E3BD9F944CF2}"/>
    <cellStyle name="Percent 2 2 4 2 3 2 2 5" xfId="48689" xr:uid="{06B2D3A5-0D70-4F13-BB73-C7FE5F2B9392}"/>
    <cellStyle name="Percent 2 2 4 2 3 2 3" xfId="23537" xr:uid="{86338CCE-B8B2-42B0-B75E-7675A906360F}"/>
    <cellStyle name="Percent 2 2 4 2 3 2 3 2" xfId="37229" xr:uid="{25F42157-169B-4038-834D-3C9937360D24}"/>
    <cellStyle name="Percent 2 2 4 2 3 2 3 3" xfId="52113" xr:uid="{2A54280D-4572-4A31-8031-F6BE5D5BCC7C}"/>
    <cellStyle name="Percent 2 2 4 2 3 2 4" xfId="16693" xr:uid="{C31A7B86-655B-474F-B537-1D9596C3EFF8}"/>
    <cellStyle name="Percent 2 2 4 2 3 2 5" xfId="30383" xr:uid="{4A55AA50-1EFB-41D9-9862-9699E4FDBCC7}"/>
    <cellStyle name="Percent 2 2 4 2 3 2 6" xfId="45267" xr:uid="{24E556B5-7CD6-4CD4-AE13-271AD305992C}"/>
    <cellStyle name="Percent 2 2 4 2 3 3" xfId="11557" xr:uid="{58AEC217-C6E4-4D04-B7F3-0D0DCF7F1B72}"/>
    <cellStyle name="Percent 2 2 4 2 3 3 2" xfId="25247" xr:uid="{B8B2CE33-AF88-4748-B25F-AEA0C509D256}"/>
    <cellStyle name="Percent 2 2 4 2 3 3 2 2" xfId="38939" xr:uid="{53C865FC-B6DB-4E8F-8F8B-D67AF431457B}"/>
    <cellStyle name="Percent 2 2 4 2 3 3 2 3" xfId="53823" xr:uid="{5291E359-3D7A-451A-8ABE-7130DEBBDF39}"/>
    <cellStyle name="Percent 2 2 4 2 3 3 3" xfId="18403" xr:uid="{65A8022D-4391-4489-9FDC-FDEEBC58CAC9}"/>
    <cellStyle name="Percent 2 2 4 2 3 3 4" xfId="32093" xr:uid="{CE098B34-EA8D-46B3-8B93-6079A8938431}"/>
    <cellStyle name="Percent 2 2 4 2 3 3 5" xfId="46977" xr:uid="{6E34B28A-9365-4DF0-8EC1-9A9C21B3CAF2}"/>
    <cellStyle name="Percent 2 2 4 2 3 4" xfId="21825" xr:uid="{832B379D-6659-42F2-BA59-733921B853EC}"/>
    <cellStyle name="Percent 2 2 4 2 3 4 2" xfId="35517" xr:uid="{8A431715-F4B5-4EF1-9645-2926E46867FE}"/>
    <cellStyle name="Percent 2 2 4 2 3 4 3" xfId="50401" xr:uid="{B1ADFFD0-D278-4133-8B08-D4FA5238197E}"/>
    <cellStyle name="Percent 2 2 4 2 3 5" xfId="14981" xr:uid="{2F9FEA47-664D-4EAD-9FA6-51878E5D4903}"/>
    <cellStyle name="Percent 2 2 4 2 3 6" xfId="28671" xr:uid="{60B2619D-E505-4574-8F85-D0F76F13829A}"/>
    <cellStyle name="Percent 2 2 4 2 3 7" xfId="43555" xr:uid="{8E3FFA34-E961-4D79-829E-AC1A7A5575B9}"/>
    <cellStyle name="Percent 2 2 4 2 4" xfId="8136" xr:uid="{CD7127A6-2EED-4BC9-8EE4-3936F74CCABC}"/>
    <cellStyle name="Percent 2 2 4 2 4 2" xfId="9848" xr:uid="{6F820A03-5979-427F-AC47-C32B541B808E}"/>
    <cellStyle name="Percent 2 2 4 2 4 2 2" xfId="13270" xr:uid="{2127DED6-52A6-4AEF-9049-DCE04A462CAA}"/>
    <cellStyle name="Percent 2 2 4 2 4 2 2 2" xfId="26960" xr:uid="{7387B556-C5A5-4A29-98D6-AD086EB8FF41}"/>
    <cellStyle name="Percent 2 2 4 2 4 2 2 2 2" xfId="40652" xr:uid="{7FD1D182-4923-4B6A-9618-C37FD09973B4}"/>
    <cellStyle name="Percent 2 2 4 2 4 2 2 2 3" xfId="55536" xr:uid="{1D9886B7-7DCA-446D-8250-6CE252FC3FD1}"/>
    <cellStyle name="Percent 2 2 4 2 4 2 2 3" xfId="20116" xr:uid="{2CA76171-ED70-4B2A-8B3D-D79734C698AA}"/>
    <cellStyle name="Percent 2 2 4 2 4 2 2 4" xfId="33806" xr:uid="{EF81C0CB-268F-44C9-B7A4-8337FC002DD7}"/>
    <cellStyle name="Percent 2 2 4 2 4 2 2 5" xfId="48690" xr:uid="{D63A32A0-9164-4611-8B8B-CB15F136215A}"/>
    <cellStyle name="Percent 2 2 4 2 4 2 3" xfId="23538" xr:uid="{7D39E7C4-3F46-4F86-9E5F-8E43584CDFB9}"/>
    <cellStyle name="Percent 2 2 4 2 4 2 3 2" xfId="37230" xr:uid="{62A73500-BA79-43F6-92A1-6A304A1E3A6D}"/>
    <cellStyle name="Percent 2 2 4 2 4 2 3 3" xfId="52114" xr:uid="{96EF09B7-3A52-4AE8-B92B-7E95A2A3AF5E}"/>
    <cellStyle name="Percent 2 2 4 2 4 2 4" xfId="16694" xr:uid="{49FD1A16-32BA-443D-A6D6-F05B4C79F96E}"/>
    <cellStyle name="Percent 2 2 4 2 4 2 5" xfId="30384" xr:uid="{361B444F-ECAF-4C9A-8920-20FE8EDD944F}"/>
    <cellStyle name="Percent 2 2 4 2 4 2 6" xfId="45268" xr:uid="{D9DC110C-2B85-44B3-BCCE-EEC4718D2876}"/>
    <cellStyle name="Percent 2 2 4 2 4 3" xfId="11558" xr:uid="{C059423B-9B75-471C-950E-E1729C35DF97}"/>
    <cellStyle name="Percent 2 2 4 2 4 3 2" xfId="25248" xr:uid="{CF990000-1625-472C-8645-7396B044EC72}"/>
    <cellStyle name="Percent 2 2 4 2 4 3 2 2" xfId="38940" xr:uid="{9960985E-FC96-45B8-92AB-4206921EBBEF}"/>
    <cellStyle name="Percent 2 2 4 2 4 3 2 3" xfId="53824" xr:uid="{DAAF2155-FE78-4FA5-A09C-4EE04AF13FFF}"/>
    <cellStyle name="Percent 2 2 4 2 4 3 3" xfId="18404" xr:uid="{475243BD-7CB8-426C-B2C7-AE49EA650DFE}"/>
    <cellStyle name="Percent 2 2 4 2 4 3 4" xfId="32094" xr:uid="{B2B08EE8-67B1-4F3A-9978-FCF9C70A7710}"/>
    <cellStyle name="Percent 2 2 4 2 4 3 5" xfId="46978" xr:uid="{924F06CF-DDA1-47DA-8128-4E503355FC83}"/>
    <cellStyle name="Percent 2 2 4 2 4 4" xfId="21826" xr:uid="{6D809333-F21D-4BC7-8AEF-486F72521DC9}"/>
    <cellStyle name="Percent 2 2 4 2 4 4 2" xfId="35518" xr:uid="{73DE81D5-EB27-4B83-8141-B0FBC7C0A90B}"/>
    <cellStyle name="Percent 2 2 4 2 4 4 3" xfId="50402" xr:uid="{B811EBE8-F036-4F55-AD85-B33B1DB91027}"/>
    <cellStyle name="Percent 2 2 4 2 4 5" xfId="14982" xr:uid="{09396051-A030-4733-875B-4A9BC4383C9C}"/>
    <cellStyle name="Percent 2 2 4 2 4 6" xfId="28672" xr:uid="{F92A6F5C-B06A-4EE6-9DC6-55F5F05E7877}"/>
    <cellStyle name="Percent 2 2 4 2 4 7" xfId="43556" xr:uid="{B6FB3726-3B00-4ABC-AE89-835B051F7AA1}"/>
    <cellStyle name="Percent 2 2 4 2 5" xfId="9844" xr:uid="{7A854686-956A-4F5E-9DAE-E16C1368E521}"/>
    <cellStyle name="Percent 2 2 4 2 5 2" xfId="13266" xr:uid="{4E68C896-5A50-426B-9A9F-C44F55CB1D29}"/>
    <cellStyle name="Percent 2 2 4 2 5 2 2" xfId="26956" xr:uid="{9608C595-0ACE-47E8-862E-3D702AF18516}"/>
    <cellStyle name="Percent 2 2 4 2 5 2 2 2" xfId="40648" xr:uid="{583A0C09-0D7C-4994-A655-84A7A5C590FF}"/>
    <cellStyle name="Percent 2 2 4 2 5 2 2 3" xfId="55532" xr:uid="{FBD42E3C-1C90-40BB-8F21-0462EA41F08B}"/>
    <cellStyle name="Percent 2 2 4 2 5 2 3" xfId="20112" xr:uid="{63DFF2E3-E6B5-4AAF-A577-2B3E67613F57}"/>
    <cellStyle name="Percent 2 2 4 2 5 2 4" xfId="33802" xr:uid="{5B199BE7-A704-4482-9AE8-20D3F33D2E71}"/>
    <cellStyle name="Percent 2 2 4 2 5 2 5" xfId="48686" xr:uid="{C50977A5-D7E2-4116-8B2B-DFFD6779B01B}"/>
    <cellStyle name="Percent 2 2 4 2 5 3" xfId="23534" xr:uid="{65957A72-E1EB-42FA-9523-F21BDD3BAF8D}"/>
    <cellStyle name="Percent 2 2 4 2 5 3 2" xfId="37226" xr:uid="{67F6C7CF-70A1-489F-AD1E-CD592B9BC42F}"/>
    <cellStyle name="Percent 2 2 4 2 5 3 3" xfId="52110" xr:uid="{20CECA7F-A2FA-40ED-9B39-5D6E04B6C5B9}"/>
    <cellStyle name="Percent 2 2 4 2 5 4" xfId="16690" xr:uid="{10D707F3-CF6B-48F0-BB4C-D347E4BE1C82}"/>
    <cellStyle name="Percent 2 2 4 2 5 5" xfId="30380" xr:uid="{A1D540A2-75C4-4BC7-8466-9FDB91D42790}"/>
    <cellStyle name="Percent 2 2 4 2 5 6" xfId="45264" xr:uid="{F64C9727-EA1C-4A24-8AF0-90141530C3AC}"/>
    <cellStyle name="Percent 2 2 4 2 6" xfId="11554" xr:uid="{A0F20EF5-EBA4-4BA9-BE86-FA0C0E48020B}"/>
    <cellStyle name="Percent 2 2 4 2 6 2" xfId="25244" xr:uid="{1B908237-6535-4F4E-8BBE-0EAB0E6A1384}"/>
    <cellStyle name="Percent 2 2 4 2 6 2 2" xfId="38936" xr:uid="{A1FE2F48-82DC-446D-8624-E4B541F35C9D}"/>
    <cellStyle name="Percent 2 2 4 2 6 2 3" xfId="53820" xr:uid="{08A88846-5528-4B92-BBB2-8FAAAFDBAF16}"/>
    <cellStyle name="Percent 2 2 4 2 6 3" xfId="18400" xr:uid="{3369FA7F-B00B-4510-B042-CD7713C64ADE}"/>
    <cellStyle name="Percent 2 2 4 2 6 4" xfId="32090" xr:uid="{03BD1C66-4DD7-4F1B-8BF5-1611D3712D52}"/>
    <cellStyle name="Percent 2 2 4 2 6 5" xfId="46974" xr:uid="{6E81EE92-76A4-4760-9498-2259CE9AB38A}"/>
    <cellStyle name="Percent 2 2 4 2 7" xfId="21822" xr:uid="{D8770DE1-EEB0-4993-BA3B-ED27949E55F4}"/>
    <cellStyle name="Percent 2 2 4 2 7 2" xfId="35514" xr:uid="{E7E53D94-D67E-4A3F-976B-BC964D5FA57D}"/>
    <cellStyle name="Percent 2 2 4 2 7 3" xfId="50398" xr:uid="{1062B6BF-5BEE-4B0D-8F09-25CE4ACB01BB}"/>
    <cellStyle name="Percent 2 2 4 2 8" xfId="14978" xr:uid="{791E74A6-3384-4BF9-94F8-B080076915A1}"/>
    <cellStyle name="Percent 2 2 4 2 9" xfId="28668" xr:uid="{959D0ECE-46D4-4100-9AA7-C6660AFD9A62}"/>
    <cellStyle name="Percent 2 2 4 3" xfId="8137" xr:uid="{6157D328-5CD7-49BE-B87A-E3F78922206A}"/>
    <cellStyle name="Percent 2 2 4 3 10" xfId="43557" xr:uid="{E3DEC666-179C-44DF-A527-36F48AE231AA}"/>
    <cellStyle name="Percent 2 2 4 3 2" xfId="8138" xr:uid="{264C6A42-0084-415C-A357-27FEC8433CD0}"/>
    <cellStyle name="Percent 2 2 4 3 2 2" xfId="8139" xr:uid="{2AD41101-0C69-4CD3-B92D-35E96DB0E23B}"/>
    <cellStyle name="Percent 2 2 4 3 2 2 2" xfId="9851" xr:uid="{8514F019-B030-4C16-9931-67C29F6621B3}"/>
    <cellStyle name="Percent 2 2 4 3 2 2 2 2" xfId="13273" xr:uid="{2D0D7753-8ACA-463D-A290-B68D9FF1EBE5}"/>
    <cellStyle name="Percent 2 2 4 3 2 2 2 2 2" xfId="26963" xr:uid="{DDA1E54E-4655-4F63-AE3B-BFECFA1F6DA7}"/>
    <cellStyle name="Percent 2 2 4 3 2 2 2 2 2 2" xfId="40655" xr:uid="{4E8EBAA0-7A89-48CF-9F72-DE32CBE434A2}"/>
    <cellStyle name="Percent 2 2 4 3 2 2 2 2 2 3" xfId="55539" xr:uid="{18DAD1C6-296F-4691-8EE8-237AC1D16741}"/>
    <cellStyle name="Percent 2 2 4 3 2 2 2 2 3" xfId="20119" xr:uid="{F5C04CFA-A8D8-45A0-8552-08D63B1F2A4B}"/>
    <cellStyle name="Percent 2 2 4 3 2 2 2 2 4" xfId="33809" xr:uid="{591AD54C-8A53-43BC-9499-4AC5D886AAE9}"/>
    <cellStyle name="Percent 2 2 4 3 2 2 2 2 5" xfId="48693" xr:uid="{47A017C6-010D-4450-8238-00CD6CECEC52}"/>
    <cellStyle name="Percent 2 2 4 3 2 2 2 3" xfId="23541" xr:uid="{4E7F431B-84F8-43D1-BFD1-038432910A27}"/>
    <cellStyle name="Percent 2 2 4 3 2 2 2 3 2" xfId="37233" xr:uid="{15A94654-427A-44B3-BB97-AC504FADAA15}"/>
    <cellStyle name="Percent 2 2 4 3 2 2 2 3 3" xfId="52117" xr:uid="{64FEF1A7-13A6-4BF5-9DA6-7620727825D6}"/>
    <cellStyle name="Percent 2 2 4 3 2 2 2 4" xfId="16697" xr:uid="{F51FF16D-B3ED-4226-B6CC-2F186258477C}"/>
    <cellStyle name="Percent 2 2 4 3 2 2 2 5" xfId="30387" xr:uid="{0CBCB763-649C-4A23-8D8E-7FC891509E42}"/>
    <cellStyle name="Percent 2 2 4 3 2 2 2 6" xfId="45271" xr:uid="{F3E099B9-DD7D-4F6C-B8BD-2241889E423D}"/>
    <cellStyle name="Percent 2 2 4 3 2 2 3" xfId="11561" xr:uid="{548D6D06-2869-42B0-B861-A19D1FF006D9}"/>
    <cellStyle name="Percent 2 2 4 3 2 2 3 2" xfId="25251" xr:uid="{F66526CD-B272-4DB2-B5EA-6F42090A293A}"/>
    <cellStyle name="Percent 2 2 4 3 2 2 3 2 2" xfId="38943" xr:uid="{AEF9782E-0E81-4A1E-9B91-ABB8F278B03B}"/>
    <cellStyle name="Percent 2 2 4 3 2 2 3 2 3" xfId="53827" xr:uid="{8D25D7E7-A7D4-4038-8414-167E9934AAA9}"/>
    <cellStyle name="Percent 2 2 4 3 2 2 3 3" xfId="18407" xr:uid="{1BF8F4B9-615A-4D39-8338-D29091E6C667}"/>
    <cellStyle name="Percent 2 2 4 3 2 2 3 4" xfId="32097" xr:uid="{1FF0E84C-FDB4-4EC3-B14A-9FF61BFFBEA1}"/>
    <cellStyle name="Percent 2 2 4 3 2 2 3 5" xfId="46981" xr:uid="{083F5937-DFCC-4BE0-9FAF-8A6911FDB1C5}"/>
    <cellStyle name="Percent 2 2 4 3 2 2 4" xfId="21829" xr:uid="{05237936-ECD0-41D8-99BB-700104C92105}"/>
    <cellStyle name="Percent 2 2 4 3 2 2 4 2" xfId="35521" xr:uid="{9BA19BAA-5FDE-4CFF-A730-18C174E5D2FA}"/>
    <cellStyle name="Percent 2 2 4 3 2 2 4 3" xfId="50405" xr:uid="{F8CB55CD-3F31-411D-AE2C-5360CA3193B8}"/>
    <cellStyle name="Percent 2 2 4 3 2 2 5" xfId="14985" xr:uid="{163CDC70-6ACF-4C30-8D4D-3AFB14901325}"/>
    <cellStyle name="Percent 2 2 4 3 2 2 6" xfId="28675" xr:uid="{4C1D400F-9777-4B30-A47A-A26458CFF714}"/>
    <cellStyle name="Percent 2 2 4 3 2 2 7" xfId="43559" xr:uid="{CE9B1275-66C6-4D3F-A69B-5BEB1A2F7091}"/>
    <cellStyle name="Percent 2 2 4 3 2 3" xfId="9850" xr:uid="{10BFCA13-D75F-4DFB-B3D9-146D688820D5}"/>
    <cellStyle name="Percent 2 2 4 3 2 3 2" xfId="13272" xr:uid="{46DDB3C2-CA05-4279-9A40-E4F1A8DF62D1}"/>
    <cellStyle name="Percent 2 2 4 3 2 3 2 2" xfId="26962" xr:uid="{8994A5BC-8E1D-4E2C-9B0E-9149B0F337F2}"/>
    <cellStyle name="Percent 2 2 4 3 2 3 2 2 2" xfId="40654" xr:uid="{9E8356FF-3732-4C46-9AC1-FD9BBAB44BC5}"/>
    <cellStyle name="Percent 2 2 4 3 2 3 2 2 3" xfId="55538" xr:uid="{E01B345F-16B2-4923-89B8-54FB3C65EB5B}"/>
    <cellStyle name="Percent 2 2 4 3 2 3 2 3" xfId="20118" xr:uid="{31590456-F3E5-48DD-8EEA-EA677A09885A}"/>
    <cellStyle name="Percent 2 2 4 3 2 3 2 4" xfId="33808" xr:uid="{4C81A5F9-73F5-40E5-B29B-2B3CD527056D}"/>
    <cellStyle name="Percent 2 2 4 3 2 3 2 5" xfId="48692" xr:uid="{927793BD-A06B-4683-8FFB-D7601A42A06B}"/>
    <cellStyle name="Percent 2 2 4 3 2 3 3" xfId="23540" xr:uid="{C58D8323-703C-419C-A51B-11D4A5800AD5}"/>
    <cellStyle name="Percent 2 2 4 3 2 3 3 2" xfId="37232" xr:uid="{5C9C36B8-A36A-4786-BCD5-C969B7B2C407}"/>
    <cellStyle name="Percent 2 2 4 3 2 3 3 3" xfId="52116" xr:uid="{DC462020-4C3F-46FF-A289-0389E37F773B}"/>
    <cellStyle name="Percent 2 2 4 3 2 3 4" xfId="16696" xr:uid="{F2EE44EA-A2EE-471A-86A3-3A4B7E226EEF}"/>
    <cellStyle name="Percent 2 2 4 3 2 3 5" xfId="30386" xr:uid="{FA06AF78-FDA0-4C2C-8961-0BB09837A3AC}"/>
    <cellStyle name="Percent 2 2 4 3 2 3 6" xfId="45270" xr:uid="{539CE8F6-3531-41D4-9D10-2802D0379BDE}"/>
    <cellStyle name="Percent 2 2 4 3 2 4" xfId="11560" xr:uid="{B48081B2-F229-4187-8911-6603708C719E}"/>
    <cellStyle name="Percent 2 2 4 3 2 4 2" xfId="25250" xr:uid="{B6A139D9-AE9C-4863-9FAE-4A2EBD987E74}"/>
    <cellStyle name="Percent 2 2 4 3 2 4 2 2" xfId="38942" xr:uid="{FF32FF50-B9F0-440E-B6BA-902AAF0545CC}"/>
    <cellStyle name="Percent 2 2 4 3 2 4 2 3" xfId="53826" xr:uid="{6B636884-B28D-4B74-A058-1EFAE4ACCE8E}"/>
    <cellStyle name="Percent 2 2 4 3 2 4 3" xfId="18406" xr:uid="{BFDE2C93-E9FE-4F4D-BB59-F9C8D46C885C}"/>
    <cellStyle name="Percent 2 2 4 3 2 4 4" xfId="32096" xr:uid="{5AC0F09F-F7F8-4436-9912-3E13EFA532C0}"/>
    <cellStyle name="Percent 2 2 4 3 2 4 5" xfId="46980" xr:uid="{35F6B50D-6013-4B67-BE89-8F08EE9E0B52}"/>
    <cellStyle name="Percent 2 2 4 3 2 5" xfId="21828" xr:uid="{FCB23881-55D9-4A8D-8D93-D9C86D29481F}"/>
    <cellStyle name="Percent 2 2 4 3 2 5 2" xfId="35520" xr:uid="{6332615A-EAAD-41D3-AEBD-0D1DBBB4A2C7}"/>
    <cellStyle name="Percent 2 2 4 3 2 5 3" xfId="50404" xr:uid="{2EF46C54-04B9-43E7-AA9C-97277205E0BF}"/>
    <cellStyle name="Percent 2 2 4 3 2 6" xfId="14984" xr:uid="{A97774DA-5CC4-47D8-A0A6-F4BD20748BFD}"/>
    <cellStyle name="Percent 2 2 4 3 2 7" xfId="28674" xr:uid="{D224C1CA-AA87-48FD-8874-7FA962F21A94}"/>
    <cellStyle name="Percent 2 2 4 3 2 8" xfId="43558" xr:uid="{CAC4BF62-264E-4140-BDE8-20C52CCDA5D8}"/>
    <cellStyle name="Percent 2 2 4 3 3" xfId="8140" xr:uid="{E8D1A56A-4D50-4177-9204-1E42EA1F12B8}"/>
    <cellStyle name="Percent 2 2 4 3 3 2" xfId="9852" xr:uid="{2972A2A0-8195-4CF5-8B68-FEF5F87C1498}"/>
    <cellStyle name="Percent 2 2 4 3 3 2 2" xfId="13274" xr:uid="{09DA11E0-40A0-4E81-B5C8-87D8EB90AF4B}"/>
    <cellStyle name="Percent 2 2 4 3 3 2 2 2" xfId="26964" xr:uid="{C433CAE4-39C1-40E5-885C-7E15A0B5C944}"/>
    <cellStyle name="Percent 2 2 4 3 3 2 2 2 2" xfId="40656" xr:uid="{2D07FFA3-8E43-4433-9688-DB7571EB21C4}"/>
    <cellStyle name="Percent 2 2 4 3 3 2 2 2 3" xfId="55540" xr:uid="{54FB0AA2-4DD6-4B24-B6F0-8AE5D26BB6B2}"/>
    <cellStyle name="Percent 2 2 4 3 3 2 2 3" xfId="20120" xr:uid="{86095F31-9382-4A6E-AC43-217CD05BD5ED}"/>
    <cellStyle name="Percent 2 2 4 3 3 2 2 4" xfId="33810" xr:uid="{9E8BAD8A-D377-4067-BDF5-69CEEA006343}"/>
    <cellStyle name="Percent 2 2 4 3 3 2 2 5" xfId="48694" xr:uid="{51F64763-4927-488F-84E7-7A963932370E}"/>
    <cellStyle name="Percent 2 2 4 3 3 2 3" xfId="23542" xr:uid="{F1A58F94-5388-492B-8C36-594AD26CCE9E}"/>
    <cellStyle name="Percent 2 2 4 3 3 2 3 2" xfId="37234" xr:uid="{1CEE4AE5-4A16-42A7-A3BB-6AE4F761AA43}"/>
    <cellStyle name="Percent 2 2 4 3 3 2 3 3" xfId="52118" xr:uid="{2252F0DB-206C-455E-917E-5CF7B3D2C3EC}"/>
    <cellStyle name="Percent 2 2 4 3 3 2 4" xfId="16698" xr:uid="{ACDEFED8-5334-4974-963B-FF157F3B08E8}"/>
    <cellStyle name="Percent 2 2 4 3 3 2 5" xfId="30388" xr:uid="{31FAB6AB-2DC5-4686-81E3-A10E934052C0}"/>
    <cellStyle name="Percent 2 2 4 3 3 2 6" xfId="45272" xr:uid="{19D4B5BA-7CA3-49A9-82D5-A11B8352F0DC}"/>
    <cellStyle name="Percent 2 2 4 3 3 3" xfId="11562" xr:uid="{8BE124B3-4EB8-4403-B642-260C491A378C}"/>
    <cellStyle name="Percent 2 2 4 3 3 3 2" xfId="25252" xr:uid="{795920E8-1A8E-4815-8C52-9D00E69B0F99}"/>
    <cellStyle name="Percent 2 2 4 3 3 3 2 2" xfId="38944" xr:uid="{3CC79F3D-5F2F-4789-8844-6AE9F56589FC}"/>
    <cellStyle name="Percent 2 2 4 3 3 3 2 3" xfId="53828" xr:uid="{B30AAA27-50E5-48A8-980D-ABCACFDEA46F}"/>
    <cellStyle name="Percent 2 2 4 3 3 3 3" xfId="18408" xr:uid="{DAD83E41-E7C1-4F7B-9CC6-E757AD7DEA13}"/>
    <cellStyle name="Percent 2 2 4 3 3 3 4" xfId="32098" xr:uid="{79C5BFDF-6E21-4FA0-87F6-2EDDB42C675A}"/>
    <cellStyle name="Percent 2 2 4 3 3 3 5" xfId="46982" xr:uid="{F1004C60-EAA2-4BFA-876B-4958FFA6E03E}"/>
    <cellStyle name="Percent 2 2 4 3 3 4" xfId="21830" xr:uid="{65A4188A-4838-4E9F-9206-0810D8343543}"/>
    <cellStyle name="Percent 2 2 4 3 3 4 2" xfId="35522" xr:uid="{96EE92A9-BEB4-483C-839E-743FD7292D48}"/>
    <cellStyle name="Percent 2 2 4 3 3 4 3" xfId="50406" xr:uid="{6C24BC55-E856-4FFE-B4A3-304F7F658F63}"/>
    <cellStyle name="Percent 2 2 4 3 3 5" xfId="14986" xr:uid="{19C93A09-F375-4301-A570-74FF4ED89C6F}"/>
    <cellStyle name="Percent 2 2 4 3 3 6" xfId="28676" xr:uid="{DADE78C5-460F-4E6D-90D8-C595C322716C}"/>
    <cellStyle name="Percent 2 2 4 3 3 7" xfId="43560" xr:uid="{2C77C538-F71B-40DC-9B7A-687A59A074D0}"/>
    <cellStyle name="Percent 2 2 4 3 4" xfId="8141" xr:uid="{06C19E8C-D665-43E5-9088-656CFF8F5FCE}"/>
    <cellStyle name="Percent 2 2 4 3 4 2" xfId="9853" xr:uid="{07AE447C-18D3-4B75-BD31-4552728397AB}"/>
    <cellStyle name="Percent 2 2 4 3 4 2 2" xfId="13275" xr:uid="{6869787E-0652-4173-82FF-7EA5446056A5}"/>
    <cellStyle name="Percent 2 2 4 3 4 2 2 2" xfId="26965" xr:uid="{4DA6E2B7-EDF2-46B1-BF3A-8EBCADDCEA0B}"/>
    <cellStyle name="Percent 2 2 4 3 4 2 2 2 2" xfId="40657" xr:uid="{11441D08-FFCE-4CE5-B8EC-F11F69CA6BF9}"/>
    <cellStyle name="Percent 2 2 4 3 4 2 2 2 3" xfId="55541" xr:uid="{B97AF48C-51BB-4FE5-B8FC-F5149BD6210B}"/>
    <cellStyle name="Percent 2 2 4 3 4 2 2 3" xfId="20121" xr:uid="{FCABA414-A879-4E05-BD85-13D64E87A5A3}"/>
    <cellStyle name="Percent 2 2 4 3 4 2 2 4" xfId="33811" xr:uid="{C4653DC0-51A0-45EC-AB42-85C7E68CBF34}"/>
    <cellStyle name="Percent 2 2 4 3 4 2 2 5" xfId="48695" xr:uid="{C15B7A9F-22BE-4A17-8C24-00A955E4F094}"/>
    <cellStyle name="Percent 2 2 4 3 4 2 3" xfId="23543" xr:uid="{FF2F3445-5FA6-44E2-BEE0-DF0DF0C3BCBB}"/>
    <cellStyle name="Percent 2 2 4 3 4 2 3 2" xfId="37235" xr:uid="{12C22EA1-AB2C-4F17-8144-177418E7FADC}"/>
    <cellStyle name="Percent 2 2 4 3 4 2 3 3" xfId="52119" xr:uid="{DDE4262F-9913-4081-9A2F-8546EE4628D6}"/>
    <cellStyle name="Percent 2 2 4 3 4 2 4" xfId="16699" xr:uid="{AB37B208-2ED1-4DBD-9A5D-7EDAF6D3A924}"/>
    <cellStyle name="Percent 2 2 4 3 4 2 5" xfId="30389" xr:uid="{2F21FC85-D73E-4CA8-8888-D9EA65863E2E}"/>
    <cellStyle name="Percent 2 2 4 3 4 2 6" xfId="45273" xr:uid="{9AB8FE4B-1EBD-47FB-A716-0AFA44BA6631}"/>
    <cellStyle name="Percent 2 2 4 3 4 3" xfId="11563" xr:uid="{C370CD62-E181-446B-8749-DE382EAD16C0}"/>
    <cellStyle name="Percent 2 2 4 3 4 3 2" xfId="25253" xr:uid="{5E58A36A-4852-4249-9D33-6FD9C4613712}"/>
    <cellStyle name="Percent 2 2 4 3 4 3 2 2" xfId="38945" xr:uid="{5BF66874-61EB-42D5-AF5B-497F0BD8F1BF}"/>
    <cellStyle name="Percent 2 2 4 3 4 3 2 3" xfId="53829" xr:uid="{041E0B26-73DB-4C3C-A886-A5B09BDEE4AB}"/>
    <cellStyle name="Percent 2 2 4 3 4 3 3" xfId="18409" xr:uid="{3712F144-FCC0-48D1-96F8-D72B90517F7E}"/>
    <cellStyle name="Percent 2 2 4 3 4 3 4" xfId="32099" xr:uid="{0C49DF97-28AD-427C-9414-3C8F058C34A8}"/>
    <cellStyle name="Percent 2 2 4 3 4 3 5" xfId="46983" xr:uid="{D5A2AEC6-CB54-4C7D-A0C5-00A89BB3CE32}"/>
    <cellStyle name="Percent 2 2 4 3 4 4" xfId="21831" xr:uid="{66A36DB0-C1B5-4919-BA0C-8DB1971E40AA}"/>
    <cellStyle name="Percent 2 2 4 3 4 4 2" xfId="35523" xr:uid="{90E8420E-EC9E-49CE-A43F-A8EC605DC244}"/>
    <cellStyle name="Percent 2 2 4 3 4 4 3" xfId="50407" xr:uid="{50800141-2B96-4828-B9AC-1DF4D1B32D4E}"/>
    <cellStyle name="Percent 2 2 4 3 4 5" xfId="14987" xr:uid="{6D8B0638-EAA3-40BF-8772-36B6F25206D1}"/>
    <cellStyle name="Percent 2 2 4 3 4 6" xfId="28677" xr:uid="{9F5DB8C5-9D35-47B0-A5E1-8200251E0ED6}"/>
    <cellStyle name="Percent 2 2 4 3 4 7" xfId="43561" xr:uid="{5CDE6313-4054-4772-B731-E04FDF5DA74C}"/>
    <cellStyle name="Percent 2 2 4 3 5" xfId="9849" xr:uid="{701E62C4-51C5-4117-B04F-7EBAC7E2F944}"/>
    <cellStyle name="Percent 2 2 4 3 5 2" xfId="13271" xr:uid="{EAC60329-F1BF-45A4-AA32-1D9740174DB7}"/>
    <cellStyle name="Percent 2 2 4 3 5 2 2" xfId="26961" xr:uid="{C28D6699-C485-4477-A111-1FCF22B4A79B}"/>
    <cellStyle name="Percent 2 2 4 3 5 2 2 2" xfId="40653" xr:uid="{5643B8F6-EF1F-4BA3-81AD-366453B3E77A}"/>
    <cellStyle name="Percent 2 2 4 3 5 2 2 3" xfId="55537" xr:uid="{9243BF50-E5FB-42E0-A4C9-0F8514DA331C}"/>
    <cellStyle name="Percent 2 2 4 3 5 2 3" xfId="20117" xr:uid="{0D0E702F-1441-4D54-8B95-1DBD438330A6}"/>
    <cellStyle name="Percent 2 2 4 3 5 2 4" xfId="33807" xr:uid="{0FED2F96-0497-4385-8978-21643FAFE581}"/>
    <cellStyle name="Percent 2 2 4 3 5 2 5" xfId="48691" xr:uid="{83943FDD-892B-4BA5-8D9D-CE640327B266}"/>
    <cellStyle name="Percent 2 2 4 3 5 3" xfId="23539" xr:uid="{D381EF23-1E6C-4CF8-8D07-9D2F32B4A290}"/>
    <cellStyle name="Percent 2 2 4 3 5 3 2" xfId="37231" xr:uid="{9A94A584-FE9F-4920-80CC-E1E2213F6F1C}"/>
    <cellStyle name="Percent 2 2 4 3 5 3 3" xfId="52115" xr:uid="{811F6876-3898-46C1-ABA1-860351AB2E21}"/>
    <cellStyle name="Percent 2 2 4 3 5 4" xfId="16695" xr:uid="{6FAEB973-D648-4DA3-9E01-45C0D4B66417}"/>
    <cellStyle name="Percent 2 2 4 3 5 5" xfId="30385" xr:uid="{DA7D96DF-6064-40BE-B09A-89515098C542}"/>
    <cellStyle name="Percent 2 2 4 3 5 6" xfId="45269" xr:uid="{50681418-FA34-45C3-93BF-83506963A3E8}"/>
    <cellStyle name="Percent 2 2 4 3 6" xfId="11559" xr:uid="{37CA6422-636C-4079-A688-AA6C4AA6E83A}"/>
    <cellStyle name="Percent 2 2 4 3 6 2" xfId="25249" xr:uid="{4CF6768B-7631-4158-A02A-C6381028D369}"/>
    <cellStyle name="Percent 2 2 4 3 6 2 2" xfId="38941" xr:uid="{C39FE19C-7A8A-400F-A2D9-E7D957124C3E}"/>
    <cellStyle name="Percent 2 2 4 3 6 2 3" xfId="53825" xr:uid="{514773BC-B317-41EE-86D3-8859165ACCEB}"/>
    <cellStyle name="Percent 2 2 4 3 6 3" xfId="18405" xr:uid="{7C70C572-0ED1-4E74-B2A2-E3D4C6C4B8EA}"/>
    <cellStyle name="Percent 2 2 4 3 6 4" xfId="32095" xr:uid="{C7CAD7ED-1273-4B47-B3A9-F27E1C000AB9}"/>
    <cellStyle name="Percent 2 2 4 3 6 5" xfId="46979" xr:uid="{FE66797D-C86F-471B-B105-D5642E8BFF67}"/>
    <cellStyle name="Percent 2 2 4 3 7" xfId="21827" xr:uid="{26FF8A44-3F75-4382-8837-A8D493F1B97E}"/>
    <cellStyle name="Percent 2 2 4 3 7 2" xfId="35519" xr:uid="{7B57B286-A2BB-414A-86CC-C307C35339E5}"/>
    <cellStyle name="Percent 2 2 4 3 7 3" xfId="50403" xr:uid="{0E181062-8CD7-4AF0-8C2E-C13F67BA506F}"/>
    <cellStyle name="Percent 2 2 4 3 8" xfId="14983" xr:uid="{F65A65AB-B0C9-427E-B504-3A8EE91ECF63}"/>
    <cellStyle name="Percent 2 2 4 3 9" xfId="28673" xr:uid="{F65EDFB1-C950-45EA-9088-9CAAE241B6F6}"/>
    <cellStyle name="Percent 2 2 4 4" xfId="8142" xr:uid="{460680A8-6BF1-4EB4-8082-539320C6961F}"/>
    <cellStyle name="Percent 2 2 4 4 2" xfId="8143" xr:uid="{FC206612-9EFF-401B-ABE5-13B8EE4327C6}"/>
    <cellStyle name="Percent 2 2 4 4 2 2" xfId="9855" xr:uid="{85A60F1E-4EB8-4BF5-8DF1-F2262C0B1B36}"/>
    <cellStyle name="Percent 2 2 4 4 2 2 2" xfId="13277" xr:uid="{D8945060-E432-4230-A3CA-BD08AD0260D4}"/>
    <cellStyle name="Percent 2 2 4 4 2 2 2 2" xfId="26967" xr:uid="{DDB6BCA0-513C-4DDE-A8ED-0302B2F3AEA9}"/>
    <cellStyle name="Percent 2 2 4 4 2 2 2 2 2" xfId="40659" xr:uid="{47848636-D7A8-4329-ADBD-63C20662207B}"/>
    <cellStyle name="Percent 2 2 4 4 2 2 2 2 3" xfId="55543" xr:uid="{0EA34E21-B00D-40BE-A16E-3DDBFEC04D05}"/>
    <cellStyle name="Percent 2 2 4 4 2 2 2 3" xfId="20123" xr:uid="{00E55C19-5EDD-4290-9337-E025293E3C9E}"/>
    <cellStyle name="Percent 2 2 4 4 2 2 2 4" xfId="33813" xr:uid="{1804C395-F943-4F52-B19A-841AD7E3C233}"/>
    <cellStyle name="Percent 2 2 4 4 2 2 2 5" xfId="48697" xr:uid="{51D7D127-D2F2-4CB9-A81E-8C773BD82F79}"/>
    <cellStyle name="Percent 2 2 4 4 2 2 3" xfId="23545" xr:uid="{D17DE974-B2AC-4747-83D7-93816B75615A}"/>
    <cellStyle name="Percent 2 2 4 4 2 2 3 2" xfId="37237" xr:uid="{4A05679E-95D7-45EB-878D-54F3F63B99B0}"/>
    <cellStyle name="Percent 2 2 4 4 2 2 3 3" xfId="52121" xr:uid="{1B86B186-5143-4E78-8E51-675AADFAAC36}"/>
    <cellStyle name="Percent 2 2 4 4 2 2 4" xfId="16701" xr:uid="{40963C8F-B351-4B15-A58D-57EA981AA2D0}"/>
    <cellStyle name="Percent 2 2 4 4 2 2 5" xfId="30391" xr:uid="{29674ABE-6B6F-48F2-A9C3-F0A5242B4C1D}"/>
    <cellStyle name="Percent 2 2 4 4 2 2 6" xfId="45275" xr:uid="{74522781-91D8-4BFB-BC2F-C66E16CF8B68}"/>
    <cellStyle name="Percent 2 2 4 4 2 3" xfId="11565" xr:uid="{115ED7E7-2730-48F7-B379-DA09035A7144}"/>
    <cellStyle name="Percent 2 2 4 4 2 3 2" xfId="25255" xr:uid="{FB5E9EF4-DB87-42F3-876B-8A0A5109E705}"/>
    <cellStyle name="Percent 2 2 4 4 2 3 2 2" xfId="38947" xr:uid="{99DA20AB-B399-4FCD-A036-995F96A22E52}"/>
    <cellStyle name="Percent 2 2 4 4 2 3 2 3" xfId="53831" xr:uid="{D0C41326-0AF4-40DC-BEE7-E028473ABB02}"/>
    <cellStyle name="Percent 2 2 4 4 2 3 3" xfId="18411" xr:uid="{E7E2790C-C381-4882-80CF-242BC27E9C66}"/>
    <cellStyle name="Percent 2 2 4 4 2 3 4" xfId="32101" xr:uid="{3ACF9C21-9A5E-4E57-ADCF-0305CC2F0284}"/>
    <cellStyle name="Percent 2 2 4 4 2 3 5" xfId="46985" xr:uid="{C8B96BE7-0D57-4080-ACEA-C1EA9AC8A5DB}"/>
    <cellStyle name="Percent 2 2 4 4 2 4" xfId="21833" xr:uid="{C8B84029-81AC-47F9-AF86-EA36EB10E51D}"/>
    <cellStyle name="Percent 2 2 4 4 2 4 2" xfId="35525" xr:uid="{8778E267-E85E-422F-8C9F-6FF3AB02D5F9}"/>
    <cellStyle name="Percent 2 2 4 4 2 4 3" xfId="50409" xr:uid="{A5B9120B-D642-4E8F-969E-00F48A98B58E}"/>
    <cellStyle name="Percent 2 2 4 4 2 5" xfId="14989" xr:uid="{1820E4B4-3856-451C-8AF4-05A2BD113240}"/>
    <cellStyle name="Percent 2 2 4 4 2 6" xfId="28679" xr:uid="{E2205AF5-733D-4A34-8F71-EF9A8B45C785}"/>
    <cellStyle name="Percent 2 2 4 4 2 7" xfId="43563" xr:uid="{68B05EA0-4A1D-423A-9F49-59E15FB92300}"/>
    <cellStyle name="Percent 2 2 4 4 3" xfId="9854" xr:uid="{1D493811-31B8-491D-A1A6-A25BA1945961}"/>
    <cellStyle name="Percent 2 2 4 4 3 2" xfId="13276" xr:uid="{7EAF717D-6D31-4ECC-A09F-CFECBA594606}"/>
    <cellStyle name="Percent 2 2 4 4 3 2 2" xfId="26966" xr:uid="{7C9ECC53-1586-4C65-B810-B7CA71F28421}"/>
    <cellStyle name="Percent 2 2 4 4 3 2 2 2" xfId="40658" xr:uid="{6A7DBBDB-E878-4694-B6E7-AE2EC4F79CAD}"/>
    <cellStyle name="Percent 2 2 4 4 3 2 2 3" xfId="55542" xr:uid="{65120A8A-FA1D-4777-A24A-5654CFFA0952}"/>
    <cellStyle name="Percent 2 2 4 4 3 2 3" xfId="20122" xr:uid="{76A92EAF-5F6C-4690-80D1-55822BAD7A1D}"/>
    <cellStyle name="Percent 2 2 4 4 3 2 4" xfId="33812" xr:uid="{DAED2CC0-DADA-48F4-AE77-43CFD4B5D041}"/>
    <cellStyle name="Percent 2 2 4 4 3 2 5" xfId="48696" xr:uid="{AF884585-B4C0-446B-A30E-A855E807F6B8}"/>
    <cellStyle name="Percent 2 2 4 4 3 3" xfId="23544" xr:uid="{DCADD800-9B2D-490A-88F8-89F7EA708A0B}"/>
    <cellStyle name="Percent 2 2 4 4 3 3 2" xfId="37236" xr:uid="{029EEB8A-2263-4D95-80F2-64F7FDB06F2B}"/>
    <cellStyle name="Percent 2 2 4 4 3 3 3" xfId="52120" xr:uid="{A99F7EC9-820E-40A4-83E2-F514FCCB1B07}"/>
    <cellStyle name="Percent 2 2 4 4 3 4" xfId="16700" xr:uid="{60DB73C6-67B5-419C-9419-5B0B2609FB72}"/>
    <cellStyle name="Percent 2 2 4 4 3 5" xfId="30390" xr:uid="{F5520ACB-B1B7-4D4D-9713-69117ADDE48F}"/>
    <cellStyle name="Percent 2 2 4 4 3 6" xfId="45274" xr:uid="{1667EF49-6A32-48F0-AAAA-0ECB0D178C66}"/>
    <cellStyle name="Percent 2 2 4 4 4" xfId="11564" xr:uid="{625494C6-784C-40FE-B3FE-5CD996DF54FF}"/>
    <cellStyle name="Percent 2 2 4 4 4 2" xfId="25254" xr:uid="{7B08794D-1ED8-4CAB-BDB3-3828528E97FA}"/>
    <cellStyle name="Percent 2 2 4 4 4 2 2" xfId="38946" xr:uid="{D7E947BA-DE79-4B91-B3EB-3B34ACA4BC39}"/>
    <cellStyle name="Percent 2 2 4 4 4 2 3" xfId="53830" xr:uid="{010FC6DA-C13C-4217-A714-54F859C8F911}"/>
    <cellStyle name="Percent 2 2 4 4 4 3" xfId="18410" xr:uid="{05D9ED78-0AC2-4427-958A-62E6C8A3F9CF}"/>
    <cellStyle name="Percent 2 2 4 4 4 4" xfId="32100" xr:uid="{EC19003F-D1F2-4443-BC2F-5523CE5ABA99}"/>
    <cellStyle name="Percent 2 2 4 4 4 5" xfId="46984" xr:uid="{624DB6C9-4E3B-4295-878F-78541072BD07}"/>
    <cellStyle name="Percent 2 2 4 4 5" xfId="21832" xr:uid="{5F3B9C41-D142-4EAB-BA74-18968AA89630}"/>
    <cellStyle name="Percent 2 2 4 4 5 2" xfId="35524" xr:uid="{BD481398-C43B-4C84-9582-ADA0088017DE}"/>
    <cellStyle name="Percent 2 2 4 4 5 3" xfId="50408" xr:uid="{D9C80085-1FEB-4251-AB8C-A5550E112B81}"/>
    <cellStyle name="Percent 2 2 4 4 6" xfId="14988" xr:uid="{1412BC32-E05B-4826-8A36-509BC7D20310}"/>
    <cellStyle name="Percent 2 2 4 4 7" xfId="28678" xr:uid="{21BF8604-A8EF-47FD-A02A-97DC6D3DE518}"/>
    <cellStyle name="Percent 2 2 4 4 8" xfId="43562" xr:uid="{AEB290E5-DD03-442E-A89A-B1BE27550047}"/>
    <cellStyle name="Percent 2 2 4 5" xfId="8144" xr:uid="{E862236C-3089-453D-A841-2251FD6F6F88}"/>
    <cellStyle name="Percent 2 2 4 5 2" xfId="9856" xr:uid="{3ACFB0BE-42FC-4487-B4FF-6CA8E1981D55}"/>
    <cellStyle name="Percent 2 2 4 5 2 2" xfId="13278" xr:uid="{11E25295-2280-44B2-B39C-3205F004BA73}"/>
    <cellStyle name="Percent 2 2 4 5 2 2 2" xfId="26968" xr:uid="{FA13FC02-3E11-4C41-ADDC-E479D52F48A1}"/>
    <cellStyle name="Percent 2 2 4 5 2 2 2 2" xfId="40660" xr:uid="{628664B4-DFB4-4A72-BE02-E8D7EB095150}"/>
    <cellStyle name="Percent 2 2 4 5 2 2 2 3" xfId="55544" xr:uid="{4B5FD802-CDD3-4147-8D13-2EAD1E7C7CDF}"/>
    <cellStyle name="Percent 2 2 4 5 2 2 3" xfId="20124" xr:uid="{79AD234F-872B-432B-AA79-C0FBA25617F7}"/>
    <cellStyle name="Percent 2 2 4 5 2 2 4" xfId="33814" xr:uid="{141FBD16-3432-4EAB-A781-5D894E93FE19}"/>
    <cellStyle name="Percent 2 2 4 5 2 2 5" xfId="48698" xr:uid="{F42786C6-BEA3-45CA-9351-8A4155E3655F}"/>
    <cellStyle name="Percent 2 2 4 5 2 3" xfId="23546" xr:uid="{14A761B3-2071-4E77-9CC2-E1D2B7B3ED3C}"/>
    <cellStyle name="Percent 2 2 4 5 2 3 2" xfId="37238" xr:uid="{B6A59BDE-5529-4827-B278-97B5D1FFDFF1}"/>
    <cellStyle name="Percent 2 2 4 5 2 3 3" xfId="52122" xr:uid="{1CB10732-92EC-47AC-83AB-9AEF9700D8EE}"/>
    <cellStyle name="Percent 2 2 4 5 2 4" xfId="16702" xr:uid="{94BAF99C-ACE8-4D72-8ABD-382554AB00EF}"/>
    <cellStyle name="Percent 2 2 4 5 2 5" xfId="30392" xr:uid="{73D3863C-4112-405C-A047-43817F8AD428}"/>
    <cellStyle name="Percent 2 2 4 5 2 6" xfId="45276" xr:uid="{55F785EE-2BE3-4B8D-AF6C-E8BB0A505D55}"/>
    <cellStyle name="Percent 2 2 4 5 3" xfId="11566" xr:uid="{C1250E24-4EE3-4EF6-BA0E-F7B6A0A2808E}"/>
    <cellStyle name="Percent 2 2 4 5 3 2" xfId="25256" xr:uid="{3482960B-CF0B-4A0C-B2D6-23289C4BD665}"/>
    <cellStyle name="Percent 2 2 4 5 3 2 2" xfId="38948" xr:uid="{E2CD78F6-46CC-4469-985F-20DDB0BDAF29}"/>
    <cellStyle name="Percent 2 2 4 5 3 2 3" xfId="53832" xr:uid="{9F487C56-13B8-4DED-8A5B-8AC603F3D3A8}"/>
    <cellStyle name="Percent 2 2 4 5 3 3" xfId="18412" xr:uid="{69FC89FC-3904-4744-BBA4-5B58F349E78A}"/>
    <cellStyle name="Percent 2 2 4 5 3 4" xfId="32102" xr:uid="{3E5A5D43-1FB6-4B5D-889D-78C04D29F656}"/>
    <cellStyle name="Percent 2 2 4 5 3 5" xfId="46986" xr:uid="{14659D4D-6D4B-47D3-855A-38825F4BA7C7}"/>
    <cellStyle name="Percent 2 2 4 5 4" xfId="21834" xr:uid="{8B697AEE-17B0-4C74-B90E-CD8096B3AD45}"/>
    <cellStyle name="Percent 2 2 4 5 4 2" xfId="35526" xr:uid="{A56ED4A1-89C4-4975-B54F-62B5716CE650}"/>
    <cellStyle name="Percent 2 2 4 5 4 3" xfId="50410" xr:uid="{E00B6700-4463-48BA-BFBD-61EEC1359EE8}"/>
    <cellStyle name="Percent 2 2 4 5 5" xfId="14990" xr:uid="{3D9A4FC8-62F8-455F-8242-DC54CB357F5E}"/>
    <cellStyle name="Percent 2 2 4 5 6" xfId="28680" xr:uid="{4274B78E-4E14-4072-A93B-AD3572DC887F}"/>
    <cellStyle name="Percent 2 2 4 5 7" xfId="43564" xr:uid="{E63CEE73-42C6-4DBD-89D5-3A8DCD40D0F8}"/>
    <cellStyle name="Percent 2 2 4 6" xfId="8145" xr:uid="{4E6F58D0-73F1-4F9D-A0F0-864A11C9CF4E}"/>
    <cellStyle name="Percent 2 2 4 6 2" xfId="9857" xr:uid="{20850514-5124-4982-831D-01798BF4B34E}"/>
    <cellStyle name="Percent 2 2 4 6 2 2" xfId="13279" xr:uid="{8F7288F9-E728-4D5E-B957-11230CD977B3}"/>
    <cellStyle name="Percent 2 2 4 6 2 2 2" xfId="26969" xr:uid="{74473FEB-905B-42FF-97BA-5C8ED8FA0D8B}"/>
    <cellStyle name="Percent 2 2 4 6 2 2 2 2" xfId="40661" xr:uid="{C83B3835-9D7F-49B0-A364-5A5DD7D69C1D}"/>
    <cellStyle name="Percent 2 2 4 6 2 2 2 3" xfId="55545" xr:uid="{22F4161E-E596-4F39-A121-11636452664B}"/>
    <cellStyle name="Percent 2 2 4 6 2 2 3" xfId="20125" xr:uid="{C80DD8C7-0A88-4375-BE83-12C6D369B729}"/>
    <cellStyle name="Percent 2 2 4 6 2 2 4" xfId="33815" xr:uid="{33C239E5-E7D9-4F01-B8BA-36E622734141}"/>
    <cellStyle name="Percent 2 2 4 6 2 2 5" xfId="48699" xr:uid="{FF048250-B1D8-4975-9EBD-7B93681CC3CE}"/>
    <cellStyle name="Percent 2 2 4 6 2 3" xfId="23547" xr:uid="{1FA1E3C7-5170-4526-9530-15212039AE89}"/>
    <cellStyle name="Percent 2 2 4 6 2 3 2" xfId="37239" xr:uid="{6F16E416-E7A0-4567-ABCF-FC0E4139AD72}"/>
    <cellStyle name="Percent 2 2 4 6 2 3 3" xfId="52123" xr:uid="{185F71F7-424C-4CC5-ADEE-73E5E883E039}"/>
    <cellStyle name="Percent 2 2 4 6 2 4" xfId="16703" xr:uid="{4BB8FE4B-360A-4BA1-9867-AA9A6F81A528}"/>
    <cellStyle name="Percent 2 2 4 6 2 5" xfId="30393" xr:uid="{286C24BC-2C83-46DC-B42C-2B490B00FF8F}"/>
    <cellStyle name="Percent 2 2 4 6 2 6" xfId="45277" xr:uid="{5C957070-1C37-461D-BBBC-DA580F1EAED4}"/>
    <cellStyle name="Percent 2 2 4 6 3" xfId="11567" xr:uid="{C8A368D3-4221-4730-8AA9-D714789A6508}"/>
    <cellStyle name="Percent 2 2 4 6 3 2" xfId="25257" xr:uid="{483A8043-D8F5-4A1B-B6C5-63CE4A2A1C17}"/>
    <cellStyle name="Percent 2 2 4 6 3 2 2" xfId="38949" xr:uid="{3A881320-F16B-4572-90D9-A8A718E0BD24}"/>
    <cellStyle name="Percent 2 2 4 6 3 2 3" xfId="53833" xr:uid="{C8A788BA-B017-44C4-B916-764E018824BA}"/>
    <cellStyle name="Percent 2 2 4 6 3 3" xfId="18413" xr:uid="{ECBC5069-D4D0-4097-929B-9435E9CF7E5B}"/>
    <cellStyle name="Percent 2 2 4 6 3 4" xfId="32103" xr:uid="{66EB2BC9-C328-4459-8AB1-8DFC28F8E5D1}"/>
    <cellStyle name="Percent 2 2 4 6 3 5" xfId="46987" xr:uid="{431ADC02-3210-4B75-A832-490BDF3B1C21}"/>
    <cellStyle name="Percent 2 2 4 6 4" xfId="21835" xr:uid="{47B2CD69-BA64-4841-816D-46C5816B3369}"/>
    <cellStyle name="Percent 2 2 4 6 4 2" xfId="35527" xr:uid="{2B9E690F-11F5-4DA5-B23D-F5C523F6FF03}"/>
    <cellStyle name="Percent 2 2 4 6 4 3" xfId="50411" xr:uid="{DF62C616-9C2C-4CEC-8627-B7EEA78A9254}"/>
    <cellStyle name="Percent 2 2 4 6 5" xfId="14991" xr:uid="{63862E83-7E15-427B-8CD9-7D2B50530AB2}"/>
    <cellStyle name="Percent 2 2 4 6 6" xfId="28681" xr:uid="{1F667384-3F40-47B7-80D9-18ED5B8F2218}"/>
    <cellStyle name="Percent 2 2 4 6 7" xfId="43565" xr:uid="{5FC88081-9A82-4060-A19B-0183A132E43F}"/>
    <cellStyle name="Percent 2 2 4 7" xfId="9843" xr:uid="{09DC75E1-9AE0-4D90-9A8C-BEDF33B56F4D}"/>
    <cellStyle name="Percent 2 2 4 7 2" xfId="13265" xr:uid="{3745AAE6-E9EE-4FEF-8251-0243636874EB}"/>
    <cellStyle name="Percent 2 2 4 7 2 2" xfId="26955" xr:uid="{5DE4DCE3-E68E-479F-8B05-1F4FA9924AAA}"/>
    <cellStyle name="Percent 2 2 4 7 2 2 2" xfId="40647" xr:uid="{86697E2A-7184-4185-B5E3-AC37DA4B9CAA}"/>
    <cellStyle name="Percent 2 2 4 7 2 2 3" xfId="55531" xr:uid="{03C49F12-B4F1-4938-9068-8C7276114189}"/>
    <cellStyle name="Percent 2 2 4 7 2 3" xfId="20111" xr:uid="{9A6FE7BF-2675-42FF-9C9B-854654C42998}"/>
    <cellStyle name="Percent 2 2 4 7 2 4" xfId="33801" xr:uid="{F7B37E9C-6BDC-49AF-889B-5BCD2D31245D}"/>
    <cellStyle name="Percent 2 2 4 7 2 5" xfId="48685" xr:uid="{B8CDA58D-A2CE-4ADD-8FB1-43DBE1096325}"/>
    <cellStyle name="Percent 2 2 4 7 3" xfId="23533" xr:uid="{395C365E-6B9C-48E5-8A1E-C54593692F3B}"/>
    <cellStyle name="Percent 2 2 4 7 3 2" xfId="37225" xr:uid="{E21DA022-561C-4DBF-9879-1FF30D37E14C}"/>
    <cellStyle name="Percent 2 2 4 7 3 3" xfId="52109" xr:uid="{5FB0DD4E-8981-437D-A206-D4A1E59338A8}"/>
    <cellStyle name="Percent 2 2 4 7 4" xfId="16689" xr:uid="{82AD4E78-8249-4DB8-9369-E5C2BD790088}"/>
    <cellStyle name="Percent 2 2 4 7 5" xfId="30379" xr:uid="{886B2CE7-9A2A-447C-A9EC-4895C8F97C17}"/>
    <cellStyle name="Percent 2 2 4 7 6" xfId="45263" xr:uid="{6C4429BA-B284-4129-9B64-6AA0A4F407B1}"/>
    <cellStyle name="Percent 2 2 4 8" xfId="11553" xr:uid="{5B496F6E-CE23-4937-A1BF-A4504A88B445}"/>
    <cellStyle name="Percent 2 2 4 8 2" xfId="25243" xr:uid="{08884B8A-92DC-4491-97F9-A24A7C43CFF6}"/>
    <cellStyle name="Percent 2 2 4 8 2 2" xfId="38935" xr:uid="{AE612F88-2B96-43AD-86D8-136BDC4F1251}"/>
    <cellStyle name="Percent 2 2 4 8 2 3" xfId="53819" xr:uid="{1801F0B0-A1D8-4471-B2A8-26092659BAEB}"/>
    <cellStyle name="Percent 2 2 4 8 3" xfId="18399" xr:uid="{890DB759-63B7-4DC9-BD1A-587C68EA03E8}"/>
    <cellStyle name="Percent 2 2 4 8 4" xfId="32089" xr:uid="{71B268A5-303D-4EB8-9942-CC79759541BD}"/>
    <cellStyle name="Percent 2 2 4 8 5" xfId="46973" xr:uid="{000E0B67-1200-452B-B00A-34E07D31D224}"/>
    <cellStyle name="Percent 2 2 4 9" xfId="21821" xr:uid="{919B1AFD-1074-4F36-A8F9-E147D488E8DE}"/>
    <cellStyle name="Percent 2 2 4 9 2" xfId="35513" xr:uid="{FA4EA494-9E73-4748-9758-9B1BF5C53DB4}"/>
    <cellStyle name="Percent 2 2 4 9 3" xfId="50397" xr:uid="{E1AA42BC-3822-4DF1-87F5-B0D85F2C838D}"/>
    <cellStyle name="Percent 2 2 5" xfId="8146" xr:uid="{58C7E85D-6FA7-4295-815B-A564D4896E55}"/>
    <cellStyle name="Percent 2 2 5 10" xfId="43566" xr:uid="{0B085564-DED8-4040-93D9-FFE4652E5FE1}"/>
    <cellStyle name="Percent 2 2 5 2" xfId="8147" xr:uid="{A018E2E5-722B-4729-BE11-22E71CE89558}"/>
    <cellStyle name="Percent 2 2 5 2 2" xfId="8148" xr:uid="{6CE6AE02-B00C-48DD-92D7-F4B1771880FE}"/>
    <cellStyle name="Percent 2 2 5 2 2 2" xfId="9860" xr:uid="{6C607287-1938-499A-9C22-666E35976431}"/>
    <cellStyle name="Percent 2 2 5 2 2 2 2" xfId="13282" xr:uid="{0222A328-A7CA-4FF2-9492-B4A6EEE927A4}"/>
    <cellStyle name="Percent 2 2 5 2 2 2 2 2" xfId="26972" xr:uid="{9061B18B-2002-42D3-B739-807740918F19}"/>
    <cellStyle name="Percent 2 2 5 2 2 2 2 2 2" xfId="40664" xr:uid="{8AA48D4C-3259-45E7-8166-D16E8A97895E}"/>
    <cellStyle name="Percent 2 2 5 2 2 2 2 2 3" xfId="55548" xr:uid="{CB7D1AEA-235D-419C-B0A0-CE60C891FBA2}"/>
    <cellStyle name="Percent 2 2 5 2 2 2 2 3" xfId="20128" xr:uid="{358E5793-6894-4B8F-9323-CD859EEA26BF}"/>
    <cellStyle name="Percent 2 2 5 2 2 2 2 4" xfId="33818" xr:uid="{A835FDFA-4555-49C3-B3EA-C4A6217DB459}"/>
    <cellStyle name="Percent 2 2 5 2 2 2 2 5" xfId="48702" xr:uid="{464B1C11-7A6B-4D13-B640-1FF407C03A0F}"/>
    <cellStyle name="Percent 2 2 5 2 2 2 3" xfId="23550" xr:uid="{EBF4025C-407F-4B52-8EBC-297F90BB865E}"/>
    <cellStyle name="Percent 2 2 5 2 2 2 3 2" xfId="37242" xr:uid="{0947D06A-4964-4BC5-8EAB-E598AF2938B0}"/>
    <cellStyle name="Percent 2 2 5 2 2 2 3 3" xfId="52126" xr:uid="{B8D69990-1292-41D9-8D4E-8C6EC4B0BB33}"/>
    <cellStyle name="Percent 2 2 5 2 2 2 4" xfId="16706" xr:uid="{AEA962C9-089F-4E19-9982-70A8EBF4D342}"/>
    <cellStyle name="Percent 2 2 5 2 2 2 5" xfId="30396" xr:uid="{0C2916B9-3123-426B-8948-7B10CE6A1FE8}"/>
    <cellStyle name="Percent 2 2 5 2 2 2 6" xfId="45280" xr:uid="{DE065267-AF44-4111-B044-205B02E7EBB6}"/>
    <cellStyle name="Percent 2 2 5 2 2 3" xfId="11570" xr:uid="{30E618A8-1981-4134-8276-BE3050116D4D}"/>
    <cellStyle name="Percent 2 2 5 2 2 3 2" xfId="25260" xr:uid="{B7DC68B6-4184-4793-97F9-AE2BB6F340F6}"/>
    <cellStyle name="Percent 2 2 5 2 2 3 2 2" xfId="38952" xr:uid="{970BBFCD-2E52-4213-BAC3-F0EEDADEF73A}"/>
    <cellStyle name="Percent 2 2 5 2 2 3 2 3" xfId="53836" xr:uid="{C6B14681-6563-4466-90E5-8F4E74779AFF}"/>
    <cellStyle name="Percent 2 2 5 2 2 3 3" xfId="18416" xr:uid="{456FDBE7-9A36-45AF-987A-099B34F72865}"/>
    <cellStyle name="Percent 2 2 5 2 2 3 4" xfId="32106" xr:uid="{59D8DAB9-CC9F-4C20-9135-DB0C0EFBB879}"/>
    <cellStyle name="Percent 2 2 5 2 2 3 5" xfId="46990" xr:uid="{30345E8D-2668-4134-9D22-DB67EF22380E}"/>
    <cellStyle name="Percent 2 2 5 2 2 4" xfId="21838" xr:uid="{C254D533-848F-405C-B86C-126F17CE4DEE}"/>
    <cellStyle name="Percent 2 2 5 2 2 4 2" xfId="35530" xr:uid="{CE67B8EC-5A87-4B3F-941E-F219BC963800}"/>
    <cellStyle name="Percent 2 2 5 2 2 4 3" xfId="50414" xr:uid="{8C610574-7C55-48D5-BA65-A8AFE59BB86D}"/>
    <cellStyle name="Percent 2 2 5 2 2 5" xfId="14994" xr:uid="{3CF7A8CA-394C-4A1C-AC59-81C405573478}"/>
    <cellStyle name="Percent 2 2 5 2 2 6" xfId="28684" xr:uid="{065F40B1-AB5F-47DC-9564-FAF1E9192911}"/>
    <cellStyle name="Percent 2 2 5 2 2 7" xfId="43568" xr:uid="{3CA01353-6E56-4D8E-8E40-82B13EE1D18A}"/>
    <cellStyle name="Percent 2 2 5 2 3" xfId="9859" xr:uid="{ED58FAD8-DBFD-4870-ADE9-78DF005F1885}"/>
    <cellStyle name="Percent 2 2 5 2 3 2" xfId="13281" xr:uid="{0E79433B-ED9F-453D-A245-BC2026AE5D89}"/>
    <cellStyle name="Percent 2 2 5 2 3 2 2" xfId="26971" xr:uid="{AA348A54-6D47-45BE-9E4A-A6231C7D0393}"/>
    <cellStyle name="Percent 2 2 5 2 3 2 2 2" xfId="40663" xr:uid="{6C088CBE-1F67-4912-853C-8BD331822B8D}"/>
    <cellStyle name="Percent 2 2 5 2 3 2 2 3" xfId="55547" xr:uid="{A8A35C64-8823-4634-B791-0022D2BE4190}"/>
    <cellStyle name="Percent 2 2 5 2 3 2 3" xfId="20127" xr:uid="{C3560C54-55F1-41D1-9ACF-FD8257B6EF4E}"/>
    <cellStyle name="Percent 2 2 5 2 3 2 4" xfId="33817" xr:uid="{2704129C-ACBE-41BC-98E4-9A8CD6085EE9}"/>
    <cellStyle name="Percent 2 2 5 2 3 2 5" xfId="48701" xr:uid="{56107792-9E97-48C2-B41B-414A4D504D8C}"/>
    <cellStyle name="Percent 2 2 5 2 3 3" xfId="23549" xr:uid="{0CB7B11B-95DE-4BFF-8596-3C5F07DAF36F}"/>
    <cellStyle name="Percent 2 2 5 2 3 3 2" xfId="37241" xr:uid="{3F56D59E-56A9-4B10-B116-9C59F8D0B6F0}"/>
    <cellStyle name="Percent 2 2 5 2 3 3 3" xfId="52125" xr:uid="{7B1F9522-73ED-4D79-8F5F-6D337F7EC9E1}"/>
    <cellStyle name="Percent 2 2 5 2 3 4" xfId="16705" xr:uid="{335A7862-8798-4864-8B72-BCE89BE849B8}"/>
    <cellStyle name="Percent 2 2 5 2 3 5" xfId="30395" xr:uid="{E2AE8ED8-E034-49A3-8B2B-A00737EFE222}"/>
    <cellStyle name="Percent 2 2 5 2 3 6" xfId="45279" xr:uid="{312FC09F-A16B-4633-BAB9-1FC0C687B05F}"/>
    <cellStyle name="Percent 2 2 5 2 4" xfId="11569" xr:uid="{6171A021-9FC3-4C76-B295-E575C5F159BA}"/>
    <cellStyle name="Percent 2 2 5 2 4 2" xfId="25259" xr:uid="{8F89D243-F967-462E-B87C-6C2B19C58828}"/>
    <cellStyle name="Percent 2 2 5 2 4 2 2" xfId="38951" xr:uid="{D7468489-2164-44F2-9410-F5639DC37A96}"/>
    <cellStyle name="Percent 2 2 5 2 4 2 3" xfId="53835" xr:uid="{01F3FFCE-A4F3-4B28-9639-90EA1B9B4E17}"/>
    <cellStyle name="Percent 2 2 5 2 4 3" xfId="18415" xr:uid="{023ADEE6-C1F2-4EA4-B26F-E8B17A0541CD}"/>
    <cellStyle name="Percent 2 2 5 2 4 4" xfId="32105" xr:uid="{D4323367-2E3A-4B24-882A-C54237ADB7ED}"/>
    <cellStyle name="Percent 2 2 5 2 4 5" xfId="46989" xr:uid="{23934293-9BE0-4AF4-B252-5F7457423A72}"/>
    <cellStyle name="Percent 2 2 5 2 5" xfId="21837" xr:uid="{257F7074-571A-459B-B2BF-D5AC24BD1685}"/>
    <cellStyle name="Percent 2 2 5 2 5 2" xfId="35529" xr:uid="{7820384D-BEA1-4BE5-B2D9-FE6A689029F2}"/>
    <cellStyle name="Percent 2 2 5 2 5 3" xfId="50413" xr:uid="{01A6589A-0BD8-4FA8-A047-40C7344CDF13}"/>
    <cellStyle name="Percent 2 2 5 2 6" xfId="14993" xr:uid="{2BED6951-7040-449E-A840-44DE1840AD4A}"/>
    <cellStyle name="Percent 2 2 5 2 7" xfId="28683" xr:uid="{75FCA3F6-9EAB-4886-9220-136C3702FF82}"/>
    <cellStyle name="Percent 2 2 5 2 8" xfId="43567" xr:uid="{C576EF9C-695D-4002-9972-60239CA902F2}"/>
    <cellStyle name="Percent 2 2 5 3" xfId="8149" xr:uid="{814C3530-C2C2-49CB-8998-95B05804BD2A}"/>
    <cellStyle name="Percent 2 2 5 3 2" xfId="9861" xr:uid="{11833576-25EB-4B8C-A3C6-0006163AE98D}"/>
    <cellStyle name="Percent 2 2 5 3 2 2" xfId="13283" xr:uid="{763B716A-C769-479B-94B6-78182E7143CF}"/>
    <cellStyle name="Percent 2 2 5 3 2 2 2" xfId="26973" xr:uid="{9DA6E76F-C355-49F6-BD65-382D09053584}"/>
    <cellStyle name="Percent 2 2 5 3 2 2 2 2" xfId="40665" xr:uid="{65C8B9E9-E247-42A6-BB6E-AEF59248C3D3}"/>
    <cellStyle name="Percent 2 2 5 3 2 2 2 3" xfId="55549" xr:uid="{4B950526-3321-4270-BA1D-60D63700FF6C}"/>
    <cellStyle name="Percent 2 2 5 3 2 2 3" xfId="20129" xr:uid="{19173A51-D73B-4D3B-BBFA-5D2D36871631}"/>
    <cellStyle name="Percent 2 2 5 3 2 2 4" xfId="33819" xr:uid="{E4160A5C-917E-430D-8861-5FFC9F87C591}"/>
    <cellStyle name="Percent 2 2 5 3 2 2 5" xfId="48703" xr:uid="{34351646-EF3B-4012-9081-8A2B52521748}"/>
    <cellStyle name="Percent 2 2 5 3 2 3" xfId="23551" xr:uid="{9B47B594-F4EC-49A3-B8C7-C2B0D2830711}"/>
    <cellStyle name="Percent 2 2 5 3 2 3 2" xfId="37243" xr:uid="{D2C089F9-D444-4F56-9343-C783D48F3FC6}"/>
    <cellStyle name="Percent 2 2 5 3 2 3 3" xfId="52127" xr:uid="{F57BEC64-22D5-4D49-80CE-24BCF95A018E}"/>
    <cellStyle name="Percent 2 2 5 3 2 4" xfId="16707" xr:uid="{E18EC9A1-963D-4EDB-8FDE-29739A3D2312}"/>
    <cellStyle name="Percent 2 2 5 3 2 5" xfId="30397" xr:uid="{7762F8F7-26BE-4164-A07C-54CFA2AD0BA9}"/>
    <cellStyle name="Percent 2 2 5 3 2 6" xfId="45281" xr:uid="{8AF71795-1172-497B-826F-8C8A1455E961}"/>
    <cellStyle name="Percent 2 2 5 3 3" xfId="11571" xr:uid="{1E857B91-10E2-43C2-8769-F94906B341B6}"/>
    <cellStyle name="Percent 2 2 5 3 3 2" xfId="25261" xr:uid="{E6CA0428-4CA5-4F1A-B892-49A0ABB85771}"/>
    <cellStyle name="Percent 2 2 5 3 3 2 2" xfId="38953" xr:uid="{4D706F80-2CB9-43D3-BED0-F7748C0E17EA}"/>
    <cellStyle name="Percent 2 2 5 3 3 2 3" xfId="53837" xr:uid="{51AFC4A2-D8BE-4E33-905E-81588C443857}"/>
    <cellStyle name="Percent 2 2 5 3 3 3" xfId="18417" xr:uid="{4536EA7E-7540-4C08-BDD6-F8CE12320DB0}"/>
    <cellStyle name="Percent 2 2 5 3 3 4" xfId="32107" xr:uid="{2A9796FA-D113-4DC4-9BD1-D90593F44959}"/>
    <cellStyle name="Percent 2 2 5 3 3 5" xfId="46991" xr:uid="{BB25E278-F5CF-4D57-A3E3-C62D12D27F41}"/>
    <cellStyle name="Percent 2 2 5 3 4" xfId="21839" xr:uid="{2B8F5075-8CD5-4849-9028-A4CBEE5FC44C}"/>
    <cellStyle name="Percent 2 2 5 3 4 2" xfId="35531" xr:uid="{0BB64B04-E991-4BBE-94C6-8A73349327C7}"/>
    <cellStyle name="Percent 2 2 5 3 4 3" xfId="50415" xr:uid="{AE49FCEC-1038-4AFE-BE29-910773CAFD66}"/>
    <cellStyle name="Percent 2 2 5 3 5" xfId="14995" xr:uid="{A870DE00-E109-4717-A2C7-90C015A84974}"/>
    <cellStyle name="Percent 2 2 5 3 6" xfId="28685" xr:uid="{86373561-D568-4D5F-BFDC-9E09689DB1D2}"/>
    <cellStyle name="Percent 2 2 5 3 7" xfId="43569" xr:uid="{F89E1D3E-F9ED-4741-BBE5-B782AA470895}"/>
    <cellStyle name="Percent 2 2 5 4" xfId="8150" xr:uid="{C1B07E76-169A-44E8-BD2B-7F34FCBE0D39}"/>
    <cellStyle name="Percent 2 2 5 4 2" xfId="9862" xr:uid="{2A19EBBD-75CA-4B9C-8487-B7C658D98DB0}"/>
    <cellStyle name="Percent 2 2 5 4 2 2" xfId="13284" xr:uid="{AA30F63D-BDA3-4225-AAA2-33B821284288}"/>
    <cellStyle name="Percent 2 2 5 4 2 2 2" xfId="26974" xr:uid="{7B5E7D83-B0B0-482A-BC95-7FB729DEACB0}"/>
    <cellStyle name="Percent 2 2 5 4 2 2 2 2" xfId="40666" xr:uid="{E08342D7-FC67-4356-8052-F831980BCA8D}"/>
    <cellStyle name="Percent 2 2 5 4 2 2 2 3" xfId="55550" xr:uid="{ADC20898-DA3B-4FD8-848D-F7C492109C0D}"/>
    <cellStyle name="Percent 2 2 5 4 2 2 3" xfId="20130" xr:uid="{15D3DEA2-B004-456F-A6D4-E60A2AABCE47}"/>
    <cellStyle name="Percent 2 2 5 4 2 2 4" xfId="33820" xr:uid="{BE17CCDF-35A9-4AB5-9472-E3D4B6B35148}"/>
    <cellStyle name="Percent 2 2 5 4 2 2 5" xfId="48704" xr:uid="{9447A96A-4F74-421F-B8FF-64FD043795AB}"/>
    <cellStyle name="Percent 2 2 5 4 2 3" xfId="23552" xr:uid="{4E6DA3F5-1F5A-422F-9D58-12DD7007EAEC}"/>
    <cellStyle name="Percent 2 2 5 4 2 3 2" xfId="37244" xr:uid="{E7B9C574-87AD-4A57-87EB-711B26452CE7}"/>
    <cellStyle name="Percent 2 2 5 4 2 3 3" xfId="52128" xr:uid="{BFC9EA49-3B92-4832-BB5F-E610C5B5BB21}"/>
    <cellStyle name="Percent 2 2 5 4 2 4" xfId="16708" xr:uid="{6A1E8B06-FFD3-4659-9299-A683793A9BA2}"/>
    <cellStyle name="Percent 2 2 5 4 2 5" xfId="30398" xr:uid="{E8015786-9538-4D39-AE14-12765C7F26B4}"/>
    <cellStyle name="Percent 2 2 5 4 2 6" xfId="45282" xr:uid="{6BA61EDA-DC6C-4F70-BEB2-1BC0C896BBE9}"/>
    <cellStyle name="Percent 2 2 5 4 3" xfId="11572" xr:uid="{D6BA2BB1-486F-476A-9647-F93CC67C85D7}"/>
    <cellStyle name="Percent 2 2 5 4 3 2" xfId="25262" xr:uid="{C1916C84-CAB7-4BBC-965F-0AB9186A4649}"/>
    <cellStyle name="Percent 2 2 5 4 3 2 2" xfId="38954" xr:uid="{010CEF22-27F6-40A3-A7E9-BD5D904AA9FE}"/>
    <cellStyle name="Percent 2 2 5 4 3 2 3" xfId="53838" xr:uid="{BB76ED29-DE9F-4991-83D0-F1DB31A30934}"/>
    <cellStyle name="Percent 2 2 5 4 3 3" xfId="18418" xr:uid="{146F985D-0861-4F07-AA63-7674D4766D11}"/>
    <cellStyle name="Percent 2 2 5 4 3 4" xfId="32108" xr:uid="{ABC45774-83EA-4529-8234-3C4A7AE1E51E}"/>
    <cellStyle name="Percent 2 2 5 4 3 5" xfId="46992" xr:uid="{3FBF2EA7-B6D2-443B-B659-0DF031859A66}"/>
    <cellStyle name="Percent 2 2 5 4 4" xfId="21840" xr:uid="{DE87974B-E37A-4D73-9491-FA0295B106E5}"/>
    <cellStyle name="Percent 2 2 5 4 4 2" xfId="35532" xr:uid="{BDEC2376-9295-48A4-882C-FCCD4D005A83}"/>
    <cellStyle name="Percent 2 2 5 4 4 3" xfId="50416" xr:uid="{EAE2B120-3692-46AE-B1A9-CCF3DA167167}"/>
    <cellStyle name="Percent 2 2 5 4 5" xfId="14996" xr:uid="{C753AAA3-9EF5-4899-A133-7AEEF69F1A53}"/>
    <cellStyle name="Percent 2 2 5 4 6" xfId="28686" xr:uid="{6DB152BF-6C49-4EAD-92D8-B95BB7BBC802}"/>
    <cellStyle name="Percent 2 2 5 4 7" xfId="43570" xr:uid="{1C504433-188E-4796-9005-641AEDDBADDF}"/>
    <cellStyle name="Percent 2 2 5 5" xfId="9858" xr:uid="{7446DCE7-DE31-4BD8-9A9B-C7429D8190A5}"/>
    <cellStyle name="Percent 2 2 5 5 2" xfId="13280" xr:uid="{0AD11532-015C-44CD-9529-65522E74FF1F}"/>
    <cellStyle name="Percent 2 2 5 5 2 2" xfId="26970" xr:uid="{A4339EA7-116B-4E1D-BCC1-C9E47B40C7D7}"/>
    <cellStyle name="Percent 2 2 5 5 2 2 2" xfId="40662" xr:uid="{5C96DABF-D04A-4B3F-9878-EC43E8B14D6C}"/>
    <cellStyle name="Percent 2 2 5 5 2 2 3" xfId="55546" xr:uid="{A21AE11B-68FF-4FDC-A73B-841B94845769}"/>
    <cellStyle name="Percent 2 2 5 5 2 3" xfId="20126" xr:uid="{05571D39-BEF3-4062-8257-FB89EAE7A36A}"/>
    <cellStyle name="Percent 2 2 5 5 2 4" xfId="33816" xr:uid="{6B1A8234-6D56-4074-AEC8-56F5CFFB7ABF}"/>
    <cellStyle name="Percent 2 2 5 5 2 5" xfId="48700" xr:uid="{AC8571BE-2474-4468-A586-8626ADAED9F0}"/>
    <cellStyle name="Percent 2 2 5 5 3" xfId="23548" xr:uid="{BCDCB588-15CF-499C-993B-91E78C5397BE}"/>
    <cellStyle name="Percent 2 2 5 5 3 2" xfId="37240" xr:uid="{CF329849-75EC-4B22-86FC-DEB4CCD485F0}"/>
    <cellStyle name="Percent 2 2 5 5 3 3" xfId="52124" xr:uid="{03B86B0D-9462-4DC5-A6C4-D7158889F83A}"/>
    <cellStyle name="Percent 2 2 5 5 4" xfId="16704" xr:uid="{8F75DCF0-E4CA-48DC-AA17-5BB1EA641192}"/>
    <cellStyle name="Percent 2 2 5 5 5" xfId="30394" xr:uid="{F5D08D78-9320-41B2-AAB8-77929A1C28E3}"/>
    <cellStyle name="Percent 2 2 5 5 6" xfId="45278" xr:uid="{1C06F04D-5036-4C37-9E90-5D0B2D6CBA5F}"/>
    <cellStyle name="Percent 2 2 5 6" xfId="11568" xr:uid="{C71DF671-6748-460E-A225-FD1D39D5040B}"/>
    <cellStyle name="Percent 2 2 5 6 2" xfId="25258" xr:uid="{CEA3B746-5BA4-4850-9E36-5784D9CD2EFC}"/>
    <cellStyle name="Percent 2 2 5 6 2 2" xfId="38950" xr:uid="{03DD83A5-DD50-4198-B36F-ED58F44AE3EB}"/>
    <cellStyle name="Percent 2 2 5 6 2 3" xfId="53834" xr:uid="{9F484E03-4CA8-488C-8120-7262064A7D90}"/>
    <cellStyle name="Percent 2 2 5 6 3" xfId="18414" xr:uid="{EB261970-00EB-43C0-9B81-1513D70C7199}"/>
    <cellStyle name="Percent 2 2 5 6 4" xfId="32104" xr:uid="{1F3FB7E0-F8C5-4CAA-871C-4EA1000A0472}"/>
    <cellStyle name="Percent 2 2 5 6 5" xfId="46988" xr:uid="{8B576791-9762-4971-8DB1-175E47405EBE}"/>
    <cellStyle name="Percent 2 2 5 7" xfId="21836" xr:uid="{34B8B4A4-4936-417A-B63C-7554D89E9C39}"/>
    <cellStyle name="Percent 2 2 5 7 2" xfId="35528" xr:uid="{E0AC9E72-CE17-425B-A7AD-8790A1F84D6D}"/>
    <cellStyle name="Percent 2 2 5 7 3" xfId="50412" xr:uid="{48FC3ABC-9DE4-4498-8AAE-E2F7D54498B8}"/>
    <cellStyle name="Percent 2 2 5 8" xfId="14992" xr:uid="{3974D370-0176-4F4E-9BD6-5274B92ABA56}"/>
    <cellStyle name="Percent 2 2 5 9" xfId="28682" xr:uid="{F2701E3A-D3A9-4003-A9E9-D76748794EED}"/>
    <cellStyle name="Percent 2 2 6" xfId="8151" xr:uid="{D11A5A92-70E5-422C-8A0D-B3BC23EAC253}"/>
    <cellStyle name="Percent 2 2 6 10" xfId="43571" xr:uid="{0241546F-DBBB-4306-8352-2401783F72CA}"/>
    <cellStyle name="Percent 2 2 6 2" xfId="8152" xr:uid="{0DDD4EC8-C077-4A6C-92E1-FF1C78F424AE}"/>
    <cellStyle name="Percent 2 2 6 2 2" xfId="8153" xr:uid="{FEB98271-A4DE-4A71-9B5D-03BA4876E62F}"/>
    <cellStyle name="Percent 2 2 6 2 2 2" xfId="9865" xr:uid="{D1CE2037-EEE4-44C5-928D-9AB7CA35252A}"/>
    <cellStyle name="Percent 2 2 6 2 2 2 2" xfId="13287" xr:uid="{3BF73A1C-6DC7-4D02-ACDB-E756A0AF633D}"/>
    <cellStyle name="Percent 2 2 6 2 2 2 2 2" xfId="26977" xr:uid="{71C9371F-1AA5-4C43-A4A7-794FC5BDA5AC}"/>
    <cellStyle name="Percent 2 2 6 2 2 2 2 2 2" xfId="40669" xr:uid="{FCCD3946-271E-44E6-8420-02201E42F5DB}"/>
    <cellStyle name="Percent 2 2 6 2 2 2 2 2 3" xfId="55553" xr:uid="{619C42C9-6E8B-4466-85E1-6E591E5D2EC2}"/>
    <cellStyle name="Percent 2 2 6 2 2 2 2 3" xfId="20133" xr:uid="{7142C432-2398-4858-9FC4-C75B0173DA4C}"/>
    <cellStyle name="Percent 2 2 6 2 2 2 2 4" xfId="33823" xr:uid="{6700C8EF-5C71-4600-841F-2D84A3BF8A09}"/>
    <cellStyle name="Percent 2 2 6 2 2 2 2 5" xfId="48707" xr:uid="{4FF515C1-F286-4AB7-B23C-CF208737C4F6}"/>
    <cellStyle name="Percent 2 2 6 2 2 2 3" xfId="23555" xr:uid="{A19FF00E-60C5-40C0-A864-4A08C07EE3D3}"/>
    <cellStyle name="Percent 2 2 6 2 2 2 3 2" xfId="37247" xr:uid="{56E32CBA-F014-489E-85B4-EB703C54B5BB}"/>
    <cellStyle name="Percent 2 2 6 2 2 2 3 3" xfId="52131" xr:uid="{7BB4E9F0-27E4-405E-94E0-C86CB4139071}"/>
    <cellStyle name="Percent 2 2 6 2 2 2 4" xfId="16711" xr:uid="{E21395B0-5BEE-49A0-BC6A-B8D7892C8857}"/>
    <cellStyle name="Percent 2 2 6 2 2 2 5" xfId="30401" xr:uid="{924DF7F0-692D-418F-A931-ACEE63DB2C7E}"/>
    <cellStyle name="Percent 2 2 6 2 2 2 6" xfId="45285" xr:uid="{5F9C9BC1-77C7-42FB-9928-437E4395B28C}"/>
    <cellStyle name="Percent 2 2 6 2 2 3" xfId="11575" xr:uid="{01C1BBD2-C8D9-4735-95F5-827F09A0AC30}"/>
    <cellStyle name="Percent 2 2 6 2 2 3 2" xfId="25265" xr:uid="{33B3C079-4947-453A-AFCD-ECE9828D2C3B}"/>
    <cellStyle name="Percent 2 2 6 2 2 3 2 2" xfId="38957" xr:uid="{9AD010F7-211B-406D-AF2C-1C738A0D1081}"/>
    <cellStyle name="Percent 2 2 6 2 2 3 2 3" xfId="53841" xr:uid="{99D6D11F-8DFF-4BB5-8A53-7FF73B197856}"/>
    <cellStyle name="Percent 2 2 6 2 2 3 3" xfId="18421" xr:uid="{D130442E-6252-4ACB-88C7-80B040ECE84A}"/>
    <cellStyle name="Percent 2 2 6 2 2 3 4" xfId="32111" xr:uid="{10AC8976-D739-4D8C-B154-CA37D4E535BA}"/>
    <cellStyle name="Percent 2 2 6 2 2 3 5" xfId="46995" xr:uid="{313AF844-D2CB-41A6-B73B-7D5D50C392B9}"/>
    <cellStyle name="Percent 2 2 6 2 2 4" xfId="21843" xr:uid="{C0992A1D-E12F-4D95-958E-BDBA8C616373}"/>
    <cellStyle name="Percent 2 2 6 2 2 4 2" xfId="35535" xr:uid="{68AB9CEB-C3FA-4231-9B02-D2669614D123}"/>
    <cellStyle name="Percent 2 2 6 2 2 4 3" xfId="50419" xr:uid="{5A133680-9979-47FE-88EA-1FFEBF291D24}"/>
    <cellStyle name="Percent 2 2 6 2 2 5" xfId="14999" xr:uid="{311F891E-4EA5-43F4-B702-5079F3E580E9}"/>
    <cellStyle name="Percent 2 2 6 2 2 6" xfId="28689" xr:uid="{91B578A9-E496-4748-9E04-AF410F45B7BD}"/>
    <cellStyle name="Percent 2 2 6 2 2 7" xfId="43573" xr:uid="{C238B517-FA09-4292-A325-76393CBD7CD3}"/>
    <cellStyle name="Percent 2 2 6 2 3" xfId="9864" xr:uid="{5AE753AB-1E88-4989-BAB4-2F7C5CA56D2A}"/>
    <cellStyle name="Percent 2 2 6 2 3 2" xfId="13286" xr:uid="{CA324C10-2FEE-4CAC-9A28-BA145B1D5B32}"/>
    <cellStyle name="Percent 2 2 6 2 3 2 2" xfId="26976" xr:uid="{24ACAFB6-ADE1-40B6-9357-94548DDE063E}"/>
    <cellStyle name="Percent 2 2 6 2 3 2 2 2" xfId="40668" xr:uid="{2AB880CC-0057-49CE-86D5-2F617E16FC9E}"/>
    <cellStyle name="Percent 2 2 6 2 3 2 2 3" xfId="55552" xr:uid="{FE4432E1-FF8C-4EF0-8B2E-731DBDC21CDE}"/>
    <cellStyle name="Percent 2 2 6 2 3 2 3" xfId="20132" xr:uid="{7B2B8525-05F4-46AF-BBC8-3B531A09E126}"/>
    <cellStyle name="Percent 2 2 6 2 3 2 4" xfId="33822" xr:uid="{0056BD2A-19B7-4712-A6E0-81ACE0E899BE}"/>
    <cellStyle name="Percent 2 2 6 2 3 2 5" xfId="48706" xr:uid="{E455F668-4CA7-43F6-8D0B-9991933EDCFE}"/>
    <cellStyle name="Percent 2 2 6 2 3 3" xfId="23554" xr:uid="{DBD0FAA0-44DC-44BC-93F3-C229AEE5153D}"/>
    <cellStyle name="Percent 2 2 6 2 3 3 2" xfId="37246" xr:uid="{6AC9D444-C786-473D-A68B-C87B95DE7A5A}"/>
    <cellStyle name="Percent 2 2 6 2 3 3 3" xfId="52130" xr:uid="{9CD770E5-933F-45E8-B272-6A0AD598438C}"/>
    <cellStyle name="Percent 2 2 6 2 3 4" xfId="16710" xr:uid="{AB6B4C63-6A15-43E3-9CA0-4C9E9EEB3171}"/>
    <cellStyle name="Percent 2 2 6 2 3 5" xfId="30400" xr:uid="{60FCBD83-825D-484B-9751-1709B9D82590}"/>
    <cellStyle name="Percent 2 2 6 2 3 6" xfId="45284" xr:uid="{1CBB3727-3506-4BBC-9BCD-45F4BED4D13C}"/>
    <cellStyle name="Percent 2 2 6 2 4" xfId="11574" xr:uid="{6CD4151A-31DF-4F2E-9B19-4B88D9BDB390}"/>
    <cellStyle name="Percent 2 2 6 2 4 2" xfId="25264" xr:uid="{E385426F-8EAA-4A97-B995-F3F4B7EBD69A}"/>
    <cellStyle name="Percent 2 2 6 2 4 2 2" xfId="38956" xr:uid="{CA108D34-1FDF-4CFD-BA63-5DE4B1F1B5BF}"/>
    <cellStyle name="Percent 2 2 6 2 4 2 3" xfId="53840" xr:uid="{52A9178D-6F58-416E-ADDB-CAF189B39667}"/>
    <cellStyle name="Percent 2 2 6 2 4 3" xfId="18420" xr:uid="{AE9DEB6A-6D4D-4799-B469-21CC4C28F18E}"/>
    <cellStyle name="Percent 2 2 6 2 4 4" xfId="32110" xr:uid="{3A021710-A076-4B2B-A074-14E68EA02F22}"/>
    <cellStyle name="Percent 2 2 6 2 4 5" xfId="46994" xr:uid="{C903BFA7-D016-4539-8C0B-98D5A738B430}"/>
    <cellStyle name="Percent 2 2 6 2 5" xfId="21842" xr:uid="{4E11357E-E555-4514-99C1-CBAC3D85D27F}"/>
    <cellStyle name="Percent 2 2 6 2 5 2" xfId="35534" xr:uid="{EA18B164-9101-48E8-8151-0E05BC65FF99}"/>
    <cellStyle name="Percent 2 2 6 2 5 3" xfId="50418" xr:uid="{E326EC8C-BC8A-4C04-B635-3907CA9723F1}"/>
    <cellStyle name="Percent 2 2 6 2 6" xfId="14998" xr:uid="{57425D0E-9B1C-4A69-B5C5-59234672A97F}"/>
    <cellStyle name="Percent 2 2 6 2 7" xfId="28688" xr:uid="{836167DD-5EBB-4DFD-B49A-6B926ECB1B6F}"/>
    <cellStyle name="Percent 2 2 6 2 8" xfId="43572" xr:uid="{5E5F3F36-3AA5-4EBE-9960-36FF617BD78A}"/>
    <cellStyle name="Percent 2 2 6 3" xfId="8154" xr:uid="{730A4F1C-170D-4FDE-853A-64D6A0575FAA}"/>
    <cellStyle name="Percent 2 2 6 3 2" xfId="9866" xr:uid="{709CA201-E696-4E59-975F-A79AA133B634}"/>
    <cellStyle name="Percent 2 2 6 3 2 2" xfId="13288" xr:uid="{B8F327C2-22A5-4F81-84B7-A882A4167774}"/>
    <cellStyle name="Percent 2 2 6 3 2 2 2" xfId="26978" xr:uid="{B40DF81B-DE86-4871-A735-1B2B3E28BA18}"/>
    <cellStyle name="Percent 2 2 6 3 2 2 2 2" xfId="40670" xr:uid="{1F707D3F-4950-446D-B72C-6E935BAAA495}"/>
    <cellStyle name="Percent 2 2 6 3 2 2 2 3" xfId="55554" xr:uid="{C701213C-A83B-44C7-88BC-474DEFCCC297}"/>
    <cellStyle name="Percent 2 2 6 3 2 2 3" xfId="20134" xr:uid="{4DD44F6E-CF35-491B-A736-8FDD404FE68E}"/>
    <cellStyle name="Percent 2 2 6 3 2 2 4" xfId="33824" xr:uid="{69008408-38B7-4B4A-9E1E-483AC577EA16}"/>
    <cellStyle name="Percent 2 2 6 3 2 2 5" xfId="48708" xr:uid="{AB8BFED3-F7FB-41C8-B483-6ECF75AF9AE1}"/>
    <cellStyle name="Percent 2 2 6 3 2 3" xfId="23556" xr:uid="{BEFF456D-B01F-4F09-BEED-9F89DE617850}"/>
    <cellStyle name="Percent 2 2 6 3 2 3 2" xfId="37248" xr:uid="{646790A5-430D-417F-9982-0E92BDA443BC}"/>
    <cellStyle name="Percent 2 2 6 3 2 3 3" xfId="52132" xr:uid="{3E99A280-F88D-4C0A-A73D-37732111270E}"/>
    <cellStyle name="Percent 2 2 6 3 2 4" xfId="16712" xr:uid="{21036843-AAAD-4873-BEDC-B1FA5FA02705}"/>
    <cellStyle name="Percent 2 2 6 3 2 5" xfId="30402" xr:uid="{4AE95B66-FD41-41A2-9EF6-09C7EC71FAB8}"/>
    <cellStyle name="Percent 2 2 6 3 2 6" xfId="45286" xr:uid="{FA0F3ED7-69EA-4677-AFB1-ADCEC612EE8D}"/>
    <cellStyle name="Percent 2 2 6 3 3" xfId="11576" xr:uid="{841A06C7-D9D1-4EF1-B2F5-255DA2ACC912}"/>
    <cellStyle name="Percent 2 2 6 3 3 2" xfId="25266" xr:uid="{609CB83C-5930-4D70-B4B3-D4BF58D71614}"/>
    <cellStyle name="Percent 2 2 6 3 3 2 2" xfId="38958" xr:uid="{81AF45F8-4B85-4813-A2AF-6FF79BEB4C7C}"/>
    <cellStyle name="Percent 2 2 6 3 3 2 3" xfId="53842" xr:uid="{88B33A3F-BA51-4557-82B8-370E8B64D2E1}"/>
    <cellStyle name="Percent 2 2 6 3 3 3" xfId="18422" xr:uid="{E4255D9F-592B-40EC-A581-36D074EBDD4E}"/>
    <cellStyle name="Percent 2 2 6 3 3 4" xfId="32112" xr:uid="{4464EB50-831E-49D9-AB18-242809C8FA94}"/>
    <cellStyle name="Percent 2 2 6 3 3 5" xfId="46996" xr:uid="{9C6D94B8-B7BA-4E70-9254-835402774AB1}"/>
    <cellStyle name="Percent 2 2 6 3 4" xfId="21844" xr:uid="{15CDD1D4-6211-46B2-95E7-4EA464005F51}"/>
    <cellStyle name="Percent 2 2 6 3 4 2" xfId="35536" xr:uid="{EE1B515F-DCD4-4290-82C5-66320ED4710B}"/>
    <cellStyle name="Percent 2 2 6 3 4 3" xfId="50420" xr:uid="{5CA911F3-8429-4D65-B0E1-793EE4E9A732}"/>
    <cellStyle name="Percent 2 2 6 3 5" xfId="15000" xr:uid="{ADA146DE-EAA4-45FB-BE8C-916DDF13B22E}"/>
    <cellStyle name="Percent 2 2 6 3 6" xfId="28690" xr:uid="{1D9C3EF8-FA3B-490B-9202-D84BD1ABD58D}"/>
    <cellStyle name="Percent 2 2 6 3 7" xfId="43574" xr:uid="{5551CF5E-2B5D-4AFA-A8A2-F34A0091EEC2}"/>
    <cellStyle name="Percent 2 2 6 4" xfId="8155" xr:uid="{C470345D-B470-47B4-B74B-ECDDE86A24D3}"/>
    <cellStyle name="Percent 2 2 6 4 2" xfId="9867" xr:uid="{C859FCE2-3075-495C-A225-D2DB631DAE8D}"/>
    <cellStyle name="Percent 2 2 6 4 2 2" xfId="13289" xr:uid="{0E058E87-047F-452D-A583-CD17C97DD2BE}"/>
    <cellStyle name="Percent 2 2 6 4 2 2 2" xfId="26979" xr:uid="{DB01BB7C-D28A-47E3-939F-04923817A8AC}"/>
    <cellStyle name="Percent 2 2 6 4 2 2 2 2" xfId="40671" xr:uid="{51B9665B-59A3-4C87-9695-BF766D6A69A6}"/>
    <cellStyle name="Percent 2 2 6 4 2 2 2 3" xfId="55555" xr:uid="{420B27BC-D115-4533-9E69-5428585263A9}"/>
    <cellStyle name="Percent 2 2 6 4 2 2 3" xfId="20135" xr:uid="{493A26CD-D593-467F-AF66-A9E70942A5B3}"/>
    <cellStyle name="Percent 2 2 6 4 2 2 4" xfId="33825" xr:uid="{BADCA827-5B99-45D5-ADCB-846462FEC7BC}"/>
    <cellStyle name="Percent 2 2 6 4 2 2 5" xfId="48709" xr:uid="{936D13CC-8FC1-4905-98CA-99030B1C9FD5}"/>
    <cellStyle name="Percent 2 2 6 4 2 3" xfId="23557" xr:uid="{15F26072-FC4B-4E4D-9809-13D32F380A0B}"/>
    <cellStyle name="Percent 2 2 6 4 2 3 2" xfId="37249" xr:uid="{EC99358C-DE0A-4CE2-B100-E27B3EE065A2}"/>
    <cellStyle name="Percent 2 2 6 4 2 3 3" xfId="52133" xr:uid="{1D1697A1-4D03-4AB4-8CAD-33BB19C5BD43}"/>
    <cellStyle name="Percent 2 2 6 4 2 4" xfId="16713" xr:uid="{1820131E-787C-4E89-B0B2-F882705E1FF6}"/>
    <cellStyle name="Percent 2 2 6 4 2 5" xfId="30403" xr:uid="{E4A18BAE-72F7-4226-A642-FBE50BE3A704}"/>
    <cellStyle name="Percent 2 2 6 4 2 6" xfId="45287" xr:uid="{9E60E1D6-1FB4-47A5-B906-8C7463B063E6}"/>
    <cellStyle name="Percent 2 2 6 4 3" xfId="11577" xr:uid="{FB0729C6-91F9-4A55-A1CE-B3F7FA77433B}"/>
    <cellStyle name="Percent 2 2 6 4 3 2" xfId="25267" xr:uid="{B372B956-EFE2-45E2-B13E-7217C4DEAB57}"/>
    <cellStyle name="Percent 2 2 6 4 3 2 2" xfId="38959" xr:uid="{F53F4D71-6C78-4C19-BD9B-A0C1B0932BB4}"/>
    <cellStyle name="Percent 2 2 6 4 3 2 3" xfId="53843" xr:uid="{CF2653FB-B920-491E-A50A-98CD800CB2D3}"/>
    <cellStyle name="Percent 2 2 6 4 3 3" xfId="18423" xr:uid="{A3F23930-7931-44BE-9522-FFF87B4AA8FB}"/>
    <cellStyle name="Percent 2 2 6 4 3 4" xfId="32113" xr:uid="{EF4B961F-76D8-440A-AA92-50995728D727}"/>
    <cellStyle name="Percent 2 2 6 4 3 5" xfId="46997" xr:uid="{11EE8086-02D9-48F2-A3B5-2C97779E2F55}"/>
    <cellStyle name="Percent 2 2 6 4 4" xfId="21845" xr:uid="{16A4DEAA-1782-4D73-A9D3-27687892F06D}"/>
    <cellStyle name="Percent 2 2 6 4 4 2" xfId="35537" xr:uid="{75DAA1EE-C5CC-4C84-A1E6-8C11CAB4A35E}"/>
    <cellStyle name="Percent 2 2 6 4 4 3" xfId="50421" xr:uid="{A629B135-BDC0-4ED1-AB76-94AF53A5AF38}"/>
    <cellStyle name="Percent 2 2 6 4 5" xfId="15001" xr:uid="{D9CD5C0C-9FB7-4C14-9D31-AF09BA9C39B2}"/>
    <cellStyle name="Percent 2 2 6 4 6" xfId="28691" xr:uid="{1CE3F436-2F6A-431B-AC65-1206B6B2B41F}"/>
    <cellStyle name="Percent 2 2 6 4 7" xfId="43575" xr:uid="{503311FE-FEAB-41B8-A7DD-D39D4869D7A7}"/>
    <cellStyle name="Percent 2 2 6 5" xfId="9863" xr:uid="{049FF9CE-FC39-4C3D-B92C-1AC00C3D9B60}"/>
    <cellStyle name="Percent 2 2 6 5 2" xfId="13285" xr:uid="{5A2A19EA-24A8-488B-B11B-8CA8B79E240A}"/>
    <cellStyle name="Percent 2 2 6 5 2 2" xfId="26975" xr:uid="{65656E89-96B9-4AA1-B7DC-36C44F7F8A3F}"/>
    <cellStyle name="Percent 2 2 6 5 2 2 2" xfId="40667" xr:uid="{FEE2D847-F963-46ED-AC80-743B8DAB9D67}"/>
    <cellStyle name="Percent 2 2 6 5 2 2 3" xfId="55551" xr:uid="{EEAD325D-E03F-414E-BC98-D1FD04082881}"/>
    <cellStyle name="Percent 2 2 6 5 2 3" xfId="20131" xr:uid="{B73EF3A9-F16D-4EA6-A9AC-571A4B7B13E8}"/>
    <cellStyle name="Percent 2 2 6 5 2 4" xfId="33821" xr:uid="{8F594A81-9E6C-4FDF-8000-649EC2D7DFE7}"/>
    <cellStyle name="Percent 2 2 6 5 2 5" xfId="48705" xr:uid="{24657D71-57DD-4691-B912-D8A4CB6075DB}"/>
    <cellStyle name="Percent 2 2 6 5 3" xfId="23553" xr:uid="{BA5662EC-B2AC-420C-9BE8-EC50049B2164}"/>
    <cellStyle name="Percent 2 2 6 5 3 2" xfId="37245" xr:uid="{E1934FD1-3106-422D-919D-0A8CDA90B81E}"/>
    <cellStyle name="Percent 2 2 6 5 3 3" xfId="52129" xr:uid="{4B804BC0-459F-40A3-92E3-91D6DBD66E8E}"/>
    <cellStyle name="Percent 2 2 6 5 4" xfId="16709" xr:uid="{A4753E6A-13DE-44F4-A393-56C54071B68F}"/>
    <cellStyle name="Percent 2 2 6 5 5" xfId="30399" xr:uid="{6A73C5F9-EA9D-4D4C-9A49-603D9B892856}"/>
    <cellStyle name="Percent 2 2 6 5 6" xfId="45283" xr:uid="{0F4FD3E9-617D-4B4C-BFC7-7EACCB61CC38}"/>
    <cellStyle name="Percent 2 2 6 6" xfId="11573" xr:uid="{9A52D465-D063-446C-9C8E-4E017A19C450}"/>
    <cellStyle name="Percent 2 2 6 6 2" xfId="25263" xr:uid="{7DFBA7A9-6273-4936-B294-16528FC8106B}"/>
    <cellStyle name="Percent 2 2 6 6 2 2" xfId="38955" xr:uid="{1357504F-46E4-4DC6-893E-B15F2DF3D226}"/>
    <cellStyle name="Percent 2 2 6 6 2 3" xfId="53839" xr:uid="{F3155FE3-6978-4085-9223-1DF3DD55813E}"/>
    <cellStyle name="Percent 2 2 6 6 3" xfId="18419" xr:uid="{18E3F129-3C62-4C43-A768-8A52AA2E7698}"/>
    <cellStyle name="Percent 2 2 6 6 4" xfId="32109" xr:uid="{74C3E353-EAD8-4C14-8AD8-E6AE0E15C86D}"/>
    <cellStyle name="Percent 2 2 6 6 5" xfId="46993" xr:uid="{16F92367-52AC-43F6-9B37-25988A39E581}"/>
    <cellStyle name="Percent 2 2 6 7" xfId="21841" xr:uid="{3900336B-339C-4D59-82CE-86D9912993A1}"/>
    <cellStyle name="Percent 2 2 6 7 2" xfId="35533" xr:uid="{63178B05-4896-47B5-BEB5-B909E32024B1}"/>
    <cellStyle name="Percent 2 2 6 7 3" xfId="50417" xr:uid="{BFF9E148-0A3C-4A25-9915-D2AB5CB4006C}"/>
    <cellStyle name="Percent 2 2 6 8" xfId="14997" xr:uid="{67E89A18-43C5-4186-A8CD-C7E3CB19D5BA}"/>
    <cellStyle name="Percent 2 2 6 9" xfId="28687" xr:uid="{09CA33A8-10B6-4192-B0EE-FBD120AAD501}"/>
    <cellStyle name="Percent 2 2 7" xfId="8156" xr:uid="{8B05FF7D-CA26-4737-99FC-2E249FECA318}"/>
    <cellStyle name="Percent 2 2 7 2" xfId="8157" xr:uid="{D326770E-25CC-4F34-BCF1-AB4B9FF694AE}"/>
    <cellStyle name="Percent 2 2 7 2 2" xfId="9869" xr:uid="{F418BEBC-73B3-4D1C-ADFA-174EDFE64E17}"/>
    <cellStyle name="Percent 2 2 7 2 2 2" xfId="13291" xr:uid="{0F521B54-93C4-43DF-8C7F-DDF66EC9576E}"/>
    <cellStyle name="Percent 2 2 7 2 2 2 2" xfId="26981" xr:uid="{AA01B5E8-2F5E-4226-A2EA-DC4DE9C9B135}"/>
    <cellStyle name="Percent 2 2 7 2 2 2 2 2" xfId="40673" xr:uid="{51DC184B-15D6-4E41-9C26-2C7AD321BAB4}"/>
    <cellStyle name="Percent 2 2 7 2 2 2 2 3" xfId="55557" xr:uid="{ACA52FA7-1EFC-4354-A4B5-A29919C343F5}"/>
    <cellStyle name="Percent 2 2 7 2 2 2 3" xfId="20137" xr:uid="{E1AF5AD4-87D2-4D6F-B229-BC26EA1A19AC}"/>
    <cellStyle name="Percent 2 2 7 2 2 2 4" xfId="33827" xr:uid="{C2BB0EEB-128F-4BAB-865B-08233163DAED}"/>
    <cellStyle name="Percent 2 2 7 2 2 2 5" xfId="48711" xr:uid="{648BE6A8-28C4-471F-8263-BE1C594C87F6}"/>
    <cellStyle name="Percent 2 2 7 2 2 3" xfId="23559" xr:uid="{4A228B93-3912-4A32-8911-315D98DC36EF}"/>
    <cellStyle name="Percent 2 2 7 2 2 3 2" xfId="37251" xr:uid="{9D37F5F2-B08E-45DD-994E-9CD99AB12F1D}"/>
    <cellStyle name="Percent 2 2 7 2 2 3 3" xfId="52135" xr:uid="{2569B0B9-3FED-4C99-902B-2CFDBF4332C4}"/>
    <cellStyle name="Percent 2 2 7 2 2 4" xfId="16715" xr:uid="{302173D5-FB51-4BC7-99F0-FB9BE05C1296}"/>
    <cellStyle name="Percent 2 2 7 2 2 5" xfId="30405" xr:uid="{9F91AF72-4974-4182-AF9D-E8E1F2954F70}"/>
    <cellStyle name="Percent 2 2 7 2 2 6" xfId="45289" xr:uid="{21A7A284-D0AA-4598-881C-3ED3BC5F25E5}"/>
    <cellStyle name="Percent 2 2 7 2 3" xfId="11579" xr:uid="{8B878A35-CF95-4D4F-8DC5-93CFE6A367FD}"/>
    <cellStyle name="Percent 2 2 7 2 3 2" xfId="25269" xr:uid="{972FC7AC-A83B-469B-9649-02E9DA5A7836}"/>
    <cellStyle name="Percent 2 2 7 2 3 2 2" xfId="38961" xr:uid="{11F29DB6-61A4-4FE5-8611-485BAE73E91A}"/>
    <cellStyle name="Percent 2 2 7 2 3 2 3" xfId="53845" xr:uid="{6FB1C5C1-F014-4E1F-A42B-BC99006E638E}"/>
    <cellStyle name="Percent 2 2 7 2 3 3" xfId="18425" xr:uid="{650C2253-5C79-410F-A475-2E0B692F6D3B}"/>
    <cellStyle name="Percent 2 2 7 2 3 4" xfId="32115" xr:uid="{710E0AE2-B364-4F91-838D-59CF4DE993D5}"/>
    <cellStyle name="Percent 2 2 7 2 3 5" xfId="46999" xr:uid="{0033582D-60CF-49C4-B8E5-E7BBFECFC5C1}"/>
    <cellStyle name="Percent 2 2 7 2 4" xfId="21847" xr:uid="{90ECA014-6F8D-473C-9131-BAEA00763D24}"/>
    <cellStyle name="Percent 2 2 7 2 4 2" xfId="35539" xr:uid="{7D4918A3-3582-4C45-A742-7AD83260EE70}"/>
    <cellStyle name="Percent 2 2 7 2 4 3" xfId="50423" xr:uid="{F12C6837-E342-4561-B6BF-228AB1CB9D83}"/>
    <cellStyle name="Percent 2 2 7 2 5" xfId="15003" xr:uid="{1878AA0C-B5D4-4126-BE76-5D0133588861}"/>
    <cellStyle name="Percent 2 2 7 2 6" xfId="28693" xr:uid="{1B7DD98E-FCA6-4CDA-9D93-911E2AE7AF14}"/>
    <cellStyle name="Percent 2 2 7 2 7" xfId="43577" xr:uid="{DEA50E3D-38F4-4BB4-930B-8258F410B33D}"/>
    <cellStyle name="Percent 2 2 7 3" xfId="9868" xr:uid="{B34C5BFF-89A1-4B8B-B661-3009009E1E47}"/>
    <cellStyle name="Percent 2 2 7 3 2" xfId="13290" xr:uid="{0DF27267-2176-46FC-B952-249A5D0F8B4D}"/>
    <cellStyle name="Percent 2 2 7 3 2 2" xfId="26980" xr:uid="{7D4D52B2-E50B-4E66-8C18-7273B05F936B}"/>
    <cellStyle name="Percent 2 2 7 3 2 2 2" xfId="40672" xr:uid="{7E35698C-204D-40DA-9243-D5C0281DF140}"/>
    <cellStyle name="Percent 2 2 7 3 2 2 3" xfId="55556" xr:uid="{9E6A992F-E9F9-4966-B5B4-84078384AF19}"/>
    <cellStyle name="Percent 2 2 7 3 2 3" xfId="20136" xr:uid="{72DD891F-4795-462E-AC1B-8B6074285DE1}"/>
    <cellStyle name="Percent 2 2 7 3 2 4" xfId="33826" xr:uid="{195C7872-F9CB-4A0C-9759-EB0DBF87AAD0}"/>
    <cellStyle name="Percent 2 2 7 3 2 5" xfId="48710" xr:uid="{F58FB41F-BB06-4A83-8A89-6636DB0D1D56}"/>
    <cellStyle name="Percent 2 2 7 3 3" xfId="23558" xr:uid="{9CC0BE9B-7899-4C06-BF31-D210FA6E6225}"/>
    <cellStyle name="Percent 2 2 7 3 3 2" xfId="37250" xr:uid="{4B1E0703-1FAA-435A-88A5-902B7346DC9D}"/>
    <cellStyle name="Percent 2 2 7 3 3 3" xfId="52134" xr:uid="{D4F307F3-4D45-4CE8-8D8F-63E5403F3A2A}"/>
    <cellStyle name="Percent 2 2 7 3 4" xfId="16714" xr:uid="{FA30C80D-C367-4DDD-9DD3-23A40D4A0FFB}"/>
    <cellStyle name="Percent 2 2 7 3 5" xfId="30404" xr:uid="{F9ED50EB-E7D9-4515-869C-13B5914CFF9B}"/>
    <cellStyle name="Percent 2 2 7 3 6" xfId="45288" xr:uid="{A5DCCA5A-A954-43DD-B389-E75A3CB9DC32}"/>
    <cellStyle name="Percent 2 2 7 4" xfId="11578" xr:uid="{D02E7323-39A7-4BA6-8751-56C2B2D21151}"/>
    <cellStyle name="Percent 2 2 7 4 2" xfId="25268" xr:uid="{5FD8D0FE-7C99-4E52-BAD3-A94A116E0670}"/>
    <cellStyle name="Percent 2 2 7 4 2 2" xfId="38960" xr:uid="{585F1916-D061-4EA3-888C-61D7BC5E489D}"/>
    <cellStyle name="Percent 2 2 7 4 2 3" xfId="53844" xr:uid="{C6D6DA54-9321-4A8F-AD5F-E8D40B724483}"/>
    <cellStyle name="Percent 2 2 7 4 3" xfId="18424" xr:uid="{B840DA22-32CB-44E9-9171-006CE3CAE32E}"/>
    <cellStyle name="Percent 2 2 7 4 4" xfId="32114" xr:uid="{35CB7148-0996-463B-A0C5-E6BC499B141B}"/>
    <cellStyle name="Percent 2 2 7 4 5" xfId="46998" xr:uid="{AE8ADA2E-7247-4F97-B05A-1E6C5008FC6A}"/>
    <cellStyle name="Percent 2 2 7 5" xfId="21846" xr:uid="{348AB3D7-E2DE-4A1B-8CDA-1D53081F6EDF}"/>
    <cellStyle name="Percent 2 2 7 5 2" xfId="35538" xr:uid="{591DED82-266B-4DB5-AAD4-4360B1F39E79}"/>
    <cellStyle name="Percent 2 2 7 5 3" xfId="50422" xr:uid="{E44BFC55-13B1-4E78-9390-3EDABDDBE079}"/>
    <cellStyle name="Percent 2 2 7 6" xfId="15002" xr:uid="{45579DF6-4CFA-4E4A-B268-8846CCB431BD}"/>
    <cellStyle name="Percent 2 2 7 7" xfId="28692" xr:uid="{4231A327-3C7B-4183-93BB-51A2C69B3C49}"/>
    <cellStyle name="Percent 2 2 7 8" xfId="43576" xr:uid="{3D237507-9255-4D4D-B6C9-08D7382CE3C3}"/>
    <cellStyle name="Percent 2 2 8" xfId="8158" xr:uid="{0A6E04B7-AC1F-4F8A-A116-DC678E62596C}"/>
    <cellStyle name="Percent 2 2 8 2" xfId="9870" xr:uid="{88407F88-24AA-476F-89D2-619DC9863FD6}"/>
    <cellStyle name="Percent 2 2 8 2 2" xfId="13292" xr:uid="{6C871F8C-2007-49B1-9F77-75611121D5CB}"/>
    <cellStyle name="Percent 2 2 8 2 2 2" xfId="26982" xr:uid="{FDAAE38D-5018-4318-84DE-E8FD78FF387D}"/>
    <cellStyle name="Percent 2 2 8 2 2 2 2" xfId="40674" xr:uid="{14A05383-65B2-4CBE-B1A0-222E2978031B}"/>
    <cellStyle name="Percent 2 2 8 2 2 2 3" xfId="55558" xr:uid="{CCF70084-F2DB-4340-802E-8F7AB0777BAB}"/>
    <cellStyle name="Percent 2 2 8 2 2 3" xfId="20138" xr:uid="{EF17F57A-B7FB-4E40-8466-9725A8FFCA51}"/>
    <cellStyle name="Percent 2 2 8 2 2 4" xfId="33828" xr:uid="{9F2EAB3C-5F82-48BC-B8DF-43BD1A11DC10}"/>
    <cellStyle name="Percent 2 2 8 2 2 5" xfId="48712" xr:uid="{BA100448-FC96-451A-8EC4-EC15203AB2C3}"/>
    <cellStyle name="Percent 2 2 8 2 3" xfId="23560" xr:uid="{50A2DC6F-D905-4F2C-B6DB-F286C3E4AE2F}"/>
    <cellStyle name="Percent 2 2 8 2 3 2" xfId="37252" xr:uid="{A3B58CC7-80DC-41DC-B7ED-08F0BDC61906}"/>
    <cellStyle name="Percent 2 2 8 2 3 3" xfId="52136" xr:uid="{8255C05C-2392-42CB-8AB1-AA33943634E1}"/>
    <cellStyle name="Percent 2 2 8 2 4" xfId="16716" xr:uid="{38FCCA95-5A35-4AB9-9AEA-5DF3473987C1}"/>
    <cellStyle name="Percent 2 2 8 2 5" xfId="30406" xr:uid="{175811F7-657C-4D96-9469-BA87FC3727C2}"/>
    <cellStyle name="Percent 2 2 8 2 6" xfId="45290" xr:uid="{5639A204-5740-465E-BAC5-2C42DBE5F67E}"/>
    <cellStyle name="Percent 2 2 8 3" xfId="11580" xr:uid="{8750EBC6-D23E-4887-9185-2668092BA472}"/>
    <cellStyle name="Percent 2 2 8 3 2" xfId="25270" xr:uid="{E7CDBA8F-574B-4554-B71F-CCB7DE697083}"/>
    <cellStyle name="Percent 2 2 8 3 2 2" xfId="38962" xr:uid="{D0AFF699-8002-4BF6-A67B-7A864ABB18CF}"/>
    <cellStyle name="Percent 2 2 8 3 2 3" xfId="53846" xr:uid="{073CC2C8-5205-4313-8AB9-12AE52DA6D5A}"/>
    <cellStyle name="Percent 2 2 8 3 3" xfId="18426" xr:uid="{6D205DD0-9BE1-45D6-871E-D1A64B88DFB3}"/>
    <cellStyle name="Percent 2 2 8 3 4" xfId="32116" xr:uid="{15B62FE1-42D5-4837-B1CF-3CCEE7FBD82B}"/>
    <cellStyle name="Percent 2 2 8 3 5" xfId="47000" xr:uid="{17AFBD03-85BD-4022-B57F-FC5FD767F0F9}"/>
    <cellStyle name="Percent 2 2 8 4" xfId="21848" xr:uid="{3CF330E5-0479-4B6F-9953-9D8E6B77E465}"/>
    <cellStyle name="Percent 2 2 8 4 2" xfId="35540" xr:uid="{21128B9D-91D3-4F4F-B9FB-18035C42FC90}"/>
    <cellStyle name="Percent 2 2 8 4 3" xfId="50424" xr:uid="{2866D679-643D-4B01-8A6B-BFBB5405812C}"/>
    <cellStyle name="Percent 2 2 8 5" xfId="15004" xr:uid="{E62CCED1-E4E2-4830-A322-7D8B0A81A5EF}"/>
    <cellStyle name="Percent 2 2 8 6" xfId="28694" xr:uid="{6DD031B1-68D6-4CDA-95F5-AD9BAB913BB0}"/>
    <cellStyle name="Percent 2 2 8 7" xfId="43578" xr:uid="{DD642696-FF1E-453C-8969-F09CC61107A2}"/>
    <cellStyle name="Percent 2 2 9" xfId="8159" xr:uid="{70C99DDF-080E-4918-B4AD-596E3030270E}"/>
    <cellStyle name="Percent 2 2 9 2" xfId="9871" xr:uid="{8040B21B-A69C-476C-AE14-1262C67C0654}"/>
    <cellStyle name="Percent 2 2 9 2 2" xfId="13293" xr:uid="{EE295CBF-E373-4CBB-9520-AB95C8CC6F86}"/>
    <cellStyle name="Percent 2 2 9 2 2 2" xfId="26983" xr:uid="{AFB2B1CC-A2C2-4DE0-BD6B-20EE035113FC}"/>
    <cellStyle name="Percent 2 2 9 2 2 2 2" xfId="40675" xr:uid="{7FFD0A6F-B717-4D8A-85F4-F529C0B75962}"/>
    <cellStyle name="Percent 2 2 9 2 2 2 3" xfId="55559" xr:uid="{DD579C1C-C6AB-40F9-8371-2E3E0E8A6B11}"/>
    <cellStyle name="Percent 2 2 9 2 2 3" xfId="20139" xr:uid="{CD3809E2-6392-4654-A3C4-B21FA33008F1}"/>
    <cellStyle name="Percent 2 2 9 2 2 4" xfId="33829" xr:uid="{9C85882B-D26C-4AEA-9E93-9942B28EF853}"/>
    <cellStyle name="Percent 2 2 9 2 2 5" xfId="48713" xr:uid="{2D698441-5880-4D2C-9615-0509D93FBC0C}"/>
    <cellStyle name="Percent 2 2 9 2 3" xfId="23561" xr:uid="{B0913781-FFFF-4008-A007-3EE6B050976D}"/>
    <cellStyle name="Percent 2 2 9 2 3 2" xfId="37253" xr:uid="{3D427CA9-EF2F-41C0-9C91-B50A9592B0AD}"/>
    <cellStyle name="Percent 2 2 9 2 3 3" xfId="52137" xr:uid="{B5BE5F5A-33CF-4BE4-AC01-31CBCF2722C4}"/>
    <cellStyle name="Percent 2 2 9 2 4" xfId="16717" xr:uid="{8015146D-285C-4A28-A4BF-125A14E4A48E}"/>
    <cellStyle name="Percent 2 2 9 2 5" xfId="30407" xr:uid="{7F014BC7-2125-4578-AAF9-E3BB28DAFE90}"/>
    <cellStyle name="Percent 2 2 9 2 6" xfId="45291" xr:uid="{109579E5-46C7-4C1F-AE90-EA66DBF69225}"/>
    <cellStyle name="Percent 2 2 9 3" xfId="11581" xr:uid="{8A9CB15D-E00E-472C-96A9-3BDB44A509C0}"/>
    <cellStyle name="Percent 2 2 9 3 2" xfId="25271" xr:uid="{9397F507-1499-49D3-9899-28E17AC96885}"/>
    <cellStyle name="Percent 2 2 9 3 2 2" xfId="38963" xr:uid="{D1BD0A91-5752-45F5-8196-0A8061BF5928}"/>
    <cellStyle name="Percent 2 2 9 3 2 3" xfId="53847" xr:uid="{1E47C7C6-53C4-40B7-8F25-E1A982A083FD}"/>
    <cellStyle name="Percent 2 2 9 3 3" xfId="18427" xr:uid="{55956773-8158-4E76-BF79-34C929217659}"/>
    <cellStyle name="Percent 2 2 9 3 4" xfId="32117" xr:uid="{9B5B580B-7402-4309-BDD3-4BF31043A94D}"/>
    <cellStyle name="Percent 2 2 9 3 5" xfId="47001" xr:uid="{4A91CC68-2119-41BE-8374-A9D2F66215B8}"/>
    <cellStyle name="Percent 2 2 9 4" xfId="21849" xr:uid="{BEF70811-CCF6-49F7-B998-5D8ADF994281}"/>
    <cellStyle name="Percent 2 2 9 4 2" xfId="35541" xr:uid="{01FF2711-2B54-400B-A355-2EA7668F5E8D}"/>
    <cellStyle name="Percent 2 2 9 4 3" xfId="50425" xr:uid="{59FA1C7D-94A3-4CF6-94FD-01EDE4497956}"/>
    <cellStyle name="Percent 2 2 9 5" xfId="15005" xr:uid="{AF229D5D-DFD4-4928-88DF-849319F5E7EC}"/>
    <cellStyle name="Percent 2 2 9 6" xfId="28695" xr:uid="{2FF56BB3-F029-4985-A437-4141F1F61122}"/>
    <cellStyle name="Percent 2 2 9 7" xfId="43579" xr:uid="{B4206D79-7437-415C-99D4-993797C4A71F}"/>
    <cellStyle name="Percent 2 3" xfId="8160" xr:uid="{F10CB014-267E-42FB-BBB4-E65C51B94CB8}"/>
    <cellStyle name="Percent 2 3 10" xfId="21850" xr:uid="{0EF187F9-1571-4E3B-9B7C-4011C1ABF0D9}"/>
    <cellStyle name="Percent 2 3 10 2" xfId="35542" xr:uid="{AB36EE9F-F456-481F-A1DE-AFB85A3F8389}"/>
    <cellStyle name="Percent 2 3 10 3" xfId="50426" xr:uid="{9CC16C95-33E7-44D7-8F9B-1AC3DF789D06}"/>
    <cellStyle name="Percent 2 3 11" xfId="15006" xr:uid="{41C46BE2-EAC5-441A-8FED-EB061873E131}"/>
    <cellStyle name="Percent 2 3 12" xfId="28696" xr:uid="{4A594FD5-77F1-4370-B473-381CF6E79942}"/>
    <cellStyle name="Percent 2 3 13" xfId="43580" xr:uid="{095F6812-81E6-4B76-B611-28A4C6E41023}"/>
    <cellStyle name="Percent 2 3 2" xfId="8161" xr:uid="{F5F48FD8-8CD5-41C5-A552-C4E6AC53CBDB}"/>
    <cellStyle name="Percent 2 3 2 10" xfId="15007" xr:uid="{B484561B-139E-4A5A-8036-F94D9CCC121A}"/>
    <cellStyle name="Percent 2 3 2 11" xfId="28697" xr:uid="{917A9086-A392-4E68-B8DC-9EEA80C85328}"/>
    <cellStyle name="Percent 2 3 2 12" xfId="43581" xr:uid="{FFEC1609-FB5C-4BF7-95E3-921DBEA824B4}"/>
    <cellStyle name="Percent 2 3 2 2" xfId="8162" xr:uid="{1024F1BB-8709-47BE-B3C6-E6E56DECEE22}"/>
    <cellStyle name="Percent 2 3 2 2 10" xfId="43582" xr:uid="{92B97D37-0FC0-47B2-9F57-B97B64BB98BA}"/>
    <cellStyle name="Percent 2 3 2 2 2" xfId="8163" xr:uid="{70FB481E-2390-47ED-A07F-6973DC80D4DE}"/>
    <cellStyle name="Percent 2 3 2 2 2 2" xfId="8164" xr:uid="{0D4A14DD-4E3D-404F-A01B-C5135002EFF5}"/>
    <cellStyle name="Percent 2 3 2 2 2 2 2" xfId="9876" xr:uid="{57EDB969-E614-49AF-9674-A55CF9316D25}"/>
    <cellStyle name="Percent 2 3 2 2 2 2 2 2" xfId="13298" xr:uid="{AC5E8988-4A99-4512-B8B5-2CBB46D52123}"/>
    <cellStyle name="Percent 2 3 2 2 2 2 2 2 2" xfId="26988" xr:uid="{0B069F40-E818-4283-95A4-8392F9E5D8D2}"/>
    <cellStyle name="Percent 2 3 2 2 2 2 2 2 2 2" xfId="40680" xr:uid="{1B713601-F587-4C75-8429-498CDB75A5CF}"/>
    <cellStyle name="Percent 2 3 2 2 2 2 2 2 2 3" xfId="55564" xr:uid="{301105C5-A909-48FA-A0F1-6482638B9933}"/>
    <cellStyle name="Percent 2 3 2 2 2 2 2 2 3" xfId="20144" xr:uid="{759FBB7E-89A0-4CF0-A981-55E73B0C6946}"/>
    <cellStyle name="Percent 2 3 2 2 2 2 2 2 4" xfId="33834" xr:uid="{9738AD6F-708F-48A6-BBFA-9BAC1D3DAE7E}"/>
    <cellStyle name="Percent 2 3 2 2 2 2 2 2 5" xfId="48718" xr:uid="{83819DB7-89D5-457D-BB26-394BC1E37766}"/>
    <cellStyle name="Percent 2 3 2 2 2 2 2 3" xfId="23566" xr:uid="{36F3FF2A-D3B8-4E0B-AEFB-2CC3684CF6DB}"/>
    <cellStyle name="Percent 2 3 2 2 2 2 2 3 2" xfId="37258" xr:uid="{633D3E29-DF00-4D57-8D50-173777BD3076}"/>
    <cellStyle name="Percent 2 3 2 2 2 2 2 3 3" xfId="52142" xr:uid="{5F579D2A-1E7A-41CC-A6DE-5C3151A0B513}"/>
    <cellStyle name="Percent 2 3 2 2 2 2 2 4" xfId="16722" xr:uid="{2AC61165-24E8-4954-859B-0DDE370BD41A}"/>
    <cellStyle name="Percent 2 3 2 2 2 2 2 5" xfId="30412" xr:uid="{D4DE8223-AEE0-4BB5-8B02-AB2AAED37E56}"/>
    <cellStyle name="Percent 2 3 2 2 2 2 2 6" xfId="45296" xr:uid="{6A537F60-1324-49FA-A0AD-D5EE692AAFAA}"/>
    <cellStyle name="Percent 2 3 2 2 2 2 3" xfId="11586" xr:uid="{E412C865-F42C-448C-A3AA-C9C0677916B1}"/>
    <cellStyle name="Percent 2 3 2 2 2 2 3 2" xfId="25276" xr:uid="{932BC584-14F2-41BE-8B6E-C65363FDB9D4}"/>
    <cellStyle name="Percent 2 3 2 2 2 2 3 2 2" xfId="38968" xr:uid="{A6D55B7D-BF6D-424B-90D6-CA83CEDED726}"/>
    <cellStyle name="Percent 2 3 2 2 2 2 3 2 3" xfId="53852" xr:uid="{C66C8299-28A5-47B8-9403-9038BCF705D5}"/>
    <cellStyle name="Percent 2 3 2 2 2 2 3 3" xfId="18432" xr:uid="{F750075D-0A9A-4346-956A-C26DD6015307}"/>
    <cellStyle name="Percent 2 3 2 2 2 2 3 4" xfId="32122" xr:uid="{A8858ACA-B953-44FD-AFC1-14F235AF1A31}"/>
    <cellStyle name="Percent 2 3 2 2 2 2 3 5" xfId="47006" xr:uid="{68EEF6C6-AAC8-4E19-9DA6-6F9BF0E7ECC0}"/>
    <cellStyle name="Percent 2 3 2 2 2 2 4" xfId="21854" xr:uid="{55D7750F-3583-4CAC-9BA3-9329A8350677}"/>
    <cellStyle name="Percent 2 3 2 2 2 2 4 2" xfId="35546" xr:uid="{DE8DB908-825E-48D6-9419-722796091A29}"/>
    <cellStyle name="Percent 2 3 2 2 2 2 4 3" xfId="50430" xr:uid="{A78966B7-E34F-449E-B590-16E992C63626}"/>
    <cellStyle name="Percent 2 3 2 2 2 2 5" xfId="15010" xr:uid="{DDF34DAF-B965-4961-896A-81022C57C141}"/>
    <cellStyle name="Percent 2 3 2 2 2 2 6" xfId="28700" xr:uid="{880B5D39-4A74-4378-961F-656DA44E6C2A}"/>
    <cellStyle name="Percent 2 3 2 2 2 2 7" xfId="43584" xr:uid="{395B857E-7735-49D8-8977-8E77A9E15628}"/>
    <cellStyle name="Percent 2 3 2 2 2 3" xfId="9875" xr:uid="{2E65D8B7-4C1D-4A8F-A5BA-917E1E61073D}"/>
    <cellStyle name="Percent 2 3 2 2 2 3 2" xfId="13297" xr:uid="{4D452EA8-0F02-4372-81F0-D365E821AF69}"/>
    <cellStyle name="Percent 2 3 2 2 2 3 2 2" xfId="26987" xr:uid="{BEAEEB6B-2199-4AB7-98EB-0072FDD8DB2A}"/>
    <cellStyle name="Percent 2 3 2 2 2 3 2 2 2" xfId="40679" xr:uid="{09906B94-0DA3-4A01-ABF4-7FE955B52D3F}"/>
    <cellStyle name="Percent 2 3 2 2 2 3 2 2 3" xfId="55563" xr:uid="{864D177B-D47E-49E5-B846-4646C591FD89}"/>
    <cellStyle name="Percent 2 3 2 2 2 3 2 3" xfId="20143" xr:uid="{3DF5F0C7-FA8C-44C5-A6C2-B5EEDE1D233D}"/>
    <cellStyle name="Percent 2 3 2 2 2 3 2 4" xfId="33833" xr:uid="{BC2FEB45-E423-47BA-8B4D-6C19A4824792}"/>
    <cellStyle name="Percent 2 3 2 2 2 3 2 5" xfId="48717" xr:uid="{6E67205A-6333-4F30-8E0E-8D4A5973CB92}"/>
    <cellStyle name="Percent 2 3 2 2 2 3 3" xfId="23565" xr:uid="{ECB76024-499B-48A8-BB9A-301D89AB5FA2}"/>
    <cellStyle name="Percent 2 3 2 2 2 3 3 2" xfId="37257" xr:uid="{568D5F56-DD5E-41D9-8753-90B43AB41D4E}"/>
    <cellStyle name="Percent 2 3 2 2 2 3 3 3" xfId="52141" xr:uid="{995A3045-ACEB-4263-822C-CB71072B36B3}"/>
    <cellStyle name="Percent 2 3 2 2 2 3 4" xfId="16721" xr:uid="{A892F74A-EAFC-4A78-9B13-D36CF3DA64FA}"/>
    <cellStyle name="Percent 2 3 2 2 2 3 5" xfId="30411" xr:uid="{2A5B3133-31CF-422E-A2C5-8514D39704DB}"/>
    <cellStyle name="Percent 2 3 2 2 2 3 6" xfId="45295" xr:uid="{7BD56F11-02EC-4ED4-81BC-FA6DA4AB8031}"/>
    <cellStyle name="Percent 2 3 2 2 2 4" xfId="11585" xr:uid="{7796C241-39B8-4DB1-8F24-2AA4C449FC16}"/>
    <cellStyle name="Percent 2 3 2 2 2 4 2" xfId="25275" xr:uid="{8946A753-D55D-413A-98D8-9DB8BF3612B5}"/>
    <cellStyle name="Percent 2 3 2 2 2 4 2 2" xfId="38967" xr:uid="{CA814801-DF4A-4732-AA3B-A0E0C05EC4D5}"/>
    <cellStyle name="Percent 2 3 2 2 2 4 2 3" xfId="53851" xr:uid="{D6C998C9-DEF4-459A-B94F-40B59534CDF6}"/>
    <cellStyle name="Percent 2 3 2 2 2 4 3" xfId="18431" xr:uid="{DB8BAC7E-D387-4CDB-B117-F029CE7A0674}"/>
    <cellStyle name="Percent 2 3 2 2 2 4 4" xfId="32121" xr:uid="{CF975630-3597-44CB-BE0D-3AB6D89A8A40}"/>
    <cellStyle name="Percent 2 3 2 2 2 4 5" xfId="47005" xr:uid="{50975A56-F99A-4EF4-AE70-CAB43B9BF760}"/>
    <cellStyle name="Percent 2 3 2 2 2 5" xfId="21853" xr:uid="{953434D7-1483-47B9-998A-5E9ADFFA035B}"/>
    <cellStyle name="Percent 2 3 2 2 2 5 2" xfId="35545" xr:uid="{B79EB20B-881E-4FE7-9BF2-8298429173BC}"/>
    <cellStyle name="Percent 2 3 2 2 2 5 3" xfId="50429" xr:uid="{1A8BD293-D90D-422A-B9E6-B7B00AD3BD2C}"/>
    <cellStyle name="Percent 2 3 2 2 2 6" xfId="15009" xr:uid="{003C82EC-16AE-4FF0-833F-0B366D8D0DE1}"/>
    <cellStyle name="Percent 2 3 2 2 2 7" xfId="28699" xr:uid="{A2F5D3BB-8BAD-4B49-BB44-DE3690B84501}"/>
    <cellStyle name="Percent 2 3 2 2 2 8" xfId="43583" xr:uid="{6B81050B-903F-4F37-9823-1FCF272F384B}"/>
    <cellStyle name="Percent 2 3 2 2 3" xfId="8165" xr:uid="{555A8A9C-56FB-4759-9D9A-0E1FE9C473E9}"/>
    <cellStyle name="Percent 2 3 2 2 3 2" xfId="9877" xr:uid="{B1D3E5AD-7F66-4367-804A-EF115562AE20}"/>
    <cellStyle name="Percent 2 3 2 2 3 2 2" xfId="13299" xr:uid="{7C8B2CE9-3810-4A60-B5B7-CF348770E7AE}"/>
    <cellStyle name="Percent 2 3 2 2 3 2 2 2" xfId="26989" xr:uid="{5E86EA8C-1AB5-4663-8C81-B4378860340B}"/>
    <cellStyle name="Percent 2 3 2 2 3 2 2 2 2" xfId="40681" xr:uid="{2BB9C60D-3FAD-4670-AE03-8D18F0044773}"/>
    <cellStyle name="Percent 2 3 2 2 3 2 2 2 3" xfId="55565" xr:uid="{94D4F36B-F4CD-4578-940A-F67B5A6FFB66}"/>
    <cellStyle name="Percent 2 3 2 2 3 2 2 3" xfId="20145" xr:uid="{285946CE-BCBC-4FEB-919F-CD4A52F47727}"/>
    <cellStyle name="Percent 2 3 2 2 3 2 2 4" xfId="33835" xr:uid="{D023C6FF-1078-4195-8D90-7FD9FCC3D746}"/>
    <cellStyle name="Percent 2 3 2 2 3 2 2 5" xfId="48719" xr:uid="{632E5F56-4507-42EA-8B34-1B92B9D8E2FC}"/>
    <cellStyle name="Percent 2 3 2 2 3 2 3" xfId="23567" xr:uid="{BFFDB1FD-9A18-4966-B047-2DE65ECD0D82}"/>
    <cellStyle name="Percent 2 3 2 2 3 2 3 2" xfId="37259" xr:uid="{91D5779F-936F-44B4-A30C-BA90BDCE0721}"/>
    <cellStyle name="Percent 2 3 2 2 3 2 3 3" xfId="52143" xr:uid="{346B3CC0-DA1A-4D7F-831E-94BEAA21420A}"/>
    <cellStyle name="Percent 2 3 2 2 3 2 4" xfId="16723" xr:uid="{4966AE1B-11A3-45C3-8B86-E2C2F780F451}"/>
    <cellStyle name="Percent 2 3 2 2 3 2 5" xfId="30413" xr:uid="{F3FF05FB-94B5-4C93-AD8E-68509D854417}"/>
    <cellStyle name="Percent 2 3 2 2 3 2 6" xfId="45297" xr:uid="{AC1FFBAB-C9F4-4538-8F7E-93C72D347863}"/>
    <cellStyle name="Percent 2 3 2 2 3 3" xfId="11587" xr:uid="{DAB869B6-6875-4E82-BCC6-F952B7AF47FB}"/>
    <cellStyle name="Percent 2 3 2 2 3 3 2" xfId="25277" xr:uid="{6BE86B79-82A8-45A1-B276-E58E74604DD9}"/>
    <cellStyle name="Percent 2 3 2 2 3 3 2 2" xfId="38969" xr:uid="{A1477F80-A3AC-47D5-B237-15F8A5188277}"/>
    <cellStyle name="Percent 2 3 2 2 3 3 2 3" xfId="53853" xr:uid="{1340C3FC-E737-4814-9F94-652700DD4334}"/>
    <cellStyle name="Percent 2 3 2 2 3 3 3" xfId="18433" xr:uid="{8461FF70-5A89-4DC7-B86D-DE34E45C55A3}"/>
    <cellStyle name="Percent 2 3 2 2 3 3 4" xfId="32123" xr:uid="{6698A464-3E2A-4F39-9C2F-10BD402A2674}"/>
    <cellStyle name="Percent 2 3 2 2 3 3 5" xfId="47007" xr:uid="{C804D067-5BEA-4FD7-B581-109D69C9E2EB}"/>
    <cellStyle name="Percent 2 3 2 2 3 4" xfId="21855" xr:uid="{C1673D7D-D17C-4D82-90CE-43C27ACC3BE2}"/>
    <cellStyle name="Percent 2 3 2 2 3 4 2" xfId="35547" xr:uid="{C8EBD5A1-69DB-4E06-9ECD-ADB85E67C360}"/>
    <cellStyle name="Percent 2 3 2 2 3 4 3" xfId="50431" xr:uid="{7C23B152-F177-4216-A6DB-8EEF9CA0BA13}"/>
    <cellStyle name="Percent 2 3 2 2 3 5" xfId="15011" xr:uid="{DEE44875-BFDB-4142-94D3-3A14D2E32D00}"/>
    <cellStyle name="Percent 2 3 2 2 3 6" xfId="28701" xr:uid="{213C894C-6810-4089-AE1D-13E949B40BFE}"/>
    <cellStyle name="Percent 2 3 2 2 3 7" xfId="43585" xr:uid="{ACA72ABA-DD09-4E0C-8061-E0B0EBA6F1C1}"/>
    <cellStyle name="Percent 2 3 2 2 4" xfId="8166" xr:uid="{6A04DC86-38A3-4BB5-AC14-7DC96F85FAE9}"/>
    <cellStyle name="Percent 2 3 2 2 4 2" xfId="9878" xr:uid="{A10477E2-75E1-4829-9D47-4F9969FC3CDB}"/>
    <cellStyle name="Percent 2 3 2 2 4 2 2" xfId="13300" xr:uid="{DADA2263-C6E9-4038-ACA7-D35089036A33}"/>
    <cellStyle name="Percent 2 3 2 2 4 2 2 2" xfId="26990" xr:uid="{92971FBF-E633-4D1E-B0EE-959FC09D6ADB}"/>
    <cellStyle name="Percent 2 3 2 2 4 2 2 2 2" xfId="40682" xr:uid="{101DF487-1422-4D0E-A2AB-36A5D5485012}"/>
    <cellStyle name="Percent 2 3 2 2 4 2 2 2 3" xfId="55566" xr:uid="{681A584B-8396-4C0C-A44D-F0AE16D86032}"/>
    <cellStyle name="Percent 2 3 2 2 4 2 2 3" xfId="20146" xr:uid="{53BD7E3C-82F0-4974-914D-F78C063AA06B}"/>
    <cellStyle name="Percent 2 3 2 2 4 2 2 4" xfId="33836" xr:uid="{05FF517E-9EC4-47F4-BA0F-07FB362356C7}"/>
    <cellStyle name="Percent 2 3 2 2 4 2 2 5" xfId="48720" xr:uid="{D1926533-269B-4C08-AA0D-B21F18BC5805}"/>
    <cellStyle name="Percent 2 3 2 2 4 2 3" xfId="23568" xr:uid="{5DCC7AE2-B795-45A4-861B-371AA161252E}"/>
    <cellStyle name="Percent 2 3 2 2 4 2 3 2" xfId="37260" xr:uid="{52E3142E-E906-4E53-BA1C-7DFFC1EAC8F6}"/>
    <cellStyle name="Percent 2 3 2 2 4 2 3 3" xfId="52144" xr:uid="{63C9AA6C-9B91-48FA-808C-C144F4CF0072}"/>
    <cellStyle name="Percent 2 3 2 2 4 2 4" xfId="16724" xr:uid="{4E2C0C33-CB5A-4E11-9A87-054AE0223D37}"/>
    <cellStyle name="Percent 2 3 2 2 4 2 5" xfId="30414" xr:uid="{DBFE837E-6DB3-4A47-81CC-A61F94D50DDB}"/>
    <cellStyle name="Percent 2 3 2 2 4 2 6" xfId="45298" xr:uid="{41072CF4-6A7B-4BCE-8035-FDC9CA3F546F}"/>
    <cellStyle name="Percent 2 3 2 2 4 3" xfId="11588" xr:uid="{13030F50-B205-44B4-A5A8-B21828EA287C}"/>
    <cellStyle name="Percent 2 3 2 2 4 3 2" xfId="25278" xr:uid="{EE038A14-B410-4D99-9267-5E50C3EA3CE0}"/>
    <cellStyle name="Percent 2 3 2 2 4 3 2 2" xfId="38970" xr:uid="{EB075D9A-AE63-4DBB-8E7A-4CC1AC94B779}"/>
    <cellStyle name="Percent 2 3 2 2 4 3 2 3" xfId="53854" xr:uid="{B60E070C-ADB4-406B-9F3D-20DE300DAE73}"/>
    <cellStyle name="Percent 2 3 2 2 4 3 3" xfId="18434" xr:uid="{CCDBCDC6-D21D-41C1-A884-DB9A822707FE}"/>
    <cellStyle name="Percent 2 3 2 2 4 3 4" xfId="32124" xr:uid="{307F49EE-49E2-4CCA-9AB1-A95821C2D29A}"/>
    <cellStyle name="Percent 2 3 2 2 4 3 5" xfId="47008" xr:uid="{D99D23FA-24F7-4F81-8AA2-FE02B808E1E5}"/>
    <cellStyle name="Percent 2 3 2 2 4 4" xfId="21856" xr:uid="{FCE6A159-F43F-41C7-BE62-835668C1BC0D}"/>
    <cellStyle name="Percent 2 3 2 2 4 4 2" xfId="35548" xr:uid="{6488493A-EC1A-49CF-8262-594ED64A596D}"/>
    <cellStyle name="Percent 2 3 2 2 4 4 3" xfId="50432" xr:uid="{0BEB645B-7443-43E9-80ED-CC275D45CFB0}"/>
    <cellStyle name="Percent 2 3 2 2 4 5" xfId="15012" xr:uid="{6A68A808-2AB4-4A44-8009-A2BE176C2087}"/>
    <cellStyle name="Percent 2 3 2 2 4 6" xfId="28702" xr:uid="{3C9839F7-BCBE-4B90-A994-C2BA47764088}"/>
    <cellStyle name="Percent 2 3 2 2 4 7" xfId="43586" xr:uid="{82D9EEC9-A0BA-4569-9C2A-D502D91AF3E6}"/>
    <cellStyle name="Percent 2 3 2 2 5" xfId="9874" xr:uid="{3EDF84B5-5C7F-41C7-A036-DD176AFD9289}"/>
    <cellStyle name="Percent 2 3 2 2 5 2" xfId="13296" xr:uid="{D7ACCA63-845E-4DD5-943B-6A2E7EA2789A}"/>
    <cellStyle name="Percent 2 3 2 2 5 2 2" xfId="26986" xr:uid="{18190639-1CCC-435A-B643-13632D8A3E9D}"/>
    <cellStyle name="Percent 2 3 2 2 5 2 2 2" xfId="40678" xr:uid="{512E6D49-8CDE-447C-9EC3-38997A8BAC76}"/>
    <cellStyle name="Percent 2 3 2 2 5 2 2 3" xfId="55562" xr:uid="{7DA0559C-89AD-4C33-B39A-CC079E48253B}"/>
    <cellStyle name="Percent 2 3 2 2 5 2 3" xfId="20142" xr:uid="{8E7B03EC-D62F-470F-A177-560570BB5371}"/>
    <cellStyle name="Percent 2 3 2 2 5 2 4" xfId="33832" xr:uid="{2AFEA877-72AD-4906-A988-D4A075827C54}"/>
    <cellStyle name="Percent 2 3 2 2 5 2 5" xfId="48716" xr:uid="{B6D7E9ED-F252-40FC-A246-AFB14707DD32}"/>
    <cellStyle name="Percent 2 3 2 2 5 3" xfId="23564" xr:uid="{8E566DD5-295B-4255-A2F0-00735537B1D1}"/>
    <cellStyle name="Percent 2 3 2 2 5 3 2" xfId="37256" xr:uid="{AB00E35D-D640-469F-9921-5521A4B52810}"/>
    <cellStyle name="Percent 2 3 2 2 5 3 3" xfId="52140" xr:uid="{F73CFB12-4E1A-4970-A67E-025FA189A2D9}"/>
    <cellStyle name="Percent 2 3 2 2 5 4" xfId="16720" xr:uid="{FB8B28A1-F14F-4DF8-868F-76782E721169}"/>
    <cellStyle name="Percent 2 3 2 2 5 5" xfId="30410" xr:uid="{7FB6871F-CAB9-44AE-BD57-52242BE6F827}"/>
    <cellStyle name="Percent 2 3 2 2 5 6" xfId="45294" xr:uid="{D8774E59-834A-4E8C-8310-F4BE19D2C04E}"/>
    <cellStyle name="Percent 2 3 2 2 6" xfId="11584" xr:uid="{F7AD1FAA-2DC9-4DC6-8752-D9317686DC26}"/>
    <cellStyle name="Percent 2 3 2 2 6 2" xfId="25274" xr:uid="{E27C2730-FDB6-46E5-B4B5-42160AECDB4C}"/>
    <cellStyle name="Percent 2 3 2 2 6 2 2" xfId="38966" xr:uid="{47EA767F-4873-40EC-88C5-799218538884}"/>
    <cellStyle name="Percent 2 3 2 2 6 2 3" xfId="53850" xr:uid="{5C79611A-1C12-40F0-BDF8-4C175E2F5998}"/>
    <cellStyle name="Percent 2 3 2 2 6 3" xfId="18430" xr:uid="{144D2FBD-7039-444A-93BB-D50C043CCFD4}"/>
    <cellStyle name="Percent 2 3 2 2 6 4" xfId="32120" xr:uid="{58ED8E86-4CA6-4511-9D01-D0836C00840B}"/>
    <cellStyle name="Percent 2 3 2 2 6 5" xfId="47004" xr:uid="{BD7E1234-66D8-44FB-989D-98B1BF54DEF9}"/>
    <cellStyle name="Percent 2 3 2 2 7" xfId="21852" xr:uid="{7F8FB9E5-4A27-4EB9-8E6F-B6E758A75BD8}"/>
    <cellStyle name="Percent 2 3 2 2 7 2" xfId="35544" xr:uid="{3429A315-E43A-4909-B6BD-925438AE59D0}"/>
    <cellStyle name="Percent 2 3 2 2 7 3" xfId="50428" xr:uid="{338FBBA3-7A16-4A0B-90DF-6DD5F9719245}"/>
    <cellStyle name="Percent 2 3 2 2 8" xfId="15008" xr:uid="{86BFC7E9-80C1-40A6-A209-A971998E39E9}"/>
    <cellStyle name="Percent 2 3 2 2 9" xfId="28698" xr:uid="{CB415FB7-D3F0-4B5E-9B98-0BE0D103EED9}"/>
    <cellStyle name="Percent 2 3 2 3" xfId="8167" xr:uid="{9B96645B-21FD-4934-8151-D5A9B80A96DD}"/>
    <cellStyle name="Percent 2 3 2 3 10" xfId="43587" xr:uid="{852234E1-1042-48C2-BA68-2C84157A6291}"/>
    <cellStyle name="Percent 2 3 2 3 2" xfId="8168" xr:uid="{91833AE0-4B04-4CBC-ACCC-648C58A5CF03}"/>
    <cellStyle name="Percent 2 3 2 3 2 2" xfId="8169" xr:uid="{534AF207-B19C-435D-91FD-A770D9F2AAFD}"/>
    <cellStyle name="Percent 2 3 2 3 2 2 2" xfId="9881" xr:uid="{F9411E3F-D5AB-448D-B5C4-7D70CB5BD87A}"/>
    <cellStyle name="Percent 2 3 2 3 2 2 2 2" xfId="13303" xr:uid="{B85C1304-B2E4-46CA-ACE9-1673C98DD9DD}"/>
    <cellStyle name="Percent 2 3 2 3 2 2 2 2 2" xfId="26993" xr:uid="{D54EB6F4-8F85-42AD-AAD8-0BE7448EF071}"/>
    <cellStyle name="Percent 2 3 2 3 2 2 2 2 2 2" xfId="40685" xr:uid="{5033EBEE-9E91-464E-B833-CB68A3011CFB}"/>
    <cellStyle name="Percent 2 3 2 3 2 2 2 2 2 3" xfId="55569" xr:uid="{D5B49F61-E052-4088-A1AC-E4FF67009CE4}"/>
    <cellStyle name="Percent 2 3 2 3 2 2 2 2 3" xfId="20149" xr:uid="{00006C23-72EA-4CAE-8E7D-B198C2FCA03B}"/>
    <cellStyle name="Percent 2 3 2 3 2 2 2 2 4" xfId="33839" xr:uid="{68E17DF4-294B-47E6-9125-A6EBA267B63C}"/>
    <cellStyle name="Percent 2 3 2 3 2 2 2 2 5" xfId="48723" xr:uid="{19A52F66-77D1-4E51-AB83-DCF5887F8072}"/>
    <cellStyle name="Percent 2 3 2 3 2 2 2 3" xfId="23571" xr:uid="{252D79E3-241D-425C-9D57-DA8400D377A2}"/>
    <cellStyle name="Percent 2 3 2 3 2 2 2 3 2" xfId="37263" xr:uid="{C703E8C9-440D-4EAB-8CAD-7E93AA9B42E6}"/>
    <cellStyle name="Percent 2 3 2 3 2 2 2 3 3" xfId="52147" xr:uid="{274DC210-6D57-4F94-9D13-A82F14375819}"/>
    <cellStyle name="Percent 2 3 2 3 2 2 2 4" xfId="16727" xr:uid="{4D442FB9-C12E-482A-827A-B627E8DC3EC8}"/>
    <cellStyle name="Percent 2 3 2 3 2 2 2 5" xfId="30417" xr:uid="{8C0C39F7-C190-4076-B38F-564BA1EA162D}"/>
    <cellStyle name="Percent 2 3 2 3 2 2 2 6" xfId="45301" xr:uid="{50D39BE3-D8D9-4DF2-8093-4C76E1F8BEBA}"/>
    <cellStyle name="Percent 2 3 2 3 2 2 3" xfId="11591" xr:uid="{B54BA787-937D-4D61-8801-AF7E5F64FCCE}"/>
    <cellStyle name="Percent 2 3 2 3 2 2 3 2" xfId="25281" xr:uid="{DF8CC901-9ED7-4F45-A9D2-A5D4698CE9A1}"/>
    <cellStyle name="Percent 2 3 2 3 2 2 3 2 2" xfId="38973" xr:uid="{7BF04CB3-77FB-4B17-8D86-3830075BD18C}"/>
    <cellStyle name="Percent 2 3 2 3 2 2 3 2 3" xfId="53857" xr:uid="{8DEA56C2-0FFC-447A-81ED-6B4198E9B3CA}"/>
    <cellStyle name="Percent 2 3 2 3 2 2 3 3" xfId="18437" xr:uid="{4F7D4621-E88B-495E-AD2E-6D47D20EC5A3}"/>
    <cellStyle name="Percent 2 3 2 3 2 2 3 4" xfId="32127" xr:uid="{3EE02D9F-F4A9-41FA-AE32-C1E826A41963}"/>
    <cellStyle name="Percent 2 3 2 3 2 2 3 5" xfId="47011" xr:uid="{C7728DC4-3D8B-4174-92E4-7B1FDA2B767D}"/>
    <cellStyle name="Percent 2 3 2 3 2 2 4" xfId="21859" xr:uid="{8D5EB527-A10C-4A43-A539-9533249C5055}"/>
    <cellStyle name="Percent 2 3 2 3 2 2 4 2" xfId="35551" xr:uid="{F1190A9E-F340-42D3-8579-A3CFA41CB8DC}"/>
    <cellStyle name="Percent 2 3 2 3 2 2 4 3" xfId="50435" xr:uid="{C238F682-41E0-40F2-91F9-3EA7332E0477}"/>
    <cellStyle name="Percent 2 3 2 3 2 2 5" xfId="15015" xr:uid="{9E599DDC-21AD-46EC-9E92-A27883AE2661}"/>
    <cellStyle name="Percent 2 3 2 3 2 2 6" xfId="28705" xr:uid="{99545A97-C9E2-435D-BE66-4D2F0CF2AB78}"/>
    <cellStyle name="Percent 2 3 2 3 2 2 7" xfId="43589" xr:uid="{53BCED8C-2818-490A-A84F-B073A88DFC94}"/>
    <cellStyle name="Percent 2 3 2 3 2 3" xfId="9880" xr:uid="{CCCD3141-5FAB-4F15-9B4D-4A29F3ED2726}"/>
    <cellStyle name="Percent 2 3 2 3 2 3 2" xfId="13302" xr:uid="{772BE3AE-A185-4E94-9AD4-8A978E52B805}"/>
    <cellStyle name="Percent 2 3 2 3 2 3 2 2" xfId="26992" xr:uid="{DC8DCE92-A320-49F2-B148-FF89640C0CA8}"/>
    <cellStyle name="Percent 2 3 2 3 2 3 2 2 2" xfId="40684" xr:uid="{327A0197-EC6C-4B1B-B843-05A002E9B424}"/>
    <cellStyle name="Percent 2 3 2 3 2 3 2 2 3" xfId="55568" xr:uid="{CCDBECE8-696C-45A5-8B7C-D150BCB592D8}"/>
    <cellStyle name="Percent 2 3 2 3 2 3 2 3" xfId="20148" xr:uid="{7222DC59-5EC1-4616-A721-145FFB4790A1}"/>
    <cellStyle name="Percent 2 3 2 3 2 3 2 4" xfId="33838" xr:uid="{A3876908-DB9D-4F42-ABB3-DA7E0D2D672A}"/>
    <cellStyle name="Percent 2 3 2 3 2 3 2 5" xfId="48722" xr:uid="{ED2BEC4A-9558-4EA6-801D-67D4DDB6EBB7}"/>
    <cellStyle name="Percent 2 3 2 3 2 3 3" xfId="23570" xr:uid="{75CE5384-8C76-448E-8F1A-9BB4C3CCA5E7}"/>
    <cellStyle name="Percent 2 3 2 3 2 3 3 2" xfId="37262" xr:uid="{AD3974FF-8A17-4C72-8A07-C5B012ED425A}"/>
    <cellStyle name="Percent 2 3 2 3 2 3 3 3" xfId="52146" xr:uid="{7890656E-184F-4269-A980-B435521CA3F4}"/>
    <cellStyle name="Percent 2 3 2 3 2 3 4" xfId="16726" xr:uid="{35CFBBC1-94DF-4D78-BB3A-FF28DC05E755}"/>
    <cellStyle name="Percent 2 3 2 3 2 3 5" xfId="30416" xr:uid="{05C3A7FC-F2AB-4A7A-BA23-4557903B7391}"/>
    <cellStyle name="Percent 2 3 2 3 2 3 6" xfId="45300" xr:uid="{34A82CE9-B3DE-4EA3-BD2C-3ADE9595EE56}"/>
    <cellStyle name="Percent 2 3 2 3 2 4" xfId="11590" xr:uid="{6B173A1E-5E1E-41F1-8B2B-30B8E2620F4B}"/>
    <cellStyle name="Percent 2 3 2 3 2 4 2" xfId="25280" xr:uid="{A263058B-3815-415A-8CEB-9D4B513F655D}"/>
    <cellStyle name="Percent 2 3 2 3 2 4 2 2" xfId="38972" xr:uid="{82B17C39-8CC7-4EC1-A248-9DB871134E57}"/>
    <cellStyle name="Percent 2 3 2 3 2 4 2 3" xfId="53856" xr:uid="{AC3B0B04-E534-4FB7-9510-B5C5B51C63AE}"/>
    <cellStyle name="Percent 2 3 2 3 2 4 3" xfId="18436" xr:uid="{38D9361A-095A-4362-B860-AD7D61146EFB}"/>
    <cellStyle name="Percent 2 3 2 3 2 4 4" xfId="32126" xr:uid="{A037876A-80F9-448B-9E24-0BC72B68AD90}"/>
    <cellStyle name="Percent 2 3 2 3 2 4 5" xfId="47010" xr:uid="{28C59A3C-C83A-4290-A7A2-B6FB169B9C26}"/>
    <cellStyle name="Percent 2 3 2 3 2 5" xfId="21858" xr:uid="{EBD569E6-CB76-4DAB-ACF4-822CF6D3EAAE}"/>
    <cellStyle name="Percent 2 3 2 3 2 5 2" xfId="35550" xr:uid="{F856767A-9FA2-4633-B2A2-5B718CD327BF}"/>
    <cellStyle name="Percent 2 3 2 3 2 5 3" xfId="50434" xr:uid="{13581775-DADA-478A-A712-7AB5AC408AD8}"/>
    <cellStyle name="Percent 2 3 2 3 2 6" xfId="15014" xr:uid="{58283921-BC83-4F22-B915-9C3B19A18239}"/>
    <cellStyle name="Percent 2 3 2 3 2 7" xfId="28704" xr:uid="{15E39CCF-7814-462D-B6CB-5673BF747D5A}"/>
    <cellStyle name="Percent 2 3 2 3 2 8" xfId="43588" xr:uid="{FA7EEBD2-5F29-4B18-95A3-B7EF16276084}"/>
    <cellStyle name="Percent 2 3 2 3 3" xfId="8170" xr:uid="{D9102089-72A7-442B-A762-8FEEF67608AA}"/>
    <cellStyle name="Percent 2 3 2 3 3 2" xfId="9882" xr:uid="{C2558CD6-CF00-43FD-9947-B070EF9A994C}"/>
    <cellStyle name="Percent 2 3 2 3 3 2 2" xfId="13304" xr:uid="{0BD2F531-F694-454F-8330-7083A872EF68}"/>
    <cellStyle name="Percent 2 3 2 3 3 2 2 2" xfId="26994" xr:uid="{14444BD1-A4C7-4C4B-B376-0A596B39CC82}"/>
    <cellStyle name="Percent 2 3 2 3 3 2 2 2 2" xfId="40686" xr:uid="{75760E4D-0BCB-4121-BCDD-B49550A4C2CF}"/>
    <cellStyle name="Percent 2 3 2 3 3 2 2 2 3" xfId="55570" xr:uid="{B1FC35BE-0775-4F46-9475-09016B3EE362}"/>
    <cellStyle name="Percent 2 3 2 3 3 2 2 3" xfId="20150" xr:uid="{2F057603-F8FC-4EF3-8D4E-840F57F64BF2}"/>
    <cellStyle name="Percent 2 3 2 3 3 2 2 4" xfId="33840" xr:uid="{2D33E689-E874-4FCB-9755-08415C05FABB}"/>
    <cellStyle name="Percent 2 3 2 3 3 2 2 5" xfId="48724" xr:uid="{FED61FA9-3B1C-4E0B-AE3B-DF184D6A3129}"/>
    <cellStyle name="Percent 2 3 2 3 3 2 3" xfId="23572" xr:uid="{CC78EB38-A4E3-4212-900F-F3BEDA169326}"/>
    <cellStyle name="Percent 2 3 2 3 3 2 3 2" xfId="37264" xr:uid="{EAA58AB9-1084-4BB3-BE53-FF9F9C78A314}"/>
    <cellStyle name="Percent 2 3 2 3 3 2 3 3" xfId="52148" xr:uid="{3F6CE8ED-5311-4897-8FBD-044845C1A768}"/>
    <cellStyle name="Percent 2 3 2 3 3 2 4" xfId="16728" xr:uid="{DF5A70E2-DCA0-454C-AE59-8B9C7AB74723}"/>
    <cellStyle name="Percent 2 3 2 3 3 2 5" xfId="30418" xr:uid="{F85FFEAD-FAD9-4C3C-86C8-367F09BD36EF}"/>
    <cellStyle name="Percent 2 3 2 3 3 2 6" xfId="45302" xr:uid="{86FCC8B8-168B-449B-BCDB-FBA59C10DE77}"/>
    <cellStyle name="Percent 2 3 2 3 3 3" xfId="11592" xr:uid="{5B788752-359A-4757-A4C9-2855A4AD5C50}"/>
    <cellStyle name="Percent 2 3 2 3 3 3 2" xfId="25282" xr:uid="{05838116-C20D-4235-838D-5B607B188B30}"/>
    <cellStyle name="Percent 2 3 2 3 3 3 2 2" xfId="38974" xr:uid="{09E8B503-A18D-4222-B175-2451DE835945}"/>
    <cellStyle name="Percent 2 3 2 3 3 3 2 3" xfId="53858" xr:uid="{E4C76C44-F38E-4AF9-9974-3F3ECAA6507E}"/>
    <cellStyle name="Percent 2 3 2 3 3 3 3" xfId="18438" xr:uid="{BD15BC7B-F038-4BF2-8AFF-A813205A1608}"/>
    <cellStyle name="Percent 2 3 2 3 3 3 4" xfId="32128" xr:uid="{AB62BE6A-B327-4F2B-AC7E-9179C77CCFDF}"/>
    <cellStyle name="Percent 2 3 2 3 3 3 5" xfId="47012" xr:uid="{DEC629FC-05BC-415B-BE29-16492E18BCF2}"/>
    <cellStyle name="Percent 2 3 2 3 3 4" xfId="21860" xr:uid="{6A257CBF-0DB3-4983-8F8C-2C477E010D53}"/>
    <cellStyle name="Percent 2 3 2 3 3 4 2" xfId="35552" xr:uid="{53599510-2A12-4FE7-9ADC-E447BEC2176D}"/>
    <cellStyle name="Percent 2 3 2 3 3 4 3" xfId="50436" xr:uid="{46B6F77E-3903-47A5-8A65-5440DE04C4D5}"/>
    <cellStyle name="Percent 2 3 2 3 3 5" xfId="15016" xr:uid="{1F40D486-AF03-4644-9DBE-EBFC8EBADD37}"/>
    <cellStyle name="Percent 2 3 2 3 3 6" xfId="28706" xr:uid="{DE4CABA4-4D8F-41BA-B90D-C38533115850}"/>
    <cellStyle name="Percent 2 3 2 3 3 7" xfId="43590" xr:uid="{FEF64961-243E-421C-9023-051DF8A48539}"/>
    <cellStyle name="Percent 2 3 2 3 4" xfId="8171" xr:uid="{D415A12D-E358-47C6-90F9-14430FA58448}"/>
    <cellStyle name="Percent 2 3 2 3 4 2" xfId="9883" xr:uid="{AE125D4C-E49B-4238-B8FD-A9E0C0C30E4D}"/>
    <cellStyle name="Percent 2 3 2 3 4 2 2" xfId="13305" xr:uid="{CCECA45E-609D-4BE2-AD37-589CEE4D2BA1}"/>
    <cellStyle name="Percent 2 3 2 3 4 2 2 2" xfId="26995" xr:uid="{67924AC0-E5D5-4F32-873A-F06DC9C2B297}"/>
    <cellStyle name="Percent 2 3 2 3 4 2 2 2 2" xfId="40687" xr:uid="{F8F37BA2-D04B-4C05-8776-079D48992E84}"/>
    <cellStyle name="Percent 2 3 2 3 4 2 2 2 3" xfId="55571" xr:uid="{509A7B41-EE3E-412A-A4BA-A7E78195186B}"/>
    <cellStyle name="Percent 2 3 2 3 4 2 2 3" xfId="20151" xr:uid="{CA762CB6-4DAD-4D58-9E43-46D85417F19A}"/>
    <cellStyle name="Percent 2 3 2 3 4 2 2 4" xfId="33841" xr:uid="{24230C66-2C38-4FC0-AB3B-6920AC086D5B}"/>
    <cellStyle name="Percent 2 3 2 3 4 2 2 5" xfId="48725" xr:uid="{DF886E2B-94B2-451D-8290-21A46D784169}"/>
    <cellStyle name="Percent 2 3 2 3 4 2 3" xfId="23573" xr:uid="{DB6DAB5A-4265-4699-953B-1D6B7EE7079A}"/>
    <cellStyle name="Percent 2 3 2 3 4 2 3 2" xfId="37265" xr:uid="{082958EF-9709-4EC9-8E7F-783EA877C68E}"/>
    <cellStyle name="Percent 2 3 2 3 4 2 3 3" xfId="52149" xr:uid="{B4CEE95D-BEFC-4078-85F0-58D0E7ED0F2D}"/>
    <cellStyle name="Percent 2 3 2 3 4 2 4" xfId="16729" xr:uid="{F601A2D0-9D84-40C4-ADF5-2C4160DFB63B}"/>
    <cellStyle name="Percent 2 3 2 3 4 2 5" xfId="30419" xr:uid="{41798192-780B-49A5-9D01-766CE70A20BE}"/>
    <cellStyle name="Percent 2 3 2 3 4 2 6" xfId="45303" xr:uid="{777B36FA-AC31-496F-8322-2EFAC20804DC}"/>
    <cellStyle name="Percent 2 3 2 3 4 3" xfId="11593" xr:uid="{B4073BFE-05C3-4B88-A325-DBA3F7DE2CE0}"/>
    <cellStyle name="Percent 2 3 2 3 4 3 2" xfId="25283" xr:uid="{D804FB6B-B021-4688-849E-3DE24E88F3B6}"/>
    <cellStyle name="Percent 2 3 2 3 4 3 2 2" xfId="38975" xr:uid="{99D3ED4A-34B2-451D-972B-34F0114E6F0F}"/>
    <cellStyle name="Percent 2 3 2 3 4 3 2 3" xfId="53859" xr:uid="{132839E3-EA09-4AE5-BB05-AAAC9341C901}"/>
    <cellStyle name="Percent 2 3 2 3 4 3 3" xfId="18439" xr:uid="{AC756162-15E0-493B-B303-8D4C13C492B1}"/>
    <cellStyle name="Percent 2 3 2 3 4 3 4" xfId="32129" xr:uid="{7E6ABD7B-4403-4C79-8746-29118EA98087}"/>
    <cellStyle name="Percent 2 3 2 3 4 3 5" xfId="47013" xr:uid="{0E1FC494-C836-4D14-B8BD-6F403A78EC93}"/>
    <cellStyle name="Percent 2 3 2 3 4 4" xfId="21861" xr:uid="{4088DD3F-39F6-4658-B8B2-14DA48315556}"/>
    <cellStyle name="Percent 2 3 2 3 4 4 2" xfId="35553" xr:uid="{7829ED44-7747-4C2C-96D3-D8535B051BED}"/>
    <cellStyle name="Percent 2 3 2 3 4 4 3" xfId="50437" xr:uid="{A50A2A8A-070C-49C6-8FF3-90630EC294C9}"/>
    <cellStyle name="Percent 2 3 2 3 4 5" xfId="15017" xr:uid="{6B03E07A-3886-40E0-8F23-9A1E37A50DB5}"/>
    <cellStyle name="Percent 2 3 2 3 4 6" xfId="28707" xr:uid="{87885F90-4827-4528-AE80-0C6C55F08882}"/>
    <cellStyle name="Percent 2 3 2 3 4 7" xfId="43591" xr:uid="{6DC2DDC5-25D7-4548-B187-803FCB43364A}"/>
    <cellStyle name="Percent 2 3 2 3 5" xfId="9879" xr:uid="{70F12E63-C1B2-434C-81DF-C3CC5049A7FF}"/>
    <cellStyle name="Percent 2 3 2 3 5 2" xfId="13301" xr:uid="{4D948DA5-5D51-4816-91AE-FF5FE6A91F73}"/>
    <cellStyle name="Percent 2 3 2 3 5 2 2" xfId="26991" xr:uid="{D6039CE0-6D65-4572-A8BA-4DEAF5AE5D26}"/>
    <cellStyle name="Percent 2 3 2 3 5 2 2 2" xfId="40683" xr:uid="{58CE977A-630E-42D6-AFEB-B03B42EDC6F5}"/>
    <cellStyle name="Percent 2 3 2 3 5 2 2 3" xfId="55567" xr:uid="{F6A9D8BF-5E1A-4BBD-A921-809C30A9AFE4}"/>
    <cellStyle name="Percent 2 3 2 3 5 2 3" xfId="20147" xr:uid="{C4A17CDD-4690-41AD-AD60-B325EA6595E6}"/>
    <cellStyle name="Percent 2 3 2 3 5 2 4" xfId="33837" xr:uid="{08011997-33E9-4229-A310-7E29987533DB}"/>
    <cellStyle name="Percent 2 3 2 3 5 2 5" xfId="48721" xr:uid="{0CA062B5-4316-4EB7-B999-D328F69089F1}"/>
    <cellStyle name="Percent 2 3 2 3 5 3" xfId="23569" xr:uid="{7EE75166-E969-4416-B795-0CF71B63B6A5}"/>
    <cellStyle name="Percent 2 3 2 3 5 3 2" xfId="37261" xr:uid="{A69CEEF6-2E4B-4787-A29D-01FAC7C29657}"/>
    <cellStyle name="Percent 2 3 2 3 5 3 3" xfId="52145" xr:uid="{0DC6D3E3-7593-42B5-984E-C1508CB963C1}"/>
    <cellStyle name="Percent 2 3 2 3 5 4" xfId="16725" xr:uid="{D7020BDD-980E-4FC6-96D3-46E82D77D700}"/>
    <cellStyle name="Percent 2 3 2 3 5 5" xfId="30415" xr:uid="{C77D0EFE-554C-424A-AED5-36E61DA88F43}"/>
    <cellStyle name="Percent 2 3 2 3 5 6" xfId="45299" xr:uid="{FCAE971E-B0DC-452D-B880-902D2A347547}"/>
    <cellStyle name="Percent 2 3 2 3 6" xfId="11589" xr:uid="{A5BD580C-D832-481A-BBA1-7EA3D759ABD6}"/>
    <cellStyle name="Percent 2 3 2 3 6 2" xfId="25279" xr:uid="{57AE13F5-284A-4670-8477-EF21318F1BBD}"/>
    <cellStyle name="Percent 2 3 2 3 6 2 2" xfId="38971" xr:uid="{B41273D6-4F8D-4813-877B-C1F38313C4D1}"/>
    <cellStyle name="Percent 2 3 2 3 6 2 3" xfId="53855" xr:uid="{DDE6829F-3952-4651-9649-E878D32703D2}"/>
    <cellStyle name="Percent 2 3 2 3 6 3" xfId="18435" xr:uid="{96F44F14-72CE-4291-BFB0-7FB3AF001030}"/>
    <cellStyle name="Percent 2 3 2 3 6 4" xfId="32125" xr:uid="{68EEDCA5-3FEC-4E69-94C6-444CA09936F0}"/>
    <cellStyle name="Percent 2 3 2 3 6 5" xfId="47009" xr:uid="{C1BAF01D-D388-43BA-82A3-35BC32489A57}"/>
    <cellStyle name="Percent 2 3 2 3 7" xfId="21857" xr:uid="{70B01990-6D98-4D75-A00B-98438B4D254B}"/>
    <cellStyle name="Percent 2 3 2 3 7 2" xfId="35549" xr:uid="{B2D860D8-6521-4921-9A33-D5C8E6FE00A3}"/>
    <cellStyle name="Percent 2 3 2 3 7 3" xfId="50433" xr:uid="{34EB6991-3983-47E4-8108-AECDD472CACD}"/>
    <cellStyle name="Percent 2 3 2 3 8" xfId="15013" xr:uid="{807251D0-7E87-4BF9-B28A-18C53604FBA7}"/>
    <cellStyle name="Percent 2 3 2 3 9" xfId="28703" xr:uid="{3FCAA5E6-EDFC-4601-AC67-AE05A5968EE9}"/>
    <cellStyle name="Percent 2 3 2 4" xfId="8172" xr:uid="{C54DF385-D8D1-411B-9C2D-61D01E5FE18A}"/>
    <cellStyle name="Percent 2 3 2 4 2" xfId="8173" xr:uid="{23A54280-9A3E-4783-AFF2-BCA87EF26598}"/>
    <cellStyle name="Percent 2 3 2 4 2 2" xfId="9885" xr:uid="{05EC2731-2EB7-41FD-9120-49FE9FE60798}"/>
    <cellStyle name="Percent 2 3 2 4 2 2 2" xfId="13307" xr:uid="{DBE38B79-164F-4CC8-A9FA-144396655550}"/>
    <cellStyle name="Percent 2 3 2 4 2 2 2 2" xfId="26997" xr:uid="{B813C958-547A-4D4C-9097-527524C741B8}"/>
    <cellStyle name="Percent 2 3 2 4 2 2 2 2 2" xfId="40689" xr:uid="{A087325F-D0D5-4DFC-BEC7-A90CB3CB33F8}"/>
    <cellStyle name="Percent 2 3 2 4 2 2 2 2 3" xfId="55573" xr:uid="{8688948D-F03B-4D18-A4B3-704525F42616}"/>
    <cellStyle name="Percent 2 3 2 4 2 2 2 3" xfId="20153" xr:uid="{0096F223-E0BA-4A27-B366-CF9DC882A5C2}"/>
    <cellStyle name="Percent 2 3 2 4 2 2 2 4" xfId="33843" xr:uid="{01B0588F-5CC6-49A9-8D0A-0B1016F8C184}"/>
    <cellStyle name="Percent 2 3 2 4 2 2 2 5" xfId="48727" xr:uid="{CD639A94-785E-4B63-B440-2C2C15A0CC8B}"/>
    <cellStyle name="Percent 2 3 2 4 2 2 3" xfId="23575" xr:uid="{BC88089A-F5D3-4E07-BC11-E8537A5DD400}"/>
    <cellStyle name="Percent 2 3 2 4 2 2 3 2" xfId="37267" xr:uid="{14E1C8D5-CA78-4E81-90C6-418A7AFED822}"/>
    <cellStyle name="Percent 2 3 2 4 2 2 3 3" xfId="52151" xr:uid="{DCB127F7-76BE-48C9-B761-ECF52A06625E}"/>
    <cellStyle name="Percent 2 3 2 4 2 2 4" xfId="16731" xr:uid="{2272D0B5-02DF-4C0C-B077-C430CFD7B237}"/>
    <cellStyle name="Percent 2 3 2 4 2 2 5" xfId="30421" xr:uid="{3185C2A4-925A-4962-97E2-5509385152E3}"/>
    <cellStyle name="Percent 2 3 2 4 2 2 6" xfId="45305" xr:uid="{1C164ADC-C5C8-475B-BB68-35F85A499796}"/>
    <cellStyle name="Percent 2 3 2 4 2 3" xfId="11595" xr:uid="{823805D6-E1B8-4440-AFA8-0724845B2BF4}"/>
    <cellStyle name="Percent 2 3 2 4 2 3 2" xfId="25285" xr:uid="{85D70977-EA14-478D-AA38-A01C84BD1237}"/>
    <cellStyle name="Percent 2 3 2 4 2 3 2 2" xfId="38977" xr:uid="{09FFBE67-549D-4757-B1D9-23BC489D993F}"/>
    <cellStyle name="Percent 2 3 2 4 2 3 2 3" xfId="53861" xr:uid="{3CB875E5-136A-4C3C-A2D7-2F95308DEF49}"/>
    <cellStyle name="Percent 2 3 2 4 2 3 3" xfId="18441" xr:uid="{0E08DE6C-583A-444F-BA6E-6F4D78DC446E}"/>
    <cellStyle name="Percent 2 3 2 4 2 3 4" xfId="32131" xr:uid="{A4E32F5D-3721-4769-B5B5-68FCE58C57FC}"/>
    <cellStyle name="Percent 2 3 2 4 2 3 5" xfId="47015" xr:uid="{651E25DA-22AD-43AB-8371-8D7C17DAA63E}"/>
    <cellStyle name="Percent 2 3 2 4 2 4" xfId="21863" xr:uid="{3DA45B7A-3E57-4BC0-A1B0-4120AFE3F089}"/>
    <cellStyle name="Percent 2 3 2 4 2 4 2" xfId="35555" xr:uid="{B11CE4C8-2FAD-44A6-8B31-1B502CB500BE}"/>
    <cellStyle name="Percent 2 3 2 4 2 4 3" xfId="50439" xr:uid="{B416E8EA-3003-465F-A6B8-44A47F835B6E}"/>
    <cellStyle name="Percent 2 3 2 4 2 5" xfId="15019" xr:uid="{03F3DF8C-8D9C-4DC5-9E0A-B3D2D6857398}"/>
    <cellStyle name="Percent 2 3 2 4 2 6" xfId="28709" xr:uid="{0060A62C-4DB5-41B2-8108-E7B3EC9E7763}"/>
    <cellStyle name="Percent 2 3 2 4 2 7" xfId="43593" xr:uid="{78114CBD-DADE-4967-BA82-8DB6E3EB3E1B}"/>
    <cellStyle name="Percent 2 3 2 4 3" xfId="9884" xr:uid="{D2CA2974-9B27-46D8-B2CB-E42009901BCD}"/>
    <cellStyle name="Percent 2 3 2 4 3 2" xfId="13306" xr:uid="{881F1AB9-BB9A-4E50-9386-F3954544196E}"/>
    <cellStyle name="Percent 2 3 2 4 3 2 2" xfId="26996" xr:uid="{B21D06F0-B19C-44B5-9EE0-1EB9B94A9D1A}"/>
    <cellStyle name="Percent 2 3 2 4 3 2 2 2" xfId="40688" xr:uid="{DDBF7F5F-9073-40E9-974A-621B43768052}"/>
    <cellStyle name="Percent 2 3 2 4 3 2 2 3" xfId="55572" xr:uid="{7CE7EAC9-6DED-40FF-B413-20308A723C4E}"/>
    <cellStyle name="Percent 2 3 2 4 3 2 3" xfId="20152" xr:uid="{F95628DA-3F0D-467F-AB15-F7CF5605D8D6}"/>
    <cellStyle name="Percent 2 3 2 4 3 2 4" xfId="33842" xr:uid="{2F2C8CDF-C893-4E9B-8C24-D8CA6042A915}"/>
    <cellStyle name="Percent 2 3 2 4 3 2 5" xfId="48726" xr:uid="{2F832E65-8A6C-4F3B-AE62-DE7D6737E0F7}"/>
    <cellStyle name="Percent 2 3 2 4 3 3" xfId="23574" xr:uid="{0069188C-9B39-4C85-92C4-3472D16A3D44}"/>
    <cellStyle name="Percent 2 3 2 4 3 3 2" xfId="37266" xr:uid="{257918A1-0B8A-4F0F-A8F4-5FDF1A319D27}"/>
    <cellStyle name="Percent 2 3 2 4 3 3 3" xfId="52150" xr:uid="{EFFA615C-BC28-45C0-9EA5-164D2CE78330}"/>
    <cellStyle name="Percent 2 3 2 4 3 4" xfId="16730" xr:uid="{A87FC97A-FA2D-48F9-970C-7D433AD0BC31}"/>
    <cellStyle name="Percent 2 3 2 4 3 5" xfId="30420" xr:uid="{97324F2C-FACF-4D51-9120-FCB3F1E437AD}"/>
    <cellStyle name="Percent 2 3 2 4 3 6" xfId="45304" xr:uid="{B7728B1E-DCA3-4236-800A-4B7DD6F834E3}"/>
    <cellStyle name="Percent 2 3 2 4 4" xfId="11594" xr:uid="{7B97AF0B-CEE9-40DE-8EB2-A846EEF2814F}"/>
    <cellStyle name="Percent 2 3 2 4 4 2" xfId="25284" xr:uid="{1AF83C5F-B6FB-40C0-9D8B-5E195823DCF6}"/>
    <cellStyle name="Percent 2 3 2 4 4 2 2" xfId="38976" xr:uid="{FD0BAA9C-399C-45C7-9B5C-376DE23A5CB1}"/>
    <cellStyle name="Percent 2 3 2 4 4 2 3" xfId="53860" xr:uid="{D1429087-D666-42BC-902A-057F9E68B982}"/>
    <cellStyle name="Percent 2 3 2 4 4 3" xfId="18440" xr:uid="{986BE014-097B-41B4-A723-92057CAC752C}"/>
    <cellStyle name="Percent 2 3 2 4 4 4" xfId="32130" xr:uid="{FA587FBD-21E3-4E99-AE9E-FE09F790952B}"/>
    <cellStyle name="Percent 2 3 2 4 4 5" xfId="47014" xr:uid="{3254E34B-CBC7-448F-A531-BC4A78F7654B}"/>
    <cellStyle name="Percent 2 3 2 4 5" xfId="21862" xr:uid="{C80AD210-5B5E-42B2-BA73-D90BBC007B86}"/>
    <cellStyle name="Percent 2 3 2 4 5 2" xfId="35554" xr:uid="{31F1137B-A008-44B7-95E4-BA470FDBDD81}"/>
    <cellStyle name="Percent 2 3 2 4 5 3" xfId="50438" xr:uid="{95F7B699-24DB-4822-9B72-B75B6EBD94A4}"/>
    <cellStyle name="Percent 2 3 2 4 6" xfId="15018" xr:uid="{5130FFB4-AA70-4455-A555-ACE53B8AAA58}"/>
    <cellStyle name="Percent 2 3 2 4 7" xfId="28708" xr:uid="{45910B88-8D5B-4208-A832-0F4DDB92B7EC}"/>
    <cellStyle name="Percent 2 3 2 4 8" xfId="43592" xr:uid="{285A3230-CA0B-4CDA-867B-D56444F8E860}"/>
    <cellStyle name="Percent 2 3 2 5" xfId="8174" xr:uid="{FA5EBBAD-D104-42BB-81CC-04F95A3A8853}"/>
    <cellStyle name="Percent 2 3 2 5 2" xfId="9886" xr:uid="{1D767761-5AFC-473F-83A1-4F6954154848}"/>
    <cellStyle name="Percent 2 3 2 5 2 2" xfId="13308" xr:uid="{ECA8140D-D199-4670-9077-0027FDC0F4BB}"/>
    <cellStyle name="Percent 2 3 2 5 2 2 2" xfId="26998" xr:uid="{C67B2925-225F-4271-926F-0E249EB77753}"/>
    <cellStyle name="Percent 2 3 2 5 2 2 2 2" xfId="40690" xr:uid="{758C08FE-85D3-48A3-9834-45A94FBF85D3}"/>
    <cellStyle name="Percent 2 3 2 5 2 2 2 3" xfId="55574" xr:uid="{4ACC3A13-913E-4991-A83E-98B047F7852B}"/>
    <cellStyle name="Percent 2 3 2 5 2 2 3" xfId="20154" xr:uid="{0BCCD649-B2F2-4523-A750-7D3DBAEF360C}"/>
    <cellStyle name="Percent 2 3 2 5 2 2 4" xfId="33844" xr:uid="{B661B897-07E9-4EF6-8470-CA5745CF4357}"/>
    <cellStyle name="Percent 2 3 2 5 2 2 5" xfId="48728" xr:uid="{71AF996F-C889-486C-91E3-797EE6216AC0}"/>
    <cellStyle name="Percent 2 3 2 5 2 3" xfId="23576" xr:uid="{407F8770-ACB4-4BDA-9EC2-4B9A1601D3F0}"/>
    <cellStyle name="Percent 2 3 2 5 2 3 2" xfId="37268" xr:uid="{2D493EB0-A636-4FD2-9979-6C4DF7CE9619}"/>
    <cellStyle name="Percent 2 3 2 5 2 3 3" xfId="52152" xr:uid="{9757B94E-62D1-419D-A8C5-EB190F849F47}"/>
    <cellStyle name="Percent 2 3 2 5 2 4" xfId="16732" xr:uid="{03A94DB8-536A-4FDE-91FA-749772E49FBF}"/>
    <cellStyle name="Percent 2 3 2 5 2 5" xfId="30422" xr:uid="{91CC352E-2B74-4DC5-82A9-332698F3229F}"/>
    <cellStyle name="Percent 2 3 2 5 2 6" xfId="45306" xr:uid="{E6D64B83-240C-4FFF-9F51-652936797072}"/>
    <cellStyle name="Percent 2 3 2 5 3" xfId="11596" xr:uid="{E07B721A-5AC7-463C-9CF6-A515A0220AC6}"/>
    <cellStyle name="Percent 2 3 2 5 3 2" xfId="25286" xr:uid="{FB8CBEA7-3ED6-48CD-97E6-4F9423197DDC}"/>
    <cellStyle name="Percent 2 3 2 5 3 2 2" xfId="38978" xr:uid="{87349513-1C38-4805-BAE8-3DFF750CD3AB}"/>
    <cellStyle name="Percent 2 3 2 5 3 2 3" xfId="53862" xr:uid="{BBF0831D-4F6D-4017-AFE7-76072E501F70}"/>
    <cellStyle name="Percent 2 3 2 5 3 3" xfId="18442" xr:uid="{E738CA0E-E7CC-4FE9-9078-81444FF908F6}"/>
    <cellStyle name="Percent 2 3 2 5 3 4" xfId="32132" xr:uid="{B04A9BBF-AE2E-46F5-9FFE-E30AD92E7D41}"/>
    <cellStyle name="Percent 2 3 2 5 3 5" xfId="47016" xr:uid="{102DA775-2CAE-42AF-885E-295C796125BF}"/>
    <cellStyle name="Percent 2 3 2 5 4" xfId="21864" xr:uid="{CBF111DE-E861-4159-8868-103B8A4811AD}"/>
    <cellStyle name="Percent 2 3 2 5 4 2" xfId="35556" xr:uid="{5D412F19-22C6-4D46-B023-5D3B9A0728E0}"/>
    <cellStyle name="Percent 2 3 2 5 4 3" xfId="50440" xr:uid="{0DAE3E5A-F6E7-409C-A384-5B6305EE4399}"/>
    <cellStyle name="Percent 2 3 2 5 5" xfId="15020" xr:uid="{C895D419-061A-41DA-BB28-4CC1015FEF18}"/>
    <cellStyle name="Percent 2 3 2 5 6" xfId="28710" xr:uid="{099A1823-AB4E-4BFB-B02C-BD6B7D446B0D}"/>
    <cellStyle name="Percent 2 3 2 5 7" xfId="43594" xr:uid="{BC406D47-8612-46B2-8462-C08276FBC0A8}"/>
    <cellStyle name="Percent 2 3 2 6" xfId="8175" xr:uid="{862703C1-3FEA-41B3-BDA1-B13FC0AB6E48}"/>
    <cellStyle name="Percent 2 3 2 6 2" xfId="9887" xr:uid="{23FA13EF-6EF9-42DC-8F15-CC56284978C3}"/>
    <cellStyle name="Percent 2 3 2 6 2 2" xfId="13309" xr:uid="{566E75FF-CB28-4E17-83EB-91C134F3F8FD}"/>
    <cellStyle name="Percent 2 3 2 6 2 2 2" xfId="26999" xr:uid="{CCA6BCD3-FF2C-436B-8D98-30FB67E9D2C7}"/>
    <cellStyle name="Percent 2 3 2 6 2 2 2 2" xfId="40691" xr:uid="{2D3D6522-7F1A-49D6-A414-483480C084A9}"/>
    <cellStyle name="Percent 2 3 2 6 2 2 2 3" xfId="55575" xr:uid="{0A648766-1FD5-4F09-8DD5-21846ACDD4CC}"/>
    <cellStyle name="Percent 2 3 2 6 2 2 3" xfId="20155" xr:uid="{BE5788D9-DF28-4AB8-AD9A-28B6780286B5}"/>
    <cellStyle name="Percent 2 3 2 6 2 2 4" xfId="33845" xr:uid="{35F3E7C4-1E55-4C83-A6A8-05761A3CDFED}"/>
    <cellStyle name="Percent 2 3 2 6 2 2 5" xfId="48729" xr:uid="{0C7B1ACA-8F4A-498D-BC6F-2D84706286B9}"/>
    <cellStyle name="Percent 2 3 2 6 2 3" xfId="23577" xr:uid="{445871F2-3D09-4467-A9A0-616A7062A8FF}"/>
    <cellStyle name="Percent 2 3 2 6 2 3 2" xfId="37269" xr:uid="{8F87F02C-0973-4854-ADD8-CFCA6195FE88}"/>
    <cellStyle name="Percent 2 3 2 6 2 3 3" xfId="52153" xr:uid="{8484BC8C-B9FE-4577-813F-4873FD2BB29F}"/>
    <cellStyle name="Percent 2 3 2 6 2 4" xfId="16733" xr:uid="{E1A8168A-FC81-434D-8E68-B21071AFE73B}"/>
    <cellStyle name="Percent 2 3 2 6 2 5" xfId="30423" xr:uid="{6ADD39B3-25C5-42EE-BD28-4A07951FFBED}"/>
    <cellStyle name="Percent 2 3 2 6 2 6" xfId="45307" xr:uid="{0CFB56FE-FD58-4FA8-B88C-6352D7E49F16}"/>
    <cellStyle name="Percent 2 3 2 6 3" xfId="11597" xr:uid="{C0D37338-E64F-42C9-821D-B97EF613143F}"/>
    <cellStyle name="Percent 2 3 2 6 3 2" xfId="25287" xr:uid="{91F67EC1-2EEC-4CAB-870D-3FB7F2C37D95}"/>
    <cellStyle name="Percent 2 3 2 6 3 2 2" xfId="38979" xr:uid="{1AFBFAB5-6B54-47F2-A3CF-7F274213D4E8}"/>
    <cellStyle name="Percent 2 3 2 6 3 2 3" xfId="53863" xr:uid="{B24E4193-A1BA-4812-804C-EA3DD55CCF96}"/>
    <cellStyle name="Percent 2 3 2 6 3 3" xfId="18443" xr:uid="{1A9FB553-03A7-48D7-91D8-8A39BBD4069C}"/>
    <cellStyle name="Percent 2 3 2 6 3 4" xfId="32133" xr:uid="{7499EEA4-A53A-4B3D-A81F-32FD2517F315}"/>
    <cellStyle name="Percent 2 3 2 6 3 5" xfId="47017" xr:uid="{1D2AC8BF-C5D8-4EB8-864E-5CAA9CD0DF5D}"/>
    <cellStyle name="Percent 2 3 2 6 4" xfId="21865" xr:uid="{B1573907-A36D-4993-A3F6-2A1B1A7AEF72}"/>
    <cellStyle name="Percent 2 3 2 6 4 2" xfId="35557" xr:uid="{7A039700-1520-4825-AA12-BDBA1AFA9D95}"/>
    <cellStyle name="Percent 2 3 2 6 4 3" xfId="50441" xr:uid="{7CC6E6E6-A126-4441-8B5D-26AFD6C02CE6}"/>
    <cellStyle name="Percent 2 3 2 6 5" xfId="15021" xr:uid="{035B9DE0-A203-45B3-B81E-5482BF998C5D}"/>
    <cellStyle name="Percent 2 3 2 6 6" xfId="28711" xr:uid="{13F5B26C-29CB-4925-863B-27764208E2FD}"/>
    <cellStyle name="Percent 2 3 2 6 7" xfId="43595" xr:uid="{34A355C8-BDB8-4F4B-8104-B1C0B9F8B525}"/>
    <cellStyle name="Percent 2 3 2 7" xfId="9873" xr:uid="{B3665329-CAC2-4F43-9A79-19E9E27EB051}"/>
    <cellStyle name="Percent 2 3 2 7 2" xfId="13295" xr:uid="{E8FFF691-630B-4AC9-8463-528957D9BB9D}"/>
    <cellStyle name="Percent 2 3 2 7 2 2" xfId="26985" xr:uid="{F427CAF6-04DD-49C8-9C4C-88D148627FC4}"/>
    <cellStyle name="Percent 2 3 2 7 2 2 2" xfId="40677" xr:uid="{D35EB8B5-7FC1-4F5E-AEF1-81C4B5027D0C}"/>
    <cellStyle name="Percent 2 3 2 7 2 2 3" xfId="55561" xr:uid="{5F10FB41-0C8B-4F2C-9F54-B1C254E9F72E}"/>
    <cellStyle name="Percent 2 3 2 7 2 3" xfId="20141" xr:uid="{A90C7AA1-1AF2-4E21-A4E6-B2CDBD3525B2}"/>
    <cellStyle name="Percent 2 3 2 7 2 4" xfId="33831" xr:uid="{855BA290-4238-4B41-A1DC-2987BBD22381}"/>
    <cellStyle name="Percent 2 3 2 7 2 5" xfId="48715" xr:uid="{543BAC70-E04F-4A72-AC81-9FFA7DCAF97C}"/>
    <cellStyle name="Percent 2 3 2 7 3" xfId="23563" xr:uid="{1D83D077-00A4-41DA-BD4A-5271785F43C8}"/>
    <cellStyle name="Percent 2 3 2 7 3 2" xfId="37255" xr:uid="{A7BDB4E5-E034-4E84-BC6A-1AF45AAD58D4}"/>
    <cellStyle name="Percent 2 3 2 7 3 3" xfId="52139" xr:uid="{245ED8D4-9FFC-47EE-8A2D-27F478024014}"/>
    <cellStyle name="Percent 2 3 2 7 4" xfId="16719" xr:uid="{9459046B-C32C-4D9A-8964-D2D5B417369A}"/>
    <cellStyle name="Percent 2 3 2 7 5" xfId="30409" xr:uid="{4A1E73EB-6D10-44A6-9044-7244AEB0658B}"/>
    <cellStyle name="Percent 2 3 2 7 6" xfId="45293" xr:uid="{6C0C65BD-93A9-4A8F-83B8-F7E4131C98B3}"/>
    <cellStyle name="Percent 2 3 2 8" xfId="11583" xr:uid="{DF55CF81-2356-4F11-8079-C83B4BFC6B4C}"/>
    <cellStyle name="Percent 2 3 2 8 2" xfId="25273" xr:uid="{BC14914E-A7BB-4C63-894F-B4205F69285E}"/>
    <cellStyle name="Percent 2 3 2 8 2 2" xfId="38965" xr:uid="{54D22582-4ABD-4575-9BAC-68B6E6A81D78}"/>
    <cellStyle name="Percent 2 3 2 8 2 3" xfId="53849" xr:uid="{CCACB9F7-75F5-4114-AAC6-68B8A9035E85}"/>
    <cellStyle name="Percent 2 3 2 8 3" xfId="18429" xr:uid="{F5E9EADF-7BE1-4783-9328-7FA19FB83F2E}"/>
    <cellStyle name="Percent 2 3 2 8 4" xfId="32119" xr:uid="{3FCBC6A0-0DD6-4643-8612-1B534931BAA9}"/>
    <cellStyle name="Percent 2 3 2 8 5" xfId="47003" xr:uid="{E1A031B2-C2CD-4375-9322-22C6124EF184}"/>
    <cellStyle name="Percent 2 3 2 9" xfId="21851" xr:uid="{51084ABD-87F2-4449-A7A0-CB62B1573735}"/>
    <cellStyle name="Percent 2 3 2 9 2" xfId="35543" xr:uid="{1A37C4AD-605D-4F4B-BD30-36F7FC438E3C}"/>
    <cellStyle name="Percent 2 3 2 9 3" xfId="50427" xr:uid="{328C91ED-A3BA-411C-A6C9-E3FF38D65A26}"/>
    <cellStyle name="Percent 2 3 3" xfId="8176" xr:uid="{3AD93289-4AF7-40B2-8E91-F232B1BA69CC}"/>
    <cellStyle name="Percent 2 3 3 10" xfId="43596" xr:uid="{5819B627-4619-4CDC-A394-8CAE4EAB9AAA}"/>
    <cellStyle name="Percent 2 3 3 2" xfId="8177" xr:uid="{8C86DEA6-3FC8-4F46-AC00-4BE3172F0BEB}"/>
    <cellStyle name="Percent 2 3 3 2 2" xfId="8178" xr:uid="{A726B359-126B-4407-BC21-21F06F65D084}"/>
    <cellStyle name="Percent 2 3 3 2 2 2" xfId="9890" xr:uid="{DB1D8B64-EA14-4376-A8C9-184816508E27}"/>
    <cellStyle name="Percent 2 3 3 2 2 2 2" xfId="13312" xr:uid="{D0EFE4D9-0205-446B-984F-39FFEE128569}"/>
    <cellStyle name="Percent 2 3 3 2 2 2 2 2" xfId="27002" xr:uid="{77A3A93D-55F9-49BA-9231-E78924BB3B82}"/>
    <cellStyle name="Percent 2 3 3 2 2 2 2 2 2" xfId="40694" xr:uid="{C0103466-AD73-4E0A-B32E-9AA946615672}"/>
    <cellStyle name="Percent 2 3 3 2 2 2 2 2 3" xfId="55578" xr:uid="{CA7EC570-9C35-4AE7-B598-6D9C1161578D}"/>
    <cellStyle name="Percent 2 3 3 2 2 2 2 3" xfId="20158" xr:uid="{36423107-2274-4A68-8F4B-480747548976}"/>
    <cellStyle name="Percent 2 3 3 2 2 2 2 4" xfId="33848" xr:uid="{A6DCA6CD-B963-42F4-AC3C-EAFE3AA2ACD3}"/>
    <cellStyle name="Percent 2 3 3 2 2 2 2 5" xfId="48732" xr:uid="{08DE8CFB-A511-4311-824B-3DBD6CBFDCA4}"/>
    <cellStyle name="Percent 2 3 3 2 2 2 3" xfId="23580" xr:uid="{5DC8FFDB-BF95-4C62-8802-6741DA56D15F}"/>
    <cellStyle name="Percent 2 3 3 2 2 2 3 2" xfId="37272" xr:uid="{9997F913-C9B5-4CB0-95DE-9CC28CF4DE52}"/>
    <cellStyle name="Percent 2 3 3 2 2 2 3 3" xfId="52156" xr:uid="{B19B1F3B-8282-4CB8-B448-73464615AF15}"/>
    <cellStyle name="Percent 2 3 3 2 2 2 4" xfId="16736" xr:uid="{D4AAFE12-4820-4290-B366-168845D2405B}"/>
    <cellStyle name="Percent 2 3 3 2 2 2 5" xfId="30426" xr:uid="{47D704F0-F28C-4357-90EE-4CFADB88D587}"/>
    <cellStyle name="Percent 2 3 3 2 2 2 6" xfId="45310" xr:uid="{D3C49D23-61E5-47ED-9D77-321DEF3D5A41}"/>
    <cellStyle name="Percent 2 3 3 2 2 3" xfId="11600" xr:uid="{DC33F148-153E-42A5-AC03-2BC999F8E446}"/>
    <cellStyle name="Percent 2 3 3 2 2 3 2" xfId="25290" xr:uid="{83F5EDF9-0F9B-47B5-AB56-09871AB8CE2E}"/>
    <cellStyle name="Percent 2 3 3 2 2 3 2 2" xfId="38982" xr:uid="{A0FA1ACE-6594-4C17-A864-F1F0DCA6B1E3}"/>
    <cellStyle name="Percent 2 3 3 2 2 3 2 3" xfId="53866" xr:uid="{0707393B-ECBE-4E7B-B145-E30D5B0335B8}"/>
    <cellStyle name="Percent 2 3 3 2 2 3 3" xfId="18446" xr:uid="{D8057715-97BF-4985-BA01-C83EB3589AAE}"/>
    <cellStyle name="Percent 2 3 3 2 2 3 4" xfId="32136" xr:uid="{AF754DFE-A7B0-4D07-BA20-62577115F334}"/>
    <cellStyle name="Percent 2 3 3 2 2 3 5" xfId="47020" xr:uid="{B957964F-135C-4561-966C-48FBA69565B5}"/>
    <cellStyle name="Percent 2 3 3 2 2 4" xfId="21868" xr:uid="{03405022-24CE-42C9-90D7-08B15636CB79}"/>
    <cellStyle name="Percent 2 3 3 2 2 4 2" xfId="35560" xr:uid="{28136B06-6DB2-4932-BDA0-EC9065994AC9}"/>
    <cellStyle name="Percent 2 3 3 2 2 4 3" xfId="50444" xr:uid="{0BD8D2DC-3C27-47B8-89C5-C8B60AA5B782}"/>
    <cellStyle name="Percent 2 3 3 2 2 5" xfId="15024" xr:uid="{04EBDDC8-A41A-4887-84B9-426857248611}"/>
    <cellStyle name="Percent 2 3 3 2 2 6" xfId="28714" xr:uid="{DFDE3160-9632-457D-97CE-74A216EB19FD}"/>
    <cellStyle name="Percent 2 3 3 2 2 7" xfId="43598" xr:uid="{2A31E99A-C284-442C-B4B1-67603C347CAF}"/>
    <cellStyle name="Percent 2 3 3 2 3" xfId="9889" xr:uid="{EF1BCF65-4BB2-477F-ACCF-4AB0B14955EE}"/>
    <cellStyle name="Percent 2 3 3 2 3 2" xfId="13311" xr:uid="{052A854B-6667-42C6-828C-FAC7359A57F0}"/>
    <cellStyle name="Percent 2 3 3 2 3 2 2" xfId="27001" xr:uid="{DE2FBA56-6588-44E7-AE0A-E1742B9914BE}"/>
    <cellStyle name="Percent 2 3 3 2 3 2 2 2" xfId="40693" xr:uid="{26EB0CA8-B478-4AE4-9043-F77BE4E392CD}"/>
    <cellStyle name="Percent 2 3 3 2 3 2 2 3" xfId="55577" xr:uid="{84A9F8EA-BB4B-4504-B523-6C1C075283C2}"/>
    <cellStyle name="Percent 2 3 3 2 3 2 3" xfId="20157" xr:uid="{815EC907-66F4-479A-9876-F390C3791350}"/>
    <cellStyle name="Percent 2 3 3 2 3 2 4" xfId="33847" xr:uid="{D10603DC-BB87-4217-90A9-3785E9E26F72}"/>
    <cellStyle name="Percent 2 3 3 2 3 2 5" xfId="48731" xr:uid="{9DC1F54C-77CD-45BD-B5B6-1805F0FD2538}"/>
    <cellStyle name="Percent 2 3 3 2 3 3" xfId="23579" xr:uid="{75A0E1D3-EB57-4A44-825C-DDA4A67967EF}"/>
    <cellStyle name="Percent 2 3 3 2 3 3 2" xfId="37271" xr:uid="{4B8CC48E-A89D-4DB1-B2CE-86825442670D}"/>
    <cellStyle name="Percent 2 3 3 2 3 3 3" xfId="52155" xr:uid="{BBC8EE3B-D921-46AF-85D0-D72D7B6EB35C}"/>
    <cellStyle name="Percent 2 3 3 2 3 4" xfId="16735" xr:uid="{055F7002-FC55-407C-9C3E-A6B9C26C8C1B}"/>
    <cellStyle name="Percent 2 3 3 2 3 5" xfId="30425" xr:uid="{844DBC4A-C3A7-4297-A480-4335976ACB1A}"/>
    <cellStyle name="Percent 2 3 3 2 3 6" xfId="45309" xr:uid="{AE0AE585-AA44-4B4C-A40E-5B4FDEE90C9E}"/>
    <cellStyle name="Percent 2 3 3 2 4" xfId="11599" xr:uid="{E489F11B-5885-43EE-9CCD-E5E2AD21C45C}"/>
    <cellStyle name="Percent 2 3 3 2 4 2" xfId="25289" xr:uid="{B078F1CD-8110-4C9E-94BC-A9E21CA4C037}"/>
    <cellStyle name="Percent 2 3 3 2 4 2 2" xfId="38981" xr:uid="{EB5D4FE9-0C2B-4CFC-ACAF-A08A014107B7}"/>
    <cellStyle name="Percent 2 3 3 2 4 2 3" xfId="53865" xr:uid="{7079261D-8361-4FA1-83B6-F1D538D12884}"/>
    <cellStyle name="Percent 2 3 3 2 4 3" xfId="18445" xr:uid="{E1D86FB8-35D0-4F25-99EE-8905D48DE45B}"/>
    <cellStyle name="Percent 2 3 3 2 4 4" xfId="32135" xr:uid="{3B4ECEFB-D1FC-4516-8CBE-9F4C6D96EE3E}"/>
    <cellStyle name="Percent 2 3 3 2 4 5" xfId="47019" xr:uid="{DA15BF86-DD6F-48E4-A592-9B3504D3EF32}"/>
    <cellStyle name="Percent 2 3 3 2 5" xfId="21867" xr:uid="{2A137ACE-CC55-48DD-AEBD-7C6F500F029A}"/>
    <cellStyle name="Percent 2 3 3 2 5 2" xfId="35559" xr:uid="{8D68F726-0FDA-4000-AB54-833EDFB57E4A}"/>
    <cellStyle name="Percent 2 3 3 2 5 3" xfId="50443" xr:uid="{3E0BF5DA-F0DB-45BB-A32D-43C5D63CC3B3}"/>
    <cellStyle name="Percent 2 3 3 2 6" xfId="15023" xr:uid="{903377E0-3C67-4876-BABF-3B25D098171B}"/>
    <cellStyle name="Percent 2 3 3 2 7" xfId="28713" xr:uid="{62E6CD57-AA2D-40B5-9FB1-E88244CD1FA3}"/>
    <cellStyle name="Percent 2 3 3 2 8" xfId="43597" xr:uid="{4FFDD59C-8071-46E7-8775-FFD83F89428B}"/>
    <cellStyle name="Percent 2 3 3 3" xfId="8179" xr:uid="{C5CE6A8A-5346-41D1-BB44-D956CD1341EA}"/>
    <cellStyle name="Percent 2 3 3 3 2" xfId="9891" xr:uid="{8AD6FD36-01E5-40BD-B66F-20EEEC7E0886}"/>
    <cellStyle name="Percent 2 3 3 3 2 2" xfId="13313" xr:uid="{55B04ACB-7168-4CA1-BB48-B5E217079258}"/>
    <cellStyle name="Percent 2 3 3 3 2 2 2" xfId="27003" xr:uid="{F52D01A7-6F7D-45B7-8E81-10900F09481D}"/>
    <cellStyle name="Percent 2 3 3 3 2 2 2 2" xfId="40695" xr:uid="{7CD3ED84-A597-450B-BDA1-787242716CBE}"/>
    <cellStyle name="Percent 2 3 3 3 2 2 2 3" xfId="55579" xr:uid="{8945E943-6FD8-454F-BB98-B4FB5AA1FC17}"/>
    <cellStyle name="Percent 2 3 3 3 2 2 3" xfId="20159" xr:uid="{2F326B5E-9116-4AB1-BF1B-34896C16B5F6}"/>
    <cellStyle name="Percent 2 3 3 3 2 2 4" xfId="33849" xr:uid="{2EA5F3D3-E749-4B90-B848-7CA3E3747D4D}"/>
    <cellStyle name="Percent 2 3 3 3 2 2 5" xfId="48733" xr:uid="{225F7C6F-82C0-4959-A200-1B05E788C6D7}"/>
    <cellStyle name="Percent 2 3 3 3 2 3" xfId="23581" xr:uid="{FD03AA50-CED5-45F4-A46E-D318CB2F0EF9}"/>
    <cellStyle name="Percent 2 3 3 3 2 3 2" xfId="37273" xr:uid="{41CDB622-21D4-4064-8D3C-5ED1527B150C}"/>
    <cellStyle name="Percent 2 3 3 3 2 3 3" xfId="52157" xr:uid="{99F913AB-013F-4AE6-8576-56224ED1F73B}"/>
    <cellStyle name="Percent 2 3 3 3 2 4" xfId="16737" xr:uid="{59AB0B4B-8E4D-43A5-B121-F1032BA67F52}"/>
    <cellStyle name="Percent 2 3 3 3 2 5" xfId="30427" xr:uid="{08F8F410-8CE7-46A2-BA2E-97550C115CEF}"/>
    <cellStyle name="Percent 2 3 3 3 2 6" xfId="45311" xr:uid="{766D6306-A4A3-4AAB-B5A4-31C229432F7B}"/>
    <cellStyle name="Percent 2 3 3 3 3" xfId="11601" xr:uid="{42426CF3-DFDB-464F-87D8-FA12AB48DC51}"/>
    <cellStyle name="Percent 2 3 3 3 3 2" xfId="25291" xr:uid="{26831436-F9AD-4C39-868A-9C655ECE9389}"/>
    <cellStyle name="Percent 2 3 3 3 3 2 2" xfId="38983" xr:uid="{8591A23E-44F7-400C-AA9D-0A811CC31E76}"/>
    <cellStyle name="Percent 2 3 3 3 3 2 3" xfId="53867" xr:uid="{3A38A07C-7B18-4EC2-9124-A065CB7F4267}"/>
    <cellStyle name="Percent 2 3 3 3 3 3" xfId="18447" xr:uid="{AFBA30E6-28CC-42DC-8088-07ECBF7FBA70}"/>
    <cellStyle name="Percent 2 3 3 3 3 4" xfId="32137" xr:uid="{895BE555-9CC3-4836-8026-1562A52CDFFD}"/>
    <cellStyle name="Percent 2 3 3 3 3 5" xfId="47021" xr:uid="{60AB916B-B5A5-4CBD-BA08-FF0A0331697C}"/>
    <cellStyle name="Percent 2 3 3 3 4" xfId="21869" xr:uid="{BF626800-1889-4C37-A55C-06875A54295B}"/>
    <cellStyle name="Percent 2 3 3 3 4 2" xfId="35561" xr:uid="{E49B2190-8979-4717-B0EA-46D0C36EE709}"/>
    <cellStyle name="Percent 2 3 3 3 4 3" xfId="50445" xr:uid="{238D4F14-FDF3-45BA-94B4-B4AE4F55486D}"/>
    <cellStyle name="Percent 2 3 3 3 5" xfId="15025" xr:uid="{7F22B0C1-1D07-4C44-A6EE-30FE11102E7A}"/>
    <cellStyle name="Percent 2 3 3 3 6" xfId="28715" xr:uid="{49B89EF4-AA43-4FBA-B5C9-4B4F45B06C96}"/>
    <cellStyle name="Percent 2 3 3 3 7" xfId="43599" xr:uid="{239E539E-2311-4240-81A7-B1A9712BECE4}"/>
    <cellStyle name="Percent 2 3 3 4" xfId="8180" xr:uid="{E7A14004-6249-492D-BE49-96319885FCA2}"/>
    <cellStyle name="Percent 2 3 3 4 2" xfId="9892" xr:uid="{D9CD577C-F6B6-435F-A1D5-EEA97F084F51}"/>
    <cellStyle name="Percent 2 3 3 4 2 2" xfId="13314" xr:uid="{40A72749-2FCA-470F-84F8-6F1ABC54D432}"/>
    <cellStyle name="Percent 2 3 3 4 2 2 2" xfId="27004" xr:uid="{91A30D9D-B70A-4D0C-B939-22E8DD556D78}"/>
    <cellStyle name="Percent 2 3 3 4 2 2 2 2" xfId="40696" xr:uid="{A003FEC3-67BE-45FA-AF17-CF6CDA9F8C5F}"/>
    <cellStyle name="Percent 2 3 3 4 2 2 2 3" xfId="55580" xr:uid="{1BF235D4-16A4-45BE-8EDC-D88546AE3024}"/>
    <cellStyle name="Percent 2 3 3 4 2 2 3" xfId="20160" xr:uid="{D27D785B-9259-445F-A784-29B33A642FEA}"/>
    <cellStyle name="Percent 2 3 3 4 2 2 4" xfId="33850" xr:uid="{568D34A0-506B-44A4-A802-5F90292C59E1}"/>
    <cellStyle name="Percent 2 3 3 4 2 2 5" xfId="48734" xr:uid="{6FAAAC8B-DB9C-4400-AC76-D57598141291}"/>
    <cellStyle name="Percent 2 3 3 4 2 3" xfId="23582" xr:uid="{CFD78658-7447-4265-9393-E67AB4B705C3}"/>
    <cellStyle name="Percent 2 3 3 4 2 3 2" xfId="37274" xr:uid="{DC881D45-21D3-4D39-B0AA-9D5517C34593}"/>
    <cellStyle name="Percent 2 3 3 4 2 3 3" xfId="52158" xr:uid="{DD47598C-D25E-43B7-A1AA-F17705E60AA4}"/>
    <cellStyle name="Percent 2 3 3 4 2 4" xfId="16738" xr:uid="{D8ACCE7E-ABF4-4676-8172-59AF25F5E224}"/>
    <cellStyle name="Percent 2 3 3 4 2 5" xfId="30428" xr:uid="{079366A4-37F3-461D-8FFC-C4A3F56B1982}"/>
    <cellStyle name="Percent 2 3 3 4 2 6" xfId="45312" xr:uid="{407B642F-FAF2-4017-8410-FA14BD29AE7F}"/>
    <cellStyle name="Percent 2 3 3 4 3" xfId="11602" xr:uid="{F250AED5-CEAD-4FEA-9734-87CAD5452A5A}"/>
    <cellStyle name="Percent 2 3 3 4 3 2" xfId="25292" xr:uid="{D73B1CCC-20D5-443D-BEE4-C84FFCB0FF69}"/>
    <cellStyle name="Percent 2 3 3 4 3 2 2" xfId="38984" xr:uid="{778E042C-273A-4348-9BE0-4BA8071BCEB3}"/>
    <cellStyle name="Percent 2 3 3 4 3 2 3" xfId="53868" xr:uid="{BDA2A5BC-31D8-4E20-8EF7-74D03903C008}"/>
    <cellStyle name="Percent 2 3 3 4 3 3" xfId="18448" xr:uid="{75A4549D-2866-4AC1-9AFB-B3DFB96A019D}"/>
    <cellStyle name="Percent 2 3 3 4 3 4" xfId="32138" xr:uid="{228D98F5-B0F6-4536-A75D-7D8786D86325}"/>
    <cellStyle name="Percent 2 3 3 4 3 5" xfId="47022" xr:uid="{B31EC4DB-7011-43AF-98E1-3AD2A20A028A}"/>
    <cellStyle name="Percent 2 3 3 4 4" xfId="21870" xr:uid="{5799CF7E-40F8-4FF1-AA79-DAFE5D0FB623}"/>
    <cellStyle name="Percent 2 3 3 4 4 2" xfId="35562" xr:uid="{5C88B3AA-7445-43AA-AB34-A38E12BC5A60}"/>
    <cellStyle name="Percent 2 3 3 4 4 3" xfId="50446" xr:uid="{4E5D9FDB-9807-453D-9CC1-564F12AE0917}"/>
    <cellStyle name="Percent 2 3 3 4 5" xfId="15026" xr:uid="{44C7D8AF-39E8-4F3D-89FD-220FBE3BA3F3}"/>
    <cellStyle name="Percent 2 3 3 4 6" xfId="28716" xr:uid="{05147465-3520-4BC3-9745-5FAB7C55EC73}"/>
    <cellStyle name="Percent 2 3 3 4 7" xfId="43600" xr:uid="{2084793E-6AFE-4584-9C18-BFA7B6197CE4}"/>
    <cellStyle name="Percent 2 3 3 5" xfId="9888" xr:uid="{474611F6-B086-4841-9097-1E1764959B3D}"/>
    <cellStyle name="Percent 2 3 3 5 2" xfId="13310" xr:uid="{5FA3F079-1B83-4D33-945E-D916E568256C}"/>
    <cellStyle name="Percent 2 3 3 5 2 2" xfId="27000" xr:uid="{C13DCC20-9C60-48E0-836F-BB35102000B5}"/>
    <cellStyle name="Percent 2 3 3 5 2 2 2" xfId="40692" xr:uid="{836FBAC2-7380-4A6F-9167-3C799F4CC5B3}"/>
    <cellStyle name="Percent 2 3 3 5 2 2 3" xfId="55576" xr:uid="{94872AAA-2805-45AF-A4FF-96CCF28CB9C0}"/>
    <cellStyle name="Percent 2 3 3 5 2 3" xfId="20156" xr:uid="{30B2ACF8-FE88-4062-8158-A5ADB44EA938}"/>
    <cellStyle name="Percent 2 3 3 5 2 4" xfId="33846" xr:uid="{B24C369C-1F0D-494E-B2D7-1038BD042583}"/>
    <cellStyle name="Percent 2 3 3 5 2 5" xfId="48730" xr:uid="{7A393E28-EDBB-4803-9A6B-72FCDF5DCD3B}"/>
    <cellStyle name="Percent 2 3 3 5 3" xfId="23578" xr:uid="{2D61122B-9ECE-4693-A1EF-DC7A3F3AD1FD}"/>
    <cellStyle name="Percent 2 3 3 5 3 2" xfId="37270" xr:uid="{0CAA7CD2-EF5A-435D-AFC0-6D10437B23FF}"/>
    <cellStyle name="Percent 2 3 3 5 3 3" xfId="52154" xr:uid="{79423DED-09F0-4E7D-B2F9-E3348B75C1F0}"/>
    <cellStyle name="Percent 2 3 3 5 4" xfId="16734" xr:uid="{85F7B80A-85B4-4DB3-B9BA-BCFF8FC91C7D}"/>
    <cellStyle name="Percent 2 3 3 5 5" xfId="30424" xr:uid="{B25D0B40-26A6-4E48-A97D-D248FF6BE42E}"/>
    <cellStyle name="Percent 2 3 3 5 6" xfId="45308" xr:uid="{D9CBD9AF-46FA-43F0-A283-7CD04D3A9CEC}"/>
    <cellStyle name="Percent 2 3 3 6" xfId="11598" xr:uid="{3941E703-2348-4C16-A2BD-12443B0F9064}"/>
    <cellStyle name="Percent 2 3 3 6 2" xfId="25288" xr:uid="{DDFEED78-0281-41BF-AA17-D2DE9DA3E572}"/>
    <cellStyle name="Percent 2 3 3 6 2 2" xfId="38980" xr:uid="{284B43BD-E5B5-41C4-B4AF-64DB28486911}"/>
    <cellStyle name="Percent 2 3 3 6 2 3" xfId="53864" xr:uid="{FC6D241B-5740-4426-8B94-83D17C31A347}"/>
    <cellStyle name="Percent 2 3 3 6 3" xfId="18444" xr:uid="{CFBA385E-0013-4673-80F6-C3361EF93A25}"/>
    <cellStyle name="Percent 2 3 3 6 4" xfId="32134" xr:uid="{EBC4DDA7-E138-4FEB-BC8B-6742D69F1368}"/>
    <cellStyle name="Percent 2 3 3 6 5" xfId="47018" xr:uid="{2D8CA0FA-119A-46B4-BD0A-7CF2BD6F96BE}"/>
    <cellStyle name="Percent 2 3 3 7" xfId="21866" xr:uid="{4893E22B-8361-4219-A116-39944E21B60F}"/>
    <cellStyle name="Percent 2 3 3 7 2" xfId="35558" xr:uid="{094EBF18-48CC-4E3F-AC88-90A1692B2532}"/>
    <cellStyle name="Percent 2 3 3 7 3" xfId="50442" xr:uid="{477A4CD8-93EC-4CB4-841B-40B117F796F3}"/>
    <cellStyle name="Percent 2 3 3 8" xfId="15022" xr:uid="{02177574-CD4F-43B4-8ADD-E2840D532C64}"/>
    <cellStyle name="Percent 2 3 3 9" xfId="28712" xr:uid="{B4E1DB37-2FD9-4B96-A645-8462D4692064}"/>
    <cellStyle name="Percent 2 3 4" xfId="8181" xr:uid="{217B621B-9EBA-42DD-8B60-B9D63A19735C}"/>
    <cellStyle name="Percent 2 3 4 10" xfId="43601" xr:uid="{9DD7FB82-290E-4404-9A36-7E7346EE5160}"/>
    <cellStyle name="Percent 2 3 4 2" xfId="8182" xr:uid="{EA2C9878-EAB5-4C1D-AFE5-78B1EDDBFAFA}"/>
    <cellStyle name="Percent 2 3 4 2 2" xfId="8183" xr:uid="{6B63B512-DF9C-4B4B-965F-9DF63F9D1740}"/>
    <cellStyle name="Percent 2 3 4 2 2 2" xfId="9895" xr:uid="{AA88FA3B-E47E-4B60-B882-AE28C494D0F3}"/>
    <cellStyle name="Percent 2 3 4 2 2 2 2" xfId="13317" xr:uid="{EE7B4CF6-348E-4C5F-AA68-CB6D59AF2C44}"/>
    <cellStyle name="Percent 2 3 4 2 2 2 2 2" xfId="27007" xr:uid="{BBAD713D-B8A9-4C2A-B08C-8C2BC05F886A}"/>
    <cellStyle name="Percent 2 3 4 2 2 2 2 2 2" xfId="40699" xr:uid="{8D0A55BB-9CE7-4DF5-8873-119771A61DF7}"/>
    <cellStyle name="Percent 2 3 4 2 2 2 2 2 3" xfId="55583" xr:uid="{411D0C14-E7D9-46E6-BAE3-D0901A318918}"/>
    <cellStyle name="Percent 2 3 4 2 2 2 2 3" xfId="20163" xr:uid="{38564068-796E-41F5-A920-447CB5BCA0F8}"/>
    <cellStyle name="Percent 2 3 4 2 2 2 2 4" xfId="33853" xr:uid="{57C5B930-B36E-49DC-A892-32FACB089A64}"/>
    <cellStyle name="Percent 2 3 4 2 2 2 2 5" xfId="48737" xr:uid="{606937F6-7CD2-46F0-B70E-F4FC421CB9D9}"/>
    <cellStyle name="Percent 2 3 4 2 2 2 3" xfId="23585" xr:uid="{E8ADC5E3-D729-401F-9FF6-15E76284AC63}"/>
    <cellStyle name="Percent 2 3 4 2 2 2 3 2" xfId="37277" xr:uid="{56177295-80A6-4C14-97E1-66ADF4606A5B}"/>
    <cellStyle name="Percent 2 3 4 2 2 2 3 3" xfId="52161" xr:uid="{45373903-EF22-4B38-8D77-4677360E306D}"/>
    <cellStyle name="Percent 2 3 4 2 2 2 4" xfId="16741" xr:uid="{BDB3AA3F-2A07-4EEE-B55B-1FCBEBF9E5FE}"/>
    <cellStyle name="Percent 2 3 4 2 2 2 5" xfId="30431" xr:uid="{23F21555-A373-476A-8A51-AFF7AA97DB46}"/>
    <cellStyle name="Percent 2 3 4 2 2 2 6" xfId="45315" xr:uid="{2EFD3ECF-459D-43CE-BE47-152A6C0C6FD1}"/>
    <cellStyle name="Percent 2 3 4 2 2 3" xfId="11605" xr:uid="{4F4B2C99-4A8D-4353-A995-2FC7EDB7B547}"/>
    <cellStyle name="Percent 2 3 4 2 2 3 2" xfId="25295" xr:uid="{1D02B254-0AFE-4E3A-8540-E8D4EFFD47F7}"/>
    <cellStyle name="Percent 2 3 4 2 2 3 2 2" xfId="38987" xr:uid="{7722E309-D250-4827-A1F3-B45B08236B51}"/>
    <cellStyle name="Percent 2 3 4 2 2 3 2 3" xfId="53871" xr:uid="{8DB44C7D-3080-4F2C-ACB8-EB48EC074829}"/>
    <cellStyle name="Percent 2 3 4 2 2 3 3" xfId="18451" xr:uid="{B5311AE6-1D16-4A45-8466-108EE23D8C65}"/>
    <cellStyle name="Percent 2 3 4 2 2 3 4" xfId="32141" xr:uid="{D3A85FA0-3CA2-452D-AF22-9A445580FCFF}"/>
    <cellStyle name="Percent 2 3 4 2 2 3 5" xfId="47025" xr:uid="{EA40CB95-8BEC-4E78-9FC0-2DC1EB42B3DF}"/>
    <cellStyle name="Percent 2 3 4 2 2 4" xfId="21873" xr:uid="{9416319F-EB59-46ED-B1AF-10D1DB4FBFFD}"/>
    <cellStyle name="Percent 2 3 4 2 2 4 2" xfId="35565" xr:uid="{1AD69BBF-D90B-4BE5-970A-7285A12C208D}"/>
    <cellStyle name="Percent 2 3 4 2 2 4 3" xfId="50449" xr:uid="{BA5C5202-D9B2-44D8-98B4-DBE8329B4BA3}"/>
    <cellStyle name="Percent 2 3 4 2 2 5" xfId="15029" xr:uid="{EA5C926C-CFBC-454B-B786-BD1A1F68D827}"/>
    <cellStyle name="Percent 2 3 4 2 2 6" xfId="28719" xr:uid="{3303D352-6486-433D-82CA-D2D4604EBA28}"/>
    <cellStyle name="Percent 2 3 4 2 2 7" xfId="43603" xr:uid="{859E1B17-0591-41E0-9D39-AED4302FB578}"/>
    <cellStyle name="Percent 2 3 4 2 3" xfId="9894" xr:uid="{DA2FC34E-DB63-468E-B1BE-BAEF879F1FAC}"/>
    <cellStyle name="Percent 2 3 4 2 3 2" xfId="13316" xr:uid="{6D9045A0-8B18-407B-9F80-2B9BCFD8D6AF}"/>
    <cellStyle name="Percent 2 3 4 2 3 2 2" xfId="27006" xr:uid="{067A54BA-5E39-4006-83A3-702B9AD3547D}"/>
    <cellStyle name="Percent 2 3 4 2 3 2 2 2" xfId="40698" xr:uid="{B6A817CC-2A25-4F7E-A0FE-3CFE37983C3D}"/>
    <cellStyle name="Percent 2 3 4 2 3 2 2 3" xfId="55582" xr:uid="{090F8D91-90DD-4759-9BFD-15848E81AB77}"/>
    <cellStyle name="Percent 2 3 4 2 3 2 3" xfId="20162" xr:uid="{0912CF6C-983E-4A2C-B9A1-720F9B9246CD}"/>
    <cellStyle name="Percent 2 3 4 2 3 2 4" xfId="33852" xr:uid="{C4D822E9-F99C-42A8-AA99-03C78D135B0E}"/>
    <cellStyle name="Percent 2 3 4 2 3 2 5" xfId="48736" xr:uid="{7F3CF65D-7BF3-4C33-B8F8-AA4A8CFFC6C5}"/>
    <cellStyle name="Percent 2 3 4 2 3 3" xfId="23584" xr:uid="{DF255FD0-F2EF-41F3-AAD8-83CCD3F9DF61}"/>
    <cellStyle name="Percent 2 3 4 2 3 3 2" xfId="37276" xr:uid="{A6C5FA10-B86E-4453-8F5D-3194407C0896}"/>
    <cellStyle name="Percent 2 3 4 2 3 3 3" xfId="52160" xr:uid="{2AC0C01E-1E8E-4CBD-931B-CA717C794602}"/>
    <cellStyle name="Percent 2 3 4 2 3 4" xfId="16740" xr:uid="{F01B69F0-616D-4872-8343-32C604F51153}"/>
    <cellStyle name="Percent 2 3 4 2 3 5" xfId="30430" xr:uid="{5473FDA1-27A3-4697-A0B9-4C2DC4371239}"/>
    <cellStyle name="Percent 2 3 4 2 3 6" xfId="45314" xr:uid="{F21E6293-55C6-4D39-B25B-3267BC2E81C0}"/>
    <cellStyle name="Percent 2 3 4 2 4" xfId="11604" xr:uid="{EA80827B-CC69-4BB9-B7E5-355901ACD02E}"/>
    <cellStyle name="Percent 2 3 4 2 4 2" xfId="25294" xr:uid="{DB99397E-2A1B-4124-9722-8825A8CC7465}"/>
    <cellStyle name="Percent 2 3 4 2 4 2 2" xfId="38986" xr:uid="{CE9CF88F-AB9C-483E-B45E-91DD721F053A}"/>
    <cellStyle name="Percent 2 3 4 2 4 2 3" xfId="53870" xr:uid="{65DA8D40-70FC-4974-B1E2-DD458806607D}"/>
    <cellStyle name="Percent 2 3 4 2 4 3" xfId="18450" xr:uid="{481B6BB7-A07F-4634-805B-BD66F3EE607D}"/>
    <cellStyle name="Percent 2 3 4 2 4 4" xfId="32140" xr:uid="{9010F0D2-B618-4AE3-90D0-0DD6E50C4337}"/>
    <cellStyle name="Percent 2 3 4 2 4 5" xfId="47024" xr:uid="{18DF839E-E944-4E3A-81F3-93CB202EEA1F}"/>
    <cellStyle name="Percent 2 3 4 2 5" xfId="21872" xr:uid="{69CFDCAB-A802-4FBC-A868-AB435ACB3E26}"/>
    <cellStyle name="Percent 2 3 4 2 5 2" xfId="35564" xr:uid="{52C236E8-27B5-4F75-8B73-0BE227F29AB0}"/>
    <cellStyle name="Percent 2 3 4 2 5 3" xfId="50448" xr:uid="{CA92B5F1-8B83-41A9-9AD2-3AFF35AC8C01}"/>
    <cellStyle name="Percent 2 3 4 2 6" xfId="15028" xr:uid="{73D4E116-79FB-430F-82C5-66516D17E95C}"/>
    <cellStyle name="Percent 2 3 4 2 7" xfId="28718" xr:uid="{84F84309-3C66-4BFB-8A53-7784B04056A1}"/>
    <cellStyle name="Percent 2 3 4 2 8" xfId="43602" xr:uid="{60823352-B955-4E31-95D1-EBE8A8EAC29C}"/>
    <cellStyle name="Percent 2 3 4 3" xfId="8184" xr:uid="{52B23097-6693-4320-ADAE-BC9CC5671D72}"/>
    <cellStyle name="Percent 2 3 4 3 2" xfId="9896" xr:uid="{30544A9A-ED80-4474-87D7-BB2C443F1E3A}"/>
    <cellStyle name="Percent 2 3 4 3 2 2" xfId="13318" xr:uid="{94FB3C6F-DE6C-418E-BEFF-1B0CFFCEDF6D}"/>
    <cellStyle name="Percent 2 3 4 3 2 2 2" xfId="27008" xr:uid="{0D48A239-CAC5-4BF7-8676-F2C33BBED060}"/>
    <cellStyle name="Percent 2 3 4 3 2 2 2 2" xfId="40700" xr:uid="{2F8E1D80-DF87-44A6-B122-E97118BDE183}"/>
    <cellStyle name="Percent 2 3 4 3 2 2 2 3" xfId="55584" xr:uid="{0E41539F-EE05-401B-8C82-B13AB55DA9C4}"/>
    <cellStyle name="Percent 2 3 4 3 2 2 3" xfId="20164" xr:uid="{5633A031-24BD-4815-A3B2-D3DB5976B36E}"/>
    <cellStyle name="Percent 2 3 4 3 2 2 4" xfId="33854" xr:uid="{93C612A0-18B5-42E9-A129-E764879B23CA}"/>
    <cellStyle name="Percent 2 3 4 3 2 2 5" xfId="48738" xr:uid="{C42360D9-55F5-431A-BF44-1B4E3E7CE110}"/>
    <cellStyle name="Percent 2 3 4 3 2 3" xfId="23586" xr:uid="{8540822A-BEF5-411A-B118-6EC6826DDD08}"/>
    <cellStyle name="Percent 2 3 4 3 2 3 2" xfId="37278" xr:uid="{C4DD57CA-D55A-49A4-828F-43DE3D052D51}"/>
    <cellStyle name="Percent 2 3 4 3 2 3 3" xfId="52162" xr:uid="{6E217D43-1B8F-4635-A533-4698A550DDA0}"/>
    <cellStyle name="Percent 2 3 4 3 2 4" xfId="16742" xr:uid="{D4A8AE67-BF73-4C17-BB0D-5A9851D97FE2}"/>
    <cellStyle name="Percent 2 3 4 3 2 5" xfId="30432" xr:uid="{559CDB4A-FB7B-499D-ADA5-0C7573936A5E}"/>
    <cellStyle name="Percent 2 3 4 3 2 6" xfId="45316" xr:uid="{1D27E5FC-855A-487F-AC63-9AF205C7698B}"/>
    <cellStyle name="Percent 2 3 4 3 3" xfId="11606" xr:uid="{EC42D69D-DBDD-4E58-87D4-C43D55D61680}"/>
    <cellStyle name="Percent 2 3 4 3 3 2" xfId="25296" xr:uid="{1A9F336F-9F29-4587-8129-F5C5AFF0E05D}"/>
    <cellStyle name="Percent 2 3 4 3 3 2 2" xfId="38988" xr:uid="{25C075DE-122B-485B-85A4-A03443C52D11}"/>
    <cellStyle name="Percent 2 3 4 3 3 2 3" xfId="53872" xr:uid="{C1DD9798-9EC4-4E27-BE17-412D46D3F51B}"/>
    <cellStyle name="Percent 2 3 4 3 3 3" xfId="18452" xr:uid="{B4D9C493-7A96-45C6-BBA9-A5CCF41E1360}"/>
    <cellStyle name="Percent 2 3 4 3 3 4" xfId="32142" xr:uid="{9F6969A6-93B7-46E5-80A2-EB8EAC79C5B8}"/>
    <cellStyle name="Percent 2 3 4 3 3 5" xfId="47026" xr:uid="{61A012D4-5CC6-4B4A-BA2C-D9D8AAB89FDD}"/>
    <cellStyle name="Percent 2 3 4 3 4" xfId="21874" xr:uid="{A03ABAF3-534A-4AA1-BF7A-1A39BB686F22}"/>
    <cellStyle name="Percent 2 3 4 3 4 2" xfId="35566" xr:uid="{36EB8ABE-75BD-4C15-9D06-0AB9E3F04246}"/>
    <cellStyle name="Percent 2 3 4 3 4 3" xfId="50450" xr:uid="{87CCFB86-468B-41B2-9729-C3C75A6E4435}"/>
    <cellStyle name="Percent 2 3 4 3 5" xfId="15030" xr:uid="{8E06BC5A-1D3E-4511-B4ED-6A5333EDEF65}"/>
    <cellStyle name="Percent 2 3 4 3 6" xfId="28720" xr:uid="{DA42D0EA-330B-4089-B02E-49F54C87BF30}"/>
    <cellStyle name="Percent 2 3 4 3 7" xfId="43604" xr:uid="{AA926C64-F68E-415D-BC7E-CF723975725F}"/>
    <cellStyle name="Percent 2 3 4 4" xfId="8185" xr:uid="{6EF28AF3-C4FB-4DE3-AB2B-56EED0637B18}"/>
    <cellStyle name="Percent 2 3 4 4 2" xfId="9897" xr:uid="{42BB48A3-9D69-422D-A97D-D8813D5AA1C0}"/>
    <cellStyle name="Percent 2 3 4 4 2 2" xfId="13319" xr:uid="{8CF90522-C9DD-4E4A-B955-787C63B397FD}"/>
    <cellStyle name="Percent 2 3 4 4 2 2 2" xfId="27009" xr:uid="{2B5E8BC7-369F-4987-8DC2-8078D1A728B9}"/>
    <cellStyle name="Percent 2 3 4 4 2 2 2 2" xfId="40701" xr:uid="{D4987528-9A42-4358-92BE-8AD2DC3D9781}"/>
    <cellStyle name="Percent 2 3 4 4 2 2 2 3" xfId="55585" xr:uid="{12C70D3B-2D5B-4F15-A47E-2AC55868A445}"/>
    <cellStyle name="Percent 2 3 4 4 2 2 3" xfId="20165" xr:uid="{1F38CC78-3AC3-4930-8AE1-374108264A1E}"/>
    <cellStyle name="Percent 2 3 4 4 2 2 4" xfId="33855" xr:uid="{0180476C-BBD2-49D7-AF91-CD36D34920B5}"/>
    <cellStyle name="Percent 2 3 4 4 2 2 5" xfId="48739" xr:uid="{BF8B2B32-F067-47E5-A10B-25BE17483B60}"/>
    <cellStyle name="Percent 2 3 4 4 2 3" xfId="23587" xr:uid="{DC72C00F-8BFA-4282-A7B5-4EFFD1422F79}"/>
    <cellStyle name="Percent 2 3 4 4 2 3 2" xfId="37279" xr:uid="{12568E50-5089-4B42-9A04-312030EC0656}"/>
    <cellStyle name="Percent 2 3 4 4 2 3 3" xfId="52163" xr:uid="{E156F18C-1E92-428F-B653-207CB8AF6726}"/>
    <cellStyle name="Percent 2 3 4 4 2 4" xfId="16743" xr:uid="{ED78005D-DA91-46FA-8FDD-24DE1FDD92D3}"/>
    <cellStyle name="Percent 2 3 4 4 2 5" xfId="30433" xr:uid="{6BBCFC4D-87EB-4D50-81C4-2FC29AE0C913}"/>
    <cellStyle name="Percent 2 3 4 4 2 6" xfId="45317" xr:uid="{9C6B2A8F-D722-4EAA-8195-BF83E35549E5}"/>
    <cellStyle name="Percent 2 3 4 4 3" xfId="11607" xr:uid="{37E8D500-78C9-4D25-8BDA-4068C46E09D3}"/>
    <cellStyle name="Percent 2 3 4 4 3 2" xfId="25297" xr:uid="{365BCF7D-5739-42E9-914C-AE263C77E222}"/>
    <cellStyle name="Percent 2 3 4 4 3 2 2" xfId="38989" xr:uid="{017F0678-0536-4786-8D1B-7EF9D30E63B9}"/>
    <cellStyle name="Percent 2 3 4 4 3 2 3" xfId="53873" xr:uid="{83DDF603-23D4-4615-A92C-96FAC3E177D9}"/>
    <cellStyle name="Percent 2 3 4 4 3 3" xfId="18453" xr:uid="{F21BEBFA-EA55-406E-9DE3-7A339331F582}"/>
    <cellStyle name="Percent 2 3 4 4 3 4" xfId="32143" xr:uid="{14144198-B5E1-4E82-A50E-295B11B0864A}"/>
    <cellStyle name="Percent 2 3 4 4 3 5" xfId="47027" xr:uid="{FE16E298-E845-4937-94B0-539841374FA2}"/>
    <cellStyle name="Percent 2 3 4 4 4" xfId="21875" xr:uid="{90277FDB-CB6C-4B52-B30D-D28CF42A17BD}"/>
    <cellStyle name="Percent 2 3 4 4 4 2" xfId="35567" xr:uid="{058555E6-C9F5-480F-AE3D-A70359B4232C}"/>
    <cellStyle name="Percent 2 3 4 4 4 3" xfId="50451" xr:uid="{5ED14FE5-8211-401E-8D95-C3E70262F3E9}"/>
    <cellStyle name="Percent 2 3 4 4 5" xfId="15031" xr:uid="{4C56DE46-1634-4E05-9498-0C3CFE46A2B2}"/>
    <cellStyle name="Percent 2 3 4 4 6" xfId="28721" xr:uid="{DF6193B0-074D-42B0-A481-CB0BB6010CE3}"/>
    <cellStyle name="Percent 2 3 4 4 7" xfId="43605" xr:uid="{6F5457DF-1130-42F7-AA54-22BAC63D04CA}"/>
    <cellStyle name="Percent 2 3 4 5" xfId="9893" xr:uid="{4D7F34B7-2109-4BE9-9D0B-0A18336E239D}"/>
    <cellStyle name="Percent 2 3 4 5 2" xfId="13315" xr:uid="{92AB840D-99B3-4099-8CD8-956BA9A2FCDE}"/>
    <cellStyle name="Percent 2 3 4 5 2 2" xfId="27005" xr:uid="{77B7C006-5B48-44A9-9199-ADD52C609568}"/>
    <cellStyle name="Percent 2 3 4 5 2 2 2" xfId="40697" xr:uid="{C949D56A-0655-49FB-8EB7-F384B82D0CCC}"/>
    <cellStyle name="Percent 2 3 4 5 2 2 3" xfId="55581" xr:uid="{B085429A-D1B1-4570-8B23-5E4DCBC3420D}"/>
    <cellStyle name="Percent 2 3 4 5 2 3" xfId="20161" xr:uid="{F22A39DE-1658-45B6-AC2A-E05A50CA43D3}"/>
    <cellStyle name="Percent 2 3 4 5 2 4" xfId="33851" xr:uid="{04422758-72E1-41A4-8219-1E7C850D8DDE}"/>
    <cellStyle name="Percent 2 3 4 5 2 5" xfId="48735" xr:uid="{79C861CC-50D4-46AF-A3FD-2DD934EA06BC}"/>
    <cellStyle name="Percent 2 3 4 5 3" xfId="23583" xr:uid="{49C26F0D-9DEB-4CD8-A46F-4AB231CD2524}"/>
    <cellStyle name="Percent 2 3 4 5 3 2" xfId="37275" xr:uid="{DB7CD6BA-A962-4D31-BD0C-86E61F96716C}"/>
    <cellStyle name="Percent 2 3 4 5 3 3" xfId="52159" xr:uid="{967DE760-898C-478B-8404-1E80403B9235}"/>
    <cellStyle name="Percent 2 3 4 5 4" xfId="16739" xr:uid="{83B2F9E5-3F0B-4379-AD35-338147A01E79}"/>
    <cellStyle name="Percent 2 3 4 5 5" xfId="30429" xr:uid="{ED20AD7A-6C89-4077-9F54-EA2C707412B8}"/>
    <cellStyle name="Percent 2 3 4 5 6" xfId="45313" xr:uid="{596A4D4D-8D6C-47F4-B6F1-786B808A8C4A}"/>
    <cellStyle name="Percent 2 3 4 6" xfId="11603" xr:uid="{EB5BB17E-7938-4404-B148-AE82479FEEF7}"/>
    <cellStyle name="Percent 2 3 4 6 2" xfId="25293" xr:uid="{C073CECD-1AD0-46D4-AA6C-BAD8B32D6E2A}"/>
    <cellStyle name="Percent 2 3 4 6 2 2" xfId="38985" xr:uid="{E1DDF895-6892-4964-8FB1-A5B62ACDDCD2}"/>
    <cellStyle name="Percent 2 3 4 6 2 3" xfId="53869" xr:uid="{36C930C1-3B78-4FF6-BAE1-AD6282184ACA}"/>
    <cellStyle name="Percent 2 3 4 6 3" xfId="18449" xr:uid="{E7A4F519-CE78-4B8C-94F1-F7E2FC781FFB}"/>
    <cellStyle name="Percent 2 3 4 6 4" xfId="32139" xr:uid="{1258DB1F-6FD0-46CA-BDBA-937728EB23D2}"/>
    <cellStyle name="Percent 2 3 4 6 5" xfId="47023" xr:uid="{02BB1268-ADC2-431F-BB70-5966C59B1F5A}"/>
    <cellStyle name="Percent 2 3 4 7" xfId="21871" xr:uid="{42DB7B7B-E0E3-450B-8F5D-78C81D22F621}"/>
    <cellStyle name="Percent 2 3 4 7 2" xfId="35563" xr:uid="{8FEA2CF5-7704-4A0D-B8E4-6E869579A379}"/>
    <cellStyle name="Percent 2 3 4 7 3" xfId="50447" xr:uid="{9717F6DA-F3A4-44D2-B64C-36715D7915FC}"/>
    <cellStyle name="Percent 2 3 4 8" xfId="15027" xr:uid="{BF54C997-1B79-43A6-8D2F-5E066918321A}"/>
    <cellStyle name="Percent 2 3 4 9" xfId="28717" xr:uid="{47932354-87FF-4E06-A249-41AE76024B05}"/>
    <cellStyle name="Percent 2 3 5" xfId="8186" xr:uid="{3B947B9F-F809-438D-886C-2E20D7F7804D}"/>
    <cellStyle name="Percent 2 3 5 2" xfId="8187" xr:uid="{D6153888-5174-40BA-AB90-979E012F1A93}"/>
    <cellStyle name="Percent 2 3 5 2 2" xfId="9899" xr:uid="{D2AC703A-AAC8-431B-A64F-E8812D09251F}"/>
    <cellStyle name="Percent 2 3 5 2 2 2" xfId="13321" xr:uid="{D785C7FF-564C-411B-86F2-69EFA9B6D6AD}"/>
    <cellStyle name="Percent 2 3 5 2 2 2 2" xfId="27011" xr:uid="{33C052B8-1D31-49E3-8E4A-55FFBF9CC172}"/>
    <cellStyle name="Percent 2 3 5 2 2 2 2 2" xfId="40703" xr:uid="{B1BEA812-3009-4074-AE2B-A5BC7C23E397}"/>
    <cellStyle name="Percent 2 3 5 2 2 2 2 3" xfId="55587" xr:uid="{0B8E264E-8667-4FE7-8826-FA95A72BD24A}"/>
    <cellStyle name="Percent 2 3 5 2 2 2 3" xfId="20167" xr:uid="{BBCC21F8-B8C8-42B6-B0A3-DB84222867A4}"/>
    <cellStyle name="Percent 2 3 5 2 2 2 4" xfId="33857" xr:uid="{DC98ED3A-E34E-470F-A14B-AB5E220C877B}"/>
    <cellStyle name="Percent 2 3 5 2 2 2 5" xfId="48741" xr:uid="{FFD4CC6C-3BB8-4F84-99C4-898EF007DF39}"/>
    <cellStyle name="Percent 2 3 5 2 2 3" xfId="23589" xr:uid="{A662348D-2B14-4600-9BB6-038BC98F9E37}"/>
    <cellStyle name="Percent 2 3 5 2 2 3 2" xfId="37281" xr:uid="{C8A9F2B9-80F8-46FF-91C6-C4F3EF8E31B7}"/>
    <cellStyle name="Percent 2 3 5 2 2 3 3" xfId="52165" xr:uid="{8AECFEDE-134D-428B-861C-5A6B3EB5F93C}"/>
    <cellStyle name="Percent 2 3 5 2 2 4" xfId="16745" xr:uid="{6E132102-974E-4B24-B402-3C4D65E5FA3F}"/>
    <cellStyle name="Percent 2 3 5 2 2 5" xfId="30435" xr:uid="{81426705-1868-41DF-9AFF-5F20A70045F7}"/>
    <cellStyle name="Percent 2 3 5 2 2 6" xfId="45319" xr:uid="{CF6C7293-8C46-48E3-AEDD-C5530C3C288E}"/>
    <cellStyle name="Percent 2 3 5 2 3" xfId="11609" xr:uid="{28B2FF42-5DC1-4291-B680-294F500FB1FC}"/>
    <cellStyle name="Percent 2 3 5 2 3 2" xfId="25299" xr:uid="{EF7A0D2A-9486-4B50-9DCE-0F9FD4FF9E7D}"/>
    <cellStyle name="Percent 2 3 5 2 3 2 2" xfId="38991" xr:uid="{9ADA455B-8FFD-44F8-B78E-2B59F457DFC4}"/>
    <cellStyle name="Percent 2 3 5 2 3 2 3" xfId="53875" xr:uid="{FF7FB2D4-BF34-4E63-9FD5-26611E9CD418}"/>
    <cellStyle name="Percent 2 3 5 2 3 3" xfId="18455" xr:uid="{D5267F67-B85F-404E-BF3D-23332634C931}"/>
    <cellStyle name="Percent 2 3 5 2 3 4" xfId="32145" xr:uid="{9FDE169A-7E1E-40D6-B317-2F09818652C5}"/>
    <cellStyle name="Percent 2 3 5 2 3 5" xfId="47029" xr:uid="{D2386715-C04F-4A46-AA9C-31FE4FC4CE49}"/>
    <cellStyle name="Percent 2 3 5 2 4" xfId="21877" xr:uid="{FAB8F452-B0DE-4B1A-A448-00ED903B2387}"/>
    <cellStyle name="Percent 2 3 5 2 4 2" xfId="35569" xr:uid="{E7137F66-C7BB-467C-A8EF-7986147D4488}"/>
    <cellStyle name="Percent 2 3 5 2 4 3" xfId="50453" xr:uid="{8106625A-E55E-4AF7-BA8E-C1C4B896D187}"/>
    <cellStyle name="Percent 2 3 5 2 5" xfId="15033" xr:uid="{07EAC739-AE86-4106-A079-67AD10E89D33}"/>
    <cellStyle name="Percent 2 3 5 2 6" xfId="28723" xr:uid="{81ADAA78-4CC3-4CC7-AD1C-F19AF3C330B9}"/>
    <cellStyle name="Percent 2 3 5 2 7" xfId="43607" xr:uid="{308F94D5-C928-4E5E-B4C8-C643C0163A17}"/>
    <cellStyle name="Percent 2 3 5 3" xfId="9898" xr:uid="{B8A31915-C310-45BD-89F7-19EC029B2EF5}"/>
    <cellStyle name="Percent 2 3 5 3 2" xfId="13320" xr:uid="{AC0C0E2B-A964-4071-8274-3A3A2FCA6A81}"/>
    <cellStyle name="Percent 2 3 5 3 2 2" xfId="27010" xr:uid="{EC18DC51-5582-4CA7-AA76-C4D9000689CC}"/>
    <cellStyle name="Percent 2 3 5 3 2 2 2" xfId="40702" xr:uid="{CB1C5212-212F-4F36-A886-CB2054D226B8}"/>
    <cellStyle name="Percent 2 3 5 3 2 2 3" xfId="55586" xr:uid="{9F898716-78AB-4C81-A8B7-CBE17D8A8DB9}"/>
    <cellStyle name="Percent 2 3 5 3 2 3" xfId="20166" xr:uid="{BD8BDEFE-98AD-424A-802F-659AD7936ECF}"/>
    <cellStyle name="Percent 2 3 5 3 2 4" xfId="33856" xr:uid="{FE0A8F38-BA28-44B2-9B20-78EBE27347BD}"/>
    <cellStyle name="Percent 2 3 5 3 2 5" xfId="48740" xr:uid="{44835716-F242-4FD1-8066-E1BF7BFEBA67}"/>
    <cellStyle name="Percent 2 3 5 3 3" xfId="23588" xr:uid="{E5A21856-9635-422D-8649-A31B5ABE6502}"/>
    <cellStyle name="Percent 2 3 5 3 3 2" xfId="37280" xr:uid="{B1211D28-6913-4D17-A6CB-66793ECE801C}"/>
    <cellStyle name="Percent 2 3 5 3 3 3" xfId="52164" xr:uid="{20EE6AAE-3510-4A27-A0FD-2F4781413254}"/>
    <cellStyle name="Percent 2 3 5 3 4" xfId="16744" xr:uid="{46659232-1A8D-401F-8F7B-1E96AED79519}"/>
    <cellStyle name="Percent 2 3 5 3 5" xfId="30434" xr:uid="{2EB609C5-D837-417F-9432-F4770F0AE734}"/>
    <cellStyle name="Percent 2 3 5 3 6" xfId="45318" xr:uid="{73AD7065-9E8A-429A-80F0-A8053852805D}"/>
    <cellStyle name="Percent 2 3 5 4" xfId="11608" xr:uid="{76B13FA4-B632-45BD-836A-A4D60529D386}"/>
    <cellStyle name="Percent 2 3 5 4 2" xfId="25298" xr:uid="{F3C55CE7-CF73-475E-B7D9-FB6A2E89C831}"/>
    <cellStyle name="Percent 2 3 5 4 2 2" xfId="38990" xr:uid="{901487E0-2381-491B-B178-488E6FCBC16C}"/>
    <cellStyle name="Percent 2 3 5 4 2 3" xfId="53874" xr:uid="{7540071B-2D9E-45FA-9356-368B9A6007A7}"/>
    <cellStyle name="Percent 2 3 5 4 3" xfId="18454" xr:uid="{FF817151-A975-44A1-9AE9-6BAB05EDFB9D}"/>
    <cellStyle name="Percent 2 3 5 4 4" xfId="32144" xr:uid="{CB077FFC-2B20-4A26-BA77-9F057CF585E5}"/>
    <cellStyle name="Percent 2 3 5 4 5" xfId="47028" xr:uid="{FE69D7D9-DF8D-4309-A5C7-170E956B3DA7}"/>
    <cellStyle name="Percent 2 3 5 5" xfId="21876" xr:uid="{EC9D3AA9-C933-4FCD-B5E9-621637BC15F3}"/>
    <cellStyle name="Percent 2 3 5 5 2" xfId="35568" xr:uid="{0608E233-85D0-44AC-A4CC-A8791CA4B190}"/>
    <cellStyle name="Percent 2 3 5 5 3" xfId="50452" xr:uid="{C7A0CF42-1983-4842-AED8-04DA7D48166E}"/>
    <cellStyle name="Percent 2 3 5 6" xfId="15032" xr:uid="{379F7396-D200-400E-A454-F1ED91F09805}"/>
    <cellStyle name="Percent 2 3 5 7" xfId="28722" xr:uid="{2EA03571-A6A5-4367-971B-BC40D12E6E94}"/>
    <cellStyle name="Percent 2 3 5 8" xfId="43606" xr:uid="{4BE7FB24-19B8-456B-8AA9-A6C97C908149}"/>
    <cellStyle name="Percent 2 3 6" xfId="8188" xr:uid="{5BDC7AFE-ED28-4FBA-B246-77F1CCC694B5}"/>
    <cellStyle name="Percent 2 3 6 2" xfId="9900" xr:uid="{D478FD57-FCA4-4250-AC57-9E7C7F1B7566}"/>
    <cellStyle name="Percent 2 3 6 2 2" xfId="13322" xr:uid="{5FC78B9A-DC9C-45B7-B778-3203C042CE56}"/>
    <cellStyle name="Percent 2 3 6 2 2 2" xfId="27012" xr:uid="{A9CD1AEA-57A2-44A8-B363-FBE11C8A2881}"/>
    <cellStyle name="Percent 2 3 6 2 2 2 2" xfId="40704" xr:uid="{01786B37-3DEC-4B81-8C5C-FC34883C4AA7}"/>
    <cellStyle name="Percent 2 3 6 2 2 2 3" xfId="55588" xr:uid="{3A9045CB-239F-4CF0-8751-1B12A8157033}"/>
    <cellStyle name="Percent 2 3 6 2 2 3" xfId="20168" xr:uid="{F7B6420B-9A37-490E-8B7A-F51997FEC418}"/>
    <cellStyle name="Percent 2 3 6 2 2 4" xfId="33858" xr:uid="{76F04D51-6D28-4901-B4E3-BD4B25B25977}"/>
    <cellStyle name="Percent 2 3 6 2 2 5" xfId="48742" xr:uid="{98270D99-62D1-42D1-A800-BE544F636F65}"/>
    <cellStyle name="Percent 2 3 6 2 3" xfId="23590" xr:uid="{F362CE9B-2354-4F35-89D0-14D840FA24A4}"/>
    <cellStyle name="Percent 2 3 6 2 3 2" xfId="37282" xr:uid="{1CAED60D-C7C5-4B63-B32F-2C194939D521}"/>
    <cellStyle name="Percent 2 3 6 2 3 3" xfId="52166" xr:uid="{05DCE0A9-5EB1-4DDA-97CF-5C24E4C69E5F}"/>
    <cellStyle name="Percent 2 3 6 2 4" xfId="16746" xr:uid="{721A8F9B-06BB-4934-93EB-B4B9A2165569}"/>
    <cellStyle name="Percent 2 3 6 2 5" xfId="30436" xr:uid="{6123425A-3003-48B0-8FE8-EB035056FCEB}"/>
    <cellStyle name="Percent 2 3 6 2 6" xfId="45320" xr:uid="{CABE4B8D-AB31-4943-A4B1-1B6E5D599D27}"/>
    <cellStyle name="Percent 2 3 6 3" xfId="11610" xr:uid="{78E5EAA6-07FE-4207-9643-D32B4512EAA7}"/>
    <cellStyle name="Percent 2 3 6 3 2" xfId="25300" xr:uid="{0781A675-1511-4A6B-8BA2-A35A94244F2E}"/>
    <cellStyle name="Percent 2 3 6 3 2 2" xfId="38992" xr:uid="{A0EE81C0-2DB8-4480-B870-15CBE55A7F77}"/>
    <cellStyle name="Percent 2 3 6 3 2 3" xfId="53876" xr:uid="{B24C5A18-061C-4D54-947C-9E41F7BC8B5E}"/>
    <cellStyle name="Percent 2 3 6 3 3" xfId="18456" xr:uid="{F8A15295-8589-438E-94C6-AA33350EBA2C}"/>
    <cellStyle name="Percent 2 3 6 3 4" xfId="32146" xr:uid="{80FA36F7-8D93-4147-BD67-8054557D129D}"/>
    <cellStyle name="Percent 2 3 6 3 5" xfId="47030" xr:uid="{2982D1C1-27A9-4AD2-B833-3DB3050D2A5F}"/>
    <cellStyle name="Percent 2 3 6 4" xfId="21878" xr:uid="{28346214-BA70-4FB8-8CA4-E39D702F7CF5}"/>
    <cellStyle name="Percent 2 3 6 4 2" xfId="35570" xr:uid="{5426BAB1-5BF8-4236-B0F4-4568D2DAEE82}"/>
    <cellStyle name="Percent 2 3 6 4 3" xfId="50454" xr:uid="{0EC913CA-034F-4306-89E4-3157AEC7BBF9}"/>
    <cellStyle name="Percent 2 3 6 5" xfId="15034" xr:uid="{25318688-A69B-446B-86BD-22606802E58C}"/>
    <cellStyle name="Percent 2 3 6 6" xfId="28724" xr:uid="{D6205E27-9981-4E8A-A352-7D1407E7C7EB}"/>
    <cellStyle name="Percent 2 3 6 7" xfId="43608" xr:uid="{8447031B-092A-446F-A7FC-DB29E1418EE9}"/>
    <cellStyle name="Percent 2 3 7" xfId="8189" xr:uid="{119E89DF-1B24-480E-BF6B-26AF75CF818E}"/>
    <cellStyle name="Percent 2 3 7 2" xfId="9901" xr:uid="{AD21E9EB-B6E0-4C7A-A425-0CD35EE9BA93}"/>
    <cellStyle name="Percent 2 3 7 2 2" xfId="13323" xr:uid="{04D187C9-3FCD-432A-9C31-14DF9662F3C5}"/>
    <cellStyle name="Percent 2 3 7 2 2 2" xfId="27013" xr:uid="{3833A1AD-3608-4600-974F-3B4D5F5F7660}"/>
    <cellStyle name="Percent 2 3 7 2 2 2 2" xfId="40705" xr:uid="{5632A46B-6D10-41DC-B7C1-F0F8B39AEEF5}"/>
    <cellStyle name="Percent 2 3 7 2 2 2 3" xfId="55589" xr:uid="{D101B107-FA5C-46F6-B6FE-2CFB74AD7530}"/>
    <cellStyle name="Percent 2 3 7 2 2 3" xfId="20169" xr:uid="{B0E850A8-B1F3-4906-B956-F3E431C163C4}"/>
    <cellStyle name="Percent 2 3 7 2 2 4" xfId="33859" xr:uid="{82D8EA17-EC3F-41B5-90EE-F7E1E1F933A1}"/>
    <cellStyle name="Percent 2 3 7 2 2 5" xfId="48743" xr:uid="{41549574-D77F-47CF-8D19-63EC429877D1}"/>
    <cellStyle name="Percent 2 3 7 2 3" xfId="23591" xr:uid="{7A63465F-673A-4453-9CB7-DCD944AA00FB}"/>
    <cellStyle name="Percent 2 3 7 2 3 2" xfId="37283" xr:uid="{A46B1803-1ED7-4908-AE90-29DA4A7064A9}"/>
    <cellStyle name="Percent 2 3 7 2 3 3" xfId="52167" xr:uid="{F85962D3-9C7E-4A3D-92F2-83FD0E353AE8}"/>
    <cellStyle name="Percent 2 3 7 2 4" xfId="16747" xr:uid="{DEF62D08-EB2C-4F24-AFCF-35E78877F131}"/>
    <cellStyle name="Percent 2 3 7 2 5" xfId="30437" xr:uid="{D6AFBCE7-ED0D-4B60-933F-FC0899A8C55A}"/>
    <cellStyle name="Percent 2 3 7 2 6" xfId="45321" xr:uid="{CC7A8445-707C-4B24-910B-2108F173DE20}"/>
    <cellStyle name="Percent 2 3 7 3" xfId="11611" xr:uid="{AAD8AEEB-C522-480B-A4CF-A817E5B805BC}"/>
    <cellStyle name="Percent 2 3 7 3 2" xfId="25301" xr:uid="{0313F2E5-3CF2-4E00-9427-DC7C9849FEFA}"/>
    <cellStyle name="Percent 2 3 7 3 2 2" xfId="38993" xr:uid="{2CA8A875-F5D7-4F2A-8674-7DBCFA428FF7}"/>
    <cellStyle name="Percent 2 3 7 3 2 3" xfId="53877" xr:uid="{F7293D12-47EC-488A-AC7B-8BD5E051601D}"/>
    <cellStyle name="Percent 2 3 7 3 3" xfId="18457" xr:uid="{4BB7B488-9D78-4906-B03C-4FCA42DA34D1}"/>
    <cellStyle name="Percent 2 3 7 3 4" xfId="32147" xr:uid="{2DA78688-0243-4E9E-BEBE-025FE38005FF}"/>
    <cellStyle name="Percent 2 3 7 3 5" xfId="47031" xr:uid="{FC1EA37F-921E-4861-AFBE-8B5A90F49582}"/>
    <cellStyle name="Percent 2 3 7 4" xfId="21879" xr:uid="{E09D5C8A-E2F6-4772-B612-81F25E598E74}"/>
    <cellStyle name="Percent 2 3 7 4 2" xfId="35571" xr:uid="{BE9A11E0-6AD9-4AE9-86A7-D001AB062357}"/>
    <cellStyle name="Percent 2 3 7 4 3" xfId="50455" xr:uid="{0BA578AD-4B64-4E8A-8046-08811134AE7D}"/>
    <cellStyle name="Percent 2 3 7 5" xfId="15035" xr:uid="{9D5E89E6-AF6A-48A8-84C7-3E21F534B988}"/>
    <cellStyle name="Percent 2 3 7 6" xfId="28725" xr:uid="{E0E74285-76A4-47A5-9A41-21081C9889C6}"/>
    <cellStyle name="Percent 2 3 7 7" xfId="43609" xr:uid="{099AB184-A95B-4FAE-899B-9892DF7B47C5}"/>
    <cellStyle name="Percent 2 3 8" xfId="9872" xr:uid="{3C2B1B71-B560-4ABC-B95B-405A87418F33}"/>
    <cellStyle name="Percent 2 3 8 2" xfId="13294" xr:uid="{81AB4E16-D735-4D61-88FA-923302837607}"/>
    <cellStyle name="Percent 2 3 8 2 2" xfId="26984" xr:uid="{ADBA1F9D-61BA-4A51-9DB1-2A1EDC9DE8B8}"/>
    <cellStyle name="Percent 2 3 8 2 2 2" xfId="40676" xr:uid="{9354A72C-1107-4200-A3D6-516E56CE33D7}"/>
    <cellStyle name="Percent 2 3 8 2 2 3" xfId="55560" xr:uid="{93403D9B-B8B2-4482-B83C-918EDA2C3683}"/>
    <cellStyle name="Percent 2 3 8 2 3" xfId="20140" xr:uid="{0D38A69A-AB49-49F2-9171-6042447DC312}"/>
    <cellStyle name="Percent 2 3 8 2 4" xfId="33830" xr:uid="{5DD94DF0-3BAC-4AD3-ADBF-1A2D660BE449}"/>
    <cellStyle name="Percent 2 3 8 2 5" xfId="48714" xr:uid="{374BD5C4-F6CF-4970-8125-17FA811F9425}"/>
    <cellStyle name="Percent 2 3 8 3" xfId="23562" xr:uid="{9DB50686-B107-416A-BF78-C119208D8ED9}"/>
    <cellStyle name="Percent 2 3 8 3 2" xfId="37254" xr:uid="{A3BC9F51-BC12-4539-A577-7784B0910D45}"/>
    <cellStyle name="Percent 2 3 8 3 3" xfId="52138" xr:uid="{DCFC3766-2B0E-48EF-8A03-21DD12D32F5B}"/>
    <cellStyle name="Percent 2 3 8 4" xfId="16718" xr:uid="{5E6A6F73-FC56-4FB0-B16F-C01A2E868A49}"/>
    <cellStyle name="Percent 2 3 8 5" xfId="30408" xr:uid="{217C6DE2-AB81-402D-B8DB-484D5E9D3C13}"/>
    <cellStyle name="Percent 2 3 8 6" xfId="45292" xr:uid="{1A625376-60AB-4DB3-A2C8-7D4E7B87987A}"/>
    <cellStyle name="Percent 2 3 9" xfId="11582" xr:uid="{A974AB9A-AC81-4D6F-8A7D-802C3F61AE1F}"/>
    <cellStyle name="Percent 2 3 9 2" xfId="25272" xr:uid="{8BEA46B2-A0F4-4A31-877C-8A378F79D8CC}"/>
    <cellStyle name="Percent 2 3 9 2 2" xfId="38964" xr:uid="{F1EC9F82-B430-4EEA-9EE5-4509E05B6017}"/>
    <cellStyle name="Percent 2 3 9 2 3" xfId="53848" xr:uid="{CFD02369-5533-445A-8300-59BB84726265}"/>
    <cellStyle name="Percent 2 3 9 3" xfId="18428" xr:uid="{303B2360-1C0C-49FE-949F-AF1460EB731F}"/>
    <cellStyle name="Percent 2 3 9 4" xfId="32118" xr:uid="{7D6FB925-ACE1-4E58-A191-29AB94ADE1C3}"/>
    <cellStyle name="Percent 2 3 9 5" xfId="47002" xr:uid="{226654B4-B53D-4745-8D06-2A62ECCE2D6B}"/>
    <cellStyle name="Percent 2 4" xfId="8190" xr:uid="{F89AE503-E184-4199-8E66-5D6EF46E517E}"/>
    <cellStyle name="Percent 2 4 10" xfId="15036" xr:uid="{1DA6FFA4-13DC-41A8-9AEF-B9D793AEF8B9}"/>
    <cellStyle name="Percent 2 4 11" xfId="28726" xr:uid="{F11C66A3-CE08-4857-A33C-00BF459EDEA4}"/>
    <cellStyle name="Percent 2 4 12" xfId="43610" xr:uid="{44DF5AD5-86CF-4771-B5BF-772591639975}"/>
    <cellStyle name="Percent 2 4 2" xfId="8191" xr:uid="{39649888-C816-4960-B3DE-42DF4BCAEB52}"/>
    <cellStyle name="Percent 2 4 2 10" xfId="43611" xr:uid="{2AA665A5-711F-42AB-875F-6DB8436AE351}"/>
    <cellStyle name="Percent 2 4 2 2" xfId="8192" xr:uid="{EDA0E10B-29E8-48AB-87C1-EEF625B13EC2}"/>
    <cellStyle name="Percent 2 4 2 2 2" xfId="8193" xr:uid="{12A2B0ED-4363-4DDD-8888-C4BBE0B4740B}"/>
    <cellStyle name="Percent 2 4 2 2 2 2" xfId="9905" xr:uid="{FD59E691-A664-4D78-831E-C1710B404DA2}"/>
    <cellStyle name="Percent 2 4 2 2 2 2 2" xfId="13327" xr:uid="{E50C8752-467A-4D44-9EB7-8D1679D2D8EA}"/>
    <cellStyle name="Percent 2 4 2 2 2 2 2 2" xfId="27017" xr:uid="{C1AD4B99-BAF0-45B4-8E02-DD8AD8C6819A}"/>
    <cellStyle name="Percent 2 4 2 2 2 2 2 2 2" xfId="40709" xr:uid="{251001CE-C81E-485F-B0BB-41E98C07335A}"/>
    <cellStyle name="Percent 2 4 2 2 2 2 2 2 3" xfId="55593" xr:uid="{997CAD8B-DBAE-44A9-BCF4-4E7C9E041EF8}"/>
    <cellStyle name="Percent 2 4 2 2 2 2 2 3" xfId="20173" xr:uid="{AAE3A999-2DA4-4C55-8DB1-989C442F6113}"/>
    <cellStyle name="Percent 2 4 2 2 2 2 2 4" xfId="33863" xr:uid="{8D5418FC-D6AD-43A4-A39F-7E537455C30D}"/>
    <cellStyle name="Percent 2 4 2 2 2 2 2 5" xfId="48747" xr:uid="{D393385E-EBD8-4270-9BB1-7B411FE0810B}"/>
    <cellStyle name="Percent 2 4 2 2 2 2 3" xfId="23595" xr:uid="{73EA5B25-5B87-48CB-AAEA-8F9B4CB6E537}"/>
    <cellStyle name="Percent 2 4 2 2 2 2 3 2" xfId="37287" xr:uid="{F15A6F48-9F30-4943-8300-D68D03DD07C1}"/>
    <cellStyle name="Percent 2 4 2 2 2 2 3 3" xfId="52171" xr:uid="{4A74C5D0-B736-4253-9E3B-DD231A4EDB6D}"/>
    <cellStyle name="Percent 2 4 2 2 2 2 4" xfId="16751" xr:uid="{ABE3D705-92C0-4B97-B9C0-4ED6C395EDBA}"/>
    <cellStyle name="Percent 2 4 2 2 2 2 5" xfId="30441" xr:uid="{1F5F5D33-7004-4E5A-A2D7-05C2D4000721}"/>
    <cellStyle name="Percent 2 4 2 2 2 2 6" xfId="45325" xr:uid="{4ACA4488-5E83-4B7E-B15C-4C3FCD70EDAC}"/>
    <cellStyle name="Percent 2 4 2 2 2 3" xfId="11615" xr:uid="{4448AAC7-62A4-4873-A80E-331307829DCD}"/>
    <cellStyle name="Percent 2 4 2 2 2 3 2" xfId="25305" xr:uid="{E2EB51E2-25D5-4192-B2F7-2AD0DFA8FFEB}"/>
    <cellStyle name="Percent 2 4 2 2 2 3 2 2" xfId="38997" xr:uid="{3BEA570B-7766-4168-8592-F472E22765F1}"/>
    <cellStyle name="Percent 2 4 2 2 2 3 2 3" xfId="53881" xr:uid="{28E31908-5568-4E41-ACB9-2292778B0A0A}"/>
    <cellStyle name="Percent 2 4 2 2 2 3 3" xfId="18461" xr:uid="{A529BD95-ED47-4917-88D8-39FC12C7B6CC}"/>
    <cellStyle name="Percent 2 4 2 2 2 3 4" xfId="32151" xr:uid="{975C323E-4605-4C0F-BDED-B811B5AFFB32}"/>
    <cellStyle name="Percent 2 4 2 2 2 3 5" xfId="47035" xr:uid="{29E79D13-A960-4E75-9B94-D6CA8B3D2432}"/>
    <cellStyle name="Percent 2 4 2 2 2 4" xfId="21883" xr:uid="{ED06FEF5-8F63-4D66-B2C2-382763A6C712}"/>
    <cellStyle name="Percent 2 4 2 2 2 4 2" xfId="35575" xr:uid="{DEBB0839-AD52-4CED-A61B-8C1DBCC28E5B}"/>
    <cellStyle name="Percent 2 4 2 2 2 4 3" xfId="50459" xr:uid="{D9B47807-E173-497E-8B80-97A6410831F7}"/>
    <cellStyle name="Percent 2 4 2 2 2 5" xfId="15039" xr:uid="{8E22E6DD-C398-42DE-8DEE-7ECBE53770A9}"/>
    <cellStyle name="Percent 2 4 2 2 2 6" xfId="28729" xr:uid="{B44EBD04-531F-4833-9284-9ECCF4A2B5FD}"/>
    <cellStyle name="Percent 2 4 2 2 2 7" xfId="43613" xr:uid="{88FD2D23-277F-4368-94C6-0AAC6CBF860D}"/>
    <cellStyle name="Percent 2 4 2 2 3" xfId="9904" xr:uid="{AEF38BB2-582F-4E53-B769-86AD27F6F69C}"/>
    <cellStyle name="Percent 2 4 2 2 3 2" xfId="13326" xr:uid="{809B8B3A-05F6-45EC-B4CD-A44A7A0AD13D}"/>
    <cellStyle name="Percent 2 4 2 2 3 2 2" xfId="27016" xr:uid="{C945447F-292D-4966-8128-17CF4C2F193E}"/>
    <cellStyle name="Percent 2 4 2 2 3 2 2 2" xfId="40708" xr:uid="{89ADD915-A698-454F-956C-04ACD968F510}"/>
    <cellStyle name="Percent 2 4 2 2 3 2 2 3" xfId="55592" xr:uid="{5DA8A5CD-483C-4504-92E1-7487128034CF}"/>
    <cellStyle name="Percent 2 4 2 2 3 2 3" xfId="20172" xr:uid="{7E1812CE-0D34-4116-B4F6-702F482409F9}"/>
    <cellStyle name="Percent 2 4 2 2 3 2 4" xfId="33862" xr:uid="{90346800-50FC-4D79-B2CA-BEB48B34A134}"/>
    <cellStyle name="Percent 2 4 2 2 3 2 5" xfId="48746" xr:uid="{C5DF05F9-8B61-46D0-B498-FD3BB1B853D7}"/>
    <cellStyle name="Percent 2 4 2 2 3 3" xfId="23594" xr:uid="{F1955C70-9FA9-48C3-AD97-8BD7EF5E9C6C}"/>
    <cellStyle name="Percent 2 4 2 2 3 3 2" xfId="37286" xr:uid="{CAC1F181-9964-4A1A-84DB-0FBD969C7009}"/>
    <cellStyle name="Percent 2 4 2 2 3 3 3" xfId="52170" xr:uid="{FE197D4B-EAD2-4551-973E-5870EB21A49E}"/>
    <cellStyle name="Percent 2 4 2 2 3 4" xfId="16750" xr:uid="{6F1E4814-C306-4979-A365-C1F6A185BA36}"/>
    <cellStyle name="Percent 2 4 2 2 3 5" xfId="30440" xr:uid="{9F1C2A55-0ECC-4A15-8FE8-BCDA487BDBD8}"/>
    <cellStyle name="Percent 2 4 2 2 3 6" xfId="45324" xr:uid="{223F134A-1B2F-469C-B0A5-B0BE3BC401B5}"/>
    <cellStyle name="Percent 2 4 2 2 4" xfId="11614" xr:uid="{19897D14-EA9D-41DE-A87B-E6CC276F63BD}"/>
    <cellStyle name="Percent 2 4 2 2 4 2" xfId="25304" xr:uid="{03C92B60-7446-4C11-A320-A94B02BBB736}"/>
    <cellStyle name="Percent 2 4 2 2 4 2 2" xfId="38996" xr:uid="{DD50E544-FE85-426E-9C00-B88B07B495DB}"/>
    <cellStyle name="Percent 2 4 2 2 4 2 3" xfId="53880" xr:uid="{943AD8E1-B8F5-4D42-9D95-60A4AD567C69}"/>
    <cellStyle name="Percent 2 4 2 2 4 3" xfId="18460" xr:uid="{9D465B2B-089F-46D5-8F10-4A7211799D5B}"/>
    <cellStyle name="Percent 2 4 2 2 4 4" xfId="32150" xr:uid="{C8673596-AE34-40D0-A572-E52E2436DBAE}"/>
    <cellStyle name="Percent 2 4 2 2 4 5" xfId="47034" xr:uid="{567340C0-8758-40B2-8516-C8CDA890446E}"/>
    <cellStyle name="Percent 2 4 2 2 5" xfId="21882" xr:uid="{DF2DC37C-262F-4775-9460-F884E1906589}"/>
    <cellStyle name="Percent 2 4 2 2 5 2" xfId="35574" xr:uid="{FE52711D-6B22-4B22-A258-9DBC4D34ADF7}"/>
    <cellStyle name="Percent 2 4 2 2 5 3" xfId="50458" xr:uid="{A009B219-6469-42C0-B994-B649B0EC4020}"/>
    <cellStyle name="Percent 2 4 2 2 6" xfId="15038" xr:uid="{56EFC66D-7CA4-4A9A-8B74-E3FB43946392}"/>
    <cellStyle name="Percent 2 4 2 2 7" xfId="28728" xr:uid="{5D0A0D5D-6937-4390-B6F8-488A27113AFF}"/>
    <cellStyle name="Percent 2 4 2 2 8" xfId="43612" xr:uid="{076170DC-A00F-4F2B-BC87-9AAFB03EC4AD}"/>
    <cellStyle name="Percent 2 4 2 3" xfId="8194" xr:uid="{04833F13-EDE4-43E5-926C-698B90E22CEC}"/>
    <cellStyle name="Percent 2 4 2 3 2" xfId="9906" xr:uid="{B0D3636E-C422-428C-929C-5ADA17329596}"/>
    <cellStyle name="Percent 2 4 2 3 2 2" xfId="13328" xr:uid="{FFD153BC-A660-4D4A-A6E5-B3A516AB8621}"/>
    <cellStyle name="Percent 2 4 2 3 2 2 2" xfId="27018" xr:uid="{E5EC78AE-556E-4BE4-AA79-5B80B1454300}"/>
    <cellStyle name="Percent 2 4 2 3 2 2 2 2" xfId="40710" xr:uid="{CE46412D-A9F7-4FEE-8492-D240F1FD4FF9}"/>
    <cellStyle name="Percent 2 4 2 3 2 2 2 3" xfId="55594" xr:uid="{083FA84C-F881-4A25-9A16-C8C7ECBD022D}"/>
    <cellStyle name="Percent 2 4 2 3 2 2 3" xfId="20174" xr:uid="{3B5E3260-902E-41B6-A2B5-F1DCBC229E03}"/>
    <cellStyle name="Percent 2 4 2 3 2 2 4" xfId="33864" xr:uid="{9B192F50-C334-4977-A77F-AFAC64D6203C}"/>
    <cellStyle name="Percent 2 4 2 3 2 2 5" xfId="48748" xr:uid="{4A926751-768E-404D-8543-F79FE473606F}"/>
    <cellStyle name="Percent 2 4 2 3 2 3" xfId="23596" xr:uid="{A6B32115-4D9D-451E-8FC8-E6B3657183A6}"/>
    <cellStyle name="Percent 2 4 2 3 2 3 2" xfId="37288" xr:uid="{6063D723-F8A8-4B0B-BBF7-08F6BA771D66}"/>
    <cellStyle name="Percent 2 4 2 3 2 3 3" xfId="52172" xr:uid="{FC73CEE5-8F7B-4B73-9723-0D82DC08DFE1}"/>
    <cellStyle name="Percent 2 4 2 3 2 4" xfId="16752" xr:uid="{65958425-6912-4283-8A46-1CAF0D0D527A}"/>
    <cellStyle name="Percent 2 4 2 3 2 5" xfId="30442" xr:uid="{6E4E9E33-E272-4794-9831-58EE19F7994F}"/>
    <cellStyle name="Percent 2 4 2 3 2 6" xfId="45326" xr:uid="{1438FFEE-FDF0-4E1D-BACD-E7F09758D315}"/>
    <cellStyle name="Percent 2 4 2 3 3" xfId="11616" xr:uid="{BC47187F-DD3B-4CD5-AC37-38D6499796E6}"/>
    <cellStyle name="Percent 2 4 2 3 3 2" xfId="25306" xr:uid="{6F1367D8-02C0-41EB-A9FC-023E1FCF3277}"/>
    <cellStyle name="Percent 2 4 2 3 3 2 2" xfId="38998" xr:uid="{F983115C-3C63-473B-953F-38BF531EC7BF}"/>
    <cellStyle name="Percent 2 4 2 3 3 2 3" xfId="53882" xr:uid="{AD6F6C1E-0CA5-4C04-9F3E-721C3408338F}"/>
    <cellStyle name="Percent 2 4 2 3 3 3" xfId="18462" xr:uid="{C3A837B1-633F-4DE1-973A-99BD5CC8CEA8}"/>
    <cellStyle name="Percent 2 4 2 3 3 4" xfId="32152" xr:uid="{104C6370-9A53-426F-BD6B-D46EF68480AC}"/>
    <cellStyle name="Percent 2 4 2 3 3 5" xfId="47036" xr:uid="{846463B6-9B2D-4CCD-B502-F46A0CDF0138}"/>
    <cellStyle name="Percent 2 4 2 3 4" xfId="21884" xr:uid="{22EC5F0D-52E3-4EEC-8E7B-3E893D3AF3B5}"/>
    <cellStyle name="Percent 2 4 2 3 4 2" xfId="35576" xr:uid="{E2DD56F6-9497-4442-ACD4-9CB9995260EA}"/>
    <cellStyle name="Percent 2 4 2 3 4 3" xfId="50460" xr:uid="{1E242E28-CC3B-4833-9BEA-60299284DC2F}"/>
    <cellStyle name="Percent 2 4 2 3 5" xfId="15040" xr:uid="{7A9A6736-DD14-43F1-9735-8BD2D19AA698}"/>
    <cellStyle name="Percent 2 4 2 3 6" xfId="28730" xr:uid="{E7019E16-DA86-413D-9E99-5E8398898128}"/>
    <cellStyle name="Percent 2 4 2 3 7" xfId="43614" xr:uid="{B5F4B86F-C3B5-4662-A23D-B75555558DDF}"/>
    <cellStyle name="Percent 2 4 2 4" xfId="8195" xr:uid="{989F3C7C-ED94-421F-84D5-531504900F39}"/>
    <cellStyle name="Percent 2 4 2 4 2" xfId="9907" xr:uid="{D82380E6-C380-419F-9256-C462EF38980E}"/>
    <cellStyle name="Percent 2 4 2 4 2 2" xfId="13329" xr:uid="{97A97970-43E0-47EF-A4DC-BFF2B367F38D}"/>
    <cellStyle name="Percent 2 4 2 4 2 2 2" xfId="27019" xr:uid="{C7B7C098-9979-48AB-9F4F-D3C619B253B5}"/>
    <cellStyle name="Percent 2 4 2 4 2 2 2 2" xfId="40711" xr:uid="{38148DC0-D44F-4DCA-B7F9-5B3B26B39298}"/>
    <cellStyle name="Percent 2 4 2 4 2 2 2 3" xfId="55595" xr:uid="{A7A8E56E-8A62-430E-ADFD-3904B5FC5008}"/>
    <cellStyle name="Percent 2 4 2 4 2 2 3" xfId="20175" xr:uid="{ABF299B3-FD17-4933-8351-5748F5F25D48}"/>
    <cellStyle name="Percent 2 4 2 4 2 2 4" xfId="33865" xr:uid="{EA4372E2-2265-40E8-B265-103A2A5C0937}"/>
    <cellStyle name="Percent 2 4 2 4 2 2 5" xfId="48749" xr:uid="{DE9E32DD-2C55-4FD3-AA7E-34DC0C671F85}"/>
    <cellStyle name="Percent 2 4 2 4 2 3" xfId="23597" xr:uid="{38E7F9E7-6955-49E4-B520-044C8ACF6DD5}"/>
    <cellStyle name="Percent 2 4 2 4 2 3 2" xfId="37289" xr:uid="{4DE88439-00DE-4EBE-9768-6CA33A9A7B16}"/>
    <cellStyle name="Percent 2 4 2 4 2 3 3" xfId="52173" xr:uid="{3F8E5947-0370-4016-99FD-F23254AF3A41}"/>
    <cellStyle name="Percent 2 4 2 4 2 4" xfId="16753" xr:uid="{771AD6FB-D89E-4C9A-A2AF-38D2F75F9050}"/>
    <cellStyle name="Percent 2 4 2 4 2 5" xfId="30443" xr:uid="{CDF38D06-5525-4754-A720-FFBDC30BD3D8}"/>
    <cellStyle name="Percent 2 4 2 4 2 6" xfId="45327" xr:uid="{C8B8D1C8-E740-44E4-8E83-D30BE75B15BC}"/>
    <cellStyle name="Percent 2 4 2 4 3" xfId="11617" xr:uid="{76C7638C-9081-435C-B3A7-1FD94E4B85C7}"/>
    <cellStyle name="Percent 2 4 2 4 3 2" xfId="25307" xr:uid="{868C56CC-74DC-4EBE-B657-4EE81C7F37EE}"/>
    <cellStyle name="Percent 2 4 2 4 3 2 2" xfId="38999" xr:uid="{313DEE74-2638-4DBD-8336-C73044AB6329}"/>
    <cellStyle name="Percent 2 4 2 4 3 2 3" xfId="53883" xr:uid="{DECB170C-4E72-4621-9735-5E4EDC779DC4}"/>
    <cellStyle name="Percent 2 4 2 4 3 3" xfId="18463" xr:uid="{B582681B-E6DD-4BD3-B7C2-454B0E2BF877}"/>
    <cellStyle name="Percent 2 4 2 4 3 4" xfId="32153" xr:uid="{C107A481-8C4D-428A-BFAF-30133D32F649}"/>
    <cellStyle name="Percent 2 4 2 4 3 5" xfId="47037" xr:uid="{74852916-0178-4EBA-A7C7-B648339BF8C7}"/>
    <cellStyle name="Percent 2 4 2 4 4" xfId="21885" xr:uid="{3FF82970-0C58-4D11-B547-9D86D1174C4F}"/>
    <cellStyle name="Percent 2 4 2 4 4 2" xfId="35577" xr:uid="{5AD78615-8BCE-4763-8CDE-F12050A2DE77}"/>
    <cellStyle name="Percent 2 4 2 4 4 3" xfId="50461" xr:uid="{67B62C4E-00AD-4BEA-8C50-E7B335E44204}"/>
    <cellStyle name="Percent 2 4 2 4 5" xfId="15041" xr:uid="{ED6F4296-1FB4-4832-AB0F-E11A20924114}"/>
    <cellStyle name="Percent 2 4 2 4 6" xfId="28731" xr:uid="{27B4606F-9540-43F3-907D-126D388AAC07}"/>
    <cellStyle name="Percent 2 4 2 4 7" xfId="43615" xr:uid="{26DC8D6C-AEB9-47FC-BB97-324321C0B707}"/>
    <cellStyle name="Percent 2 4 2 5" xfId="9903" xr:uid="{C948456A-3A10-4D8F-9765-4E15734CC6A8}"/>
    <cellStyle name="Percent 2 4 2 5 2" xfId="13325" xr:uid="{C8EF52AA-9333-49E0-8810-44435B2E8E37}"/>
    <cellStyle name="Percent 2 4 2 5 2 2" xfId="27015" xr:uid="{52245C4D-79DD-4259-B632-2E9815C04A91}"/>
    <cellStyle name="Percent 2 4 2 5 2 2 2" xfId="40707" xr:uid="{D348A780-7162-46BE-81B5-C66785DDCBCB}"/>
    <cellStyle name="Percent 2 4 2 5 2 2 3" xfId="55591" xr:uid="{966B9135-5DAB-464B-956E-CA785184273E}"/>
    <cellStyle name="Percent 2 4 2 5 2 3" xfId="20171" xr:uid="{A71DA8DF-883F-4340-847C-CCB86FA4A60B}"/>
    <cellStyle name="Percent 2 4 2 5 2 4" xfId="33861" xr:uid="{F32539D3-A0B3-4ED7-922F-4DA5D2F9E0F9}"/>
    <cellStyle name="Percent 2 4 2 5 2 5" xfId="48745" xr:uid="{77FF02E0-3C7C-49DF-AAE9-AEA06AD51237}"/>
    <cellStyle name="Percent 2 4 2 5 3" xfId="23593" xr:uid="{7CB9A0FC-30C4-4069-9F72-3CB72AF7ECFD}"/>
    <cellStyle name="Percent 2 4 2 5 3 2" xfId="37285" xr:uid="{CBC84E22-4BBF-4D3E-B956-B75FD033A791}"/>
    <cellStyle name="Percent 2 4 2 5 3 3" xfId="52169" xr:uid="{0CA14ED5-0A8B-4A85-A96B-75DC396DDE35}"/>
    <cellStyle name="Percent 2 4 2 5 4" xfId="16749" xr:uid="{7F1ECF95-84B5-4AC1-BD02-7D9547E62563}"/>
    <cellStyle name="Percent 2 4 2 5 5" xfId="30439" xr:uid="{338B8D6D-E493-48D9-81C7-962AAE0764EE}"/>
    <cellStyle name="Percent 2 4 2 5 6" xfId="45323" xr:uid="{C9E23C17-611D-4380-B0B8-C24E4F376E09}"/>
    <cellStyle name="Percent 2 4 2 6" xfId="11613" xr:uid="{7CB2D2B6-A9AE-4573-9C3D-DF8B5129494C}"/>
    <cellStyle name="Percent 2 4 2 6 2" xfId="25303" xr:uid="{14487581-EC6D-4037-B962-AC09197219AC}"/>
    <cellStyle name="Percent 2 4 2 6 2 2" xfId="38995" xr:uid="{58E90DE9-2025-469F-868E-73D51ABC5535}"/>
    <cellStyle name="Percent 2 4 2 6 2 3" xfId="53879" xr:uid="{6A9DF0B6-E1EA-4DE6-A98D-3ECE9020AF26}"/>
    <cellStyle name="Percent 2 4 2 6 3" xfId="18459" xr:uid="{C1F38362-BB5A-42C1-9EAA-BA1809DC5C9D}"/>
    <cellStyle name="Percent 2 4 2 6 4" xfId="32149" xr:uid="{75B444FA-C356-4BD6-A998-36ABD862309D}"/>
    <cellStyle name="Percent 2 4 2 6 5" xfId="47033" xr:uid="{CB6691E5-D76E-4E5E-90EA-660067F56463}"/>
    <cellStyle name="Percent 2 4 2 7" xfId="21881" xr:uid="{8B18A6B7-84C4-4A0B-8EB0-35B7DA440273}"/>
    <cellStyle name="Percent 2 4 2 7 2" xfId="35573" xr:uid="{1B3863FD-B4D9-4FD7-8CD4-32F82A8BF125}"/>
    <cellStyle name="Percent 2 4 2 7 3" xfId="50457" xr:uid="{C64C4229-0D37-4655-9BE7-4BFDB3DF55C3}"/>
    <cellStyle name="Percent 2 4 2 8" xfId="15037" xr:uid="{EF6B89AB-D642-460F-B686-63CCD2856765}"/>
    <cellStyle name="Percent 2 4 2 9" xfId="28727" xr:uid="{AC40D2A4-F788-43ED-BC30-EF332A092FA3}"/>
    <cellStyle name="Percent 2 4 3" xfId="8196" xr:uid="{5F711CA2-C21D-4030-8F23-7480AE00E46A}"/>
    <cellStyle name="Percent 2 4 3 10" xfId="43616" xr:uid="{C0701AA2-5725-41F9-B9CC-F12A4F825B17}"/>
    <cellStyle name="Percent 2 4 3 2" xfId="8197" xr:uid="{736E5181-E5F9-4397-9CD8-9647634B3054}"/>
    <cellStyle name="Percent 2 4 3 2 2" xfId="8198" xr:uid="{001EA817-427A-4F92-BF6C-AD8EEB363381}"/>
    <cellStyle name="Percent 2 4 3 2 2 2" xfId="9910" xr:uid="{42E157A5-3796-4F17-A0B7-A7F67728BD86}"/>
    <cellStyle name="Percent 2 4 3 2 2 2 2" xfId="13332" xr:uid="{D904964D-9A25-420E-908E-3AD17FF13002}"/>
    <cellStyle name="Percent 2 4 3 2 2 2 2 2" xfId="27022" xr:uid="{5994F47A-AE99-4241-A4EF-A9098004AF42}"/>
    <cellStyle name="Percent 2 4 3 2 2 2 2 2 2" xfId="40714" xr:uid="{EA17C9C2-436C-4EDE-BB0F-F711F50478BB}"/>
    <cellStyle name="Percent 2 4 3 2 2 2 2 2 3" xfId="55598" xr:uid="{C2F47131-94A6-4704-A2F9-BC945B11FDB1}"/>
    <cellStyle name="Percent 2 4 3 2 2 2 2 3" xfId="20178" xr:uid="{79CB0291-6DFF-498C-ABAB-A7CFE77D7920}"/>
    <cellStyle name="Percent 2 4 3 2 2 2 2 4" xfId="33868" xr:uid="{71D903E1-1007-400B-8DF4-3B9856355A36}"/>
    <cellStyle name="Percent 2 4 3 2 2 2 2 5" xfId="48752" xr:uid="{54060E29-8DEF-4C40-BACD-C9A50476F98B}"/>
    <cellStyle name="Percent 2 4 3 2 2 2 3" xfId="23600" xr:uid="{9B374990-FF48-4888-89D6-85642D818998}"/>
    <cellStyle name="Percent 2 4 3 2 2 2 3 2" xfId="37292" xr:uid="{885F82DC-2B30-45D1-BF39-29681E1871FF}"/>
    <cellStyle name="Percent 2 4 3 2 2 2 3 3" xfId="52176" xr:uid="{48FF9A38-AC15-4DD3-9DBD-F5ED69087BDA}"/>
    <cellStyle name="Percent 2 4 3 2 2 2 4" xfId="16756" xr:uid="{5591E6C8-E4AC-4EA4-8C36-96108A36788D}"/>
    <cellStyle name="Percent 2 4 3 2 2 2 5" xfId="30446" xr:uid="{0C289A21-5D8F-4461-A482-9A35EDE13BCA}"/>
    <cellStyle name="Percent 2 4 3 2 2 2 6" xfId="45330" xr:uid="{021F4367-FBAD-4BFA-953F-3B070FBBFA34}"/>
    <cellStyle name="Percent 2 4 3 2 2 3" xfId="11620" xr:uid="{80151FAA-6935-47F4-B17D-9549E38A5D45}"/>
    <cellStyle name="Percent 2 4 3 2 2 3 2" xfId="25310" xr:uid="{A5BAD1E4-4DD0-4927-868B-733999F10101}"/>
    <cellStyle name="Percent 2 4 3 2 2 3 2 2" xfId="39002" xr:uid="{4CE2E31B-8F92-4FB0-AAF3-DD8D49423FE7}"/>
    <cellStyle name="Percent 2 4 3 2 2 3 2 3" xfId="53886" xr:uid="{8491E95D-302A-4F5A-9879-FE35C7777A1B}"/>
    <cellStyle name="Percent 2 4 3 2 2 3 3" xfId="18466" xr:uid="{3BB4DC1F-7734-45BA-A115-4D607F439B05}"/>
    <cellStyle name="Percent 2 4 3 2 2 3 4" xfId="32156" xr:uid="{A8FF03D0-666D-4750-B276-F779B5948AF7}"/>
    <cellStyle name="Percent 2 4 3 2 2 3 5" xfId="47040" xr:uid="{4B1F67B5-F0DE-43EB-AA70-E6536C09F940}"/>
    <cellStyle name="Percent 2 4 3 2 2 4" xfId="21888" xr:uid="{C660499B-9C48-45A4-8799-009C114C6969}"/>
    <cellStyle name="Percent 2 4 3 2 2 4 2" xfId="35580" xr:uid="{7687E4C2-9354-4448-BA93-5CC9E3866F39}"/>
    <cellStyle name="Percent 2 4 3 2 2 4 3" xfId="50464" xr:uid="{1C6CD26A-4533-4E12-9790-A7959B453128}"/>
    <cellStyle name="Percent 2 4 3 2 2 5" xfId="15044" xr:uid="{15691D6A-C899-40DF-81C7-1229619B5644}"/>
    <cellStyle name="Percent 2 4 3 2 2 6" xfId="28734" xr:uid="{CF55F45C-9802-46CE-87B2-48C4F38EE25E}"/>
    <cellStyle name="Percent 2 4 3 2 2 7" xfId="43618" xr:uid="{3805E73C-53F9-40C1-8BD3-C118A19664C5}"/>
    <cellStyle name="Percent 2 4 3 2 3" xfId="9909" xr:uid="{5515AB70-0701-4DB6-B3DC-1069BBF3D7A7}"/>
    <cellStyle name="Percent 2 4 3 2 3 2" xfId="13331" xr:uid="{E63584C4-5396-4F31-89BA-FE3BF7FEA0DB}"/>
    <cellStyle name="Percent 2 4 3 2 3 2 2" xfId="27021" xr:uid="{B4735060-4D29-4BDC-B0E9-BFD993F41FFD}"/>
    <cellStyle name="Percent 2 4 3 2 3 2 2 2" xfId="40713" xr:uid="{F9BD9F5F-5800-4B61-8761-F89AC507C264}"/>
    <cellStyle name="Percent 2 4 3 2 3 2 2 3" xfId="55597" xr:uid="{BFFF4EBE-76A2-4915-A67B-C0698010C153}"/>
    <cellStyle name="Percent 2 4 3 2 3 2 3" xfId="20177" xr:uid="{3FACC3BC-B887-4B94-BE4A-BC7A2C27A095}"/>
    <cellStyle name="Percent 2 4 3 2 3 2 4" xfId="33867" xr:uid="{CDBA04CB-D526-4A37-9378-A692BAC07FF2}"/>
    <cellStyle name="Percent 2 4 3 2 3 2 5" xfId="48751" xr:uid="{B40CFF8A-56D8-4B5B-A6DA-D82D354063B0}"/>
    <cellStyle name="Percent 2 4 3 2 3 3" xfId="23599" xr:uid="{5448BDE6-7434-4B88-ACC2-0946CB6359AB}"/>
    <cellStyle name="Percent 2 4 3 2 3 3 2" xfId="37291" xr:uid="{496C8137-7771-4649-B584-0F7AE6E99233}"/>
    <cellStyle name="Percent 2 4 3 2 3 3 3" xfId="52175" xr:uid="{5245970F-0EC1-4F88-8F01-BEBDFE709654}"/>
    <cellStyle name="Percent 2 4 3 2 3 4" xfId="16755" xr:uid="{79E63556-FD42-4E5E-81F4-54350F31C465}"/>
    <cellStyle name="Percent 2 4 3 2 3 5" xfId="30445" xr:uid="{F43A768D-5750-42E5-A94E-C8A0F5208D79}"/>
    <cellStyle name="Percent 2 4 3 2 3 6" xfId="45329" xr:uid="{5E355E29-F3A8-439F-8FC0-C94462A3C0E9}"/>
    <cellStyle name="Percent 2 4 3 2 4" xfId="11619" xr:uid="{78A982CF-5313-43BE-AF35-353AA64A45D4}"/>
    <cellStyle name="Percent 2 4 3 2 4 2" xfId="25309" xr:uid="{9B21457C-BEAB-4283-94D4-E5541799BF44}"/>
    <cellStyle name="Percent 2 4 3 2 4 2 2" xfId="39001" xr:uid="{FFEFAB1D-125C-46E4-9257-ABB6917C5433}"/>
    <cellStyle name="Percent 2 4 3 2 4 2 3" xfId="53885" xr:uid="{F4809DF5-101A-4CE5-9345-1B1FCA02BFAC}"/>
    <cellStyle name="Percent 2 4 3 2 4 3" xfId="18465" xr:uid="{A172DBE0-181C-4E3C-873F-FBBBAE7C855D}"/>
    <cellStyle name="Percent 2 4 3 2 4 4" xfId="32155" xr:uid="{7F74D891-5742-4069-AAD6-141A2A8CEB10}"/>
    <cellStyle name="Percent 2 4 3 2 4 5" xfId="47039" xr:uid="{A0202B93-E7EB-4BB2-AA63-AF5BCFE41C39}"/>
    <cellStyle name="Percent 2 4 3 2 5" xfId="21887" xr:uid="{5CFC9EF4-22EC-4C61-8A48-DB5745C39CFB}"/>
    <cellStyle name="Percent 2 4 3 2 5 2" xfId="35579" xr:uid="{1F42273B-9C63-4249-9F60-A3E1DF22CBE9}"/>
    <cellStyle name="Percent 2 4 3 2 5 3" xfId="50463" xr:uid="{FDCE1545-EB64-42F3-9877-43506E877B35}"/>
    <cellStyle name="Percent 2 4 3 2 6" xfId="15043" xr:uid="{44DE6F1B-27FA-471C-B2D5-774DCF3A3FAB}"/>
    <cellStyle name="Percent 2 4 3 2 7" xfId="28733" xr:uid="{00F40771-7517-48B8-9AF6-246A7A2A8321}"/>
    <cellStyle name="Percent 2 4 3 2 8" xfId="43617" xr:uid="{8909D051-4A29-4F07-A91C-402CFC74E785}"/>
    <cellStyle name="Percent 2 4 3 3" xfId="8199" xr:uid="{21253D54-92F0-4F90-AB92-E601E9DE5071}"/>
    <cellStyle name="Percent 2 4 3 3 2" xfId="9911" xr:uid="{951A3BCE-9B03-41E8-BC40-E410BB5DB83C}"/>
    <cellStyle name="Percent 2 4 3 3 2 2" xfId="13333" xr:uid="{712A9278-A1B7-4A05-9448-FA5EF69BF418}"/>
    <cellStyle name="Percent 2 4 3 3 2 2 2" xfId="27023" xr:uid="{ACE457D3-D716-4D72-98A2-DFA505327441}"/>
    <cellStyle name="Percent 2 4 3 3 2 2 2 2" xfId="40715" xr:uid="{F9955222-8BF5-4ECD-B7EB-DFE62E4AD8ED}"/>
    <cellStyle name="Percent 2 4 3 3 2 2 2 3" xfId="55599" xr:uid="{241EA243-2A6E-4668-951B-E217E59A1A68}"/>
    <cellStyle name="Percent 2 4 3 3 2 2 3" xfId="20179" xr:uid="{48ECD109-CF1F-4C75-9062-FFFBBFD62859}"/>
    <cellStyle name="Percent 2 4 3 3 2 2 4" xfId="33869" xr:uid="{D693432F-E160-4F6C-85A5-59DA3A59A885}"/>
    <cellStyle name="Percent 2 4 3 3 2 2 5" xfId="48753" xr:uid="{08C67276-8794-4EB9-B186-A7FB98FC8C3A}"/>
    <cellStyle name="Percent 2 4 3 3 2 3" xfId="23601" xr:uid="{AF56F027-601F-4D1B-996E-D85CD8E924F5}"/>
    <cellStyle name="Percent 2 4 3 3 2 3 2" xfId="37293" xr:uid="{3060E22D-2215-41AD-A4BC-CE7F48F67B7E}"/>
    <cellStyle name="Percent 2 4 3 3 2 3 3" xfId="52177" xr:uid="{269F4EC0-C080-443E-A6F9-2FF00C3D75A0}"/>
    <cellStyle name="Percent 2 4 3 3 2 4" xfId="16757" xr:uid="{B5CEE602-D90A-4ACF-B472-1888A9EE9750}"/>
    <cellStyle name="Percent 2 4 3 3 2 5" xfId="30447" xr:uid="{53E0F862-00A2-4901-9188-9B768CB8421C}"/>
    <cellStyle name="Percent 2 4 3 3 2 6" xfId="45331" xr:uid="{DD81B856-60A6-4E23-8859-9EDC230D0247}"/>
    <cellStyle name="Percent 2 4 3 3 3" xfId="11621" xr:uid="{70BA49F3-FEF4-498D-BD30-25FC911C944E}"/>
    <cellStyle name="Percent 2 4 3 3 3 2" xfId="25311" xr:uid="{11FFFFFB-F215-4983-908D-5546B36B1505}"/>
    <cellStyle name="Percent 2 4 3 3 3 2 2" xfId="39003" xr:uid="{E2685716-FB50-41AD-9B8F-67F3DDD00BAE}"/>
    <cellStyle name="Percent 2 4 3 3 3 2 3" xfId="53887" xr:uid="{42A36C3E-1543-4BED-A656-31AFF4D8BB1E}"/>
    <cellStyle name="Percent 2 4 3 3 3 3" xfId="18467" xr:uid="{F29C84BC-AEB2-4B5F-9C38-0924FC3497F2}"/>
    <cellStyle name="Percent 2 4 3 3 3 4" xfId="32157" xr:uid="{E10E29B7-575C-4DC2-8F12-BAAEF6F2B621}"/>
    <cellStyle name="Percent 2 4 3 3 3 5" xfId="47041" xr:uid="{26BA17DA-2F24-445B-8811-6CB0CA3D4A60}"/>
    <cellStyle name="Percent 2 4 3 3 4" xfId="21889" xr:uid="{5226DCEE-0F92-4DAE-B120-A77D0A2DA84C}"/>
    <cellStyle name="Percent 2 4 3 3 4 2" xfId="35581" xr:uid="{EE5B22B9-FE34-4466-BD9D-F64F12672C4A}"/>
    <cellStyle name="Percent 2 4 3 3 4 3" xfId="50465" xr:uid="{CFCEEC38-DC4A-4FA2-A1CF-640929403293}"/>
    <cellStyle name="Percent 2 4 3 3 5" xfId="15045" xr:uid="{E2B2BEED-6302-4884-BEF0-E5AB69BBDD54}"/>
    <cellStyle name="Percent 2 4 3 3 6" xfId="28735" xr:uid="{88E7D004-3A1E-4F6C-921A-37030AC67684}"/>
    <cellStyle name="Percent 2 4 3 3 7" xfId="43619" xr:uid="{4A8723FA-59DD-469E-B9A2-E26BA2E3A71E}"/>
    <cellStyle name="Percent 2 4 3 4" xfId="8200" xr:uid="{C45B5A55-9B1A-4021-A12C-DDAF42C24DA2}"/>
    <cellStyle name="Percent 2 4 3 4 2" xfId="9912" xr:uid="{F97916E9-03CE-4ECB-86E1-D80D282FD8F0}"/>
    <cellStyle name="Percent 2 4 3 4 2 2" xfId="13334" xr:uid="{A15C8D05-CB13-44C4-A923-D24E30D82419}"/>
    <cellStyle name="Percent 2 4 3 4 2 2 2" xfId="27024" xr:uid="{BB91E334-5D09-4FC2-8F03-2A84939F5423}"/>
    <cellStyle name="Percent 2 4 3 4 2 2 2 2" xfId="40716" xr:uid="{E965A266-33B9-48D3-90D9-DECB280B173A}"/>
    <cellStyle name="Percent 2 4 3 4 2 2 2 3" xfId="55600" xr:uid="{53ACE9D4-F7F3-48C2-A72D-FA85DB4F9D01}"/>
    <cellStyle name="Percent 2 4 3 4 2 2 3" xfId="20180" xr:uid="{A7BC288B-53EA-4CB9-A7FB-61EEF3ABCF41}"/>
    <cellStyle name="Percent 2 4 3 4 2 2 4" xfId="33870" xr:uid="{C21DF2CE-34AE-4563-B35B-D13C23590ED7}"/>
    <cellStyle name="Percent 2 4 3 4 2 2 5" xfId="48754" xr:uid="{1BE6BA05-FCF2-47DE-8E99-3723E679DEFB}"/>
    <cellStyle name="Percent 2 4 3 4 2 3" xfId="23602" xr:uid="{6D742EBC-4699-4D31-9B50-EDFF30AD564E}"/>
    <cellStyle name="Percent 2 4 3 4 2 3 2" xfId="37294" xr:uid="{811290C8-1C59-477E-A7D0-ED8BF816AD32}"/>
    <cellStyle name="Percent 2 4 3 4 2 3 3" xfId="52178" xr:uid="{9CD60EDC-C3B6-46EC-A8BE-22741A6091D0}"/>
    <cellStyle name="Percent 2 4 3 4 2 4" xfId="16758" xr:uid="{02090BE2-6271-44D5-B562-B7D9329F8172}"/>
    <cellStyle name="Percent 2 4 3 4 2 5" xfId="30448" xr:uid="{13FC2F9A-B0EE-41A5-A96F-7C6555934ABA}"/>
    <cellStyle name="Percent 2 4 3 4 2 6" xfId="45332" xr:uid="{AA45B306-F08B-4FBA-9D68-594BD8F261DC}"/>
    <cellStyle name="Percent 2 4 3 4 3" xfId="11622" xr:uid="{1AB5AB57-2FC8-45E9-AFF6-350764CE2DBC}"/>
    <cellStyle name="Percent 2 4 3 4 3 2" xfId="25312" xr:uid="{5A15D6A2-7207-438C-9954-E340A6C0DCAF}"/>
    <cellStyle name="Percent 2 4 3 4 3 2 2" xfId="39004" xr:uid="{E434A787-A796-4149-896C-285B08FC543B}"/>
    <cellStyle name="Percent 2 4 3 4 3 2 3" xfId="53888" xr:uid="{F33F303C-ECA7-48DE-9961-CD41B0709A46}"/>
    <cellStyle name="Percent 2 4 3 4 3 3" xfId="18468" xr:uid="{B40D0A7D-AC35-4F16-87CD-1FC2C586E383}"/>
    <cellStyle name="Percent 2 4 3 4 3 4" xfId="32158" xr:uid="{8AA7E132-BAB9-4998-A166-E183EDF94277}"/>
    <cellStyle name="Percent 2 4 3 4 3 5" xfId="47042" xr:uid="{68BA9DB1-2D91-49AF-9086-4800618376BB}"/>
    <cellStyle name="Percent 2 4 3 4 4" xfId="21890" xr:uid="{BA1F49C5-1E16-414F-BF42-E3EA68DE637F}"/>
    <cellStyle name="Percent 2 4 3 4 4 2" xfId="35582" xr:uid="{D51143BA-F8FF-48DF-9E2F-AAE6BE9B6FD7}"/>
    <cellStyle name="Percent 2 4 3 4 4 3" xfId="50466" xr:uid="{FA7D954C-1801-40BF-89FD-8BFBD6E97BE4}"/>
    <cellStyle name="Percent 2 4 3 4 5" xfId="15046" xr:uid="{775318CE-CA14-4CAC-A9F5-125D232892E6}"/>
    <cellStyle name="Percent 2 4 3 4 6" xfId="28736" xr:uid="{87CC12BA-8EAA-4CE4-8CF1-E5A3D4EA4915}"/>
    <cellStyle name="Percent 2 4 3 4 7" xfId="43620" xr:uid="{60BE4529-C170-42C3-A700-78D4DF3D6ABA}"/>
    <cellStyle name="Percent 2 4 3 5" xfId="9908" xr:uid="{7B5A6774-9C91-434A-A0AA-2627C555C251}"/>
    <cellStyle name="Percent 2 4 3 5 2" xfId="13330" xr:uid="{D7CD078A-13E4-496A-8608-90729EB121F1}"/>
    <cellStyle name="Percent 2 4 3 5 2 2" xfId="27020" xr:uid="{A5AA1E42-38E0-4CA6-8F12-3BCDFF120C92}"/>
    <cellStyle name="Percent 2 4 3 5 2 2 2" xfId="40712" xr:uid="{33244157-826F-44A2-B8D8-23874A425E29}"/>
    <cellStyle name="Percent 2 4 3 5 2 2 3" xfId="55596" xr:uid="{8A8A3B05-714D-4763-94D0-D011A9F96B62}"/>
    <cellStyle name="Percent 2 4 3 5 2 3" xfId="20176" xr:uid="{07ED5150-0F94-4E62-AFB3-E3CB1F611609}"/>
    <cellStyle name="Percent 2 4 3 5 2 4" xfId="33866" xr:uid="{C70686ED-D6DA-4EB3-853B-CE7264C5A16A}"/>
    <cellStyle name="Percent 2 4 3 5 2 5" xfId="48750" xr:uid="{3F3B2519-EEA9-4E3A-94C8-3604CD503FE1}"/>
    <cellStyle name="Percent 2 4 3 5 3" xfId="23598" xr:uid="{4DCEF663-B07C-49A3-BFAC-3870D6EC4E2D}"/>
    <cellStyle name="Percent 2 4 3 5 3 2" xfId="37290" xr:uid="{B674FB7F-17A4-43AC-A07A-35ECE0369656}"/>
    <cellStyle name="Percent 2 4 3 5 3 3" xfId="52174" xr:uid="{CB47C88F-0012-4908-9112-5A248A86CDB1}"/>
    <cellStyle name="Percent 2 4 3 5 4" xfId="16754" xr:uid="{C224D4A5-86FB-47CA-A58F-5D5AA7E5B4FC}"/>
    <cellStyle name="Percent 2 4 3 5 5" xfId="30444" xr:uid="{8BA2F564-0F28-4604-AAA0-A2D8763F21AD}"/>
    <cellStyle name="Percent 2 4 3 5 6" xfId="45328" xr:uid="{38EB88F5-6E66-442A-885F-BBAE55B38C4A}"/>
    <cellStyle name="Percent 2 4 3 6" xfId="11618" xr:uid="{B499E0D6-0102-4331-8737-277C8D668812}"/>
    <cellStyle name="Percent 2 4 3 6 2" xfId="25308" xr:uid="{B01C6C08-580E-41DD-8218-05C3E7FA843F}"/>
    <cellStyle name="Percent 2 4 3 6 2 2" xfId="39000" xr:uid="{881FC237-6E25-48FE-9046-26469F012698}"/>
    <cellStyle name="Percent 2 4 3 6 2 3" xfId="53884" xr:uid="{72750F7A-6D34-4754-8A32-E75B679661DB}"/>
    <cellStyle name="Percent 2 4 3 6 3" xfId="18464" xr:uid="{D907DB75-A97E-49E0-B839-4353A4BC3BCE}"/>
    <cellStyle name="Percent 2 4 3 6 4" xfId="32154" xr:uid="{33E9E82F-C7C3-4518-963A-E3770CA3749C}"/>
    <cellStyle name="Percent 2 4 3 6 5" xfId="47038" xr:uid="{840E9B9A-77B0-44F9-AA3C-58D93A4AEE68}"/>
    <cellStyle name="Percent 2 4 3 7" xfId="21886" xr:uid="{C04FDD9D-7685-41DB-B078-D7B5CADBC2CB}"/>
    <cellStyle name="Percent 2 4 3 7 2" xfId="35578" xr:uid="{03EC92D4-23E3-4183-BC09-4D989211D47B}"/>
    <cellStyle name="Percent 2 4 3 7 3" xfId="50462" xr:uid="{E2281769-C579-4CB5-BEFB-3746B7AE2DBF}"/>
    <cellStyle name="Percent 2 4 3 8" xfId="15042" xr:uid="{41BD0F33-32F8-4B78-8DE5-09CCD026C8C9}"/>
    <cellStyle name="Percent 2 4 3 9" xfId="28732" xr:uid="{E5C65407-68D5-4B33-91F1-3AEAFB09748B}"/>
    <cellStyle name="Percent 2 4 4" xfId="8201" xr:uid="{D67306F8-DDA2-4D2F-9074-ADAC666F2B54}"/>
    <cellStyle name="Percent 2 4 4 2" xfId="8202" xr:uid="{1B82DEAF-4E69-4522-9AD4-12AC09B79670}"/>
    <cellStyle name="Percent 2 4 4 2 2" xfId="9914" xr:uid="{FF67D6BE-D952-473F-8C94-75B5359D38B7}"/>
    <cellStyle name="Percent 2 4 4 2 2 2" xfId="13336" xr:uid="{64D335E5-3560-450A-9F9A-3D04787C86E9}"/>
    <cellStyle name="Percent 2 4 4 2 2 2 2" xfId="27026" xr:uid="{CA626A05-AA32-4824-84DE-300B416B9251}"/>
    <cellStyle name="Percent 2 4 4 2 2 2 2 2" xfId="40718" xr:uid="{1AB9C0DB-9C7E-428A-9C7E-60F641AE91D7}"/>
    <cellStyle name="Percent 2 4 4 2 2 2 2 3" xfId="55602" xr:uid="{A0659236-7567-4B65-8451-ACC5FD543863}"/>
    <cellStyle name="Percent 2 4 4 2 2 2 3" xfId="20182" xr:uid="{8515DE71-5917-4EE9-B618-909A3658B204}"/>
    <cellStyle name="Percent 2 4 4 2 2 2 4" xfId="33872" xr:uid="{EB35D483-7EB3-41D6-85AC-235E8EB88437}"/>
    <cellStyle name="Percent 2 4 4 2 2 2 5" xfId="48756" xr:uid="{359BF106-7563-4C0F-82C6-E1ED4EAE5299}"/>
    <cellStyle name="Percent 2 4 4 2 2 3" xfId="23604" xr:uid="{A93729A5-B7E0-400E-A94C-57E7DE589CC3}"/>
    <cellStyle name="Percent 2 4 4 2 2 3 2" xfId="37296" xr:uid="{0DE8CE3C-8CCC-4BBF-9472-CA31800A1701}"/>
    <cellStyle name="Percent 2 4 4 2 2 3 3" xfId="52180" xr:uid="{475B31CE-8C92-40EF-B016-44F104B977E6}"/>
    <cellStyle name="Percent 2 4 4 2 2 4" xfId="16760" xr:uid="{7DC2CD6C-AC48-4455-8914-944064109246}"/>
    <cellStyle name="Percent 2 4 4 2 2 5" xfId="30450" xr:uid="{558B250E-442B-4BAE-8671-BBE5632B3248}"/>
    <cellStyle name="Percent 2 4 4 2 2 6" xfId="45334" xr:uid="{BFCE7C75-130F-493C-A3C6-4721382FBF7F}"/>
    <cellStyle name="Percent 2 4 4 2 3" xfId="11624" xr:uid="{AC7267BB-7FB7-4641-B94F-F18AF75730A2}"/>
    <cellStyle name="Percent 2 4 4 2 3 2" xfId="25314" xr:uid="{0FE3CD00-7860-4D13-81EC-4030072F327A}"/>
    <cellStyle name="Percent 2 4 4 2 3 2 2" xfId="39006" xr:uid="{B96F2C33-D54E-4C4B-BA2D-1338CD31E77C}"/>
    <cellStyle name="Percent 2 4 4 2 3 2 3" xfId="53890" xr:uid="{BBDB683B-12FE-483A-88CF-072FA3A2CEA0}"/>
    <cellStyle name="Percent 2 4 4 2 3 3" xfId="18470" xr:uid="{47AC4C80-3D47-4288-84D3-68C3D791F4BC}"/>
    <cellStyle name="Percent 2 4 4 2 3 4" xfId="32160" xr:uid="{B47DF906-568B-4144-86B0-179583CF1DD3}"/>
    <cellStyle name="Percent 2 4 4 2 3 5" xfId="47044" xr:uid="{6CAEF1BE-D95D-4D2A-A15F-CD4E3F10DBE1}"/>
    <cellStyle name="Percent 2 4 4 2 4" xfId="21892" xr:uid="{C3807451-8E39-4874-933F-9252E9F3ADDF}"/>
    <cellStyle name="Percent 2 4 4 2 4 2" xfId="35584" xr:uid="{4C796854-1F72-4F02-99BC-0B60AC2F334F}"/>
    <cellStyle name="Percent 2 4 4 2 4 3" xfId="50468" xr:uid="{AB282DCA-8525-41B3-832D-F003BD8EB04C}"/>
    <cellStyle name="Percent 2 4 4 2 5" xfId="15048" xr:uid="{F3E5FF32-22C5-4ACC-BEA7-30978B4617F9}"/>
    <cellStyle name="Percent 2 4 4 2 6" xfId="28738" xr:uid="{958AAA58-147D-4604-857C-7FBB12B8235B}"/>
    <cellStyle name="Percent 2 4 4 2 7" xfId="43622" xr:uid="{6F220A82-9A9C-4614-8567-B4278318BD46}"/>
    <cellStyle name="Percent 2 4 4 3" xfId="9913" xr:uid="{04E30E54-0C1F-49F5-A9AF-A11710C7F654}"/>
    <cellStyle name="Percent 2 4 4 3 2" xfId="13335" xr:uid="{70E627FF-BFDE-4449-A7D6-50C1DBBAE9A2}"/>
    <cellStyle name="Percent 2 4 4 3 2 2" xfId="27025" xr:uid="{D7F0BD9A-3301-4A39-850E-2A93C0C90868}"/>
    <cellStyle name="Percent 2 4 4 3 2 2 2" xfId="40717" xr:uid="{531ABB89-1812-4D81-9B65-957CDEF169A0}"/>
    <cellStyle name="Percent 2 4 4 3 2 2 3" xfId="55601" xr:uid="{51F73C67-676E-468E-9A84-263884C263EC}"/>
    <cellStyle name="Percent 2 4 4 3 2 3" xfId="20181" xr:uid="{B239E2A9-AB01-4F9B-94DA-570A29A7DA46}"/>
    <cellStyle name="Percent 2 4 4 3 2 4" xfId="33871" xr:uid="{1839D47E-7A1E-4DC0-ABC1-56C73C9C8C52}"/>
    <cellStyle name="Percent 2 4 4 3 2 5" xfId="48755" xr:uid="{29A4C18D-78C4-4B55-AAAD-54893D5F0DEA}"/>
    <cellStyle name="Percent 2 4 4 3 3" xfId="23603" xr:uid="{30E6134A-EAE6-4E6D-A59A-596F292157BC}"/>
    <cellStyle name="Percent 2 4 4 3 3 2" xfId="37295" xr:uid="{6C6356BB-A40A-4A58-BDFD-AA1DF82C26DE}"/>
    <cellStyle name="Percent 2 4 4 3 3 3" xfId="52179" xr:uid="{C432C25C-3815-44FE-9224-FC63AE584A94}"/>
    <cellStyle name="Percent 2 4 4 3 4" xfId="16759" xr:uid="{B9868F53-F0AC-49FA-97C4-90869DD0AB74}"/>
    <cellStyle name="Percent 2 4 4 3 5" xfId="30449" xr:uid="{BE04BDD9-1CA6-4E09-8E99-A6FA47C07F44}"/>
    <cellStyle name="Percent 2 4 4 3 6" xfId="45333" xr:uid="{121F18D8-98FC-478D-A944-8B8F9035666E}"/>
    <cellStyle name="Percent 2 4 4 4" xfId="11623" xr:uid="{25F503EA-C92B-40BE-B4C6-F5B9E87C0379}"/>
    <cellStyle name="Percent 2 4 4 4 2" xfId="25313" xr:uid="{DD91D619-30D4-466B-BE2F-B29EA97E6F9C}"/>
    <cellStyle name="Percent 2 4 4 4 2 2" xfId="39005" xr:uid="{B8A1902E-A010-4320-B32B-2CA97AE02C6F}"/>
    <cellStyle name="Percent 2 4 4 4 2 3" xfId="53889" xr:uid="{4A86E1F4-5F79-45E5-8CBB-12A2A1F0908A}"/>
    <cellStyle name="Percent 2 4 4 4 3" xfId="18469" xr:uid="{BE58E4B8-A410-4D3C-9D52-2653F7102A13}"/>
    <cellStyle name="Percent 2 4 4 4 4" xfId="32159" xr:uid="{F4340BEF-098F-4FF5-A7DD-8E2D461DE479}"/>
    <cellStyle name="Percent 2 4 4 4 5" xfId="47043" xr:uid="{AD16D4CE-D982-458F-B84A-2B1C5E6798EB}"/>
    <cellStyle name="Percent 2 4 4 5" xfId="21891" xr:uid="{7BF75938-C16A-4548-908D-FA6FC34A7CEB}"/>
    <cellStyle name="Percent 2 4 4 5 2" xfId="35583" xr:uid="{1929675E-8611-4449-8D68-A7A33708312B}"/>
    <cellStyle name="Percent 2 4 4 5 3" xfId="50467" xr:uid="{C28CE796-5E89-4235-B2B8-4408770A8DBA}"/>
    <cellStyle name="Percent 2 4 4 6" xfId="15047" xr:uid="{9BB76C98-B09B-4A3C-8921-B4570A3B75F7}"/>
    <cellStyle name="Percent 2 4 4 7" xfId="28737" xr:uid="{AC9F8E7A-141A-4C59-A3FD-8EB31EDBC2E5}"/>
    <cellStyle name="Percent 2 4 4 8" xfId="43621" xr:uid="{72483BE8-7D1A-4E54-B7FF-5E183FA44F5C}"/>
    <cellStyle name="Percent 2 4 5" xfId="8203" xr:uid="{53B866C4-D17C-4AED-B1A6-4A62327E4B6E}"/>
    <cellStyle name="Percent 2 4 5 2" xfId="9915" xr:uid="{C81B3AB2-E4BA-4E35-BB0D-B19AFFBF81DC}"/>
    <cellStyle name="Percent 2 4 5 2 2" xfId="13337" xr:uid="{0F7F778C-4E3A-4750-B053-E5126116F905}"/>
    <cellStyle name="Percent 2 4 5 2 2 2" xfId="27027" xr:uid="{4AFBE876-27AC-4824-A68A-C55961D5E510}"/>
    <cellStyle name="Percent 2 4 5 2 2 2 2" xfId="40719" xr:uid="{E088E897-DB95-4FB1-BA49-BF13D70D959C}"/>
    <cellStyle name="Percent 2 4 5 2 2 2 3" xfId="55603" xr:uid="{0A680750-F572-45C7-A76C-DAF6310ADAA2}"/>
    <cellStyle name="Percent 2 4 5 2 2 3" xfId="20183" xr:uid="{9C1897A7-0A09-458D-AE64-1A1FD917BBA5}"/>
    <cellStyle name="Percent 2 4 5 2 2 4" xfId="33873" xr:uid="{7F94A00E-7210-4C70-A250-FE1437D2FB17}"/>
    <cellStyle name="Percent 2 4 5 2 2 5" xfId="48757" xr:uid="{F48AFBF9-E542-4281-BCA3-B7E5FAB69CE0}"/>
    <cellStyle name="Percent 2 4 5 2 3" xfId="23605" xr:uid="{AA05926F-4C26-4CDB-A2CA-DEED1876C43A}"/>
    <cellStyle name="Percent 2 4 5 2 3 2" xfId="37297" xr:uid="{0A323DE1-01CD-420A-A21B-61F8E072CDE6}"/>
    <cellStyle name="Percent 2 4 5 2 3 3" xfId="52181" xr:uid="{FCF649F6-BF30-4826-B92E-47D3BEE890DC}"/>
    <cellStyle name="Percent 2 4 5 2 4" xfId="16761" xr:uid="{A6531C41-D56F-4013-B4B2-B4884827F445}"/>
    <cellStyle name="Percent 2 4 5 2 5" xfId="30451" xr:uid="{2D8AC54B-BA9D-474B-B9C2-E3160A7FA6E7}"/>
    <cellStyle name="Percent 2 4 5 2 6" xfId="45335" xr:uid="{1BE582B1-CEAB-4CA2-870A-257AC6925209}"/>
    <cellStyle name="Percent 2 4 5 3" xfId="11625" xr:uid="{38E7A288-66D5-441D-8B66-E513A8DF0D8B}"/>
    <cellStyle name="Percent 2 4 5 3 2" xfId="25315" xr:uid="{E4B53664-5316-4C2A-887B-DBA0257BB217}"/>
    <cellStyle name="Percent 2 4 5 3 2 2" xfId="39007" xr:uid="{13BA9D64-BBFA-4169-BC61-6D5CAC9FF51B}"/>
    <cellStyle name="Percent 2 4 5 3 2 3" xfId="53891" xr:uid="{9FB19DD1-5C2A-4B8F-954C-410CC43CED1B}"/>
    <cellStyle name="Percent 2 4 5 3 3" xfId="18471" xr:uid="{885DEC9E-1234-41E6-AC51-6CBBE343F2E6}"/>
    <cellStyle name="Percent 2 4 5 3 4" xfId="32161" xr:uid="{0EAEB9CF-FE2A-4200-AAD0-603068B2CA74}"/>
    <cellStyle name="Percent 2 4 5 3 5" xfId="47045" xr:uid="{44DEA40E-9497-46B1-A86F-7E9DD30D3B94}"/>
    <cellStyle name="Percent 2 4 5 4" xfId="21893" xr:uid="{424FE53C-9CC6-4423-A1B5-14FE98677A06}"/>
    <cellStyle name="Percent 2 4 5 4 2" xfId="35585" xr:uid="{3B117FE8-EC54-4340-A589-7039880EFB9F}"/>
    <cellStyle name="Percent 2 4 5 4 3" xfId="50469" xr:uid="{A2630C5D-51FA-4096-B3EC-1C60A63A4CB2}"/>
    <cellStyle name="Percent 2 4 5 5" xfId="15049" xr:uid="{FA0DE46E-8D2B-4502-901F-739A6997000E}"/>
    <cellStyle name="Percent 2 4 5 6" xfId="28739" xr:uid="{F0640135-BCD1-4E77-BC84-1255DAAA64D1}"/>
    <cellStyle name="Percent 2 4 5 7" xfId="43623" xr:uid="{7ABFB496-61FC-4876-A058-55F791608AED}"/>
    <cellStyle name="Percent 2 4 6" xfId="8204" xr:uid="{F836EA0D-3561-49BA-A7B0-4DB2557F6C62}"/>
    <cellStyle name="Percent 2 4 6 2" xfId="9916" xr:uid="{0D0E9B38-C0B7-4DCE-B2ED-4330D3D01A74}"/>
    <cellStyle name="Percent 2 4 6 2 2" xfId="13338" xr:uid="{9B4413F8-F4FA-45E8-AEB7-F5D56A29D286}"/>
    <cellStyle name="Percent 2 4 6 2 2 2" xfId="27028" xr:uid="{5B7D6B50-6C36-4A3E-B01F-2DD85175BCF4}"/>
    <cellStyle name="Percent 2 4 6 2 2 2 2" xfId="40720" xr:uid="{2A0D6A67-4D51-4C77-B499-0C82E81229DE}"/>
    <cellStyle name="Percent 2 4 6 2 2 2 3" xfId="55604" xr:uid="{957F96E9-5179-45FB-A7AC-0790DDE51998}"/>
    <cellStyle name="Percent 2 4 6 2 2 3" xfId="20184" xr:uid="{5D25C56F-B6A9-411D-9424-F7011C14CE84}"/>
    <cellStyle name="Percent 2 4 6 2 2 4" xfId="33874" xr:uid="{B9E35AE1-38CE-4938-BA16-91EA91CAF1FB}"/>
    <cellStyle name="Percent 2 4 6 2 2 5" xfId="48758" xr:uid="{9167C214-89AE-4004-9B99-07CBE43E209E}"/>
    <cellStyle name="Percent 2 4 6 2 3" xfId="23606" xr:uid="{8D64C3F2-299D-4000-B7F0-641A1598879E}"/>
    <cellStyle name="Percent 2 4 6 2 3 2" xfId="37298" xr:uid="{2CFFFD49-48E2-4E74-B689-FE2FCC09867B}"/>
    <cellStyle name="Percent 2 4 6 2 3 3" xfId="52182" xr:uid="{CE1E3848-9DDF-4FC1-BE25-1F5FA078DF55}"/>
    <cellStyle name="Percent 2 4 6 2 4" xfId="16762" xr:uid="{9B3DEA64-4646-4C3F-B9E8-65BAA2235B49}"/>
    <cellStyle name="Percent 2 4 6 2 5" xfId="30452" xr:uid="{990FB907-F486-4293-921A-3F175647B55C}"/>
    <cellStyle name="Percent 2 4 6 2 6" xfId="45336" xr:uid="{B50AEA31-7008-448B-ADA7-0288BE601870}"/>
    <cellStyle name="Percent 2 4 6 3" xfId="11626" xr:uid="{A27ACF14-EA51-4277-B998-427DEEF50E1F}"/>
    <cellStyle name="Percent 2 4 6 3 2" xfId="25316" xr:uid="{B531F1CC-EA04-4BD3-AC49-4B72C4034325}"/>
    <cellStyle name="Percent 2 4 6 3 2 2" xfId="39008" xr:uid="{BAC98E4F-0489-4D0B-96C8-E6B38BB2A168}"/>
    <cellStyle name="Percent 2 4 6 3 2 3" xfId="53892" xr:uid="{5E2D4ECC-F81C-42EF-A3DA-D85E77F38018}"/>
    <cellStyle name="Percent 2 4 6 3 3" xfId="18472" xr:uid="{0DA1263D-DAB2-45CE-9FEE-B6CA1E0479C5}"/>
    <cellStyle name="Percent 2 4 6 3 4" xfId="32162" xr:uid="{4DA62A7D-680F-4079-9E65-66DEFC4246C7}"/>
    <cellStyle name="Percent 2 4 6 3 5" xfId="47046" xr:uid="{E9553480-716B-4C3E-B2DB-2452C3D55818}"/>
    <cellStyle name="Percent 2 4 6 4" xfId="21894" xr:uid="{88AE7F49-E3B7-4B99-8B21-D3E68A8604EE}"/>
    <cellStyle name="Percent 2 4 6 4 2" xfId="35586" xr:uid="{5C68CEB1-D29F-4C73-ADF9-9ACF1AC2DDD4}"/>
    <cellStyle name="Percent 2 4 6 4 3" xfId="50470" xr:uid="{84E9DF84-64A6-438A-AE12-CC18FA54FAE5}"/>
    <cellStyle name="Percent 2 4 6 5" xfId="15050" xr:uid="{535D7DBE-88DF-4C86-8A0A-4FE8FF9967C2}"/>
    <cellStyle name="Percent 2 4 6 6" xfId="28740" xr:uid="{77F5A1F6-DFB7-4F74-8838-97879E4C6FA6}"/>
    <cellStyle name="Percent 2 4 6 7" xfId="43624" xr:uid="{1D34BCE1-9B32-4B5F-9B38-36BBEA4518DE}"/>
    <cellStyle name="Percent 2 4 7" xfId="9902" xr:uid="{4C7161FB-4689-4E96-B564-1C0900D06DE2}"/>
    <cellStyle name="Percent 2 4 7 2" xfId="13324" xr:uid="{2DE86981-3A67-4EA1-9136-F922736F5892}"/>
    <cellStyle name="Percent 2 4 7 2 2" xfId="27014" xr:uid="{C18DE734-D5F3-475B-9E46-816758550D1B}"/>
    <cellStyle name="Percent 2 4 7 2 2 2" xfId="40706" xr:uid="{07266E58-CBF6-49BD-9D39-8ACE3A485600}"/>
    <cellStyle name="Percent 2 4 7 2 2 3" xfId="55590" xr:uid="{1DA7BC43-D96B-45FB-8432-73FC351013C3}"/>
    <cellStyle name="Percent 2 4 7 2 3" xfId="20170" xr:uid="{5DB4CCF5-DEC4-4A09-938B-0F9A3AC16829}"/>
    <cellStyle name="Percent 2 4 7 2 4" xfId="33860" xr:uid="{A490D01A-FA92-464B-A887-A7126F2E2205}"/>
    <cellStyle name="Percent 2 4 7 2 5" xfId="48744" xr:uid="{78021F5E-FD90-486C-97CE-86E89D088176}"/>
    <cellStyle name="Percent 2 4 7 3" xfId="23592" xr:uid="{81997322-F19F-4511-8D01-79179CA30BA1}"/>
    <cellStyle name="Percent 2 4 7 3 2" xfId="37284" xr:uid="{FC1E003B-4EF4-4487-A737-D60A8F8AD96A}"/>
    <cellStyle name="Percent 2 4 7 3 3" xfId="52168" xr:uid="{CA672807-B9ED-470E-94C8-0B6624BF7739}"/>
    <cellStyle name="Percent 2 4 7 4" xfId="16748" xr:uid="{C0E81D39-DBDA-46BD-AD76-D182A2D62767}"/>
    <cellStyle name="Percent 2 4 7 5" xfId="30438" xr:uid="{FAC782C5-BCF6-46C0-B6FB-CF1B282EB20A}"/>
    <cellStyle name="Percent 2 4 7 6" xfId="45322" xr:uid="{9C0FF774-5FC9-4806-A78C-AEBF06C0DED7}"/>
    <cellStyle name="Percent 2 4 8" xfId="11612" xr:uid="{C905DC66-38CA-42F5-BB6E-40D196B0FD3A}"/>
    <cellStyle name="Percent 2 4 8 2" xfId="25302" xr:uid="{479A6A93-171E-4B45-9822-9C79D9A46528}"/>
    <cellStyle name="Percent 2 4 8 2 2" xfId="38994" xr:uid="{C21CF6C1-9BFE-4775-888C-43FF5FAAA613}"/>
    <cellStyle name="Percent 2 4 8 2 3" xfId="53878" xr:uid="{BF4161EF-60D6-4904-AA81-084E014ACD9A}"/>
    <cellStyle name="Percent 2 4 8 3" xfId="18458" xr:uid="{B56E3A27-EE71-46C2-B357-F72BF4B4841A}"/>
    <cellStyle name="Percent 2 4 8 4" xfId="32148" xr:uid="{574E3616-C214-4760-A731-30D55624E232}"/>
    <cellStyle name="Percent 2 4 8 5" xfId="47032" xr:uid="{5E4CE1CB-DECF-41B1-A8B1-1FDBC3AB0824}"/>
    <cellStyle name="Percent 2 4 9" xfId="21880" xr:uid="{3F9971FF-3029-4956-A68F-0D9E22809822}"/>
    <cellStyle name="Percent 2 4 9 2" xfId="35572" xr:uid="{B44B533D-7088-4BE2-B5AB-068C30050FE7}"/>
    <cellStyle name="Percent 2 4 9 3" xfId="50456" xr:uid="{F3411BBC-92F1-47E7-9298-B7E845867249}"/>
    <cellStyle name="Percent 2 5" xfId="8205" xr:uid="{4538CDC8-F305-4EAA-A209-6023561CF3F0}"/>
    <cellStyle name="Percent 2 5 10" xfId="15051" xr:uid="{40304F12-ABED-4A86-A23F-A3BACF401439}"/>
    <cellStyle name="Percent 2 5 11" xfId="28741" xr:uid="{F22BCE2F-D867-47D5-BA5E-BA326059D635}"/>
    <cellStyle name="Percent 2 5 12" xfId="43625" xr:uid="{049A5E30-7BAB-44F3-AFFA-852FB7885351}"/>
    <cellStyle name="Percent 2 5 2" xfId="8206" xr:uid="{ED8343E8-B5FB-43A0-B4E7-1472F7194613}"/>
    <cellStyle name="Percent 2 5 2 10" xfId="43626" xr:uid="{A3AF7A44-8BB1-48A4-8267-9BC10EB8DB94}"/>
    <cellStyle name="Percent 2 5 2 2" xfId="8207" xr:uid="{B27A3495-1A45-4377-ABF5-953E8380B07F}"/>
    <cellStyle name="Percent 2 5 2 2 2" xfId="8208" xr:uid="{710B11BA-AED3-4987-982F-2D1A378B77D0}"/>
    <cellStyle name="Percent 2 5 2 2 2 2" xfId="9920" xr:uid="{D637B45E-5117-478C-AB38-58F6C1F03F40}"/>
    <cellStyle name="Percent 2 5 2 2 2 2 2" xfId="13342" xr:uid="{A6DB974B-4C24-40E3-93BC-8A8CEF181C39}"/>
    <cellStyle name="Percent 2 5 2 2 2 2 2 2" xfId="27032" xr:uid="{F7B598C1-A489-4C64-9731-8005EB8C25E2}"/>
    <cellStyle name="Percent 2 5 2 2 2 2 2 2 2" xfId="40724" xr:uid="{56E8C64F-DB01-475A-8CF4-D0633D172E8C}"/>
    <cellStyle name="Percent 2 5 2 2 2 2 2 2 3" xfId="55608" xr:uid="{6AAFFE7A-8CEC-4CE5-A6D3-E55C9B9B5AEF}"/>
    <cellStyle name="Percent 2 5 2 2 2 2 2 3" xfId="20188" xr:uid="{50A65CDF-AAA0-4CB6-991A-C2CE4AF228C7}"/>
    <cellStyle name="Percent 2 5 2 2 2 2 2 4" xfId="33878" xr:uid="{332400B3-9589-44CC-AC46-2AADB3AEAC4D}"/>
    <cellStyle name="Percent 2 5 2 2 2 2 2 5" xfId="48762" xr:uid="{BAA0310A-29BC-4EF4-884A-33097A7CD9C2}"/>
    <cellStyle name="Percent 2 5 2 2 2 2 3" xfId="23610" xr:uid="{0EA3CD5A-0320-4D85-8861-1932C5297151}"/>
    <cellStyle name="Percent 2 5 2 2 2 2 3 2" xfId="37302" xr:uid="{52D0534A-90DF-43DD-91C7-B5BFA11536B7}"/>
    <cellStyle name="Percent 2 5 2 2 2 2 3 3" xfId="52186" xr:uid="{42AF2FEE-D016-436F-8614-CCE3CB8CD98F}"/>
    <cellStyle name="Percent 2 5 2 2 2 2 4" xfId="16766" xr:uid="{B1265267-E226-4D83-A940-737B8159F0CC}"/>
    <cellStyle name="Percent 2 5 2 2 2 2 5" xfId="30456" xr:uid="{1A0ECF6D-9E74-46CB-BF9A-5F69B6D6DF06}"/>
    <cellStyle name="Percent 2 5 2 2 2 2 6" xfId="45340" xr:uid="{978C138A-2872-4DB5-9A67-C015017AACA7}"/>
    <cellStyle name="Percent 2 5 2 2 2 3" xfId="11630" xr:uid="{0BF398E1-5A1A-433E-B008-E7BC9D3B1C75}"/>
    <cellStyle name="Percent 2 5 2 2 2 3 2" xfId="25320" xr:uid="{92166A31-B8D2-457E-898A-33B9C2DCB9A3}"/>
    <cellStyle name="Percent 2 5 2 2 2 3 2 2" xfId="39012" xr:uid="{2B779E5C-4D82-4CB6-9900-EDF12D3D734F}"/>
    <cellStyle name="Percent 2 5 2 2 2 3 2 3" xfId="53896" xr:uid="{F23D1544-1759-4148-8279-15F3BD2048C0}"/>
    <cellStyle name="Percent 2 5 2 2 2 3 3" xfId="18476" xr:uid="{E2179ADA-C701-4746-BBB1-DBA8B6E550F9}"/>
    <cellStyle name="Percent 2 5 2 2 2 3 4" xfId="32166" xr:uid="{FD2BF427-EBBF-442D-963B-031E7294AD2F}"/>
    <cellStyle name="Percent 2 5 2 2 2 3 5" xfId="47050" xr:uid="{CB311E3A-5F8E-41F6-8A91-444D1781B762}"/>
    <cellStyle name="Percent 2 5 2 2 2 4" xfId="21898" xr:uid="{B7AD4E38-C671-4790-9C48-341CEBE2C9D8}"/>
    <cellStyle name="Percent 2 5 2 2 2 4 2" xfId="35590" xr:uid="{4A15377B-B4E6-4466-8805-FE0C47D47FC4}"/>
    <cellStyle name="Percent 2 5 2 2 2 4 3" xfId="50474" xr:uid="{F8D99A55-DD2A-4C78-9B1D-BF81827B529B}"/>
    <cellStyle name="Percent 2 5 2 2 2 5" xfId="15054" xr:uid="{CB4124BF-7FF0-46E2-B318-D7260E485FA0}"/>
    <cellStyle name="Percent 2 5 2 2 2 6" xfId="28744" xr:uid="{6DAAE8D3-BB50-4793-92D2-D7F6512FA833}"/>
    <cellStyle name="Percent 2 5 2 2 2 7" xfId="43628" xr:uid="{375D7C54-C14C-4CC9-B0A5-B5D2ADF163B0}"/>
    <cellStyle name="Percent 2 5 2 2 3" xfId="9919" xr:uid="{0AB0D70B-6FFA-411F-84C5-AE544EAD4141}"/>
    <cellStyle name="Percent 2 5 2 2 3 2" xfId="13341" xr:uid="{906CB1DA-DFBD-43E6-86A4-9D78EA100460}"/>
    <cellStyle name="Percent 2 5 2 2 3 2 2" xfId="27031" xr:uid="{EA067F84-B710-4799-8A3B-3DCA22F5D5D4}"/>
    <cellStyle name="Percent 2 5 2 2 3 2 2 2" xfId="40723" xr:uid="{31E322B1-173B-43DE-8DCB-69BEC2395E42}"/>
    <cellStyle name="Percent 2 5 2 2 3 2 2 3" xfId="55607" xr:uid="{D4DEF94C-30A8-4651-ACBA-5CE4CB61A71F}"/>
    <cellStyle name="Percent 2 5 2 2 3 2 3" xfId="20187" xr:uid="{A32A21D2-9839-49D9-8B4C-3CFE0145AFF4}"/>
    <cellStyle name="Percent 2 5 2 2 3 2 4" xfId="33877" xr:uid="{6EA31F88-806C-40D7-968E-CC90D9BEAC1F}"/>
    <cellStyle name="Percent 2 5 2 2 3 2 5" xfId="48761" xr:uid="{F74BDAE8-5017-4E42-9BFB-B719216A6AFA}"/>
    <cellStyle name="Percent 2 5 2 2 3 3" xfId="23609" xr:uid="{69EE9ACA-4B0F-44CF-8ADB-08FE3CDD8343}"/>
    <cellStyle name="Percent 2 5 2 2 3 3 2" xfId="37301" xr:uid="{601918DC-AB1C-40A1-A006-4B5C9E8A8479}"/>
    <cellStyle name="Percent 2 5 2 2 3 3 3" xfId="52185" xr:uid="{83B4E4E3-B508-470E-BD2B-5CDCAB85BFCC}"/>
    <cellStyle name="Percent 2 5 2 2 3 4" xfId="16765" xr:uid="{0B878C27-F86E-4247-A222-E8E5E8E0FFA5}"/>
    <cellStyle name="Percent 2 5 2 2 3 5" xfId="30455" xr:uid="{BFB65AB3-79D4-4EA7-A786-76A8EC199F99}"/>
    <cellStyle name="Percent 2 5 2 2 3 6" xfId="45339" xr:uid="{6639450D-35C6-4F7A-8455-B19CB806F6BB}"/>
    <cellStyle name="Percent 2 5 2 2 4" xfId="11629" xr:uid="{E787AC74-79CA-4530-84DD-C8889B5D1E79}"/>
    <cellStyle name="Percent 2 5 2 2 4 2" xfId="25319" xr:uid="{D7E07A13-574F-4AFE-B619-EA0D52F85EA0}"/>
    <cellStyle name="Percent 2 5 2 2 4 2 2" xfId="39011" xr:uid="{E2CCCA29-ADD1-4C0C-9785-FAFA438835D4}"/>
    <cellStyle name="Percent 2 5 2 2 4 2 3" xfId="53895" xr:uid="{AFAFF273-B509-44EC-92CC-3D8262136898}"/>
    <cellStyle name="Percent 2 5 2 2 4 3" xfId="18475" xr:uid="{52AAC8EB-BB4D-40DB-8DF7-E10B8E849022}"/>
    <cellStyle name="Percent 2 5 2 2 4 4" xfId="32165" xr:uid="{C5B357CC-B7EF-4F35-AC26-BC102572EB8A}"/>
    <cellStyle name="Percent 2 5 2 2 4 5" xfId="47049" xr:uid="{3BCC919A-267E-42D4-A671-D21272ADEC50}"/>
    <cellStyle name="Percent 2 5 2 2 5" xfId="21897" xr:uid="{E82E4FD2-4C17-41A6-A132-D2A2C06DB64F}"/>
    <cellStyle name="Percent 2 5 2 2 5 2" xfId="35589" xr:uid="{69BFDFB3-54E3-4C65-AC06-29AE3A421A85}"/>
    <cellStyle name="Percent 2 5 2 2 5 3" xfId="50473" xr:uid="{5014D251-34CB-4243-90BA-BDCC33FF03B6}"/>
    <cellStyle name="Percent 2 5 2 2 6" xfId="15053" xr:uid="{3C1AC825-2F71-46B7-8746-9385BC7F885E}"/>
    <cellStyle name="Percent 2 5 2 2 7" xfId="28743" xr:uid="{2207D18C-CCA8-4A28-8376-D3493E6B62DA}"/>
    <cellStyle name="Percent 2 5 2 2 8" xfId="43627" xr:uid="{E0B69FDC-AB8F-459E-9F2A-005B483EE98A}"/>
    <cellStyle name="Percent 2 5 2 3" xfId="8209" xr:uid="{C9571294-E600-4357-B429-183A2BC9FD33}"/>
    <cellStyle name="Percent 2 5 2 3 2" xfId="9921" xr:uid="{FE7BF76B-0208-4226-BE48-3A5F04CF9E0B}"/>
    <cellStyle name="Percent 2 5 2 3 2 2" xfId="13343" xr:uid="{7E55E73D-7639-4560-8954-577128C49117}"/>
    <cellStyle name="Percent 2 5 2 3 2 2 2" xfId="27033" xr:uid="{A5B50165-5034-4C62-A2B5-0183C6F2BB32}"/>
    <cellStyle name="Percent 2 5 2 3 2 2 2 2" xfId="40725" xr:uid="{634D14C3-CFFD-4E7B-BF04-050C3CE3D906}"/>
    <cellStyle name="Percent 2 5 2 3 2 2 2 3" xfId="55609" xr:uid="{3635E530-E9D6-45F2-B264-F30DBE7BB26B}"/>
    <cellStyle name="Percent 2 5 2 3 2 2 3" xfId="20189" xr:uid="{7E8E67D7-13DD-416D-ACAE-87603738F186}"/>
    <cellStyle name="Percent 2 5 2 3 2 2 4" xfId="33879" xr:uid="{CFB80227-4329-49C4-9DD0-D854F1BA0155}"/>
    <cellStyle name="Percent 2 5 2 3 2 2 5" xfId="48763" xr:uid="{CFD633D9-3A4E-408E-BBB8-D97C86C6E990}"/>
    <cellStyle name="Percent 2 5 2 3 2 3" xfId="23611" xr:uid="{047D4248-368C-4034-98D3-C3505C50845B}"/>
    <cellStyle name="Percent 2 5 2 3 2 3 2" xfId="37303" xr:uid="{037F444E-80CB-4658-8A80-46EC2E3F2CFD}"/>
    <cellStyle name="Percent 2 5 2 3 2 3 3" xfId="52187" xr:uid="{264722D7-7570-4948-B3A1-669C8648BB57}"/>
    <cellStyle name="Percent 2 5 2 3 2 4" xfId="16767" xr:uid="{9E7D686E-863B-461F-8C5F-D71A69315A40}"/>
    <cellStyle name="Percent 2 5 2 3 2 5" xfId="30457" xr:uid="{E3FDB91E-D3CF-4B28-8EFD-DE544E309461}"/>
    <cellStyle name="Percent 2 5 2 3 2 6" xfId="45341" xr:uid="{7F0A9669-43DA-4B42-9D54-AEE3C8A36D30}"/>
    <cellStyle name="Percent 2 5 2 3 3" xfId="11631" xr:uid="{5BBD2EF6-A4B2-4628-BF18-CDA90275DE67}"/>
    <cellStyle name="Percent 2 5 2 3 3 2" xfId="25321" xr:uid="{76BF9CEA-4709-4C2D-BFE5-B569DDDBFDFD}"/>
    <cellStyle name="Percent 2 5 2 3 3 2 2" xfId="39013" xr:uid="{76000290-B922-4CC5-9FFC-1D17E15D5B8C}"/>
    <cellStyle name="Percent 2 5 2 3 3 2 3" xfId="53897" xr:uid="{53CB4AAE-87A5-4F41-8172-5CC3525B1FAA}"/>
    <cellStyle name="Percent 2 5 2 3 3 3" xfId="18477" xr:uid="{3E860E0C-36E1-4AED-9311-A17CE9A68FBF}"/>
    <cellStyle name="Percent 2 5 2 3 3 4" xfId="32167" xr:uid="{BD614E39-8D2C-42D1-AE84-1D14890886D7}"/>
    <cellStyle name="Percent 2 5 2 3 3 5" xfId="47051" xr:uid="{0ECC0AF4-9A87-47F0-90B0-79A7E9FD07BF}"/>
    <cellStyle name="Percent 2 5 2 3 4" xfId="21899" xr:uid="{B9AB55D7-054C-4E6B-AFFC-531B399C8A1B}"/>
    <cellStyle name="Percent 2 5 2 3 4 2" xfId="35591" xr:uid="{ED048DCE-1F24-4551-ACB3-781996299842}"/>
    <cellStyle name="Percent 2 5 2 3 4 3" xfId="50475" xr:uid="{39454A8E-84B6-44C7-92E5-49FEB2596328}"/>
    <cellStyle name="Percent 2 5 2 3 5" xfId="15055" xr:uid="{B1027D7E-306A-434A-B8AF-8319B204E72C}"/>
    <cellStyle name="Percent 2 5 2 3 6" xfId="28745" xr:uid="{5934450C-4464-4CEC-B081-8E7363209FCC}"/>
    <cellStyle name="Percent 2 5 2 3 7" xfId="43629" xr:uid="{C50EFDAA-A9CD-43F6-A425-4945747C43E6}"/>
    <cellStyle name="Percent 2 5 2 4" xfId="8210" xr:uid="{8B1A7528-5A1C-4EC4-AAA4-3D16AC8445AF}"/>
    <cellStyle name="Percent 2 5 2 4 2" xfId="9922" xr:uid="{69A06352-D3D1-4E2C-AE1E-03E7ECE340DD}"/>
    <cellStyle name="Percent 2 5 2 4 2 2" xfId="13344" xr:uid="{6CCBAAB5-11D2-4639-B79B-7CBCE0A00ADC}"/>
    <cellStyle name="Percent 2 5 2 4 2 2 2" xfId="27034" xr:uid="{99F1319F-D355-4418-9588-D562C2918AF6}"/>
    <cellStyle name="Percent 2 5 2 4 2 2 2 2" xfId="40726" xr:uid="{8F5E5947-E936-4E74-B3FC-D6F47B25847C}"/>
    <cellStyle name="Percent 2 5 2 4 2 2 2 3" xfId="55610" xr:uid="{7E243C69-2100-4932-9126-AD0472C8ADFC}"/>
    <cellStyle name="Percent 2 5 2 4 2 2 3" xfId="20190" xr:uid="{E2318FB2-13EF-4C27-A6A7-88AA0468B60E}"/>
    <cellStyle name="Percent 2 5 2 4 2 2 4" xfId="33880" xr:uid="{168DCFDB-E09E-4ED5-A51E-5F508717FA8C}"/>
    <cellStyle name="Percent 2 5 2 4 2 2 5" xfId="48764" xr:uid="{43F19F22-6863-44F5-8589-0C3D6A885520}"/>
    <cellStyle name="Percent 2 5 2 4 2 3" xfId="23612" xr:uid="{E64AE297-A1C9-4AD0-950C-8480A3974050}"/>
    <cellStyle name="Percent 2 5 2 4 2 3 2" xfId="37304" xr:uid="{67EBE7BF-3821-41C6-B545-65C91E3B966A}"/>
    <cellStyle name="Percent 2 5 2 4 2 3 3" xfId="52188" xr:uid="{375768F8-9718-4B76-BE83-CA0DB6384FAC}"/>
    <cellStyle name="Percent 2 5 2 4 2 4" xfId="16768" xr:uid="{1309C09B-8DC4-4100-9238-B86C58808EA7}"/>
    <cellStyle name="Percent 2 5 2 4 2 5" xfId="30458" xr:uid="{C7344FA6-DF4A-4DF0-AE2F-0D58E9ACA13E}"/>
    <cellStyle name="Percent 2 5 2 4 2 6" xfId="45342" xr:uid="{F4E5EB45-EF1B-4049-ACBA-E14AFDCB3C97}"/>
    <cellStyle name="Percent 2 5 2 4 3" xfId="11632" xr:uid="{03475EF7-CF47-4913-8C5F-E8349D25ABA1}"/>
    <cellStyle name="Percent 2 5 2 4 3 2" xfId="25322" xr:uid="{10176D49-240C-456C-BD94-24ED860A78A3}"/>
    <cellStyle name="Percent 2 5 2 4 3 2 2" xfId="39014" xr:uid="{23D8B707-7C62-4270-A745-FA1F1DD2D83B}"/>
    <cellStyle name="Percent 2 5 2 4 3 2 3" xfId="53898" xr:uid="{999C4EB6-764F-4EDD-A6CB-965C4E62FB7D}"/>
    <cellStyle name="Percent 2 5 2 4 3 3" xfId="18478" xr:uid="{3DEE0FBB-DD9D-499D-B9D6-BC59FA369F13}"/>
    <cellStyle name="Percent 2 5 2 4 3 4" xfId="32168" xr:uid="{DDC6CE04-FD2B-4891-953D-D1945E8CFCD8}"/>
    <cellStyle name="Percent 2 5 2 4 3 5" xfId="47052" xr:uid="{CD281CC8-E42D-42A1-9A45-E08D68E58733}"/>
    <cellStyle name="Percent 2 5 2 4 4" xfId="21900" xr:uid="{6276813E-930A-4BE7-9A1B-46045AEF9E20}"/>
    <cellStyle name="Percent 2 5 2 4 4 2" xfId="35592" xr:uid="{7D3CC0E7-43A1-4646-AC65-B24F260EFAF5}"/>
    <cellStyle name="Percent 2 5 2 4 4 3" xfId="50476" xr:uid="{489225ED-D55B-4E28-9C7C-F60B53DC14F3}"/>
    <cellStyle name="Percent 2 5 2 4 5" xfId="15056" xr:uid="{D71A5CC4-448C-4F17-B26B-940CE8789588}"/>
    <cellStyle name="Percent 2 5 2 4 6" xfId="28746" xr:uid="{711DE656-D360-44F9-866A-5AB8534344B9}"/>
    <cellStyle name="Percent 2 5 2 4 7" xfId="43630" xr:uid="{74902277-F3F1-41C5-BC7E-20F6CCFC0FD4}"/>
    <cellStyle name="Percent 2 5 2 5" xfId="9918" xr:uid="{A49FB792-D328-41E6-B15C-52FF526E028F}"/>
    <cellStyle name="Percent 2 5 2 5 2" xfId="13340" xr:uid="{D61DD2C5-A9C6-465D-A8BE-8A722953405A}"/>
    <cellStyle name="Percent 2 5 2 5 2 2" xfId="27030" xr:uid="{901DF2D4-7520-401C-946E-60A49C1947DE}"/>
    <cellStyle name="Percent 2 5 2 5 2 2 2" xfId="40722" xr:uid="{69793EB1-950D-4855-AEC5-55D0BE44032D}"/>
    <cellStyle name="Percent 2 5 2 5 2 2 3" xfId="55606" xr:uid="{900C3A21-D99F-45CB-B122-358AD6AF71A6}"/>
    <cellStyle name="Percent 2 5 2 5 2 3" xfId="20186" xr:uid="{4CD4765F-E34E-453F-9725-09FACDEFB77F}"/>
    <cellStyle name="Percent 2 5 2 5 2 4" xfId="33876" xr:uid="{F7AA546F-97C0-45A2-94BA-7B15E3E483C6}"/>
    <cellStyle name="Percent 2 5 2 5 2 5" xfId="48760" xr:uid="{146EED19-E09B-4306-AD2E-FC0D3EC93718}"/>
    <cellStyle name="Percent 2 5 2 5 3" xfId="23608" xr:uid="{44CF781F-2789-4B60-86FA-8BB238F64D6F}"/>
    <cellStyle name="Percent 2 5 2 5 3 2" xfId="37300" xr:uid="{62265691-73A3-4ACD-8746-21F2B4A44D03}"/>
    <cellStyle name="Percent 2 5 2 5 3 3" xfId="52184" xr:uid="{1CB8AECE-5864-4789-89C3-0220E22317D3}"/>
    <cellStyle name="Percent 2 5 2 5 4" xfId="16764" xr:uid="{E0F655A8-06E8-44DE-9A10-3D737ADCDD3F}"/>
    <cellStyle name="Percent 2 5 2 5 5" xfId="30454" xr:uid="{E4BC31B1-A3A6-497B-BCBA-A3CEE8515944}"/>
    <cellStyle name="Percent 2 5 2 5 6" xfId="45338" xr:uid="{A5DF1198-CE05-4E7C-AD6D-6CE7BDA330FB}"/>
    <cellStyle name="Percent 2 5 2 6" xfId="11628" xr:uid="{BEFE0BC5-1F97-4F5A-9B36-5F9200337BBE}"/>
    <cellStyle name="Percent 2 5 2 6 2" xfId="25318" xr:uid="{EFFA9BF6-49B6-4994-A2FC-8BBDE20C0E98}"/>
    <cellStyle name="Percent 2 5 2 6 2 2" xfId="39010" xr:uid="{BA065DC7-8D51-4A04-A138-EDF122EED0DE}"/>
    <cellStyle name="Percent 2 5 2 6 2 3" xfId="53894" xr:uid="{8C640B53-CE61-4EF6-A7D3-031F19419866}"/>
    <cellStyle name="Percent 2 5 2 6 3" xfId="18474" xr:uid="{1FE1B6AE-8461-48EB-BB77-A48A2A191C0F}"/>
    <cellStyle name="Percent 2 5 2 6 4" xfId="32164" xr:uid="{F45AC957-5D77-49B8-906E-78C85FAC940C}"/>
    <cellStyle name="Percent 2 5 2 6 5" xfId="47048" xr:uid="{04AC9BB3-015E-47A6-BB14-1F843F22213F}"/>
    <cellStyle name="Percent 2 5 2 7" xfId="21896" xr:uid="{A7DAF080-D0C5-4CFF-BA24-EB2E6FD348B3}"/>
    <cellStyle name="Percent 2 5 2 7 2" xfId="35588" xr:uid="{068E826F-5473-4B7F-90D9-7DB8BF4FD2F6}"/>
    <cellStyle name="Percent 2 5 2 7 3" xfId="50472" xr:uid="{D658BA76-6D85-4497-AC9A-E6D75F1788AB}"/>
    <cellStyle name="Percent 2 5 2 8" xfId="15052" xr:uid="{C5CA2226-B42C-40D2-ACB0-F2ECEE0F6251}"/>
    <cellStyle name="Percent 2 5 2 9" xfId="28742" xr:uid="{2FC86255-3CEA-4434-A77B-420332E4F020}"/>
    <cellStyle name="Percent 2 5 3" xfId="8211" xr:uid="{F87412B7-C36F-480B-BFC5-259CFD0AFA02}"/>
    <cellStyle name="Percent 2 5 3 10" xfId="43631" xr:uid="{DE6E6366-9298-4E24-AC38-6CB7BD997DEE}"/>
    <cellStyle name="Percent 2 5 3 2" xfId="8212" xr:uid="{F350CF4B-4932-4E98-A8DD-1D7CC585E20C}"/>
    <cellStyle name="Percent 2 5 3 2 2" xfId="8213" xr:uid="{7CFB0E8E-9896-4BAD-9359-955E1A571F39}"/>
    <cellStyle name="Percent 2 5 3 2 2 2" xfId="9925" xr:uid="{4E6B4C14-A4BE-48EE-914D-47D104E8F1B6}"/>
    <cellStyle name="Percent 2 5 3 2 2 2 2" xfId="13347" xr:uid="{9F039428-66C2-4310-87AC-F586F9731332}"/>
    <cellStyle name="Percent 2 5 3 2 2 2 2 2" xfId="27037" xr:uid="{E1436FAE-0F91-4DF7-932F-705E7B84DFF9}"/>
    <cellStyle name="Percent 2 5 3 2 2 2 2 2 2" xfId="40729" xr:uid="{A66516C8-2EA2-48E9-B89F-13573E9F730F}"/>
    <cellStyle name="Percent 2 5 3 2 2 2 2 2 3" xfId="55613" xr:uid="{58CD6213-762C-4705-A7FE-80208538D93F}"/>
    <cellStyle name="Percent 2 5 3 2 2 2 2 3" xfId="20193" xr:uid="{48664E12-C7BB-40D9-88E9-73512829CC67}"/>
    <cellStyle name="Percent 2 5 3 2 2 2 2 4" xfId="33883" xr:uid="{86C6A043-05BC-42AC-AEE6-7EC78BCEE160}"/>
    <cellStyle name="Percent 2 5 3 2 2 2 2 5" xfId="48767" xr:uid="{7834C0CB-094F-4AFC-9AA4-B19299C3CFE2}"/>
    <cellStyle name="Percent 2 5 3 2 2 2 3" xfId="23615" xr:uid="{30363C3B-17A3-4859-A3E8-2CC93495AFBB}"/>
    <cellStyle name="Percent 2 5 3 2 2 2 3 2" xfId="37307" xr:uid="{0305FA3A-13FB-44ED-BBA3-D0ECB3572CAA}"/>
    <cellStyle name="Percent 2 5 3 2 2 2 3 3" xfId="52191" xr:uid="{5E491B7E-5084-4CCF-B676-66A1420AAE10}"/>
    <cellStyle name="Percent 2 5 3 2 2 2 4" xfId="16771" xr:uid="{0332183F-B518-4D49-B683-F74FAE2D517B}"/>
    <cellStyle name="Percent 2 5 3 2 2 2 5" xfId="30461" xr:uid="{06A4EC2D-B58D-41A9-B834-6B6C35C97E01}"/>
    <cellStyle name="Percent 2 5 3 2 2 2 6" xfId="45345" xr:uid="{84D77535-4C04-4762-8FA4-4F3CAEE18974}"/>
    <cellStyle name="Percent 2 5 3 2 2 3" xfId="11635" xr:uid="{E8B493FE-E25D-4559-81FB-EFA0283AE58A}"/>
    <cellStyle name="Percent 2 5 3 2 2 3 2" xfId="25325" xr:uid="{89F2487D-1840-42DD-A21F-7F3DBE571062}"/>
    <cellStyle name="Percent 2 5 3 2 2 3 2 2" xfId="39017" xr:uid="{031C0222-17E5-426A-8796-B7B50C6EF3E7}"/>
    <cellStyle name="Percent 2 5 3 2 2 3 2 3" xfId="53901" xr:uid="{D8420ACB-6CA2-4B28-BCF4-5EC3ED6F132D}"/>
    <cellStyle name="Percent 2 5 3 2 2 3 3" xfId="18481" xr:uid="{D3B1036B-072A-4AE1-916A-82BFA9DF0C9E}"/>
    <cellStyle name="Percent 2 5 3 2 2 3 4" xfId="32171" xr:uid="{C4A35C51-0399-4EA3-9480-2989ADF7D778}"/>
    <cellStyle name="Percent 2 5 3 2 2 3 5" xfId="47055" xr:uid="{4797F939-FF59-420A-912B-2AE70269B374}"/>
    <cellStyle name="Percent 2 5 3 2 2 4" xfId="21903" xr:uid="{52BB0B48-83EB-42EC-A0CA-EA4B77B9FA03}"/>
    <cellStyle name="Percent 2 5 3 2 2 4 2" xfId="35595" xr:uid="{145B5A64-89E0-455D-869B-E6001E2B76B9}"/>
    <cellStyle name="Percent 2 5 3 2 2 4 3" xfId="50479" xr:uid="{F94DE7DF-8A4B-412D-BBAC-30EABCD24499}"/>
    <cellStyle name="Percent 2 5 3 2 2 5" xfId="15059" xr:uid="{AB58017B-E06A-4355-A2E6-F3314C066576}"/>
    <cellStyle name="Percent 2 5 3 2 2 6" xfId="28749" xr:uid="{FD3CFC72-7DCB-4C08-9F4D-F50A0BD42FE2}"/>
    <cellStyle name="Percent 2 5 3 2 2 7" xfId="43633" xr:uid="{0B4E5032-4DA3-4B98-887E-39DB3FDDB271}"/>
    <cellStyle name="Percent 2 5 3 2 3" xfId="9924" xr:uid="{777BD3BB-8738-46E7-938E-639681E1C217}"/>
    <cellStyle name="Percent 2 5 3 2 3 2" xfId="13346" xr:uid="{A4C0F1F5-DF7E-49DE-AA56-8365D6580DF4}"/>
    <cellStyle name="Percent 2 5 3 2 3 2 2" xfId="27036" xr:uid="{19A6A84B-4520-4609-A7FE-099B5F07C7C4}"/>
    <cellStyle name="Percent 2 5 3 2 3 2 2 2" xfId="40728" xr:uid="{503515D1-5F6D-4571-9E83-47EAB5110DBC}"/>
    <cellStyle name="Percent 2 5 3 2 3 2 2 3" xfId="55612" xr:uid="{359D5C4A-8833-4A25-912E-3F499FF924D4}"/>
    <cellStyle name="Percent 2 5 3 2 3 2 3" xfId="20192" xr:uid="{ECE2E3AE-2026-4C6B-83BF-EF38BDAE9E3F}"/>
    <cellStyle name="Percent 2 5 3 2 3 2 4" xfId="33882" xr:uid="{0BD02946-C3B1-4BA7-932A-8D7E11B88447}"/>
    <cellStyle name="Percent 2 5 3 2 3 2 5" xfId="48766" xr:uid="{6F69A830-8081-4972-B102-06419A0A5184}"/>
    <cellStyle name="Percent 2 5 3 2 3 3" xfId="23614" xr:uid="{C633D8FC-F6A9-4FC9-9BD8-57C0D385876C}"/>
    <cellStyle name="Percent 2 5 3 2 3 3 2" xfId="37306" xr:uid="{0F933147-C73C-4E20-AB01-6043192ACB59}"/>
    <cellStyle name="Percent 2 5 3 2 3 3 3" xfId="52190" xr:uid="{B29B80EF-6CD7-49DF-AE0D-269CF72930C7}"/>
    <cellStyle name="Percent 2 5 3 2 3 4" xfId="16770" xr:uid="{4AF5AA4A-91FA-4FF5-856E-797BBA911988}"/>
    <cellStyle name="Percent 2 5 3 2 3 5" xfId="30460" xr:uid="{72506009-A3A1-4A4D-8BC6-4A3430D7417A}"/>
    <cellStyle name="Percent 2 5 3 2 3 6" xfId="45344" xr:uid="{71A5F3B6-5E03-443E-AB82-A216F81EB3A2}"/>
    <cellStyle name="Percent 2 5 3 2 4" xfId="11634" xr:uid="{C27E908A-6E8A-4EFF-A298-785D7952DA88}"/>
    <cellStyle name="Percent 2 5 3 2 4 2" xfId="25324" xr:uid="{1A47098F-DCF5-4990-BE61-F6C04A9D3D35}"/>
    <cellStyle name="Percent 2 5 3 2 4 2 2" xfId="39016" xr:uid="{FD6D6E0F-1748-4F38-A0C1-8DBCC084202E}"/>
    <cellStyle name="Percent 2 5 3 2 4 2 3" xfId="53900" xr:uid="{8B04ACBF-D473-4F14-8C6C-AC0D6E80406F}"/>
    <cellStyle name="Percent 2 5 3 2 4 3" xfId="18480" xr:uid="{CB3DFDC8-D462-4B7A-9767-CA2756777072}"/>
    <cellStyle name="Percent 2 5 3 2 4 4" xfId="32170" xr:uid="{ED0416D7-C415-432B-989D-39D79E4DEFC2}"/>
    <cellStyle name="Percent 2 5 3 2 4 5" xfId="47054" xr:uid="{00EE36F0-E266-4C49-80A8-92E53C50989E}"/>
    <cellStyle name="Percent 2 5 3 2 5" xfId="21902" xr:uid="{65E0F8F3-EDE9-4DCB-A919-F2E5E52251E0}"/>
    <cellStyle name="Percent 2 5 3 2 5 2" xfId="35594" xr:uid="{5C05F4F3-78E4-464F-A35B-DF0ACD6A02DD}"/>
    <cellStyle name="Percent 2 5 3 2 5 3" xfId="50478" xr:uid="{2660A4DB-4C21-4C46-AC91-97E2274CAB23}"/>
    <cellStyle name="Percent 2 5 3 2 6" xfId="15058" xr:uid="{13C533AF-4B47-4F9E-829D-CF4E77EFBE3D}"/>
    <cellStyle name="Percent 2 5 3 2 7" xfId="28748" xr:uid="{55D8A4CB-0A38-47C1-8C1A-0BAED23D8B44}"/>
    <cellStyle name="Percent 2 5 3 2 8" xfId="43632" xr:uid="{D8CCC5F6-3AF2-4941-9F17-56265A030523}"/>
    <cellStyle name="Percent 2 5 3 3" xfId="8214" xr:uid="{3D047863-5290-432D-BEEC-BB7C9D23D17A}"/>
    <cellStyle name="Percent 2 5 3 3 2" xfId="9926" xr:uid="{D241AD00-A7B1-4102-879C-EC6004CB38D8}"/>
    <cellStyle name="Percent 2 5 3 3 2 2" xfId="13348" xr:uid="{DCFCFDE5-9EB5-49E7-9000-1C6958867946}"/>
    <cellStyle name="Percent 2 5 3 3 2 2 2" xfId="27038" xr:uid="{2B71DCF1-9B60-46D2-849C-0EC78366F967}"/>
    <cellStyle name="Percent 2 5 3 3 2 2 2 2" xfId="40730" xr:uid="{2EDD7A1E-DF00-4191-874E-8490C8EB31AD}"/>
    <cellStyle name="Percent 2 5 3 3 2 2 2 3" xfId="55614" xr:uid="{006C0E60-BB5A-4C5F-9537-447B3384FDFA}"/>
    <cellStyle name="Percent 2 5 3 3 2 2 3" xfId="20194" xr:uid="{2D049EC3-55E3-48EF-A75B-D9395521F6A9}"/>
    <cellStyle name="Percent 2 5 3 3 2 2 4" xfId="33884" xr:uid="{415B47D2-4B00-41C2-91B2-50DD9BAB689B}"/>
    <cellStyle name="Percent 2 5 3 3 2 2 5" xfId="48768" xr:uid="{A8010B03-796C-49F3-926F-B7CB85141A5B}"/>
    <cellStyle name="Percent 2 5 3 3 2 3" xfId="23616" xr:uid="{5D47D064-54B4-417F-A466-6D6C8CA9AA70}"/>
    <cellStyle name="Percent 2 5 3 3 2 3 2" xfId="37308" xr:uid="{7CD0C9E8-F165-4AA3-80B3-0CF834B1947C}"/>
    <cellStyle name="Percent 2 5 3 3 2 3 3" xfId="52192" xr:uid="{3DCB9AC2-ABFF-475F-9807-4BAAC618DF24}"/>
    <cellStyle name="Percent 2 5 3 3 2 4" xfId="16772" xr:uid="{3C4B2815-160B-4BE7-A5D0-6F0A50EBCE63}"/>
    <cellStyle name="Percent 2 5 3 3 2 5" xfId="30462" xr:uid="{11E3C0C7-5413-4BAA-89C1-D4CB0BD8B6F9}"/>
    <cellStyle name="Percent 2 5 3 3 2 6" xfId="45346" xr:uid="{AA9006CA-FC46-433C-B431-F0B6B7AB786A}"/>
    <cellStyle name="Percent 2 5 3 3 3" xfId="11636" xr:uid="{4D3B5253-EF5D-4228-9736-8D7C1F6FF67E}"/>
    <cellStyle name="Percent 2 5 3 3 3 2" xfId="25326" xr:uid="{DAA99E43-6030-4619-80B2-E0590303DA9D}"/>
    <cellStyle name="Percent 2 5 3 3 3 2 2" xfId="39018" xr:uid="{5646B62F-E434-4601-B699-E44DEB639130}"/>
    <cellStyle name="Percent 2 5 3 3 3 2 3" xfId="53902" xr:uid="{67A04ED7-7491-48C0-B592-E1AC05CA90F5}"/>
    <cellStyle name="Percent 2 5 3 3 3 3" xfId="18482" xr:uid="{A24E9E66-CBE9-49EA-B217-F28AD3876A49}"/>
    <cellStyle name="Percent 2 5 3 3 3 4" xfId="32172" xr:uid="{E3939998-592F-4916-9F57-00C1059C2658}"/>
    <cellStyle name="Percent 2 5 3 3 3 5" xfId="47056" xr:uid="{9FA625B9-D921-416B-9781-E277DD8CFD33}"/>
    <cellStyle name="Percent 2 5 3 3 4" xfId="21904" xr:uid="{6B48F21F-0619-487C-93AF-8B3C29EC5BBA}"/>
    <cellStyle name="Percent 2 5 3 3 4 2" xfId="35596" xr:uid="{3F6C3904-DD78-4766-975F-5D6B3AAEA9C7}"/>
    <cellStyle name="Percent 2 5 3 3 4 3" xfId="50480" xr:uid="{9F5C7D65-C43B-4EE7-B21C-8B8B0B57F0C0}"/>
    <cellStyle name="Percent 2 5 3 3 5" xfId="15060" xr:uid="{9D348DA9-971D-432D-BBF6-FE0953036761}"/>
    <cellStyle name="Percent 2 5 3 3 6" xfId="28750" xr:uid="{4EDF337B-344A-4863-AE49-5D4B835B2121}"/>
    <cellStyle name="Percent 2 5 3 3 7" xfId="43634" xr:uid="{FD62E754-56A1-44AE-A85D-872933A02E91}"/>
    <cellStyle name="Percent 2 5 3 4" xfId="8215" xr:uid="{AF02D598-F6F2-47D8-8E26-A7C7F9B9E03B}"/>
    <cellStyle name="Percent 2 5 3 4 2" xfId="9927" xr:uid="{6F556F8B-F925-4201-B4FF-98D46F54115A}"/>
    <cellStyle name="Percent 2 5 3 4 2 2" xfId="13349" xr:uid="{38894E21-F96D-4FA6-BEF9-932DFAAC13A5}"/>
    <cellStyle name="Percent 2 5 3 4 2 2 2" xfId="27039" xr:uid="{CF2B89D5-D17E-4AB6-9BD1-FB7C4BEE23F4}"/>
    <cellStyle name="Percent 2 5 3 4 2 2 2 2" xfId="40731" xr:uid="{FB9EAE94-FBD7-470B-B22E-0D611F43D599}"/>
    <cellStyle name="Percent 2 5 3 4 2 2 2 3" xfId="55615" xr:uid="{FF1D312A-9768-4CFE-A27B-159E6AD303AC}"/>
    <cellStyle name="Percent 2 5 3 4 2 2 3" xfId="20195" xr:uid="{35B8A468-8305-4CAA-A60A-A2CED507692B}"/>
    <cellStyle name="Percent 2 5 3 4 2 2 4" xfId="33885" xr:uid="{D4C77965-A5D0-4555-960F-5008529C88AE}"/>
    <cellStyle name="Percent 2 5 3 4 2 2 5" xfId="48769" xr:uid="{901D5F5F-A696-4435-B530-88A3FD3A198A}"/>
    <cellStyle name="Percent 2 5 3 4 2 3" xfId="23617" xr:uid="{0F49557A-B329-46DE-B7FB-20FC3C1B36E7}"/>
    <cellStyle name="Percent 2 5 3 4 2 3 2" xfId="37309" xr:uid="{F4467768-AC48-4ABA-A3A7-F8D8E982F057}"/>
    <cellStyle name="Percent 2 5 3 4 2 3 3" xfId="52193" xr:uid="{BC0B7709-83C5-4F0B-90EF-0FA17CF89342}"/>
    <cellStyle name="Percent 2 5 3 4 2 4" xfId="16773" xr:uid="{E2DE1D80-7F5F-45C2-8A1C-90D3D5F4A601}"/>
    <cellStyle name="Percent 2 5 3 4 2 5" xfId="30463" xr:uid="{0526DA1A-E7A3-4565-813B-305456EE38CD}"/>
    <cellStyle name="Percent 2 5 3 4 2 6" xfId="45347" xr:uid="{71C23B47-94F7-43CF-AE19-94F20E314044}"/>
    <cellStyle name="Percent 2 5 3 4 3" xfId="11637" xr:uid="{AEF30C20-138B-46D6-8E85-C72F6C48D003}"/>
    <cellStyle name="Percent 2 5 3 4 3 2" xfId="25327" xr:uid="{6F99A359-3979-45B4-9E8D-0709D03F80EE}"/>
    <cellStyle name="Percent 2 5 3 4 3 2 2" xfId="39019" xr:uid="{D6B7AA36-2FD0-420A-AEC5-17B9CFAA8735}"/>
    <cellStyle name="Percent 2 5 3 4 3 2 3" xfId="53903" xr:uid="{0245D2ED-BE40-4465-8537-CD5A1C84B58D}"/>
    <cellStyle name="Percent 2 5 3 4 3 3" xfId="18483" xr:uid="{5391D9B6-89C4-47F8-BA17-3D3964266C8F}"/>
    <cellStyle name="Percent 2 5 3 4 3 4" xfId="32173" xr:uid="{E1A6E835-3034-44B7-AA71-81DE6404EDC7}"/>
    <cellStyle name="Percent 2 5 3 4 3 5" xfId="47057" xr:uid="{7662ACE6-C43F-4F06-84CF-91C1E06B8848}"/>
    <cellStyle name="Percent 2 5 3 4 4" xfId="21905" xr:uid="{4BF40F76-2961-4B00-AAAC-6F814431AB6D}"/>
    <cellStyle name="Percent 2 5 3 4 4 2" xfId="35597" xr:uid="{14E85715-F2FD-42BB-B514-F5D0F00F25DD}"/>
    <cellStyle name="Percent 2 5 3 4 4 3" xfId="50481" xr:uid="{F1E0B7B9-0E27-40DE-B64C-A6824EB13B2B}"/>
    <cellStyle name="Percent 2 5 3 4 5" xfId="15061" xr:uid="{78B71134-9329-4BC4-BF31-A96C8703D325}"/>
    <cellStyle name="Percent 2 5 3 4 6" xfId="28751" xr:uid="{A3E05492-DC87-489C-9391-A525C726264F}"/>
    <cellStyle name="Percent 2 5 3 4 7" xfId="43635" xr:uid="{A8599441-B240-456F-ACC5-377E5F9A684A}"/>
    <cellStyle name="Percent 2 5 3 5" xfId="9923" xr:uid="{BA202A3D-FA33-46A4-A320-31ADBBAFCAC9}"/>
    <cellStyle name="Percent 2 5 3 5 2" xfId="13345" xr:uid="{D61FEE11-76B7-45CB-A15B-AE8313EE44AB}"/>
    <cellStyle name="Percent 2 5 3 5 2 2" xfId="27035" xr:uid="{3A832582-A0C5-4FEA-ACA0-DBFDE1540DF9}"/>
    <cellStyle name="Percent 2 5 3 5 2 2 2" xfId="40727" xr:uid="{453E5370-CCB7-4656-A1E4-4FB29FCC86FA}"/>
    <cellStyle name="Percent 2 5 3 5 2 2 3" xfId="55611" xr:uid="{95842EB2-0BFA-40BA-8AD6-4390D6D404C3}"/>
    <cellStyle name="Percent 2 5 3 5 2 3" xfId="20191" xr:uid="{0761655D-1AB4-43AD-8F30-7AA8A58AF73E}"/>
    <cellStyle name="Percent 2 5 3 5 2 4" xfId="33881" xr:uid="{8592C295-52B4-4DBA-BDC9-3FEA7246F783}"/>
    <cellStyle name="Percent 2 5 3 5 2 5" xfId="48765" xr:uid="{96A5D868-0FD6-4967-A1FC-7305A6F745BF}"/>
    <cellStyle name="Percent 2 5 3 5 3" xfId="23613" xr:uid="{0AA8A502-617D-44D8-881B-C3F4C30A87C3}"/>
    <cellStyle name="Percent 2 5 3 5 3 2" xfId="37305" xr:uid="{7CD8D277-DEF2-4D70-A935-0D85FC7F0756}"/>
    <cellStyle name="Percent 2 5 3 5 3 3" xfId="52189" xr:uid="{1625961D-A3F1-4ECB-87F7-036AC1C26BD6}"/>
    <cellStyle name="Percent 2 5 3 5 4" xfId="16769" xr:uid="{F6893562-9C39-4A1A-BB5E-AC5077614072}"/>
    <cellStyle name="Percent 2 5 3 5 5" xfId="30459" xr:uid="{B7901102-D74C-415D-8458-A461FC9DBD0F}"/>
    <cellStyle name="Percent 2 5 3 5 6" xfId="45343" xr:uid="{D4495C42-84B1-4979-8303-64BE21A0EDEB}"/>
    <cellStyle name="Percent 2 5 3 6" xfId="11633" xr:uid="{7CC0F42A-68F3-480B-92F1-F67E360748A7}"/>
    <cellStyle name="Percent 2 5 3 6 2" xfId="25323" xr:uid="{C2FCFFA5-59CA-484F-9960-410B4D884211}"/>
    <cellStyle name="Percent 2 5 3 6 2 2" xfId="39015" xr:uid="{D7C98090-6480-484A-8EF4-EFDF30C12838}"/>
    <cellStyle name="Percent 2 5 3 6 2 3" xfId="53899" xr:uid="{BC584332-1540-4D2A-B6C4-AB39718BB975}"/>
    <cellStyle name="Percent 2 5 3 6 3" xfId="18479" xr:uid="{0C23DBF3-7A94-42BF-8B2E-D82AD8B68C08}"/>
    <cellStyle name="Percent 2 5 3 6 4" xfId="32169" xr:uid="{DE9B3121-9DF8-427A-AB95-89B6C39CB6F2}"/>
    <cellStyle name="Percent 2 5 3 6 5" xfId="47053" xr:uid="{BE5B66CA-696A-406E-8D98-41A82B929A53}"/>
    <cellStyle name="Percent 2 5 3 7" xfId="21901" xr:uid="{66669D8C-FA73-42B3-88A6-508BB283155A}"/>
    <cellStyle name="Percent 2 5 3 7 2" xfId="35593" xr:uid="{7B42B4BB-33DD-41F5-A1E6-FD16D5404EA9}"/>
    <cellStyle name="Percent 2 5 3 7 3" xfId="50477" xr:uid="{0EC8FA6E-6B8B-4213-AE56-7C48792B43A4}"/>
    <cellStyle name="Percent 2 5 3 8" xfId="15057" xr:uid="{E00AC806-A8EE-4F39-8E13-270A40CFD536}"/>
    <cellStyle name="Percent 2 5 3 9" xfId="28747" xr:uid="{3E1CE005-3187-40B6-B7DE-5A5AADA4EA5D}"/>
    <cellStyle name="Percent 2 5 4" xfId="8216" xr:uid="{93802D8B-ABCA-446B-BA83-4FEBAEB29BF9}"/>
    <cellStyle name="Percent 2 5 4 2" xfId="8217" xr:uid="{44008547-7D81-4A9C-B394-99D67A908FCE}"/>
    <cellStyle name="Percent 2 5 4 2 2" xfId="9929" xr:uid="{5C81C25F-77FA-44A2-83A7-EA4AB8E41009}"/>
    <cellStyle name="Percent 2 5 4 2 2 2" xfId="13351" xr:uid="{131C05E6-2E28-4F6B-8F20-F47B38DDA473}"/>
    <cellStyle name="Percent 2 5 4 2 2 2 2" xfId="27041" xr:uid="{1D08A3DF-25EE-41BD-A0AB-88CEDB7A0D62}"/>
    <cellStyle name="Percent 2 5 4 2 2 2 2 2" xfId="40733" xr:uid="{CA0155EE-6F4C-471A-8BB9-2212BF51F07F}"/>
    <cellStyle name="Percent 2 5 4 2 2 2 2 3" xfId="55617" xr:uid="{BD6D3F77-35CD-44CA-AD26-382FE22131DD}"/>
    <cellStyle name="Percent 2 5 4 2 2 2 3" xfId="20197" xr:uid="{BC59BE65-1955-40FF-8018-3D41F6CDB549}"/>
    <cellStyle name="Percent 2 5 4 2 2 2 4" xfId="33887" xr:uid="{49FC37F3-3C1D-40B5-AFAA-A1B9AC2658D3}"/>
    <cellStyle name="Percent 2 5 4 2 2 2 5" xfId="48771" xr:uid="{0EE231C0-C37D-4A3D-AAD2-AC0C9BDA82F0}"/>
    <cellStyle name="Percent 2 5 4 2 2 3" xfId="23619" xr:uid="{B2391DD2-8E3A-4330-923E-4EA327917261}"/>
    <cellStyle name="Percent 2 5 4 2 2 3 2" xfId="37311" xr:uid="{945CABE0-EE49-4D13-ADB3-C318CFD22C4F}"/>
    <cellStyle name="Percent 2 5 4 2 2 3 3" xfId="52195" xr:uid="{6072CC4E-7FAA-45F0-9567-D5612B19EAAB}"/>
    <cellStyle name="Percent 2 5 4 2 2 4" xfId="16775" xr:uid="{7E9B73BC-9253-477F-A6D3-C57DAC27A79A}"/>
    <cellStyle name="Percent 2 5 4 2 2 5" xfId="30465" xr:uid="{2BAE71A9-2837-488A-B478-2A5343E65CDC}"/>
    <cellStyle name="Percent 2 5 4 2 2 6" xfId="45349" xr:uid="{60D436C1-406B-41C3-9F60-8DEF1A9C508D}"/>
    <cellStyle name="Percent 2 5 4 2 3" xfId="11639" xr:uid="{14EAF71C-DC1F-4C19-B7D3-B4ABE10D153E}"/>
    <cellStyle name="Percent 2 5 4 2 3 2" xfId="25329" xr:uid="{822C2F4D-8F03-4495-B2ED-32F3E932344A}"/>
    <cellStyle name="Percent 2 5 4 2 3 2 2" xfId="39021" xr:uid="{72A795E4-F5F7-409D-ADCB-E6E018E29088}"/>
    <cellStyle name="Percent 2 5 4 2 3 2 3" xfId="53905" xr:uid="{31DA97CD-4A15-4EDD-9199-C9D10E311B42}"/>
    <cellStyle name="Percent 2 5 4 2 3 3" xfId="18485" xr:uid="{51F8F214-A209-4574-9079-1EE8B95E035A}"/>
    <cellStyle name="Percent 2 5 4 2 3 4" xfId="32175" xr:uid="{546ADF5F-B621-458E-8354-E03B95FC3CE6}"/>
    <cellStyle name="Percent 2 5 4 2 3 5" xfId="47059" xr:uid="{40538CD3-5360-492D-AF08-710FCC45A98D}"/>
    <cellStyle name="Percent 2 5 4 2 4" xfId="21907" xr:uid="{5BAB3895-6C64-4CD9-AF6D-D647270669B5}"/>
    <cellStyle name="Percent 2 5 4 2 4 2" xfId="35599" xr:uid="{448DBC6B-7D86-4720-9E58-F28326103939}"/>
    <cellStyle name="Percent 2 5 4 2 4 3" xfId="50483" xr:uid="{4548C9F1-5070-4B11-8F3F-AF76199A03BE}"/>
    <cellStyle name="Percent 2 5 4 2 5" xfId="15063" xr:uid="{92304C73-C62C-429F-85C6-51F3C975F925}"/>
    <cellStyle name="Percent 2 5 4 2 6" xfId="28753" xr:uid="{6B14B6D0-74CA-42AE-9F92-DF3CE2E7DC46}"/>
    <cellStyle name="Percent 2 5 4 2 7" xfId="43637" xr:uid="{C1B74EE8-AB43-40F8-AF3C-BF0CA3B78856}"/>
    <cellStyle name="Percent 2 5 4 3" xfId="9928" xr:uid="{0AECA720-69F4-4AF6-A7E6-B710B2C53604}"/>
    <cellStyle name="Percent 2 5 4 3 2" xfId="13350" xr:uid="{3535A13E-1583-448C-9B2C-911E11CAD294}"/>
    <cellStyle name="Percent 2 5 4 3 2 2" xfId="27040" xr:uid="{CC6E66F5-26B3-4539-BD48-5A23E5E5E0DC}"/>
    <cellStyle name="Percent 2 5 4 3 2 2 2" xfId="40732" xr:uid="{7BD948F4-C837-4D96-BED4-5018B74446AA}"/>
    <cellStyle name="Percent 2 5 4 3 2 2 3" xfId="55616" xr:uid="{2F8C0624-9DCF-4B66-A9B2-2D96ED6417D6}"/>
    <cellStyle name="Percent 2 5 4 3 2 3" xfId="20196" xr:uid="{90BDE13A-D869-47B6-9490-1A946A046DC1}"/>
    <cellStyle name="Percent 2 5 4 3 2 4" xfId="33886" xr:uid="{EC4315B5-23CE-4F77-99D6-C3927456AD4C}"/>
    <cellStyle name="Percent 2 5 4 3 2 5" xfId="48770" xr:uid="{07E4F7E8-8407-49F6-BB33-A4D7340446F1}"/>
    <cellStyle name="Percent 2 5 4 3 3" xfId="23618" xr:uid="{E6C24BEE-3514-45AD-A1C4-BAB011364E56}"/>
    <cellStyle name="Percent 2 5 4 3 3 2" xfId="37310" xr:uid="{EDAED4C2-C6BC-475E-82B5-05A31E056D90}"/>
    <cellStyle name="Percent 2 5 4 3 3 3" xfId="52194" xr:uid="{1F007E88-B8EB-4C2D-BF13-8BA410FA1243}"/>
    <cellStyle name="Percent 2 5 4 3 4" xfId="16774" xr:uid="{3A4DB70F-2131-414C-8937-D06D1B38356C}"/>
    <cellStyle name="Percent 2 5 4 3 5" xfId="30464" xr:uid="{FF2C9FCA-5961-4B89-AA21-EECC53B3E578}"/>
    <cellStyle name="Percent 2 5 4 3 6" xfId="45348" xr:uid="{0EA72D0A-4D32-4BB4-A0C9-0ABD3F72D834}"/>
    <cellStyle name="Percent 2 5 4 4" xfId="11638" xr:uid="{F50EB861-A271-4D8F-9DA5-3F7949A07F1E}"/>
    <cellStyle name="Percent 2 5 4 4 2" xfId="25328" xr:uid="{66808DB5-57FF-4770-9752-21D840235DE7}"/>
    <cellStyle name="Percent 2 5 4 4 2 2" xfId="39020" xr:uid="{01781A11-E723-4D45-99EF-10A24CA11523}"/>
    <cellStyle name="Percent 2 5 4 4 2 3" xfId="53904" xr:uid="{9837E7A8-5B73-4CF7-8604-11EC9568B18E}"/>
    <cellStyle name="Percent 2 5 4 4 3" xfId="18484" xr:uid="{EBCDB636-7F24-45B1-B414-D5EEDAEB24CF}"/>
    <cellStyle name="Percent 2 5 4 4 4" xfId="32174" xr:uid="{39DD3504-EAA6-4131-A241-763A086F2DC9}"/>
    <cellStyle name="Percent 2 5 4 4 5" xfId="47058" xr:uid="{44BF201A-FD90-4DF3-BBA9-A9E17D0BA41A}"/>
    <cellStyle name="Percent 2 5 4 5" xfId="21906" xr:uid="{028247AC-5A0E-40C6-913E-1ECAAB2BB2E0}"/>
    <cellStyle name="Percent 2 5 4 5 2" xfId="35598" xr:uid="{D832E6E5-AE7B-412D-A308-92501549A846}"/>
    <cellStyle name="Percent 2 5 4 5 3" xfId="50482" xr:uid="{CA36AC35-55AB-454A-A7A1-00BB175740B7}"/>
    <cellStyle name="Percent 2 5 4 6" xfId="15062" xr:uid="{A0E60F9B-FF2B-4A28-BB03-6F59355ED675}"/>
    <cellStyle name="Percent 2 5 4 7" xfId="28752" xr:uid="{ED4A3F98-5390-4717-9C3A-D4861F3BB7CD}"/>
    <cellStyle name="Percent 2 5 4 8" xfId="43636" xr:uid="{1095048E-F001-4F3C-B625-E8E2605412A7}"/>
    <cellStyle name="Percent 2 5 5" xfId="8218" xr:uid="{F8B4A70C-05E9-44E8-B0FF-A15E09597C87}"/>
    <cellStyle name="Percent 2 5 5 2" xfId="9930" xr:uid="{21F829D2-7304-4E74-8AF1-3A3F7201D0C2}"/>
    <cellStyle name="Percent 2 5 5 2 2" xfId="13352" xr:uid="{EBE48B70-C55E-4672-BE11-94394EF75C90}"/>
    <cellStyle name="Percent 2 5 5 2 2 2" xfId="27042" xr:uid="{FD89A290-9D23-4BED-90EA-4A973623C845}"/>
    <cellStyle name="Percent 2 5 5 2 2 2 2" xfId="40734" xr:uid="{26713251-05E3-4CC8-8DA2-D6BBD550480F}"/>
    <cellStyle name="Percent 2 5 5 2 2 2 3" xfId="55618" xr:uid="{AE1C6D28-E634-46EE-89BB-8CFD8AC77A27}"/>
    <cellStyle name="Percent 2 5 5 2 2 3" xfId="20198" xr:uid="{A9EBF3B2-E3C4-4FD0-A6EC-29484E96DC3E}"/>
    <cellStyle name="Percent 2 5 5 2 2 4" xfId="33888" xr:uid="{EEE99CA0-15B2-46ED-812A-5871DC2A5A69}"/>
    <cellStyle name="Percent 2 5 5 2 2 5" xfId="48772" xr:uid="{53F772EF-EC44-40CA-8A70-5C86FE67F318}"/>
    <cellStyle name="Percent 2 5 5 2 3" xfId="23620" xr:uid="{82DCA5D0-9185-4245-B801-879468C61562}"/>
    <cellStyle name="Percent 2 5 5 2 3 2" xfId="37312" xr:uid="{1CDF328F-3427-453F-9C66-53E54D7B377B}"/>
    <cellStyle name="Percent 2 5 5 2 3 3" xfId="52196" xr:uid="{C6A0545F-AD16-46D6-81A7-AD277E19B185}"/>
    <cellStyle name="Percent 2 5 5 2 4" xfId="16776" xr:uid="{EEDC79F4-1CD5-4825-9AEE-9A8E4C873DEB}"/>
    <cellStyle name="Percent 2 5 5 2 5" xfId="30466" xr:uid="{B8C674A3-DC90-45C3-8627-4E369EDAE144}"/>
    <cellStyle name="Percent 2 5 5 2 6" xfId="45350" xr:uid="{87B46DD2-1F30-423F-A426-C9C59A5B3D3D}"/>
    <cellStyle name="Percent 2 5 5 3" xfId="11640" xr:uid="{82DD9666-D6F4-43B1-825C-767B1B791D4E}"/>
    <cellStyle name="Percent 2 5 5 3 2" xfId="25330" xr:uid="{1F800544-FE7B-4861-9907-5867FD88A369}"/>
    <cellStyle name="Percent 2 5 5 3 2 2" xfId="39022" xr:uid="{94BB2E5D-E7E9-472A-BFEA-24621CED2E2A}"/>
    <cellStyle name="Percent 2 5 5 3 2 3" xfId="53906" xr:uid="{3BB946EA-CB64-461B-B729-B779927257FB}"/>
    <cellStyle name="Percent 2 5 5 3 3" xfId="18486" xr:uid="{0AF67685-252A-4D67-B58C-349400DF870D}"/>
    <cellStyle name="Percent 2 5 5 3 4" xfId="32176" xr:uid="{36B815AD-6E18-4D00-9FC7-75A0F9C2A4E3}"/>
    <cellStyle name="Percent 2 5 5 3 5" xfId="47060" xr:uid="{ECB9A221-3FCE-48B7-8F36-F9AAEF40B54E}"/>
    <cellStyle name="Percent 2 5 5 4" xfId="21908" xr:uid="{A2116385-7FD5-4C6B-A356-68A742D71948}"/>
    <cellStyle name="Percent 2 5 5 4 2" xfId="35600" xr:uid="{3B6A9AC6-F7E5-4BCC-95FD-D9EAA882D7A8}"/>
    <cellStyle name="Percent 2 5 5 4 3" xfId="50484" xr:uid="{11739559-2970-40B7-BA2A-DC3A84EB4B23}"/>
    <cellStyle name="Percent 2 5 5 5" xfId="15064" xr:uid="{AE636A9F-14FB-42EA-A82B-A10ACE442828}"/>
    <cellStyle name="Percent 2 5 5 6" xfId="28754" xr:uid="{3868E727-CEF8-4021-8F3F-4819148E5D3B}"/>
    <cellStyle name="Percent 2 5 5 7" xfId="43638" xr:uid="{D3F31D57-5A2D-4756-AA35-27AFAD657735}"/>
    <cellStyle name="Percent 2 5 6" xfId="8219" xr:uid="{5BBA7086-86FD-4A5D-B431-7FB7B544E5B4}"/>
    <cellStyle name="Percent 2 5 6 2" xfId="9931" xr:uid="{8D4B0CF2-2BDA-4296-A37C-CB1E231D51FA}"/>
    <cellStyle name="Percent 2 5 6 2 2" xfId="13353" xr:uid="{2E689002-3564-40A4-A2CD-5FD94E08C0D7}"/>
    <cellStyle name="Percent 2 5 6 2 2 2" xfId="27043" xr:uid="{9782DD10-27D1-42DC-9F1A-EC0070D59CF9}"/>
    <cellStyle name="Percent 2 5 6 2 2 2 2" xfId="40735" xr:uid="{304220BD-A92C-4F6E-9D9C-0C8F6D7CC676}"/>
    <cellStyle name="Percent 2 5 6 2 2 2 3" xfId="55619" xr:uid="{53A0B16F-6F80-4295-AABB-AF327F6C2ACB}"/>
    <cellStyle name="Percent 2 5 6 2 2 3" xfId="20199" xr:uid="{9F1ABE4D-E7CC-4E43-953B-FB964A393472}"/>
    <cellStyle name="Percent 2 5 6 2 2 4" xfId="33889" xr:uid="{E6BD1EA5-00A3-4AB9-B5D2-DAF7B41D70B4}"/>
    <cellStyle name="Percent 2 5 6 2 2 5" xfId="48773" xr:uid="{3100DC58-1B27-4137-9BBD-AB9568C9B3D2}"/>
    <cellStyle name="Percent 2 5 6 2 3" xfId="23621" xr:uid="{92148514-F916-47D9-82E7-2E0DFFC19B5E}"/>
    <cellStyle name="Percent 2 5 6 2 3 2" xfId="37313" xr:uid="{223D4D25-4C76-4039-AD65-399A4A0B905B}"/>
    <cellStyle name="Percent 2 5 6 2 3 3" xfId="52197" xr:uid="{3F585505-A38E-471F-8BC1-2C321BB157AB}"/>
    <cellStyle name="Percent 2 5 6 2 4" xfId="16777" xr:uid="{9F6B1492-E618-49F2-9E0C-557FE5EFF89C}"/>
    <cellStyle name="Percent 2 5 6 2 5" xfId="30467" xr:uid="{846658B7-1E35-4405-BAF9-4AA1FEE5A68A}"/>
    <cellStyle name="Percent 2 5 6 2 6" xfId="45351" xr:uid="{0F717B13-0D44-4A25-884D-4573BCDE754E}"/>
    <cellStyle name="Percent 2 5 6 3" xfId="11641" xr:uid="{C2E35226-6651-4F3F-9D22-1B7972FC993E}"/>
    <cellStyle name="Percent 2 5 6 3 2" xfId="25331" xr:uid="{3BA198C7-2979-49C5-8636-F3AFB88C9A6B}"/>
    <cellStyle name="Percent 2 5 6 3 2 2" xfId="39023" xr:uid="{457300DD-63E2-47FC-9815-57DC462DFA27}"/>
    <cellStyle name="Percent 2 5 6 3 2 3" xfId="53907" xr:uid="{2B8252FC-AFFD-4BC4-935E-CD4DAD93B381}"/>
    <cellStyle name="Percent 2 5 6 3 3" xfId="18487" xr:uid="{87D29EEB-90FD-4F61-83EC-8C9C0044606C}"/>
    <cellStyle name="Percent 2 5 6 3 4" xfId="32177" xr:uid="{94F89B6F-2006-4667-BD34-890EDEEF301C}"/>
    <cellStyle name="Percent 2 5 6 3 5" xfId="47061" xr:uid="{F2A29D85-DC3F-48D9-ADF3-B808E87DFDB3}"/>
    <cellStyle name="Percent 2 5 6 4" xfId="21909" xr:uid="{C7A97E53-BF16-48EF-AE50-F1DEDD2FA36E}"/>
    <cellStyle name="Percent 2 5 6 4 2" xfId="35601" xr:uid="{F10F6E97-76B4-4547-A88D-B2C8FCE8CCA6}"/>
    <cellStyle name="Percent 2 5 6 4 3" xfId="50485" xr:uid="{76F2759B-ABB3-4FCE-B316-185A80FC4FA2}"/>
    <cellStyle name="Percent 2 5 6 5" xfId="15065" xr:uid="{6C57FDB4-913B-4259-9D0E-4AFBE86B58C2}"/>
    <cellStyle name="Percent 2 5 6 6" xfId="28755" xr:uid="{4425FDF8-2D07-4004-ACD4-0CC80697EF48}"/>
    <cellStyle name="Percent 2 5 6 7" xfId="43639" xr:uid="{D160E3F3-DE0C-4E36-B472-43840AC9B1DB}"/>
    <cellStyle name="Percent 2 5 7" xfId="9917" xr:uid="{88A7AE65-49BE-4522-87E6-6B3445AF79FC}"/>
    <cellStyle name="Percent 2 5 7 2" xfId="13339" xr:uid="{A32E2B36-BA0C-463C-A21D-C639E33E5C36}"/>
    <cellStyle name="Percent 2 5 7 2 2" xfId="27029" xr:uid="{267BAB7B-C446-4454-B9D1-1AD713C53C03}"/>
    <cellStyle name="Percent 2 5 7 2 2 2" xfId="40721" xr:uid="{E9586CC2-B199-41B3-A1F3-B8CEAAFB4624}"/>
    <cellStyle name="Percent 2 5 7 2 2 3" xfId="55605" xr:uid="{E498E1ED-CF6B-440F-971B-1CAA6B0CCF7D}"/>
    <cellStyle name="Percent 2 5 7 2 3" xfId="20185" xr:uid="{D2B28EDE-8944-467D-869D-68C78C320EA8}"/>
    <cellStyle name="Percent 2 5 7 2 4" xfId="33875" xr:uid="{BBFEAB7C-B78E-4AFD-B50B-C98183CF8D6F}"/>
    <cellStyle name="Percent 2 5 7 2 5" xfId="48759" xr:uid="{9F63A227-06C8-4816-89F2-2C4A2C3A0559}"/>
    <cellStyle name="Percent 2 5 7 3" xfId="23607" xr:uid="{F4CA90F7-3C04-4374-A420-083B9DDC7164}"/>
    <cellStyle name="Percent 2 5 7 3 2" xfId="37299" xr:uid="{72F74C1E-DEDE-4AFA-AB98-59E5E23FE302}"/>
    <cellStyle name="Percent 2 5 7 3 3" xfId="52183" xr:uid="{2A0B3561-C4CD-4845-ADF1-363A48894C66}"/>
    <cellStyle name="Percent 2 5 7 4" xfId="16763" xr:uid="{75E86C86-5954-4161-B582-725DCCF3A120}"/>
    <cellStyle name="Percent 2 5 7 5" xfId="30453" xr:uid="{0FFA8970-7E0C-4932-B99D-C156ABA51212}"/>
    <cellStyle name="Percent 2 5 7 6" xfId="45337" xr:uid="{62ACE075-656C-40B3-B84B-8040D573D3D7}"/>
    <cellStyle name="Percent 2 5 8" xfId="11627" xr:uid="{7E198DB3-AD10-424D-A722-BE4D12D7684E}"/>
    <cellStyle name="Percent 2 5 8 2" xfId="25317" xr:uid="{98B7B509-8EEC-4FEB-A4D2-B32DD4647671}"/>
    <cellStyle name="Percent 2 5 8 2 2" xfId="39009" xr:uid="{57CE91C4-CE3C-435B-A30A-1ACBDBE001C2}"/>
    <cellStyle name="Percent 2 5 8 2 3" xfId="53893" xr:uid="{E1F671FE-CE3E-489A-9A37-D24DFD2CE5EC}"/>
    <cellStyle name="Percent 2 5 8 3" xfId="18473" xr:uid="{28684962-D4A9-403E-928D-186A8E5145B5}"/>
    <cellStyle name="Percent 2 5 8 4" xfId="32163" xr:uid="{61BB03EA-E230-4B3B-BE22-CE35B2F3B732}"/>
    <cellStyle name="Percent 2 5 8 5" xfId="47047" xr:uid="{4C9E8487-C3F2-44E8-AF4D-4BA65FD628FE}"/>
    <cellStyle name="Percent 2 5 9" xfId="21895" xr:uid="{8DD8B49F-EA7A-4D13-BD8E-B3252DF9B533}"/>
    <cellStyle name="Percent 2 5 9 2" xfId="35587" xr:uid="{DF089037-DCCE-42B1-ABCE-357C45A40D47}"/>
    <cellStyle name="Percent 2 5 9 3" xfId="50471" xr:uid="{2A7B6BA1-308D-46A7-9684-8DA3D131EB00}"/>
    <cellStyle name="Percent 2 6" xfId="8220" xr:uid="{2C9DD82B-7AD5-4C14-917B-1FF2273DA418}"/>
    <cellStyle name="Percent 2 6 10" xfId="43640" xr:uid="{26AA2409-F053-4B85-B7C9-CA47A6D160C7}"/>
    <cellStyle name="Percent 2 6 2" xfId="8221" xr:uid="{372178A0-C29D-4D16-8557-C84EBA4A7B62}"/>
    <cellStyle name="Percent 2 6 2 2" xfId="8222" xr:uid="{EB11BA9E-BEE5-4FB6-97A6-38ED3FE25F8A}"/>
    <cellStyle name="Percent 2 6 2 2 2" xfId="9934" xr:uid="{7B439A84-8EF0-4E9E-A091-02F85454D316}"/>
    <cellStyle name="Percent 2 6 2 2 2 2" xfId="13356" xr:uid="{A0AB3BFB-4C13-459C-9128-6BFF6C8C8E2D}"/>
    <cellStyle name="Percent 2 6 2 2 2 2 2" xfId="27046" xr:uid="{BDD7E31A-27D7-46F0-8325-107C5419FC47}"/>
    <cellStyle name="Percent 2 6 2 2 2 2 2 2" xfId="40738" xr:uid="{B54C8E13-6C84-4025-8F1D-A68BDE51EA7A}"/>
    <cellStyle name="Percent 2 6 2 2 2 2 2 3" xfId="55622" xr:uid="{172FD4EB-2F5E-47F6-883B-C1D6A8EC3EF5}"/>
    <cellStyle name="Percent 2 6 2 2 2 2 3" xfId="20202" xr:uid="{F30AE7B4-46DF-443D-A64E-23C00291EA73}"/>
    <cellStyle name="Percent 2 6 2 2 2 2 4" xfId="33892" xr:uid="{18AA0277-27BD-4940-A600-2D00618CBD58}"/>
    <cellStyle name="Percent 2 6 2 2 2 2 5" xfId="48776" xr:uid="{E532CDF2-0C94-4A6F-93C5-B07CB6556972}"/>
    <cellStyle name="Percent 2 6 2 2 2 3" xfId="23624" xr:uid="{EA3F3EE0-25A1-44F0-8B47-D6AB32918196}"/>
    <cellStyle name="Percent 2 6 2 2 2 3 2" xfId="37316" xr:uid="{5F1FB807-C6E2-4C24-B462-81BF03058C88}"/>
    <cellStyle name="Percent 2 6 2 2 2 3 3" xfId="52200" xr:uid="{BCB1BE5E-88EA-4F6B-BE67-42422C457F67}"/>
    <cellStyle name="Percent 2 6 2 2 2 4" xfId="16780" xr:uid="{F19DEB91-ACCD-4388-A4D5-837F9FA587CF}"/>
    <cellStyle name="Percent 2 6 2 2 2 5" xfId="30470" xr:uid="{F5BE9FC9-77D8-427C-AC8B-D25E20F7A82E}"/>
    <cellStyle name="Percent 2 6 2 2 2 6" xfId="45354" xr:uid="{D155FFB3-C49A-4370-989C-DAFEA5726592}"/>
    <cellStyle name="Percent 2 6 2 2 3" xfId="11644" xr:uid="{C8A406E9-F9C4-40BA-A5EB-2DE6D5A1D969}"/>
    <cellStyle name="Percent 2 6 2 2 3 2" xfId="25334" xr:uid="{B156CC3C-8490-444E-BC46-B267E866BC4A}"/>
    <cellStyle name="Percent 2 6 2 2 3 2 2" xfId="39026" xr:uid="{29FBBB62-8073-4360-BC02-7F2095973E7D}"/>
    <cellStyle name="Percent 2 6 2 2 3 2 3" xfId="53910" xr:uid="{A2646FAD-8433-49B8-8D63-90FEB599D78B}"/>
    <cellStyle name="Percent 2 6 2 2 3 3" xfId="18490" xr:uid="{10DF2131-B6B7-4768-8323-196C1A9228C3}"/>
    <cellStyle name="Percent 2 6 2 2 3 4" xfId="32180" xr:uid="{F68734B5-0E8C-47BC-A6BB-F9FF921E65FD}"/>
    <cellStyle name="Percent 2 6 2 2 3 5" xfId="47064" xr:uid="{545063DE-90C6-49F7-93C7-4DBD609E4DC6}"/>
    <cellStyle name="Percent 2 6 2 2 4" xfId="21912" xr:uid="{DA61BB9E-0F6D-435A-B0AC-27E0115F892B}"/>
    <cellStyle name="Percent 2 6 2 2 4 2" xfId="35604" xr:uid="{6C5599A1-E1EF-481E-A89D-777484AFE617}"/>
    <cellStyle name="Percent 2 6 2 2 4 3" xfId="50488" xr:uid="{60520690-9D50-441F-9AE9-8139BD5FAFFC}"/>
    <cellStyle name="Percent 2 6 2 2 5" xfId="15068" xr:uid="{5EA9BAED-FA73-460B-B682-0DAF18B229D7}"/>
    <cellStyle name="Percent 2 6 2 2 6" xfId="28758" xr:uid="{816D2BE9-F56F-4ECA-AE92-5FCF455D6C35}"/>
    <cellStyle name="Percent 2 6 2 2 7" xfId="43642" xr:uid="{2D1A512B-2758-495E-8369-91338AC3BFF8}"/>
    <cellStyle name="Percent 2 6 2 3" xfId="9933" xr:uid="{1AF298CD-2444-437F-85BA-EDE5D879F0C6}"/>
    <cellStyle name="Percent 2 6 2 3 2" xfId="13355" xr:uid="{455A16BD-A213-4A73-B8A8-E4E86D3BDDFF}"/>
    <cellStyle name="Percent 2 6 2 3 2 2" xfId="27045" xr:uid="{A769614B-2062-4A70-993B-BBAC25CC6723}"/>
    <cellStyle name="Percent 2 6 2 3 2 2 2" xfId="40737" xr:uid="{486F8576-B11B-4A9D-A471-04B055911309}"/>
    <cellStyle name="Percent 2 6 2 3 2 2 3" xfId="55621" xr:uid="{30C77F3B-3B89-4107-AB66-41488AFA824B}"/>
    <cellStyle name="Percent 2 6 2 3 2 3" xfId="20201" xr:uid="{57B1AE7C-D8B2-4553-822B-FF9EEB080891}"/>
    <cellStyle name="Percent 2 6 2 3 2 4" xfId="33891" xr:uid="{39E232F7-6BC3-43D7-A998-65AF9EDB9433}"/>
    <cellStyle name="Percent 2 6 2 3 2 5" xfId="48775" xr:uid="{93FCC46B-A9A3-4C1F-BF60-D2C38AF608AA}"/>
    <cellStyle name="Percent 2 6 2 3 3" xfId="23623" xr:uid="{10BFD928-2A90-4029-8736-F85A4350C502}"/>
    <cellStyle name="Percent 2 6 2 3 3 2" xfId="37315" xr:uid="{CC120432-C4B1-4067-B4AC-ED1A16E3BC08}"/>
    <cellStyle name="Percent 2 6 2 3 3 3" xfId="52199" xr:uid="{9BBD51EB-482A-470F-9F33-F4154DC7BC89}"/>
    <cellStyle name="Percent 2 6 2 3 4" xfId="16779" xr:uid="{672181E5-C34E-48B9-A78C-5A7B56DA2DC1}"/>
    <cellStyle name="Percent 2 6 2 3 5" xfId="30469" xr:uid="{B12CFE94-E2FD-420F-9F8C-68D6E9DE6489}"/>
    <cellStyle name="Percent 2 6 2 3 6" xfId="45353" xr:uid="{3C730BE8-DB71-4FA1-B953-6553E0D89126}"/>
    <cellStyle name="Percent 2 6 2 4" xfId="11643" xr:uid="{A480B7C5-24FD-4D68-8B3B-18B0541C1FC4}"/>
    <cellStyle name="Percent 2 6 2 4 2" xfId="25333" xr:uid="{B49F116D-4C13-4741-A125-0D840A97F5A5}"/>
    <cellStyle name="Percent 2 6 2 4 2 2" xfId="39025" xr:uid="{7DED7937-0EA3-448C-851C-60B70DAB2020}"/>
    <cellStyle name="Percent 2 6 2 4 2 3" xfId="53909" xr:uid="{840DE5A5-0B87-471C-ACFF-65D323866EED}"/>
    <cellStyle name="Percent 2 6 2 4 3" xfId="18489" xr:uid="{8F6FCACA-ADF1-40EB-B145-7197D3B80292}"/>
    <cellStyle name="Percent 2 6 2 4 4" xfId="32179" xr:uid="{821C119B-5E32-403F-B834-F2201816831C}"/>
    <cellStyle name="Percent 2 6 2 4 5" xfId="47063" xr:uid="{2A0726A3-8181-454A-A652-C1074D5DA2E1}"/>
    <cellStyle name="Percent 2 6 2 5" xfId="21911" xr:uid="{D009A4E2-DD01-4C08-8B50-35D6462D2FB7}"/>
    <cellStyle name="Percent 2 6 2 5 2" xfId="35603" xr:uid="{FACA3948-CAA0-496C-956A-3B14CE347DF4}"/>
    <cellStyle name="Percent 2 6 2 5 3" xfId="50487" xr:uid="{6A859B33-FC2F-4B6A-A0F4-437FDCB6E2AE}"/>
    <cellStyle name="Percent 2 6 2 6" xfId="15067" xr:uid="{16AA031D-3AA9-42D2-888B-C793E6F47FA6}"/>
    <cellStyle name="Percent 2 6 2 7" xfId="28757" xr:uid="{F358E3C6-CCE7-4632-B89B-0A4FDACF2084}"/>
    <cellStyle name="Percent 2 6 2 8" xfId="43641" xr:uid="{802B3C1A-C062-4C9B-95C0-0246EB65483F}"/>
    <cellStyle name="Percent 2 6 3" xfId="8223" xr:uid="{EC6842BD-D582-48D3-938E-C3C6FD50344E}"/>
    <cellStyle name="Percent 2 6 3 2" xfId="9935" xr:uid="{600A0EF0-E87D-4A08-8442-E082EDAAD018}"/>
    <cellStyle name="Percent 2 6 3 2 2" xfId="13357" xr:uid="{0A0F647C-8824-4F44-B6A1-0634C9FEC8D6}"/>
    <cellStyle name="Percent 2 6 3 2 2 2" xfId="27047" xr:uid="{296F0522-9A73-4FE8-89C3-98BE6B475B2E}"/>
    <cellStyle name="Percent 2 6 3 2 2 2 2" xfId="40739" xr:uid="{0764BC08-961D-42AB-962C-2F29945F1572}"/>
    <cellStyle name="Percent 2 6 3 2 2 2 3" xfId="55623" xr:uid="{CD8C7291-BEF2-45DD-9897-451B3A94B716}"/>
    <cellStyle name="Percent 2 6 3 2 2 3" xfId="20203" xr:uid="{F498B725-D240-4398-9FC8-C25D8923F47A}"/>
    <cellStyle name="Percent 2 6 3 2 2 4" xfId="33893" xr:uid="{21DB395C-9428-4CBF-A291-98C500B85E31}"/>
    <cellStyle name="Percent 2 6 3 2 2 5" xfId="48777" xr:uid="{E240DCAE-6E55-4F51-842B-DE8E457E999E}"/>
    <cellStyle name="Percent 2 6 3 2 3" xfId="23625" xr:uid="{2DF3C76B-54A1-4A9C-8E26-9C0EC6852597}"/>
    <cellStyle name="Percent 2 6 3 2 3 2" xfId="37317" xr:uid="{E4E37172-027C-42C3-8131-7B82A8D1FEF3}"/>
    <cellStyle name="Percent 2 6 3 2 3 3" xfId="52201" xr:uid="{769DEF12-06F0-4A01-9A94-8C36330F4A8D}"/>
    <cellStyle name="Percent 2 6 3 2 4" xfId="16781" xr:uid="{445A424A-0493-4E64-BEE6-1AE7FF7A8676}"/>
    <cellStyle name="Percent 2 6 3 2 5" xfId="30471" xr:uid="{90DA22C3-245D-4514-AC27-ADF1B0871581}"/>
    <cellStyle name="Percent 2 6 3 2 6" xfId="45355" xr:uid="{9B744F08-D881-44D8-ADA7-6FA1F2A1689B}"/>
    <cellStyle name="Percent 2 6 3 3" xfId="11645" xr:uid="{CF77800C-DAE9-4029-A471-CA44A620DB10}"/>
    <cellStyle name="Percent 2 6 3 3 2" xfId="25335" xr:uid="{A3605A29-E4F1-4ECD-8BFF-542DAF0A7CF2}"/>
    <cellStyle name="Percent 2 6 3 3 2 2" xfId="39027" xr:uid="{AFA78E27-1BD7-4F03-858D-D6E2BEF9AC7C}"/>
    <cellStyle name="Percent 2 6 3 3 2 3" xfId="53911" xr:uid="{EE220771-1344-4846-AC8D-0A60B91E5756}"/>
    <cellStyle name="Percent 2 6 3 3 3" xfId="18491" xr:uid="{45729CD5-78AE-4D9B-B4DE-5C68A4086316}"/>
    <cellStyle name="Percent 2 6 3 3 4" xfId="32181" xr:uid="{B2F730F1-185B-42EC-97FF-E52D98A6040D}"/>
    <cellStyle name="Percent 2 6 3 3 5" xfId="47065" xr:uid="{D8B992EB-FE30-4EF2-B5F8-7D682BC2EC50}"/>
    <cellStyle name="Percent 2 6 3 4" xfId="21913" xr:uid="{65EEFD99-6BE4-4C93-8DE0-DFCAED16CE7E}"/>
    <cellStyle name="Percent 2 6 3 4 2" xfId="35605" xr:uid="{6B0F927C-9582-484A-A0BA-E70EB6B9212D}"/>
    <cellStyle name="Percent 2 6 3 4 3" xfId="50489" xr:uid="{C7FC85B2-314E-4B22-9147-AF9E93FF236C}"/>
    <cellStyle name="Percent 2 6 3 5" xfId="15069" xr:uid="{B097296E-60D3-481B-B901-45552AFA3265}"/>
    <cellStyle name="Percent 2 6 3 6" xfId="28759" xr:uid="{1A6F45A6-EABA-49F1-A0B8-701ED541BA17}"/>
    <cellStyle name="Percent 2 6 3 7" xfId="43643" xr:uid="{567BBEAF-7063-4A55-9E27-8F490C352D7B}"/>
    <cellStyle name="Percent 2 6 4" xfId="8224" xr:uid="{1BEDC87A-06CA-479A-AEDD-2CE9AAB9DF57}"/>
    <cellStyle name="Percent 2 6 4 2" xfId="9936" xr:uid="{16DCAD6F-FC31-43C9-BFDE-BB559059F09B}"/>
    <cellStyle name="Percent 2 6 4 2 2" xfId="13358" xr:uid="{89EDDCD1-5CF8-4179-A41E-13042B19AC18}"/>
    <cellStyle name="Percent 2 6 4 2 2 2" xfId="27048" xr:uid="{7D5634EA-7F88-4BC3-91FF-049EB6FDFB20}"/>
    <cellStyle name="Percent 2 6 4 2 2 2 2" xfId="40740" xr:uid="{521B7E78-E6F1-4D4B-B0A7-37142C4BB90A}"/>
    <cellStyle name="Percent 2 6 4 2 2 2 3" xfId="55624" xr:uid="{9867390A-FFFA-4ADB-BD62-01C03DEF5C28}"/>
    <cellStyle name="Percent 2 6 4 2 2 3" xfId="20204" xr:uid="{173D5C3C-F797-493A-88BB-C2AEFD984230}"/>
    <cellStyle name="Percent 2 6 4 2 2 4" xfId="33894" xr:uid="{41A17A01-EE9C-4386-A132-7CB1EE64B7A1}"/>
    <cellStyle name="Percent 2 6 4 2 2 5" xfId="48778" xr:uid="{132998F8-54BB-4396-A055-731E0279F91B}"/>
    <cellStyle name="Percent 2 6 4 2 3" xfId="23626" xr:uid="{E9CEC800-8917-4E11-B965-5B0FBD22939F}"/>
    <cellStyle name="Percent 2 6 4 2 3 2" xfId="37318" xr:uid="{8D4928CC-3097-44AE-BAA0-D2745582E074}"/>
    <cellStyle name="Percent 2 6 4 2 3 3" xfId="52202" xr:uid="{581279CD-35C6-4D06-A95A-9116AB6F2FF1}"/>
    <cellStyle name="Percent 2 6 4 2 4" xfId="16782" xr:uid="{2316D4F5-115E-47C4-9F12-A91CC505FC8A}"/>
    <cellStyle name="Percent 2 6 4 2 5" xfId="30472" xr:uid="{29736313-4B95-4246-9A6A-77B9BE40FEEE}"/>
    <cellStyle name="Percent 2 6 4 2 6" xfId="45356" xr:uid="{C596DC4D-F850-47F9-A3A1-A60F91687C03}"/>
    <cellStyle name="Percent 2 6 4 3" xfId="11646" xr:uid="{811F5B0F-FAE4-4BC0-BC85-2EDD353B0A6C}"/>
    <cellStyle name="Percent 2 6 4 3 2" xfId="25336" xr:uid="{BFD5F91E-ACC6-4B06-BBDC-1473C6824965}"/>
    <cellStyle name="Percent 2 6 4 3 2 2" xfId="39028" xr:uid="{EA603650-9F7C-4B37-B2E5-E62151AF9038}"/>
    <cellStyle name="Percent 2 6 4 3 2 3" xfId="53912" xr:uid="{AA5A8216-EF7B-49C6-AE3D-AFD36EF1AFBB}"/>
    <cellStyle name="Percent 2 6 4 3 3" xfId="18492" xr:uid="{92DF0E6C-BEB5-421B-9E0F-4FEDD54A44FB}"/>
    <cellStyle name="Percent 2 6 4 3 4" xfId="32182" xr:uid="{4A061999-FE41-4820-9AE7-2D89BE9A3BEA}"/>
    <cellStyle name="Percent 2 6 4 3 5" xfId="47066" xr:uid="{9DA4469F-3F4F-430F-8E7E-D3D0ABB9A35D}"/>
    <cellStyle name="Percent 2 6 4 4" xfId="21914" xr:uid="{9C3BF5F0-9D83-4F89-95C7-46AB4C6A1067}"/>
    <cellStyle name="Percent 2 6 4 4 2" xfId="35606" xr:uid="{1F6F80DD-95A8-4969-98DF-E216EDD11238}"/>
    <cellStyle name="Percent 2 6 4 4 3" xfId="50490" xr:uid="{02E9D105-7FA6-4005-82DC-8B6525FCA915}"/>
    <cellStyle name="Percent 2 6 4 5" xfId="15070" xr:uid="{AFE30296-E990-438A-8D89-0E2E91155B40}"/>
    <cellStyle name="Percent 2 6 4 6" xfId="28760" xr:uid="{E5B0809C-B2C2-4082-9211-FA109BFEA585}"/>
    <cellStyle name="Percent 2 6 4 7" xfId="43644" xr:uid="{1285E320-259C-4813-836F-20D814D34AB7}"/>
    <cellStyle name="Percent 2 6 5" xfId="9932" xr:uid="{4FED8FD8-4EF7-4D29-AD90-EA4646DC3A3F}"/>
    <cellStyle name="Percent 2 6 5 2" xfId="13354" xr:uid="{599C1758-ED49-4193-B20D-B2577146A8E5}"/>
    <cellStyle name="Percent 2 6 5 2 2" xfId="27044" xr:uid="{F2BBD86A-50A9-410D-AB57-3DB4A3ECD0D0}"/>
    <cellStyle name="Percent 2 6 5 2 2 2" xfId="40736" xr:uid="{F1637F79-6ABD-4A01-8B5B-ED050827F40B}"/>
    <cellStyle name="Percent 2 6 5 2 2 3" xfId="55620" xr:uid="{BFA70434-C2A6-49B5-B3A2-EFE531DBEDB6}"/>
    <cellStyle name="Percent 2 6 5 2 3" xfId="20200" xr:uid="{4AAEA6AC-A202-4EDD-B427-B72DDAC45582}"/>
    <cellStyle name="Percent 2 6 5 2 4" xfId="33890" xr:uid="{8860B784-BA4C-4898-88B5-DE07F043C4EF}"/>
    <cellStyle name="Percent 2 6 5 2 5" xfId="48774" xr:uid="{842A4379-C3BB-4F84-B55E-E5C94C2FB564}"/>
    <cellStyle name="Percent 2 6 5 3" xfId="23622" xr:uid="{CC203872-4AF0-4389-BB49-257411D6BDAB}"/>
    <cellStyle name="Percent 2 6 5 3 2" xfId="37314" xr:uid="{0ED7C721-D0B2-4A79-AF34-6A81F5B9AD88}"/>
    <cellStyle name="Percent 2 6 5 3 3" xfId="52198" xr:uid="{48C426CD-0727-4B31-874F-A2DA24A15777}"/>
    <cellStyle name="Percent 2 6 5 4" xfId="16778" xr:uid="{FC4821D3-5762-41E5-9A0C-D7ADE163F3D8}"/>
    <cellStyle name="Percent 2 6 5 5" xfId="30468" xr:uid="{54E23696-CB1D-48CC-9D25-720996BE4C1C}"/>
    <cellStyle name="Percent 2 6 5 6" xfId="45352" xr:uid="{28E67BE6-0829-4933-9EC3-0A9712DC6B43}"/>
    <cellStyle name="Percent 2 6 6" xfId="11642" xr:uid="{A31250CE-93AB-4113-93D9-212F7DC70D34}"/>
    <cellStyle name="Percent 2 6 6 2" xfId="25332" xr:uid="{8B65E007-E46C-468E-8AE3-BD345BD9A6E5}"/>
    <cellStyle name="Percent 2 6 6 2 2" xfId="39024" xr:uid="{BBE33485-0D8F-45D2-9FDC-33314507F3FB}"/>
    <cellStyle name="Percent 2 6 6 2 3" xfId="53908" xr:uid="{F00667B4-A51A-4BCE-8A52-924EC24900A8}"/>
    <cellStyle name="Percent 2 6 6 3" xfId="18488" xr:uid="{48317463-80AA-41C4-BB95-B033EC4496B7}"/>
    <cellStyle name="Percent 2 6 6 4" xfId="32178" xr:uid="{F69B2B50-A6C1-4FDC-9BEB-4604330788C5}"/>
    <cellStyle name="Percent 2 6 6 5" xfId="47062" xr:uid="{CE79643E-7A9C-47D4-883F-2370AE6EAB7C}"/>
    <cellStyle name="Percent 2 6 7" xfId="21910" xr:uid="{E8EF777C-8C2F-44FB-827C-96C496F3D2A9}"/>
    <cellStyle name="Percent 2 6 7 2" xfId="35602" xr:uid="{06CF877D-0A2C-435E-9E92-3AEDB899C765}"/>
    <cellStyle name="Percent 2 6 7 3" xfId="50486" xr:uid="{FE7A3849-B035-4D34-9F37-303F4567EEEA}"/>
    <cellStyle name="Percent 2 6 8" xfId="15066" xr:uid="{AA0EBFF1-2C30-4CB3-A671-9224F925294F}"/>
    <cellStyle name="Percent 2 6 9" xfId="28756" xr:uid="{F0A191CE-5844-4669-9610-D1FAD96246C3}"/>
    <cellStyle name="Percent 2 7" xfId="8225" xr:uid="{155EC338-03B6-4AC9-9016-42DE3E5671B4}"/>
    <cellStyle name="Percent 2 7 10" xfId="43645" xr:uid="{7C17BF37-EA2D-4EB5-8841-B08CA426B414}"/>
    <cellStyle name="Percent 2 7 2" xfId="8226" xr:uid="{6EDE044D-E7DB-405B-9067-D8C28B0668F0}"/>
    <cellStyle name="Percent 2 7 2 2" xfId="8227" xr:uid="{361B0D55-A76D-42E7-87F5-AD87140296A0}"/>
    <cellStyle name="Percent 2 7 2 2 2" xfId="9939" xr:uid="{E3EA9236-ED6D-461E-840D-ABFA8F85E84A}"/>
    <cellStyle name="Percent 2 7 2 2 2 2" xfId="13361" xr:uid="{AD374DD2-039C-4454-A77B-46DF390762BA}"/>
    <cellStyle name="Percent 2 7 2 2 2 2 2" xfId="27051" xr:uid="{162DBADC-40B4-4324-B0FE-1316E8B2BC96}"/>
    <cellStyle name="Percent 2 7 2 2 2 2 2 2" xfId="40743" xr:uid="{DFDE3C0A-08EB-47B1-AAC1-F42C87D81F5C}"/>
    <cellStyle name="Percent 2 7 2 2 2 2 2 3" xfId="55627" xr:uid="{AF1FAE1B-706B-4E0E-8925-3E830BA7B8C2}"/>
    <cellStyle name="Percent 2 7 2 2 2 2 3" xfId="20207" xr:uid="{02C0BEAF-D85C-42F2-9D01-8540F1A523B9}"/>
    <cellStyle name="Percent 2 7 2 2 2 2 4" xfId="33897" xr:uid="{179A9D97-44C8-4664-A05E-839432A9417D}"/>
    <cellStyle name="Percent 2 7 2 2 2 2 5" xfId="48781" xr:uid="{F28FB395-DA38-45B5-88D1-9ACF21837C87}"/>
    <cellStyle name="Percent 2 7 2 2 2 3" xfId="23629" xr:uid="{44E55660-F8DB-4DFC-BEC3-E2BFF5EBC10F}"/>
    <cellStyle name="Percent 2 7 2 2 2 3 2" xfId="37321" xr:uid="{C3486CA7-E922-4072-B94C-DDAD7BE053EB}"/>
    <cellStyle name="Percent 2 7 2 2 2 3 3" xfId="52205" xr:uid="{CC21CCEB-E9A8-4E81-8D46-32E57C87F5DE}"/>
    <cellStyle name="Percent 2 7 2 2 2 4" xfId="16785" xr:uid="{040AEB43-04FB-440C-85D9-FFA88DC3F3B8}"/>
    <cellStyle name="Percent 2 7 2 2 2 5" xfId="30475" xr:uid="{34940D0A-BB1E-4E04-8860-F8F1C7676B8A}"/>
    <cellStyle name="Percent 2 7 2 2 2 6" xfId="45359" xr:uid="{05DD8CBA-25EA-48A6-8BEF-FC8FFC63951C}"/>
    <cellStyle name="Percent 2 7 2 2 3" xfId="11649" xr:uid="{619F751A-10F8-4994-BB05-A654720968D0}"/>
    <cellStyle name="Percent 2 7 2 2 3 2" xfId="25339" xr:uid="{5AF9F826-0973-424A-991D-7A5F5D9FB391}"/>
    <cellStyle name="Percent 2 7 2 2 3 2 2" xfId="39031" xr:uid="{58E319FB-3C55-45E7-84FF-8F6BD32D66F4}"/>
    <cellStyle name="Percent 2 7 2 2 3 2 3" xfId="53915" xr:uid="{EE37DF9B-7343-4FA7-BB4F-0942D6D1E248}"/>
    <cellStyle name="Percent 2 7 2 2 3 3" xfId="18495" xr:uid="{45FAF960-D035-42DC-879D-7620EAB246F1}"/>
    <cellStyle name="Percent 2 7 2 2 3 4" xfId="32185" xr:uid="{443268C8-7030-4AB4-8F6E-09C7930B12B1}"/>
    <cellStyle name="Percent 2 7 2 2 3 5" xfId="47069" xr:uid="{7278A1BD-B9BD-48FD-99D4-3FAE8F9A0225}"/>
    <cellStyle name="Percent 2 7 2 2 4" xfId="21917" xr:uid="{B1074EA4-B6D0-4214-9717-7668DF34F8DD}"/>
    <cellStyle name="Percent 2 7 2 2 4 2" xfId="35609" xr:uid="{AFB342AE-9420-414B-9FB4-B4E534E679C4}"/>
    <cellStyle name="Percent 2 7 2 2 4 3" xfId="50493" xr:uid="{31E96666-A0B9-4319-8EC5-DED1B2F05AB6}"/>
    <cellStyle name="Percent 2 7 2 2 5" xfId="15073" xr:uid="{8BDE9412-6670-4AF2-BB65-2AFFC1B51851}"/>
    <cellStyle name="Percent 2 7 2 2 6" xfId="28763" xr:uid="{9AE2EC3A-2F5F-4852-9AE5-266D646E5335}"/>
    <cellStyle name="Percent 2 7 2 2 7" xfId="43647" xr:uid="{5FADF2CC-585C-4676-8C6A-1101919F17E3}"/>
    <cellStyle name="Percent 2 7 2 3" xfId="9938" xr:uid="{782344A8-850A-4B81-9AFE-7243FD3AECED}"/>
    <cellStyle name="Percent 2 7 2 3 2" xfId="13360" xr:uid="{7D8A6A74-7B8D-4172-83D9-EC0949DA8B05}"/>
    <cellStyle name="Percent 2 7 2 3 2 2" xfId="27050" xr:uid="{27DBFB4A-8029-452C-8490-8775CC82B486}"/>
    <cellStyle name="Percent 2 7 2 3 2 2 2" xfId="40742" xr:uid="{E8A0387F-B67E-41FA-AD38-58E0346AC488}"/>
    <cellStyle name="Percent 2 7 2 3 2 2 3" xfId="55626" xr:uid="{F97AE897-0891-43F8-B3AF-4587243CE0FF}"/>
    <cellStyle name="Percent 2 7 2 3 2 3" xfId="20206" xr:uid="{51E69483-F1F8-42A3-AE48-7991590A1AB9}"/>
    <cellStyle name="Percent 2 7 2 3 2 4" xfId="33896" xr:uid="{3A5A18A5-A758-4AA3-B611-4C8573F5E15C}"/>
    <cellStyle name="Percent 2 7 2 3 2 5" xfId="48780" xr:uid="{7FCEAB6A-1C6C-4A94-8F52-96362A305098}"/>
    <cellStyle name="Percent 2 7 2 3 3" xfId="23628" xr:uid="{329CC7BA-BB89-4B47-BE46-4EF5586F78E4}"/>
    <cellStyle name="Percent 2 7 2 3 3 2" xfId="37320" xr:uid="{4E721E15-6215-419F-90F6-0D72AD154A3F}"/>
    <cellStyle name="Percent 2 7 2 3 3 3" xfId="52204" xr:uid="{B7B6045F-8B93-4E02-9E38-D3D989549A4E}"/>
    <cellStyle name="Percent 2 7 2 3 4" xfId="16784" xr:uid="{866614FD-9C02-46EE-8E4D-29DE3A862A18}"/>
    <cellStyle name="Percent 2 7 2 3 5" xfId="30474" xr:uid="{55836658-4438-480F-9848-732BD06B4AC7}"/>
    <cellStyle name="Percent 2 7 2 3 6" xfId="45358" xr:uid="{CD71E880-DD1E-4DFA-B9BF-33C7F5333168}"/>
    <cellStyle name="Percent 2 7 2 4" xfId="11648" xr:uid="{C763C182-1E92-4D17-BD0F-00BD7925005F}"/>
    <cellStyle name="Percent 2 7 2 4 2" xfId="25338" xr:uid="{C2A1CAC9-2CD6-4A53-A71C-AD1B100C23A0}"/>
    <cellStyle name="Percent 2 7 2 4 2 2" xfId="39030" xr:uid="{643EB38D-FA1F-4B19-A109-A7D169D95EF1}"/>
    <cellStyle name="Percent 2 7 2 4 2 3" xfId="53914" xr:uid="{04EF17D3-4F89-4638-9543-E9F84103E9C7}"/>
    <cellStyle name="Percent 2 7 2 4 3" xfId="18494" xr:uid="{E3062C2B-A8FD-4242-916E-78CFCE703E1F}"/>
    <cellStyle name="Percent 2 7 2 4 4" xfId="32184" xr:uid="{44C08961-07CE-40BB-BB80-66CB8D063F8B}"/>
    <cellStyle name="Percent 2 7 2 4 5" xfId="47068" xr:uid="{2BAD5DC0-841F-449B-88D0-F3D2CA6BD776}"/>
    <cellStyle name="Percent 2 7 2 5" xfId="21916" xr:uid="{E225BE20-60A7-45D5-BCFE-302D91435BFC}"/>
    <cellStyle name="Percent 2 7 2 5 2" xfId="35608" xr:uid="{36607ED0-9C96-4B99-8420-F9492C35792E}"/>
    <cellStyle name="Percent 2 7 2 5 3" xfId="50492" xr:uid="{D4E8DF31-1677-4198-96E5-9D1CA979EC7C}"/>
    <cellStyle name="Percent 2 7 2 6" xfId="15072" xr:uid="{65D5C75F-80B4-4FD3-8E56-DB7118FB99DC}"/>
    <cellStyle name="Percent 2 7 2 7" xfId="28762" xr:uid="{E67ED765-9899-4162-B00E-028270D4AAE1}"/>
    <cellStyle name="Percent 2 7 2 8" xfId="43646" xr:uid="{6B401EA7-6F67-44C7-B355-12030B26E48E}"/>
    <cellStyle name="Percent 2 7 3" xfId="8228" xr:uid="{7EC3EA24-C45D-43DC-BA14-5056A2929812}"/>
    <cellStyle name="Percent 2 7 3 2" xfId="9940" xr:uid="{37B0207B-1853-44A0-B062-3AB1981E9DDE}"/>
    <cellStyle name="Percent 2 7 3 2 2" xfId="13362" xr:uid="{653789D2-32D9-47F7-8031-0D539E71A21D}"/>
    <cellStyle name="Percent 2 7 3 2 2 2" xfId="27052" xr:uid="{A56A97CE-D346-4E3F-BBDE-55ECFDD84DB1}"/>
    <cellStyle name="Percent 2 7 3 2 2 2 2" xfId="40744" xr:uid="{42A674D3-9C67-48DD-8037-8AB6F5256188}"/>
    <cellStyle name="Percent 2 7 3 2 2 2 3" xfId="55628" xr:uid="{35DC46C4-164D-4156-B941-7EC54C5D45EC}"/>
    <cellStyle name="Percent 2 7 3 2 2 3" xfId="20208" xr:uid="{32003F6D-A44A-4A55-A239-8D8E4E4E4548}"/>
    <cellStyle name="Percent 2 7 3 2 2 4" xfId="33898" xr:uid="{C23788A2-E17E-42D3-A791-3813FD29D1C9}"/>
    <cellStyle name="Percent 2 7 3 2 2 5" xfId="48782" xr:uid="{D68437E7-039A-4988-9B1C-EE6B7A536035}"/>
    <cellStyle name="Percent 2 7 3 2 3" xfId="23630" xr:uid="{0B96E6A9-B931-481A-B9CA-51F5EFBBAEDB}"/>
    <cellStyle name="Percent 2 7 3 2 3 2" xfId="37322" xr:uid="{35B4D6DD-5E14-4739-BA7C-0886AC1890B7}"/>
    <cellStyle name="Percent 2 7 3 2 3 3" xfId="52206" xr:uid="{3450D777-2F69-450F-B49E-E000C74CDF64}"/>
    <cellStyle name="Percent 2 7 3 2 4" xfId="16786" xr:uid="{7D60F4D4-EDC7-4CD1-A812-ACF9D98F31E2}"/>
    <cellStyle name="Percent 2 7 3 2 5" xfId="30476" xr:uid="{1F2E7471-9AEE-451B-9482-C7641F3DF0B5}"/>
    <cellStyle name="Percent 2 7 3 2 6" xfId="45360" xr:uid="{3BD73AE8-19F6-4DF0-920C-840EAC1A3930}"/>
    <cellStyle name="Percent 2 7 3 3" xfId="11650" xr:uid="{41EA71E5-440E-4C7B-99D0-533AE253C5D5}"/>
    <cellStyle name="Percent 2 7 3 3 2" xfId="25340" xr:uid="{6E63EDDD-8696-490E-98CF-9D8E48FCEA99}"/>
    <cellStyle name="Percent 2 7 3 3 2 2" xfId="39032" xr:uid="{0FBFE649-CC2D-40ED-BFD6-9289B024472A}"/>
    <cellStyle name="Percent 2 7 3 3 2 3" xfId="53916" xr:uid="{5C39B685-7633-4C05-91BA-55580A9EC60D}"/>
    <cellStyle name="Percent 2 7 3 3 3" xfId="18496" xr:uid="{D7EAC7F5-3B05-4AF4-9BCB-2060DF42E137}"/>
    <cellStyle name="Percent 2 7 3 3 4" xfId="32186" xr:uid="{768661DB-530F-4A0A-8554-60C6A17AEBD1}"/>
    <cellStyle name="Percent 2 7 3 3 5" xfId="47070" xr:uid="{7B239183-442C-48B8-AB20-5F8320962A6F}"/>
    <cellStyle name="Percent 2 7 3 4" xfId="21918" xr:uid="{D96C9941-E860-46A2-8EF3-64938D17DA30}"/>
    <cellStyle name="Percent 2 7 3 4 2" xfId="35610" xr:uid="{3AB65DF6-3356-4745-8FBF-33B4E96C23DE}"/>
    <cellStyle name="Percent 2 7 3 4 3" xfId="50494" xr:uid="{4C8B5984-C00D-4147-98A1-C44B7FDD3C5E}"/>
    <cellStyle name="Percent 2 7 3 5" xfId="15074" xr:uid="{777DE8E9-9252-4964-A1FE-877776AF206A}"/>
    <cellStyle name="Percent 2 7 3 6" xfId="28764" xr:uid="{244C86BC-19D7-49B3-AFFE-43948ECFE901}"/>
    <cellStyle name="Percent 2 7 3 7" xfId="43648" xr:uid="{EF3C20C8-A79D-4055-835A-352AE010D6DE}"/>
    <cellStyle name="Percent 2 7 4" xfId="8229" xr:uid="{C136A2C5-FF70-418C-8200-0732FBD2FA27}"/>
    <cellStyle name="Percent 2 7 4 2" xfId="9941" xr:uid="{FF594712-56AC-4F71-990E-FEF7F7219E5B}"/>
    <cellStyle name="Percent 2 7 4 2 2" xfId="13363" xr:uid="{9A361E46-E429-4897-88DD-1E67C372D3F3}"/>
    <cellStyle name="Percent 2 7 4 2 2 2" xfId="27053" xr:uid="{678CA94E-AF32-4383-82E1-9C5FB89BE665}"/>
    <cellStyle name="Percent 2 7 4 2 2 2 2" xfId="40745" xr:uid="{7EF1C91A-1BD0-459D-8E05-3E8FFB8AC3C4}"/>
    <cellStyle name="Percent 2 7 4 2 2 2 3" xfId="55629" xr:uid="{0CA0DB9C-9D8A-4A70-9486-B0EDC46D2E0B}"/>
    <cellStyle name="Percent 2 7 4 2 2 3" xfId="20209" xr:uid="{4AC6B489-CCB4-4EBF-A89F-550BCA72D630}"/>
    <cellStyle name="Percent 2 7 4 2 2 4" xfId="33899" xr:uid="{D8BFBD10-2EBF-4E53-8040-88960FB96AA0}"/>
    <cellStyle name="Percent 2 7 4 2 2 5" xfId="48783" xr:uid="{BD834B59-FF43-42BF-9777-48C6D34B1D2C}"/>
    <cellStyle name="Percent 2 7 4 2 3" xfId="23631" xr:uid="{319F67D0-34A3-4969-9173-FBA692FD42E3}"/>
    <cellStyle name="Percent 2 7 4 2 3 2" xfId="37323" xr:uid="{C831A263-2F65-43CD-9562-A73D5FBBB182}"/>
    <cellStyle name="Percent 2 7 4 2 3 3" xfId="52207" xr:uid="{BE55EAA8-D978-41F4-ADBB-BE1215E5AE56}"/>
    <cellStyle name="Percent 2 7 4 2 4" xfId="16787" xr:uid="{E74E24B5-2D21-474B-BCFA-001ECF1F122A}"/>
    <cellStyle name="Percent 2 7 4 2 5" xfId="30477" xr:uid="{9ACFC23C-5811-4C59-BCF0-1AAD090E1782}"/>
    <cellStyle name="Percent 2 7 4 2 6" xfId="45361" xr:uid="{2B88605F-063D-4343-95F9-7EBB71C35C4B}"/>
    <cellStyle name="Percent 2 7 4 3" xfId="11651" xr:uid="{4F8226BD-F2F0-4C98-BB38-D68DC0ED1036}"/>
    <cellStyle name="Percent 2 7 4 3 2" xfId="25341" xr:uid="{F8B16384-3702-4420-A8B5-3A8A4EDE938F}"/>
    <cellStyle name="Percent 2 7 4 3 2 2" xfId="39033" xr:uid="{7E02BCFE-EB5F-4215-9704-57AC237001AE}"/>
    <cellStyle name="Percent 2 7 4 3 2 3" xfId="53917" xr:uid="{48AB1D66-5568-44A1-9A26-3E985BCF05B6}"/>
    <cellStyle name="Percent 2 7 4 3 3" xfId="18497" xr:uid="{CA287C0B-4839-4BE4-865A-C546411078BF}"/>
    <cellStyle name="Percent 2 7 4 3 4" xfId="32187" xr:uid="{39939D3A-1FE1-4346-B968-028B2E54CDDE}"/>
    <cellStyle name="Percent 2 7 4 3 5" xfId="47071" xr:uid="{13D0D49A-2127-480A-9A6D-787270AE8337}"/>
    <cellStyle name="Percent 2 7 4 4" xfId="21919" xr:uid="{B25618C4-6770-4896-9D53-D08EEE3FE8F1}"/>
    <cellStyle name="Percent 2 7 4 4 2" xfId="35611" xr:uid="{5AA17788-2401-4DBD-8563-E2ECBC01E9AB}"/>
    <cellStyle name="Percent 2 7 4 4 3" xfId="50495" xr:uid="{4B2AD0A3-9BD5-423A-B3A4-5C2D4F21FB67}"/>
    <cellStyle name="Percent 2 7 4 5" xfId="15075" xr:uid="{344CFCE9-68AE-4B3C-8187-79ACC46ECE60}"/>
    <cellStyle name="Percent 2 7 4 6" xfId="28765" xr:uid="{0C672403-7982-440E-BD12-97DDB7DE87B1}"/>
    <cellStyle name="Percent 2 7 4 7" xfId="43649" xr:uid="{0C4E138F-1CC2-4608-A657-FA43177693ED}"/>
    <cellStyle name="Percent 2 7 5" xfId="9937" xr:uid="{7F94BBDD-3EAE-41BF-B9A3-B56CD18E6463}"/>
    <cellStyle name="Percent 2 7 5 2" xfId="13359" xr:uid="{0A1064A9-493A-4CD2-9BE9-9AEBB7F4638D}"/>
    <cellStyle name="Percent 2 7 5 2 2" xfId="27049" xr:uid="{F8808790-DAA5-43A8-BC7F-82B3A17CD2BC}"/>
    <cellStyle name="Percent 2 7 5 2 2 2" xfId="40741" xr:uid="{FF5B4EA1-2528-4FDF-9286-DA014AFB25F7}"/>
    <cellStyle name="Percent 2 7 5 2 2 3" xfId="55625" xr:uid="{FA81E950-7736-488E-AA88-35015CE8989B}"/>
    <cellStyle name="Percent 2 7 5 2 3" xfId="20205" xr:uid="{3A62BAC5-AD11-4776-9890-900D89C7550B}"/>
    <cellStyle name="Percent 2 7 5 2 4" xfId="33895" xr:uid="{A957B217-9A11-443B-8364-4D37DEA08952}"/>
    <cellStyle name="Percent 2 7 5 2 5" xfId="48779" xr:uid="{BA46F175-916C-4471-8E04-DF21F7D8736D}"/>
    <cellStyle name="Percent 2 7 5 3" xfId="23627" xr:uid="{AC2B3709-A274-4F81-B439-472F6DF30078}"/>
    <cellStyle name="Percent 2 7 5 3 2" xfId="37319" xr:uid="{55902BEE-A939-4F51-8EF0-3396F6D70061}"/>
    <cellStyle name="Percent 2 7 5 3 3" xfId="52203" xr:uid="{832F2188-8561-4FA2-9A6A-07A24B64A378}"/>
    <cellStyle name="Percent 2 7 5 4" xfId="16783" xr:uid="{B34664D7-63BA-4AAB-8462-156B9AFC3C9D}"/>
    <cellStyle name="Percent 2 7 5 5" xfId="30473" xr:uid="{2C6F51EF-7618-40D3-A820-9D43B03EEB25}"/>
    <cellStyle name="Percent 2 7 5 6" xfId="45357" xr:uid="{7E082CB6-83BD-4E45-A1B9-4346EC9A181B}"/>
    <cellStyle name="Percent 2 7 6" xfId="11647" xr:uid="{B7C0D2D8-DCB7-4A55-ACFA-94C7E3541D79}"/>
    <cellStyle name="Percent 2 7 6 2" xfId="25337" xr:uid="{E38FDA3A-B514-482D-AD43-EB289E449A08}"/>
    <cellStyle name="Percent 2 7 6 2 2" xfId="39029" xr:uid="{E2205887-D86F-4C90-9E3B-A09DD5F6AEB1}"/>
    <cellStyle name="Percent 2 7 6 2 3" xfId="53913" xr:uid="{D6319C76-8895-443C-9BE1-ACFB32F7E5DD}"/>
    <cellStyle name="Percent 2 7 6 3" xfId="18493" xr:uid="{214592EC-862F-41FA-ADB9-516721C5C954}"/>
    <cellStyle name="Percent 2 7 6 4" xfId="32183" xr:uid="{CB176B27-AF5A-43E3-8BD3-43A3B51AE33F}"/>
    <cellStyle name="Percent 2 7 6 5" xfId="47067" xr:uid="{62D46DA4-CC74-43A4-BE43-E690BF35788C}"/>
    <cellStyle name="Percent 2 7 7" xfId="21915" xr:uid="{2FD44EE2-4ECB-41E7-8856-9EE8E6E175E3}"/>
    <cellStyle name="Percent 2 7 7 2" xfId="35607" xr:uid="{F71F59F4-A6B5-434A-B227-FD91D5362307}"/>
    <cellStyle name="Percent 2 7 7 3" xfId="50491" xr:uid="{CEB5D1C6-65CE-458B-8B7C-CD546B558F12}"/>
    <cellStyle name="Percent 2 7 8" xfId="15071" xr:uid="{DFE2B9D4-9245-4E2D-BA00-C261ED57BD4C}"/>
    <cellStyle name="Percent 2 7 9" xfId="28761" xr:uid="{36E126F8-5868-459A-9A83-6BCC5A1640AE}"/>
    <cellStyle name="Percent 2 8" xfId="8230" xr:uid="{12D78C9D-1185-432A-8D76-CB89B42E2948}"/>
    <cellStyle name="Percent 2 8 2" xfId="8231" xr:uid="{E97ABBF3-F04F-42F1-BDDD-C984726BB124}"/>
    <cellStyle name="Percent 2 8 2 2" xfId="9943" xr:uid="{BBE60770-2926-4A5F-A309-79119117A526}"/>
    <cellStyle name="Percent 2 8 2 2 2" xfId="13365" xr:uid="{86B22761-4BEA-4ED5-B389-7B55C9A6C058}"/>
    <cellStyle name="Percent 2 8 2 2 2 2" xfId="27055" xr:uid="{CA293B5D-432E-4D8A-900C-0202D53E098A}"/>
    <cellStyle name="Percent 2 8 2 2 2 2 2" xfId="40747" xr:uid="{FBB2F896-17C3-4FB8-8A7C-91E2D4E25D93}"/>
    <cellStyle name="Percent 2 8 2 2 2 2 3" xfId="55631" xr:uid="{9EF19BD8-A48E-4977-8CBF-21A9FE35105B}"/>
    <cellStyle name="Percent 2 8 2 2 2 3" xfId="20211" xr:uid="{1DE04393-B1A5-46D5-BBDA-F2E1EB2C3283}"/>
    <cellStyle name="Percent 2 8 2 2 2 4" xfId="33901" xr:uid="{FE6AB381-3010-4183-B1AE-77C34BAC5E0E}"/>
    <cellStyle name="Percent 2 8 2 2 2 5" xfId="48785" xr:uid="{A9A51FB2-F17A-4680-98EF-365F73B59C16}"/>
    <cellStyle name="Percent 2 8 2 2 3" xfId="23633" xr:uid="{1436ADD8-7DB1-4A88-BBAD-1FFAB8615CBD}"/>
    <cellStyle name="Percent 2 8 2 2 3 2" xfId="37325" xr:uid="{B2A6EA74-20AF-4DDA-BEC7-D0A569CBC474}"/>
    <cellStyle name="Percent 2 8 2 2 3 3" xfId="52209" xr:uid="{65F08CE8-379B-4D90-9B7E-EBAF8AAD8AC1}"/>
    <cellStyle name="Percent 2 8 2 2 4" xfId="16789" xr:uid="{8E618548-F6AC-42CC-B439-EE29B8359F1D}"/>
    <cellStyle name="Percent 2 8 2 2 5" xfId="30479" xr:uid="{C3C4FB11-02B9-4DA7-9BB8-90C16714D1B5}"/>
    <cellStyle name="Percent 2 8 2 2 6" xfId="45363" xr:uid="{B5966626-FDFD-4DA7-83B8-5552BE0622D8}"/>
    <cellStyle name="Percent 2 8 2 3" xfId="11653" xr:uid="{DCA9205E-A94F-4B02-B265-435E614BBBC8}"/>
    <cellStyle name="Percent 2 8 2 3 2" xfId="25343" xr:uid="{7B00B940-66B9-4332-A565-C2F058D1301B}"/>
    <cellStyle name="Percent 2 8 2 3 2 2" xfId="39035" xr:uid="{23E17D7D-8FD0-4D0A-A975-40956C0865C0}"/>
    <cellStyle name="Percent 2 8 2 3 2 3" xfId="53919" xr:uid="{C82307B3-65D9-4F88-AB0E-F86F72AE11C7}"/>
    <cellStyle name="Percent 2 8 2 3 3" xfId="18499" xr:uid="{7FB03212-A179-4F00-8BBF-08B69304213A}"/>
    <cellStyle name="Percent 2 8 2 3 4" xfId="32189" xr:uid="{6B8079F9-9419-4BF6-8933-172584028F1D}"/>
    <cellStyle name="Percent 2 8 2 3 5" xfId="47073" xr:uid="{B9E46C93-218E-4533-B51B-EB0D8174D38C}"/>
    <cellStyle name="Percent 2 8 2 4" xfId="21921" xr:uid="{7A00AC84-F2E0-44BC-AC0A-7B6319CA10E2}"/>
    <cellStyle name="Percent 2 8 2 4 2" xfId="35613" xr:uid="{A9190716-7ECA-41DB-801C-624F82EDBEC5}"/>
    <cellStyle name="Percent 2 8 2 4 3" xfId="50497" xr:uid="{3DA029B6-4D1D-4881-901A-964C0793C624}"/>
    <cellStyle name="Percent 2 8 2 5" xfId="15077" xr:uid="{840535FD-0501-4D18-980D-6FA9397147BA}"/>
    <cellStyle name="Percent 2 8 2 6" xfId="28767" xr:uid="{B38037DA-7B5E-445C-9E37-E75BAEC10DC0}"/>
    <cellStyle name="Percent 2 8 2 7" xfId="43651" xr:uid="{E7FA43E1-2C37-4CBA-BCA1-DD1217E73944}"/>
    <cellStyle name="Percent 2 8 3" xfId="9942" xr:uid="{E7BFA46A-045E-418B-9430-7501DA678E08}"/>
    <cellStyle name="Percent 2 8 3 2" xfId="13364" xr:uid="{C26F22C4-999A-4040-BD7F-85CEE105CDC5}"/>
    <cellStyle name="Percent 2 8 3 2 2" xfId="27054" xr:uid="{4F94292A-32DE-496F-A24B-F052E029ABF8}"/>
    <cellStyle name="Percent 2 8 3 2 2 2" xfId="40746" xr:uid="{1E8F9BD8-BEB0-4878-B74B-BF91BC8394BA}"/>
    <cellStyle name="Percent 2 8 3 2 2 3" xfId="55630" xr:uid="{CAAC94C2-496B-42FE-B949-8192EB7D723C}"/>
    <cellStyle name="Percent 2 8 3 2 3" xfId="20210" xr:uid="{1E27BB76-21A3-41C6-A3A8-692F592C87D0}"/>
    <cellStyle name="Percent 2 8 3 2 4" xfId="33900" xr:uid="{9A525A1B-3020-4E6E-8DC8-A488D6455FDE}"/>
    <cellStyle name="Percent 2 8 3 2 5" xfId="48784" xr:uid="{02AED93D-4042-4DDA-978F-075C84FBB949}"/>
    <cellStyle name="Percent 2 8 3 3" xfId="23632" xr:uid="{D054804F-0EB7-42EA-9FC4-6F37722EAD73}"/>
    <cellStyle name="Percent 2 8 3 3 2" xfId="37324" xr:uid="{A1FD8F19-99B1-4EFD-8AAB-3956FE2E2AB2}"/>
    <cellStyle name="Percent 2 8 3 3 3" xfId="52208" xr:uid="{96A38080-D9A0-422F-8B1E-3DBD47016A33}"/>
    <cellStyle name="Percent 2 8 3 4" xfId="16788" xr:uid="{CA2B406F-AE6B-4750-856C-B22DDD6616B8}"/>
    <cellStyle name="Percent 2 8 3 5" xfId="30478" xr:uid="{EB306461-4401-49F0-B625-6C1427BD31BE}"/>
    <cellStyle name="Percent 2 8 3 6" xfId="45362" xr:uid="{B8FC43F9-84CB-4F02-B777-CD68C2422C6C}"/>
    <cellStyle name="Percent 2 8 4" xfId="11652" xr:uid="{E892A80C-E6E7-42E0-ADED-CDAF4921EDC9}"/>
    <cellStyle name="Percent 2 8 4 2" xfId="25342" xr:uid="{852C7E21-830A-4210-B539-43FEB43838AC}"/>
    <cellStyle name="Percent 2 8 4 2 2" xfId="39034" xr:uid="{0351ABB4-10DA-4703-B4A9-B035F983C9D2}"/>
    <cellStyle name="Percent 2 8 4 2 3" xfId="53918" xr:uid="{7D68D301-6F7D-4CC6-ACDB-51450BB68657}"/>
    <cellStyle name="Percent 2 8 4 3" xfId="18498" xr:uid="{D5A677D5-E3E0-4B64-956F-76A9FD6DA0A3}"/>
    <cellStyle name="Percent 2 8 4 4" xfId="32188" xr:uid="{3AF6A2A4-8BF0-46E9-B30D-A53B6219110A}"/>
    <cellStyle name="Percent 2 8 4 5" xfId="47072" xr:uid="{1A481FD1-89E8-4B5F-A063-ABA2BDD1043D}"/>
    <cellStyle name="Percent 2 8 5" xfId="21920" xr:uid="{23955E15-671D-45A1-836B-841F2217E176}"/>
    <cellStyle name="Percent 2 8 5 2" xfId="35612" xr:uid="{AF9C8D33-9456-4B94-B7AE-18920272763C}"/>
    <cellStyle name="Percent 2 8 5 3" xfId="50496" xr:uid="{92F24C99-1944-4207-AFCF-AAFA8C2865E3}"/>
    <cellStyle name="Percent 2 8 6" xfId="15076" xr:uid="{9AEC490A-3AAB-4278-8B32-7E709065110C}"/>
    <cellStyle name="Percent 2 8 7" xfId="28766" xr:uid="{30A4ED72-B031-4C75-9D28-3AD694394C2A}"/>
    <cellStyle name="Percent 2 8 8" xfId="43650" xr:uid="{0D6DE546-1958-4AE7-BFBE-2D786909326E}"/>
    <cellStyle name="Percent 2 9" xfId="8232" xr:uid="{CF99597A-2CBF-4DDD-8A4B-3A8826FE5B9F}"/>
    <cellStyle name="Percent 2 9 2" xfId="9944" xr:uid="{83DE5DA6-D6D0-4ED5-97B5-D5E101532B4D}"/>
    <cellStyle name="Percent 2 9 2 2" xfId="13366" xr:uid="{9DB0C6FB-1E54-41AB-9A3C-3FB331A03276}"/>
    <cellStyle name="Percent 2 9 2 2 2" xfId="27056" xr:uid="{5C6E9958-B4B0-454B-ABD3-5E46E9EEED9E}"/>
    <cellStyle name="Percent 2 9 2 2 2 2" xfId="40748" xr:uid="{73084C65-4A00-4AC8-ABEE-E795F895B3D4}"/>
    <cellStyle name="Percent 2 9 2 2 2 3" xfId="55632" xr:uid="{49F3C345-2C8D-40BC-A888-35E205FC2536}"/>
    <cellStyle name="Percent 2 9 2 2 3" xfId="20212" xr:uid="{7F0B8369-1977-4684-A54C-B5F016013DF3}"/>
    <cellStyle name="Percent 2 9 2 2 4" xfId="33902" xr:uid="{720C4317-8D2B-415F-BFBE-9A5AA22AD563}"/>
    <cellStyle name="Percent 2 9 2 2 5" xfId="48786" xr:uid="{608ACBD8-F1C7-4F91-9BE2-0EC8E108951F}"/>
    <cellStyle name="Percent 2 9 2 3" xfId="23634" xr:uid="{F2033478-895A-421A-8176-00EDEF862A29}"/>
    <cellStyle name="Percent 2 9 2 3 2" xfId="37326" xr:uid="{72F2E8DC-91CB-4AE9-8485-29A826606A53}"/>
    <cellStyle name="Percent 2 9 2 3 3" xfId="52210" xr:uid="{6DBE7531-B776-41BD-A81A-935144733590}"/>
    <cellStyle name="Percent 2 9 2 4" xfId="16790" xr:uid="{957F72D1-4FA8-4FE9-982B-EA224D92815C}"/>
    <cellStyle name="Percent 2 9 2 5" xfId="30480" xr:uid="{3794EE30-9D33-4BE5-95C1-97644305A055}"/>
    <cellStyle name="Percent 2 9 2 6" xfId="45364" xr:uid="{78CB00F9-066B-47D0-92AC-C21B34B19E53}"/>
    <cellStyle name="Percent 2 9 3" xfId="11654" xr:uid="{E6817CA9-2874-44F3-91C8-B9C221A30E14}"/>
    <cellStyle name="Percent 2 9 3 2" xfId="25344" xr:uid="{A110E4A7-BF27-4DD8-A514-8B4D79B1342F}"/>
    <cellStyle name="Percent 2 9 3 2 2" xfId="39036" xr:uid="{B0F18289-6EB5-4503-8F7F-52300B76F006}"/>
    <cellStyle name="Percent 2 9 3 2 3" xfId="53920" xr:uid="{EF79CDD2-1FDE-4F29-82EA-61101E265A76}"/>
    <cellStyle name="Percent 2 9 3 3" xfId="18500" xr:uid="{5CB0CB82-3A6E-44BC-B273-81221156E039}"/>
    <cellStyle name="Percent 2 9 3 4" xfId="32190" xr:uid="{3DB66F81-8F08-48F5-B506-851D15DBB256}"/>
    <cellStyle name="Percent 2 9 3 5" xfId="47074" xr:uid="{74681F10-AE73-43CA-A1E4-C63DD7C9E1E5}"/>
    <cellStyle name="Percent 2 9 4" xfId="21922" xr:uid="{A1864BC1-37D1-40AA-AF90-E4907E229DE0}"/>
    <cellStyle name="Percent 2 9 4 2" xfId="35614" xr:uid="{433584C5-21C2-436C-A50E-2FD916DC2871}"/>
    <cellStyle name="Percent 2 9 4 3" xfId="50498" xr:uid="{0A546FA7-FD82-444D-9694-667ABFF3AFB2}"/>
    <cellStyle name="Percent 2 9 5" xfId="15078" xr:uid="{9C59728E-2F4D-4568-AA23-B8A394535DF7}"/>
    <cellStyle name="Percent 2 9 6" xfId="28768" xr:uid="{983FCDAB-0892-4710-8994-EAF5707AEBDA}"/>
    <cellStyle name="Percent 2 9 7" xfId="43652" xr:uid="{E74BCC8A-E7F9-434B-8160-8EF610BCF538}"/>
    <cellStyle name="Гиперссылка 2" xfId="8" xr:uid="{E41B0FF3-4ECB-4BEA-8B74-94868F155BE8}"/>
    <cellStyle name="Гиперссылка 2 2" xfId="5300" xr:uid="{E3B3ADB0-587C-4569-85CE-61C8464F6328}"/>
    <cellStyle name="Гиперссылка 2 2 2" xfId="41927" xr:uid="{A91A4364-42E4-4960-9D0A-F0D6EE71B22D}"/>
    <cellStyle name="Гиперссылка 2 2 3" xfId="6511" xr:uid="{86D46F77-08A6-439B-8D30-F2006EBFA1AA}"/>
    <cellStyle name="Гиперссылка 2 2 4" xfId="5919" xr:uid="{A52647F6-886F-4C55-BFB6-972247569061}"/>
    <cellStyle name="Обычный 2" xfId="6" xr:uid="{CAF11C96-EAE9-41C5-87DB-71D9B2BCF3C6}"/>
    <cellStyle name="Обычный 2 2" xfId="9" xr:uid="{D0B889AC-006C-4971-B4B0-DC76FE216CA2}"/>
    <cellStyle name="Обычный 2 2 2" xfId="5302" xr:uid="{3B422EBD-782D-4B94-A200-3935BFC88DE1}"/>
    <cellStyle name="Обычный 2 2 2 2" xfId="41929" xr:uid="{C29C4390-1F1E-406A-9C20-5884F4711471}"/>
    <cellStyle name="Обычный 2 2 2 3" xfId="6513" xr:uid="{515E5300-740A-4251-8E20-B5805D477317}"/>
    <cellStyle name="Обычный 2 2 2 4" xfId="5921" xr:uid="{4B572BB1-880A-4B60-B827-90F91912141B}"/>
    <cellStyle name="Обычный 2 3" xfId="5301" xr:uid="{DD3EF120-D54B-4251-8259-B1AFACD0AB33}"/>
    <cellStyle name="Обычный 2 3 2" xfId="41928" xr:uid="{D311E5AF-F2C5-4B69-9ADC-91644ECCE17F}"/>
    <cellStyle name="Обычный 2 3 3" xfId="6512" xr:uid="{73CEF999-446E-4ACB-ADD4-92F95A2FD6A9}"/>
    <cellStyle name="Обычный 2 3 4" xfId="5920" xr:uid="{2CFAAE07-CF60-4045-9F68-1BC872B24067}"/>
    <cellStyle name="常规_Sheet1_1" xfId="4414" xr:uid="{82261DCF-0F57-4332-B2F1-80F8DC2525E0}"/>
    <cellStyle name="標準 2" xfId="4" xr:uid="{DFC6710E-A6AF-45AD-B361-4AC24DE90226}"/>
  </cellStyles>
  <dxfs count="102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22/10/relationships/richValueRel" Target="richData/richValueRel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25601" name="Button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1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2190750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26625" name="Button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02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5361" name="Button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3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4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20481" name="Button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05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9457" name="Button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06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2190750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2769" name="Button 1" hidden="1">
              <a:extLst>
                <a:ext uri="{63B3BB69-23CF-44E3-9099-C40C66FF867C}">
                  <a14:compatExt spid="_x0000_s32769"/>
                </a:ext>
                <a:ext uri="{FF2B5EF4-FFF2-40B4-BE49-F238E27FC236}">
                  <a16:creationId xmlns:a16="http://schemas.microsoft.com/office/drawing/2014/main" id="{00000000-0008-0000-0700-000001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8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%20Share%20Folder\Official%20Exchange%20Rate%20Log%20Book.xls" TargetMode="External"/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Chart1"/>
      <sheetName val="Sheet2"/>
      <sheetName val="Board selling"/>
      <sheetName val="Sales price list"/>
      <sheetName val="Acha AX9Air Sales Price List"/>
      <sheetName val="\Ny Air Sales Price List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g"/><Relationship Id="rId13" Type="http://schemas.openxmlformats.org/officeDocument/2006/relationships/hyperlink" Target="https://gigaplus.makeshop.jp/roque0014/auc-roque/amazon/r-ca008-f1r01r09.swch.jpg" TargetMode="External"/><Relationship Id="rId3" Type="http://schemas.openxmlformats.org/officeDocument/2006/relationships/hyperlink" Target="https://gigaplus.makeshop.jp/roque0014/auc-roque/amazon/am46r01r19.swch.jpg" TargetMode="External"/><Relationship Id="rId7" Type="http://schemas.openxmlformats.org/officeDocument/2006/relationships/hyperlink" Target="https://gigaplus.makeshop.jp/roque0014/auc-roque/amazon/am46r01r18.swch.jpg" TargetMode="External"/><Relationship Id="rId12" Type="http://schemas.openxmlformats.org/officeDocument/2006/relationships/image" Target="../media/image6.jpg"/><Relationship Id="rId2" Type="http://schemas.openxmlformats.org/officeDocument/2006/relationships/image" Target="../media/image1.jpg"/><Relationship Id="rId1" Type="http://schemas.openxmlformats.org/officeDocument/2006/relationships/hyperlink" Target="https://gigaplus.makeshop.jp/roque0014/auc-roque/amazon/am46r01r15.swch.jpg" TargetMode="External"/><Relationship Id="rId6" Type="http://schemas.openxmlformats.org/officeDocument/2006/relationships/image" Target="../media/image3.jpg"/><Relationship Id="rId11" Type="http://schemas.openxmlformats.org/officeDocument/2006/relationships/hyperlink" Target="https://gigaplus.makeshop.jp/roque0014/auc-roque/amazon/am46r01r02.swch.jpg" TargetMode="External"/><Relationship Id="rId5" Type="http://schemas.openxmlformats.org/officeDocument/2006/relationships/hyperlink" Target="https://gigaplus.makeshop.jp/roque0014/auc-roque/amazon/am46r01r14.swch.jpg" TargetMode="External"/><Relationship Id="rId10" Type="http://schemas.openxmlformats.org/officeDocument/2006/relationships/image" Target="../media/image5.jpg"/><Relationship Id="rId4" Type="http://schemas.openxmlformats.org/officeDocument/2006/relationships/image" Target="../media/image2.jpg"/><Relationship Id="rId9" Type="http://schemas.openxmlformats.org/officeDocument/2006/relationships/hyperlink" Target="https://gigaplus.makeshop.jp/roque0014/auc-roque/amazon/am46r01r01.swch.jpg" TargetMode="External"/><Relationship Id="rId14" Type="http://schemas.openxmlformats.org/officeDocument/2006/relationships/image" Target="../media/image7.jpg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</webImagesSrd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1">
    <v>0</v>
    <v>5</v>
    <v>0</v>
    <v>0</v>
  </rv>
  <rv s="1">
    <v>1</v>
    <v>5</v>
    <v>0</v>
    <v>0</v>
  </rv>
  <rv s="1">
    <v>2</v>
    <v>5</v>
    <v>0</v>
    <v>0</v>
  </rv>
  <rv s="1">
    <v>3</v>
    <v>5</v>
    <v>0</v>
    <v>0</v>
  </rv>
  <rv s="1">
    <v>4</v>
    <v>5</v>
    <v>0</v>
    <v>0</v>
  </rv>
  <rv s="1">
    <v>5</v>
    <v>5</v>
    <v>0</v>
    <v>0</v>
  </rv>
  <rv s="1">
    <v>6</v>
    <v>5</v>
    <v>0</v>
    <v>0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webimage">
    <k n="WebImageIdentifier" t="i"/>
    <k n="CalcOrigin" t="i"/>
    <k n="ComputedImage" t="b"/>
    <k n="ImageSizing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4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5.xml"/><Relationship Id="rId4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6.xml"/><Relationship Id="rId4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7.xml"/><Relationship Id="rId4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20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f ca="1">TODAY()</f>
        <v>45412</v>
      </c>
      <c r="H5" s="37">
        <v>53871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255" t="s">
        <v>3</v>
      </c>
      <c r="C8" s="256"/>
      <c r="D8" s="257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70</v>
      </c>
      <c r="C9" s="121"/>
      <c r="D9" s="122"/>
      <c r="E9" s="123"/>
      <c r="F9" s="124" t="s">
        <v>70</v>
      </c>
      <c r="G9" s="247" t="s">
        <v>14</v>
      </c>
      <c r="H9" s="249"/>
      <c r="I9" s="12"/>
    </row>
    <row r="10" spans="1:23">
      <c r="A10" s="11"/>
      <c r="B10" s="114" t="s">
        <v>71</v>
      </c>
      <c r="C10" s="125"/>
      <c r="D10" s="126"/>
      <c r="E10" s="127"/>
      <c r="F10" s="124" t="s">
        <v>71</v>
      </c>
      <c r="G10" s="247"/>
      <c r="H10" s="250"/>
      <c r="I10" s="12"/>
    </row>
    <row r="11" spans="1:23">
      <c r="A11" s="11"/>
      <c r="B11" s="128" t="s">
        <v>72</v>
      </c>
      <c r="C11" s="125"/>
      <c r="D11" s="126"/>
      <c r="E11" s="127"/>
      <c r="F11" s="124" t="s">
        <v>72</v>
      </c>
      <c r="G11" s="247" t="s">
        <v>15</v>
      </c>
      <c r="H11" s="251" t="s">
        <v>22</v>
      </c>
      <c r="I11" s="12"/>
    </row>
    <row r="12" spans="1:23">
      <c r="A12" s="11"/>
      <c r="B12" s="128" t="s">
        <v>73</v>
      </c>
      <c r="C12" s="125"/>
      <c r="D12" s="126"/>
      <c r="E12" s="127"/>
      <c r="F12" s="124" t="s">
        <v>73</v>
      </c>
      <c r="G12" s="247"/>
      <c r="H12" s="250"/>
      <c r="I12" s="12"/>
    </row>
    <row r="13" spans="1:23">
      <c r="A13" s="11"/>
      <c r="B13" s="114" t="s">
        <v>74</v>
      </c>
      <c r="C13" s="115"/>
      <c r="D13" s="116"/>
      <c r="E13" s="9"/>
      <c r="F13" s="124" t="s">
        <v>74</v>
      </c>
      <c r="G13" s="248" t="s">
        <v>16</v>
      </c>
      <c r="H13" s="251" t="s">
        <v>78</v>
      </c>
      <c r="I13" s="12"/>
      <c r="L13" s="26" t="s">
        <v>20</v>
      </c>
    </row>
    <row r="14" spans="1:23" ht="13.5" thickBot="1">
      <c r="A14" s="11"/>
      <c r="B14" s="117" t="s">
        <v>75</v>
      </c>
      <c r="C14" s="118"/>
      <c r="D14" s="119"/>
      <c r="E14" s="9"/>
      <c r="F14" s="129" t="s">
        <v>75</v>
      </c>
      <c r="G14" s="248"/>
      <c r="H14" s="252"/>
      <c r="I14" s="12"/>
      <c r="L14" s="105">
        <f ca="1">VLOOKUP(G5,[1]Sheet1!$A$9:$I$7290,2,FALSE)</f>
        <v>36.94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243" t="s">
        <v>13</v>
      </c>
      <c r="E19" s="244"/>
      <c r="F19" s="108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215">
        <v>370</v>
      </c>
      <c r="C20" s="216" t="s">
        <v>51</v>
      </c>
      <c r="D20" s="217" t="s">
        <v>52</v>
      </c>
      <c r="E20" s="217" t="e" vm="1">
        <v>#VALUE!</v>
      </c>
      <c r="F20" s="217" t="str">
        <f>VLOOKUP(C20,'[2]Acha Air Sales Price List'!$B$1:$D$65536,3,FALSE)</f>
        <v>3mm multi-crystal ferido glued ball with resin cover and 16g (1.2mm) threading (sold per pcs)</v>
      </c>
      <c r="G20" s="218">
        <v>42.24</v>
      </c>
      <c r="H20" s="219">
        <f t="shared" ref="H20:H64" si="0">ROUND(IF(ISNUMBER(B20), G20*B20, 0),5)</f>
        <v>15628.8</v>
      </c>
      <c r="I20" s="12"/>
    </row>
    <row r="21" spans="1:9" ht="45" customHeight="1">
      <c r="A21" s="11"/>
      <c r="B21" s="220">
        <v>180</v>
      </c>
      <c r="C21" s="216" t="s">
        <v>51</v>
      </c>
      <c r="D21" s="221" t="s">
        <v>76</v>
      </c>
      <c r="E21" s="222" t="e" vm="2">
        <v>#VALUE!</v>
      </c>
      <c r="F21" s="221" t="str">
        <f>VLOOKUP(C21,'[2]Acha Air Sales Price List'!$B$1:$D$65536,3,FALSE)</f>
        <v>3mm multi-crystal ferido glued ball with resin cover and 16g (1.2mm) threading (sold per pcs)</v>
      </c>
      <c r="G21" s="223">
        <v>42.24</v>
      </c>
      <c r="H21" s="224">
        <f t="shared" si="0"/>
        <v>7603.2</v>
      </c>
      <c r="I21" s="12"/>
    </row>
    <row r="22" spans="1:9" ht="45" customHeight="1">
      <c r="A22" s="11"/>
      <c r="B22" s="215">
        <v>500</v>
      </c>
      <c r="C22" s="216" t="s">
        <v>54</v>
      </c>
      <c r="D22" s="217" t="s">
        <v>52</v>
      </c>
      <c r="E22" s="217" t="e" vm="1">
        <v>#VALUE!</v>
      </c>
      <c r="F22" s="217" t="str">
        <f>VLOOKUP(C22,'[2]Acha Air Sales Price List'!$B$1:$D$65536,3,FALSE)</f>
        <v>4mm multi-crystal ferido glued balls with resin cover and 16g (1.2mm) threading (sold per pcs)</v>
      </c>
      <c r="G22" s="218">
        <v>42.24</v>
      </c>
      <c r="H22" s="219">
        <f t="shared" si="0"/>
        <v>21120</v>
      </c>
      <c r="I22" s="12"/>
    </row>
    <row r="23" spans="1:9" ht="45" customHeight="1">
      <c r="A23" s="11"/>
      <c r="B23" s="215">
        <v>300</v>
      </c>
      <c r="C23" s="225" t="s">
        <v>54</v>
      </c>
      <c r="D23" s="217" t="s">
        <v>53</v>
      </c>
      <c r="E23" s="226" t="e" vm="2">
        <v>#VALUE!</v>
      </c>
      <c r="F23" s="217" t="str">
        <f>VLOOKUP(C23,'[2]Acha Air Sales Price List'!$B$1:$D$65536,3,FALSE)</f>
        <v>4mm multi-crystal ferido glued balls with resin cover and 16g (1.2mm) threading (sold per pcs)</v>
      </c>
      <c r="G23" s="218">
        <v>42.24</v>
      </c>
      <c r="H23" s="219">
        <f t="shared" si="0"/>
        <v>12672</v>
      </c>
      <c r="I23" s="12"/>
    </row>
    <row r="24" spans="1:9" ht="45" customHeight="1">
      <c r="A24" s="11"/>
      <c r="B24" s="220">
        <v>100</v>
      </c>
      <c r="C24" s="225" t="s">
        <v>54</v>
      </c>
      <c r="D24" s="221" t="s">
        <v>77</v>
      </c>
      <c r="E24" s="221" t="e" vm="3">
        <v>#VALUE!</v>
      </c>
      <c r="F24" s="221" t="str">
        <f>VLOOKUP(C24,'[2]Acha Air Sales Price List'!$B$1:$D$65536,3,FALSE)</f>
        <v>4mm multi-crystal ferido glued balls with resin cover and 16g (1.2mm) threading (sold per pcs)</v>
      </c>
      <c r="G24" s="223">
        <v>42.24</v>
      </c>
      <c r="H24" s="224">
        <f t="shared" si="0"/>
        <v>4224</v>
      </c>
      <c r="I24" s="12"/>
    </row>
    <row r="25" spans="1:9" ht="45" customHeight="1">
      <c r="A25" s="11"/>
      <c r="B25" s="215">
        <v>336</v>
      </c>
      <c r="C25" s="216" t="s">
        <v>56</v>
      </c>
      <c r="D25" s="217" t="s">
        <v>52</v>
      </c>
      <c r="E25" s="217" t="e" vm="1">
        <v>#VALUE!</v>
      </c>
      <c r="F25" s="217" t="str">
        <f>VLOOKUP(C25,'[2]Acha Air Sales Price List'!$B$1:$D$65536,3,FALSE)</f>
        <v>1 piece: 5mm ball with ferido-glued multi crystals, 1.2mm threading (16g), with resin cover</v>
      </c>
      <c r="G25" s="218">
        <v>42.24</v>
      </c>
      <c r="H25" s="219">
        <f t="shared" si="0"/>
        <v>14192.64</v>
      </c>
      <c r="I25" s="12"/>
    </row>
    <row r="26" spans="1:9" ht="45" customHeight="1">
      <c r="A26" s="11"/>
      <c r="B26" s="227">
        <v>114</v>
      </c>
      <c r="C26" s="228" t="s">
        <v>56</v>
      </c>
      <c r="D26" s="229" t="s">
        <v>52</v>
      </c>
      <c r="E26" s="229" t="e" vm="1">
        <v>#VALUE!</v>
      </c>
      <c r="F26" s="229" t="str">
        <f>VLOOKUP(C26,'[2]Acha Air Sales Price List'!$B$1:$D$65536,3,FALSE)</f>
        <v>1 piece: 5mm ball with ferido-glued multi crystals, 1.2mm threading (16g), with resin cover</v>
      </c>
      <c r="G26" s="230">
        <v>42.24</v>
      </c>
      <c r="H26" s="231">
        <f t="shared" si="0"/>
        <v>4815.3599999999997</v>
      </c>
      <c r="I26" s="12"/>
    </row>
    <row r="27" spans="1:9" ht="45" customHeight="1">
      <c r="A27" s="11"/>
      <c r="B27" s="215">
        <v>290</v>
      </c>
      <c r="C27" s="225" t="s">
        <v>56</v>
      </c>
      <c r="D27" s="217" t="s">
        <v>53</v>
      </c>
      <c r="E27" s="226" t="e" vm="2">
        <v>#VALUE!</v>
      </c>
      <c r="F27" s="217" t="str">
        <f>VLOOKUP(C27,'[2]Acha Air Sales Price List'!$B$1:$D$65536,3,FALSE)</f>
        <v>1 piece: 5mm ball with ferido-glued multi crystals, 1.2mm threading (16g), with resin cover</v>
      </c>
      <c r="G27" s="218">
        <v>42.24</v>
      </c>
      <c r="H27" s="219">
        <f t="shared" si="0"/>
        <v>12249.6</v>
      </c>
      <c r="I27" s="12"/>
    </row>
    <row r="28" spans="1:9" ht="45" customHeight="1">
      <c r="A28" s="11"/>
      <c r="B28" s="220">
        <v>100</v>
      </c>
      <c r="C28" s="225" t="s">
        <v>56</v>
      </c>
      <c r="D28" s="221" t="s">
        <v>55</v>
      </c>
      <c r="E28" s="221" t="e" vm="3">
        <v>#VALUE!</v>
      </c>
      <c r="F28" s="221" t="str">
        <f>VLOOKUP(C28,'[2]Acha Air Sales Price List'!$B$1:$D$65536,3,FALSE)</f>
        <v>1 piece: 5mm ball with ferido-glued multi crystals, 1.2mm threading (16g), with resin cover</v>
      </c>
      <c r="G28" s="223">
        <v>42.24</v>
      </c>
      <c r="H28" s="224">
        <f t="shared" si="0"/>
        <v>4224</v>
      </c>
      <c r="I28" s="12"/>
    </row>
    <row r="29" spans="1:9" ht="45" customHeight="1">
      <c r="A29" s="11"/>
      <c r="B29" s="215">
        <v>240</v>
      </c>
      <c r="C29" s="216" t="s">
        <v>57</v>
      </c>
      <c r="D29" s="217" t="s">
        <v>52</v>
      </c>
      <c r="E29" s="217" t="e" vm="1">
        <v>#VALUE!</v>
      </c>
      <c r="F29" s="217" t="str">
        <f>VLOOKUP(C29,'[2]Acha Air Sales Price List'!$B$1:$D$65536,3,FALSE)</f>
        <v>1 piece: 6mm ball with ferido-glued multi crystals with resin cover 1.2mm threading (16g)</v>
      </c>
      <c r="G29" s="218">
        <v>42.24</v>
      </c>
      <c r="H29" s="219">
        <f t="shared" si="0"/>
        <v>10137.6</v>
      </c>
      <c r="I29" s="12"/>
    </row>
    <row r="30" spans="1:9" ht="45" customHeight="1">
      <c r="A30" s="11"/>
      <c r="B30" s="232">
        <v>200</v>
      </c>
      <c r="C30" s="233" t="s">
        <v>57</v>
      </c>
      <c r="D30" s="234" t="s">
        <v>53</v>
      </c>
      <c r="E30" s="235" t="e" vm="2">
        <v>#VALUE!</v>
      </c>
      <c r="F30" s="234" t="str">
        <f>VLOOKUP(C30,'[2]Acha Air Sales Price List'!$B$1:$D$65536,3,FALSE)</f>
        <v>1 piece: 6mm ball with ferido-glued multi crystals with resin cover 1.2mm threading (16g)</v>
      </c>
      <c r="G30" s="236">
        <v>42.24</v>
      </c>
      <c r="H30" s="237">
        <f t="shared" si="0"/>
        <v>8448</v>
      </c>
      <c r="I30" s="12"/>
    </row>
    <row r="31" spans="1:9" ht="45" customHeight="1">
      <c r="A31" s="11"/>
      <c r="B31" s="227">
        <v>15</v>
      </c>
      <c r="C31" s="228" t="s">
        <v>58</v>
      </c>
      <c r="D31" s="229" t="s">
        <v>59</v>
      </c>
      <c r="E31" s="229" t="e" vm="4">
        <v>#VALUE!</v>
      </c>
      <c r="F31" s="229" t="str">
        <f>VLOOKUP(C31,'[2]Acha Air Sales Price List'!$B$1:$D$65536,3,FALSE)</f>
        <v>1 piece: 8mm ball with ferido-glued multi crystals with resin cover 1.2mm threading (16g)</v>
      </c>
      <c r="G31" s="230">
        <v>84.77</v>
      </c>
      <c r="H31" s="231">
        <f t="shared" si="0"/>
        <v>1271.55</v>
      </c>
      <c r="I31" s="12"/>
    </row>
    <row r="32" spans="1:9" ht="45" customHeight="1">
      <c r="A32" s="11"/>
      <c r="B32" s="227">
        <v>15</v>
      </c>
      <c r="C32" s="233" t="s">
        <v>58</v>
      </c>
      <c r="D32" s="229" t="s">
        <v>60</v>
      </c>
      <c r="E32" s="229" t="e" vm="5">
        <v>#VALUE!</v>
      </c>
      <c r="F32" s="229" t="str">
        <f>VLOOKUP(C32,'[2]Acha Air Sales Price List'!$B$1:$D$65536,3,FALSE)</f>
        <v>1 piece: 8mm ball with ferido-glued multi crystals with resin cover 1.2mm threading (16g)</v>
      </c>
      <c r="G32" s="230">
        <v>84.77</v>
      </c>
      <c r="H32" s="231">
        <f t="shared" si="0"/>
        <v>1271.55</v>
      </c>
      <c r="I32" s="12"/>
    </row>
    <row r="33" spans="1:9" ht="45" customHeight="1">
      <c r="A33" s="11"/>
      <c r="B33" s="227">
        <v>10</v>
      </c>
      <c r="C33" s="233" t="s">
        <v>58</v>
      </c>
      <c r="D33" s="229" t="s">
        <v>61</v>
      </c>
      <c r="E33" s="229" t="e" vm="6">
        <v>#VALUE!</v>
      </c>
      <c r="F33" s="229" t="str">
        <f>VLOOKUP(C33,'[2]Acha Air Sales Price List'!$B$1:$D$65536,3,FALSE)</f>
        <v>1 piece: 8mm ball with ferido-glued multi crystals with resin cover 1.2mm threading (16g)</v>
      </c>
      <c r="G33" s="230">
        <v>84.77</v>
      </c>
      <c r="H33" s="231">
        <f t="shared" si="0"/>
        <v>847.7</v>
      </c>
      <c r="I33" s="12"/>
    </row>
    <row r="34" spans="1:9" ht="45" customHeight="1">
      <c r="A34" s="11"/>
      <c r="B34" s="215">
        <v>20</v>
      </c>
      <c r="C34" s="225" t="s">
        <v>58</v>
      </c>
      <c r="D34" s="217" t="s">
        <v>62</v>
      </c>
      <c r="E34" s="217" t="e" vm="7">
        <v>#VALUE!</v>
      </c>
      <c r="F34" s="217" t="str">
        <f>VLOOKUP(C34,'[2]Acha Air Sales Price List'!$B$1:$D$65536,3,FALSE)</f>
        <v>1 piece: 8mm ball with ferido-glued multi crystals with resin cover 1.2mm threading (16g)</v>
      </c>
      <c r="G34" s="218">
        <v>84.77</v>
      </c>
      <c r="H34" s="219">
        <f t="shared" si="0"/>
        <v>1695.4</v>
      </c>
      <c r="I34" s="12"/>
    </row>
    <row r="35" spans="1:9" ht="45" customHeight="1">
      <c r="A35" s="11"/>
      <c r="B35" s="227">
        <v>90</v>
      </c>
      <c r="C35" s="233" t="s">
        <v>58</v>
      </c>
      <c r="D35" s="229" t="s">
        <v>52</v>
      </c>
      <c r="E35" s="229" t="e" vm="1">
        <v>#VALUE!</v>
      </c>
      <c r="F35" s="229" t="str">
        <f>VLOOKUP(C35,'[2]Acha Air Sales Price List'!$B$1:$D$65536,3,FALSE)</f>
        <v>1 piece: 8mm ball with ferido-glued multi crystals with resin cover 1.2mm threading (16g)</v>
      </c>
      <c r="G35" s="230">
        <v>84.77</v>
      </c>
      <c r="H35" s="231">
        <f t="shared" si="0"/>
        <v>7629.3</v>
      </c>
      <c r="I35" s="12"/>
    </row>
    <row r="36" spans="1:9" ht="45" customHeight="1">
      <c r="A36" s="11"/>
      <c r="B36" s="232">
        <v>50</v>
      </c>
      <c r="C36" s="233" t="s">
        <v>58</v>
      </c>
      <c r="D36" s="234" t="s">
        <v>53</v>
      </c>
      <c r="E36" s="235" t="e" vm="2">
        <v>#VALUE!</v>
      </c>
      <c r="F36" s="234" t="str">
        <f>VLOOKUP(C36,'[2]Acha Air Sales Price List'!$B$1:$D$65536,3,FALSE)</f>
        <v>1 piece: 8mm ball with ferido-glued multi crystals with resin cover 1.2mm threading (16g)</v>
      </c>
      <c r="G36" s="236">
        <v>84.77</v>
      </c>
      <c r="H36" s="237">
        <f t="shared" si="0"/>
        <v>4238.5</v>
      </c>
      <c r="I36" s="12"/>
    </row>
    <row r="37" spans="1:9" ht="45" customHeight="1">
      <c r="A37" s="11"/>
      <c r="B37" s="215">
        <v>280</v>
      </c>
      <c r="C37" s="216" t="s">
        <v>63</v>
      </c>
      <c r="D37" s="217" t="s">
        <v>52</v>
      </c>
      <c r="E37" s="217" t="e" vm="1">
        <v>#VALUE!</v>
      </c>
      <c r="F37" s="217" t="str">
        <f>VLOOKUP(C37,'[2]Acha Air Sales Price List'!$B$1:$D$65536,3,FALSE)</f>
        <v>4mm multi-crystal ferido glued balls with resin cover and 14g (1.6mm) threading (sold per pcs)</v>
      </c>
      <c r="G37" s="218">
        <v>42.24</v>
      </c>
      <c r="H37" s="219">
        <f t="shared" si="0"/>
        <v>11827.2</v>
      </c>
      <c r="I37" s="12"/>
    </row>
    <row r="38" spans="1:9" ht="45" customHeight="1">
      <c r="A38" s="11"/>
      <c r="B38" s="215">
        <v>150</v>
      </c>
      <c r="C38" s="225" t="s">
        <v>63</v>
      </c>
      <c r="D38" s="217" t="s">
        <v>53</v>
      </c>
      <c r="E38" s="226" t="e" vm="2">
        <v>#VALUE!</v>
      </c>
      <c r="F38" s="217" t="str">
        <f>VLOOKUP(C38,'[2]Acha Air Sales Price List'!$B$1:$D$65536,3,FALSE)</f>
        <v>4mm multi-crystal ferido glued balls with resin cover and 14g (1.6mm) threading (sold per pcs)</v>
      </c>
      <c r="G38" s="218">
        <v>42.24</v>
      </c>
      <c r="H38" s="219">
        <f t="shared" si="0"/>
        <v>6336</v>
      </c>
      <c r="I38" s="12"/>
    </row>
    <row r="39" spans="1:9" ht="45" customHeight="1">
      <c r="A39" s="11"/>
      <c r="B39" s="220">
        <v>100</v>
      </c>
      <c r="C39" s="225" t="s">
        <v>63</v>
      </c>
      <c r="D39" s="221" t="s">
        <v>55</v>
      </c>
      <c r="E39" s="221" t="e" vm="3">
        <v>#VALUE!</v>
      </c>
      <c r="F39" s="221" t="str">
        <f>VLOOKUP(C39,'[2]Acha Air Sales Price List'!$B$1:$D$65536,3,FALSE)</f>
        <v>4mm multi-crystal ferido glued balls with resin cover and 14g (1.6mm) threading (sold per pcs)</v>
      </c>
      <c r="G39" s="223">
        <v>42.24</v>
      </c>
      <c r="H39" s="224">
        <f t="shared" si="0"/>
        <v>4224</v>
      </c>
      <c r="I39" s="12"/>
    </row>
    <row r="40" spans="1:9" ht="45" customHeight="1">
      <c r="A40" s="11"/>
      <c r="B40" s="215">
        <v>230</v>
      </c>
      <c r="C40" s="216" t="s">
        <v>64</v>
      </c>
      <c r="D40" s="217" t="s">
        <v>52</v>
      </c>
      <c r="E40" s="217" t="e" vm="1">
        <v>#VALUE!</v>
      </c>
      <c r="F40" s="217" t="str">
        <f>VLOOKUP(C40,'[2]Acha Air Sales Price List'!$B$1:$D$65536,3,FALSE)</f>
        <v>5mm multi-crystal ferido glued balls with resin cover and 14g (1.6mm) threading (sold per pcs)</v>
      </c>
      <c r="G40" s="218">
        <v>42.24</v>
      </c>
      <c r="H40" s="219">
        <f t="shared" si="0"/>
        <v>9715.2000000000007</v>
      </c>
      <c r="I40" s="12"/>
    </row>
    <row r="41" spans="1:9" ht="45" customHeight="1">
      <c r="A41" s="11"/>
      <c r="B41" s="215">
        <v>160</v>
      </c>
      <c r="C41" s="225" t="s">
        <v>64</v>
      </c>
      <c r="D41" s="217" t="s">
        <v>53</v>
      </c>
      <c r="E41" s="226" t="e" vm="2">
        <v>#VALUE!</v>
      </c>
      <c r="F41" s="217" t="str">
        <f>VLOOKUP(C41,'[2]Acha Air Sales Price List'!$B$1:$D$65536,3,FALSE)</f>
        <v>5mm multi-crystal ferido glued balls with resin cover and 14g (1.6mm) threading (sold per pcs)</v>
      </c>
      <c r="G41" s="218">
        <v>42.24</v>
      </c>
      <c r="H41" s="219">
        <f t="shared" si="0"/>
        <v>6758.4</v>
      </c>
      <c r="I41" s="12"/>
    </row>
    <row r="42" spans="1:9" ht="45" customHeight="1">
      <c r="A42" s="11"/>
      <c r="B42" s="220">
        <v>100</v>
      </c>
      <c r="C42" s="225" t="s">
        <v>64</v>
      </c>
      <c r="D42" s="221" t="s">
        <v>55</v>
      </c>
      <c r="E42" s="221" t="e" vm="3">
        <v>#VALUE!</v>
      </c>
      <c r="F42" s="221" t="str">
        <f>VLOOKUP(C42,'[2]Acha Air Sales Price List'!$B$1:$D$65536,3,FALSE)</f>
        <v>5mm multi-crystal ferido glued balls with resin cover and 14g (1.6mm) threading (sold per pcs)</v>
      </c>
      <c r="G42" s="223">
        <v>42.24</v>
      </c>
      <c r="H42" s="224">
        <f t="shared" si="0"/>
        <v>4224</v>
      </c>
      <c r="I42" s="12"/>
    </row>
    <row r="43" spans="1:9" ht="45" customHeight="1">
      <c r="A43" s="11"/>
      <c r="B43" s="227">
        <v>180</v>
      </c>
      <c r="C43" s="228" t="s">
        <v>65</v>
      </c>
      <c r="D43" s="229" t="s">
        <v>52</v>
      </c>
      <c r="E43" s="229" t="e" vm="1">
        <v>#VALUE!</v>
      </c>
      <c r="F43" s="229" t="str">
        <f>VLOOKUP(C43,'[2]Acha Air Sales Price List'!$B$1:$D$65536,3,FALSE)</f>
        <v>6mm multi-crystal ferido glued balls with resin cover and 14g (1.6mm) threading (sold per pcs)</v>
      </c>
      <c r="G43" s="230">
        <v>42.24</v>
      </c>
      <c r="H43" s="231">
        <f t="shared" si="0"/>
        <v>7603.2</v>
      </c>
      <c r="I43" s="12"/>
    </row>
    <row r="44" spans="1:9" ht="45" customHeight="1">
      <c r="A44" s="11"/>
      <c r="B44" s="232">
        <v>120</v>
      </c>
      <c r="C44" s="233" t="s">
        <v>65</v>
      </c>
      <c r="D44" s="234" t="s">
        <v>53</v>
      </c>
      <c r="E44" s="235" t="e" vm="2">
        <v>#VALUE!</v>
      </c>
      <c r="F44" s="234" t="str">
        <f>VLOOKUP(C44,'[2]Acha Air Sales Price List'!$B$1:$D$65536,3,FALSE)</f>
        <v>6mm multi-crystal ferido glued balls with resin cover and 14g (1.6mm) threading (sold per pcs)</v>
      </c>
      <c r="G44" s="236">
        <v>42.24</v>
      </c>
      <c r="H44" s="237">
        <f t="shared" si="0"/>
        <v>5068.8</v>
      </c>
      <c r="I44" s="12"/>
    </row>
    <row r="45" spans="1:9" ht="45" customHeight="1">
      <c r="A45" s="11"/>
      <c r="B45" s="215">
        <v>10</v>
      </c>
      <c r="C45" s="216" t="s">
        <v>66</v>
      </c>
      <c r="D45" s="217" t="s">
        <v>67</v>
      </c>
      <c r="E45" s="217" t="e" vm="8">
        <v>#VALUE!</v>
      </c>
      <c r="F45" s="217" t="str">
        <f>VLOOKUP(C45,'[2]Acha Air Sales Price List'!$B$1:$D$65536,3,FALSE)</f>
        <v>8mm multi-crystal ferido glued balls with resin cover and 14g (1.6mm) threading (sold per pcs)</v>
      </c>
      <c r="G45" s="218">
        <v>84.77</v>
      </c>
      <c r="H45" s="219">
        <f t="shared" si="0"/>
        <v>847.7</v>
      </c>
      <c r="I45" s="12"/>
    </row>
    <row r="46" spans="1:9" ht="45" customHeight="1">
      <c r="A46" s="11"/>
      <c r="B46" s="215">
        <v>10</v>
      </c>
      <c r="C46" s="225" t="s">
        <v>66</v>
      </c>
      <c r="D46" s="217" t="s">
        <v>68</v>
      </c>
      <c r="E46" s="217" t="e" vm="9">
        <v>#VALUE!</v>
      </c>
      <c r="F46" s="217" t="str">
        <f>VLOOKUP(C46,'[2]Acha Air Sales Price List'!$B$1:$D$65536,3,FALSE)</f>
        <v>8mm multi-crystal ferido glued balls with resin cover and 14g (1.6mm) threading (sold per pcs)</v>
      </c>
      <c r="G46" s="218">
        <v>84.77</v>
      </c>
      <c r="H46" s="219">
        <f t="shared" si="0"/>
        <v>847.7</v>
      </c>
      <c r="I46" s="12"/>
    </row>
    <row r="47" spans="1:9" ht="45" customHeight="1">
      <c r="A47" s="11"/>
      <c r="B47" s="227">
        <v>70</v>
      </c>
      <c r="C47" s="233" t="s">
        <v>66</v>
      </c>
      <c r="D47" s="229" t="s">
        <v>52</v>
      </c>
      <c r="E47" s="229" t="e" vm="1">
        <v>#VALUE!</v>
      </c>
      <c r="F47" s="229" t="str">
        <f>VLOOKUP(C47,'[2]Acha Air Sales Price List'!$B$1:$D$65536,3,FALSE)</f>
        <v>8mm multi-crystal ferido glued balls with resin cover and 14g (1.6mm) threading (sold per pcs)</v>
      </c>
      <c r="G47" s="230">
        <v>84.77</v>
      </c>
      <c r="H47" s="231">
        <f t="shared" si="0"/>
        <v>5933.9</v>
      </c>
      <c r="I47" s="12"/>
    </row>
    <row r="48" spans="1:9" ht="45" customHeight="1">
      <c r="A48" s="11"/>
      <c r="B48" s="232">
        <v>40</v>
      </c>
      <c r="C48" s="233" t="s">
        <v>66</v>
      </c>
      <c r="D48" s="234" t="s">
        <v>53</v>
      </c>
      <c r="E48" s="235" t="e" vm="2">
        <v>#VALUE!</v>
      </c>
      <c r="F48" s="234" t="str">
        <f>VLOOKUP(C48,'[2]Acha Air Sales Price List'!$B$1:$D$65536,3,FALSE)</f>
        <v>8mm multi-crystal ferido glued balls with resin cover and 14g (1.6mm) threading (sold per pcs)</v>
      </c>
      <c r="G48" s="236">
        <v>84.77</v>
      </c>
      <c r="H48" s="237">
        <f t="shared" si="0"/>
        <v>3390.8</v>
      </c>
      <c r="I48" s="12"/>
    </row>
    <row r="49" spans="1:9" ht="45" customHeight="1">
      <c r="A49" s="11"/>
      <c r="B49" s="227">
        <v>20</v>
      </c>
      <c r="C49" s="228" t="s">
        <v>69</v>
      </c>
      <c r="D49" s="229" t="s">
        <v>52</v>
      </c>
      <c r="E49" s="229" t="e" vm="1">
        <v>#VALUE!</v>
      </c>
      <c r="F49" s="229" t="str">
        <f>VLOOKUP(C49,'[2]Acha Air Sales Price List'!$B$1:$D$65536,3,FALSE)</f>
        <v>Surgical steel belly banana, 18g (1mm) with 5mm and a 10mm multi-crystal ferido glued lower ball with resin cover</v>
      </c>
      <c r="G49" s="230">
        <v>212.04</v>
      </c>
      <c r="H49" s="231">
        <f t="shared" si="0"/>
        <v>4240.8</v>
      </c>
      <c r="I49" s="12"/>
    </row>
    <row r="50" spans="1:9" ht="45" customHeight="1" thickBot="1">
      <c r="A50" s="11"/>
      <c r="B50" s="232">
        <v>10</v>
      </c>
      <c r="C50" s="233" t="s">
        <v>69</v>
      </c>
      <c r="D50" s="234" t="s">
        <v>53</v>
      </c>
      <c r="E50" s="235" t="e" vm="2">
        <v>#VALUE!</v>
      </c>
      <c r="F50" s="234" t="str">
        <f>VLOOKUP(C50,'[2]Acha Air Sales Price List'!$B$1:$D$65536,3,FALSE)</f>
        <v>Surgical steel belly banana, 18g (1mm) with 5mm and a 10mm multi-crystal ferido glued lower ball with resin cover</v>
      </c>
      <c r="G50" s="236">
        <v>212.04</v>
      </c>
      <c r="H50" s="237">
        <f t="shared" si="0"/>
        <v>2120.4</v>
      </c>
      <c r="I50" s="12"/>
    </row>
    <row r="51" spans="1:9" s="148" customFormat="1" ht="14.25" customHeight="1" thickBot="1">
      <c r="A51" s="145"/>
      <c r="B51" s="106"/>
      <c r="C51" s="107"/>
      <c r="D51" s="243"/>
      <c r="E51" s="244"/>
      <c r="F51" s="108" t="s">
        <v>89</v>
      </c>
      <c r="G51" s="109"/>
      <c r="H51" s="110"/>
      <c r="I51" s="147"/>
    </row>
    <row r="52" spans="1:9" s="148" customFormat="1" ht="51.95" customHeight="1">
      <c r="A52" s="145"/>
      <c r="B52" s="183">
        <v>20</v>
      </c>
      <c r="C52" s="146" t="s">
        <v>56</v>
      </c>
      <c r="D52" s="184" t="s">
        <v>79</v>
      </c>
      <c r="E52" s="184" t="e" vm="10">
        <v>#VALUE!</v>
      </c>
      <c r="F52" s="185" t="s">
        <v>80</v>
      </c>
      <c r="G52" s="186">
        <v>42.24</v>
      </c>
      <c r="H52" s="187">
        <v>844.8</v>
      </c>
      <c r="I52" s="147"/>
    </row>
    <row r="53" spans="1:9" s="148" customFormat="1" ht="51.95" customHeight="1">
      <c r="A53" s="145"/>
      <c r="B53" s="188">
        <v>20</v>
      </c>
      <c r="C53" s="149" t="s">
        <v>58</v>
      </c>
      <c r="D53" s="189" t="s">
        <v>79</v>
      </c>
      <c r="E53" s="189" t="e" vm="10">
        <v>#VALUE!</v>
      </c>
      <c r="F53" s="190" t="s">
        <v>81</v>
      </c>
      <c r="G53" s="191">
        <v>84.77</v>
      </c>
      <c r="H53" s="192">
        <v>1695.4</v>
      </c>
      <c r="I53" s="147"/>
    </row>
    <row r="54" spans="1:9" s="148" customFormat="1" ht="51.95" customHeight="1" thickBot="1">
      <c r="A54" s="145"/>
      <c r="B54" s="172">
        <v>10</v>
      </c>
      <c r="C54" s="146" t="s">
        <v>66</v>
      </c>
      <c r="D54" s="173" t="s">
        <v>79</v>
      </c>
      <c r="E54" s="173" t="e" vm="10">
        <v>#VALUE!</v>
      </c>
      <c r="F54" s="174" t="s">
        <v>82</v>
      </c>
      <c r="G54" s="175">
        <v>84.77</v>
      </c>
      <c r="H54" s="176">
        <f>G54*B54</f>
        <v>847.69999999999993</v>
      </c>
      <c r="I54" s="147"/>
    </row>
    <row r="55" spans="1:9" ht="12.4" hidden="1" customHeight="1">
      <c r="A55" s="11"/>
      <c r="B55" s="1"/>
      <c r="C55" s="34"/>
      <c r="D55" s="245"/>
      <c r="E55" s="246"/>
      <c r="F55" s="39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245"/>
      <c r="E56" s="246"/>
      <c r="F56" s="39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245"/>
      <c r="E57" s="246"/>
      <c r="F57" s="39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245"/>
      <c r="E58" s="246"/>
      <c r="F58" s="39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245"/>
      <c r="E59" s="246"/>
      <c r="F59" s="39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4"/>
      <c r="D60" s="245"/>
      <c r="E60" s="246"/>
      <c r="F60" s="39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.4" hidden="1" customHeight="1">
      <c r="A61" s="11"/>
      <c r="B61" s="1"/>
      <c r="C61" s="34"/>
      <c r="D61" s="245"/>
      <c r="E61" s="246"/>
      <c r="F61" s="39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4"/>
      <c r="D62" s="245"/>
      <c r="E62" s="246"/>
      <c r="F62" s="39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4"/>
      <c r="D63" s="245"/>
      <c r="E63" s="246"/>
      <c r="F63" s="39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5"/>
      <c r="D64" s="245"/>
      <c r="E64" s="246"/>
      <c r="F64" s="39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" hidden="1" customHeight="1">
      <c r="A65" s="11"/>
      <c r="B65" s="1"/>
      <c r="C65" s="34"/>
      <c r="D65" s="245"/>
      <c r="E65" s="246"/>
      <c r="F65" s="39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ref="H65:H101" si="1">ROUND(IF(ISNUMBER(B65), G65*B65, 0),5)</f>
        <v>0</v>
      </c>
      <c r="I65" s="12"/>
    </row>
    <row r="66" spans="1:9" ht="12.4" hidden="1" customHeight="1">
      <c r="A66" s="11"/>
      <c r="B66" s="1"/>
      <c r="C66" s="34"/>
      <c r="D66" s="245"/>
      <c r="E66" s="246"/>
      <c r="F66" s="39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4"/>
      <c r="D67" s="245"/>
      <c r="E67" s="246"/>
      <c r="F67" s="39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12.4" hidden="1" customHeight="1">
      <c r="A68" s="11"/>
      <c r="B68" s="1"/>
      <c r="C68" s="34"/>
      <c r="D68" s="245"/>
      <c r="E68" s="246"/>
      <c r="F68" s="39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1"/>
        <v>0</v>
      </c>
      <c r="I68" s="12"/>
    </row>
    <row r="69" spans="1:9" ht="12.4" hidden="1" customHeight="1">
      <c r="A69" s="11"/>
      <c r="B69" s="1"/>
      <c r="C69" s="34"/>
      <c r="D69" s="245"/>
      <c r="E69" s="246"/>
      <c r="F69" s="39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1"/>
        <v>0</v>
      </c>
      <c r="I69" s="12"/>
    </row>
    <row r="70" spans="1:9" ht="12.4" hidden="1" customHeight="1">
      <c r="A70" s="11"/>
      <c r="B70" s="1"/>
      <c r="C70" s="34"/>
      <c r="D70" s="245"/>
      <c r="E70" s="246"/>
      <c r="F70" s="39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1"/>
        <v>0</v>
      </c>
      <c r="I70" s="12"/>
    </row>
    <row r="71" spans="1:9" ht="12.4" hidden="1" customHeight="1">
      <c r="A71" s="11"/>
      <c r="B71" s="1"/>
      <c r="C71" s="34"/>
      <c r="D71" s="245"/>
      <c r="E71" s="246"/>
      <c r="F71" s="39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1"/>
        <v>0</v>
      </c>
      <c r="I71" s="12"/>
    </row>
    <row r="72" spans="1:9" ht="12.4" hidden="1" customHeight="1">
      <c r="A72" s="11"/>
      <c r="B72" s="1"/>
      <c r="C72" s="34"/>
      <c r="D72" s="245"/>
      <c r="E72" s="246"/>
      <c r="F72" s="39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12.4" hidden="1" customHeight="1">
      <c r="A73" s="11"/>
      <c r="B73" s="1"/>
      <c r="C73" s="34"/>
      <c r="D73" s="245"/>
      <c r="E73" s="246"/>
      <c r="F73" s="39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12.4" hidden="1" customHeight="1">
      <c r="A74" s="11"/>
      <c r="B74" s="1"/>
      <c r="C74" s="34"/>
      <c r="D74" s="245"/>
      <c r="E74" s="246"/>
      <c r="F74" s="39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12.4" hidden="1" customHeight="1">
      <c r="A75" s="11"/>
      <c r="B75" s="1"/>
      <c r="C75" s="34"/>
      <c r="D75" s="245"/>
      <c r="E75" s="246"/>
      <c r="F75" s="39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12.4" hidden="1" customHeight="1">
      <c r="A76" s="11"/>
      <c r="B76" s="1"/>
      <c r="C76" s="34"/>
      <c r="D76" s="245"/>
      <c r="E76" s="246"/>
      <c r="F76" s="39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12.4" hidden="1" customHeight="1">
      <c r="A77" s="11"/>
      <c r="B77" s="1"/>
      <c r="C77" s="34"/>
      <c r="D77" s="245"/>
      <c r="E77" s="246"/>
      <c r="F77" s="39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12.4" hidden="1" customHeight="1">
      <c r="A78" s="11"/>
      <c r="B78" s="1"/>
      <c r="C78" s="34"/>
      <c r="D78" s="245"/>
      <c r="E78" s="246"/>
      <c r="F78" s="39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12.4" hidden="1" customHeight="1">
      <c r="A79" s="11"/>
      <c r="B79" s="1"/>
      <c r="C79" s="34"/>
      <c r="D79" s="245"/>
      <c r="E79" s="246"/>
      <c r="F79" s="39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12.4" hidden="1" customHeight="1">
      <c r="A80" s="11"/>
      <c r="B80" s="1"/>
      <c r="C80" s="34"/>
      <c r="D80" s="245"/>
      <c r="E80" s="246"/>
      <c r="F80" s="39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12.4" hidden="1" customHeight="1">
      <c r="A81" s="11"/>
      <c r="B81" s="1"/>
      <c r="C81" s="34"/>
      <c r="D81" s="245"/>
      <c r="E81" s="246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.4" hidden="1" customHeight="1">
      <c r="A82" s="11"/>
      <c r="B82" s="1"/>
      <c r="C82" s="34"/>
      <c r="D82" s="245"/>
      <c r="E82" s="246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4"/>
      <c r="D83" s="245"/>
      <c r="E83" s="246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4"/>
      <c r="D84" s="245"/>
      <c r="E84" s="246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12.4" hidden="1" customHeight="1">
      <c r="A85" s="11"/>
      <c r="B85" s="1"/>
      <c r="C85" s="34"/>
      <c r="D85" s="245"/>
      <c r="E85" s="246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4"/>
      <c r="D86" s="245"/>
      <c r="E86" s="246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4"/>
      <c r="D87" s="245"/>
      <c r="E87" s="246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5"/>
      <c r="D88" s="245"/>
      <c r="E88" s="246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" hidden="1" customHeight="1">
      <c r="A89" s="11"/>
      <c r="B89" s="1"/>
      <c r="C89" s="34"/>
      <c r="D89" s="245"/>
      <c r="E89" s="246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245"/>
      <c r="E90" s="246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245"/>
      <c r="E91" s="246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245"/>
      <c r="E92" s="246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245"/>
      <c r="E93" s="246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245"/>
      <c r="E94" s="246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245"/>
      <c r="E95" s="246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245"/>
      <c r="E96" s="246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245"/>
      <c r="E97" s="246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4"/>
      <c r="D98" s="245"/>
      <c r="E98" s="246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.4" hidden="1" customHeight="1">
      <c r="A99" s="11"/>
      <c r="B99" s="1"/>
      <c r="C99" s="34"/>
      <c r="D99" s="245"/>
      <c r="E99" s="246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4"/>
      <c r="D100" s="245"/>
      <c r="E100" s="246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4"/>
      <c r="D101" s="245"/>
      <c r="E101" s="246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5"/>
      <c r="D102" s="245"/>
      <c r="E102" s="246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ref="H102:H130" si="2">ROUND(IF(ISNUMBER(B102), G102*B102, 0),5)</f>
        <v>0</v>
      </c>
      <c r="I102" s="12"/>
    </row>
    <row r="103" spans="1:9" ht="12" hidden="1" customHeight="1">
      <c r="A103" s="11"/>
      <c r="B103" s="1"/>
      <c r="C103" s="34"/>
      <c r="D103" s="245"/>
      <c r="E103" s="246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2"/>
        <v>0</v>
      </c>
      <c r="I103" s="12"/>
    </row>
    <row r="104" spans="1:9" ht="12.4" hidden="1" customHeight="1">
      <c r="A104" s="11"/>
      <c r="B104" s="1"/>
      <c r="C104" s="34"/>
      <c r="D104" s="245"/>
      <c r="E104" s="246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2"/>
        <v>0</v>
      </c>
      <c r="I104" s="12"/>
    </row>
    <row r="105" spans="1:9" ht="12.4" hidden="1" customHeight="1">
      <c r="A105" s="11"/>
      <c r="B105" s="1"/>
      <c r="C105" s="34"/>
      <c r="D105" s="245"/>
      <c r="E105" s="246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2"/>
        <v>0</v>
      </c>
      <c r="I105" s="12"/>
    </row>
    <row r="106" spans="1:9" ht="12.4" hidden="1" customHeight="1">
      <c r="A106" s="11"/>
      <c r="B106" s="1"/>
      <c r="C106" s="34"/>
      <c r="D106" s="245"/>
      <c r="E106" s="246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2"/>
        <v>0</v>
      </c>
      <c r="I106" s="12"/>
    </row>
    <row r="107" spans="1:9" ht="12.4" hidden="1" customHeight="1">
      <c r="A107" s="11"/>
      <c r="B107" s="1"/>
      <c r="C107" s="34"/>
      <c r="D107" s="245"/>
      <c r="E107" s="246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2"/>
        <v>0</v>
      </c>
      <c r="I107" s="12"/>
    </row>
    <row r="108" spans="1:9" ht="12.4" hidden="1" customHeight="1">
      <c r="A108" s="11"/>
      <c r="B108" s="1"/>
      <c r="C108" s="34"/>
      <c r="D108" s="245"/>
      <c r="E108" s="246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2"/>
        <v>0</v>
      </c>
      <c r="I108" s="12"/>
    </row>
    <row r="109" spans="1:9" ht="12.4" hidden="1" customHeight="1">
      <c r="A109" s="11"/>
      <c r="B109" s="1"/>
      <c r="C109" s="34"/>
      <c r="D109" s="245"/>
      <c r="E109" s="246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2"/>
        <v>0</v>
      </c>
      <c r="I109" s="12"/>
    </row>
    <row r="110" spans="1:9" ht="12.4" hidden="1" customHeight="1">
      <c r="A110" s="11"/>
      <c r="B110" s="1"/>
      <c r="C110" s="34"/>
      <c r="D110" s="245"/>
      <c r="E110" s="246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2"/>
        <v>0</v>
      </c>
      <c r="I110" s="12"/>
    </row>
    <row r="111" spans="1:9" ht="12.4" hidden="1" customHeight="1">
      <c r="A111" s="11"/>
      <c r="B111" s="1"/>
      <c r="C111" s="34"/>
      <c r="D111" s="245"/>
      <c r="E111" s="246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2"/>
        <v>0</v>
      </c>
      <c r="I111" s="12"/>
    </row>
    <row r="112" spans="1:9" ht="12.4" hidden="1" customHeight="1">
      <c r="A112" s="11"/>
      <c r="B112" s="1"/>
      <c r="C112" s="34"/>
      <c r="D112" s="245"/>
      <c r="E112" s="246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2"/>
        <v>0</v>
      </c>
      <c r="I112" s="12"/>
    </row>
    <row r="113" spans="1:9" ht="12.4" hidden="1" customHeight="1">
      <c r="A113" s="11"/>
      <c r="B113" s="1"/>
      <c r="C113" s="34"/>
      <c r="D113" s="245"/>
      <c r="E113" s="246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2"/>
        <v>0</v>
      </c>
      <c r="I113" s="12"/>
    </row>
    <row r="114" spans="1:9" ht="12.4" hidden="1" customHeight="1">
      <c r="A114" s="11"/>
      <c r="B114" s="1"/>
      <c r="C114" s="34"/>
      <c r="D114" s="245"/>
      <c r="E114" s="246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2"/>
        <v>0</v>
      </c>
      <c r="I114" s="12"/>
    </row>
    <row r="115" spans="1:9" ht="12.4" hidden="1" customHeight="1">
      <c r="A115" s="11"/>
      <c r="B115" s="1"/>
      <c r="C115" s="34"/>
      <c r="D115" s="245"/>
      <c r="E115" s="246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2"/>
        <v>0</v>
      </c>
      <c r="I115" s="12"/>
    </row>
    <row r="116" spans="1:9" ht="12.4" hidden="1" customHeight="1">
      <c r="A116" s="11"/>
      <c r="B116" s="1"/>
      <c r="C116" s="34"/>
      <c r="D116" s="245"/>
      <c r="E116" s="246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2"/>
        <v>0</v>
      </c>
      <c r="I116" s="12"/>
    </row>
    <row r="117" spans="1:9" ht="12.4" hidden="1" customHeight="1">
      <c r="A117" s="11"/>
      <c r="B117" s="1"/>
      <c r="C117" s="34"/>
      <c r="D117" s="245"/>
      <c r="E117" s="246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2"/>
        <v>0</v>
      </c>
      <c r="I117" s="12"/>
    </row>
    <row r="118" spans="1:9" ht="12.4" hidden="1" customHeight="1">
      <c r="A118" s="11"/>
      <c r="B118" s="1"/>
      <c r="C118" s="34"/>
      <c r="D118" s="245"/>
      <c r="E118" s="246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2"/>
        <v>0</v>
      </c>
      <c r="I118" s="12"/>
    </row>
    <row r="119" spans="1:9" ht="12.4" hidden="1" customHeight="1">
      <c r="A119" s="11"/>
      <c r="B119" s="1"/>
      <c r="C119" s="34"/>
      <c r="D119" s="245"/>
      <c r="E119" s="246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2"/>
        <v>0</v>
      </c>
      <c r="I119" s="12"/>
    </row>
    <row r="120" spans="1:9" ht="12.4" hidden="1" customHeight="1">
      <c r="A120" s="11"/>
      <c r="B120" s="1"/>
      <c r="C120" s="34"/>
      <c r="D120" s="245"/>
      <c r="E120" s="246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2"/>
        <v>0</v>
      </c>
      <c r="I120" s="12"/>
    </row>
    <row r="121" spans="1:9" ht="12.4" hidden="1" customHeight="1">
      <c r="A121" s="11"/>
      <c r="B121" s="1"/>
      <c r="C121" s="34"/>
      <c r="D121" s="245"/>
      <c r="E121" s="246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2"/>
        <v>0</v>
      </c>
      <c r="I121" s="12"/>
    </row>
    <row r="122" spans="1:9" ht="12.4" hidden="1" customHeight="1">
      <c r="A122" s="11"/>
      <c r="B122" s="1"/>
      <c r="C122" s="34"/>
      <c r="D122" s="245"/>
      <c r="E122" s="246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2"/>
        <v>0</v>
      </c>
      <c r="I122" s="12"/>
    </row>
    <row r="123" spans="1:9" ht="12.4" hidden="1" customHeight="1">
      <c r="A123" s="11"/>
      <c r="B123" s="1"/>
      <c r="C123" s="34"/>
      <c r="D123" s="245"/>
      <c r="E123" s="246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2"/>
        <v>0</v>
      </c>
      <c r="I123" s="12"/>
    </row>
    <row r="124" spans="1:9" ht="12.4" hidden="1" customHeight="1">
      <c r="A124" s="11"/>
      <c r="B124" s="1"/>
      <c r="C124" s="34"/>
      <c r="D124" s="245"/>
      <c r="E124" s="246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2"/>
        <v>0</v>
      </c>
      <c r="I124" s="12"/>
    </row>
    <row r="125" spans="1:9" ht="12.4" hidden="1" customHeight="1">
      <c r="A125" s="11"/>
      <c r="B125" s="1"/>
      <c r="C125" s="34"/>
      <c r="D125" s="245"/>
      <c r="E125" s="246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2"/>
        <v>0</v>
      </c>
      <c r="I125" s="12"/>
    </row>
    <row r="126" spans="1:9" ht="12.4" hidden="1" customHeight="1">
      <c r="A126" s="11"/>
      <c r="B126" s="1"/>
      <c r="C126" s="34"/>
      <c r="D126" s="245"/>
      <c r="E126" s="246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2"/>
        <v>0</v>
      </c>
      <c r="I126" s="12"/>
    </row>
    <row r="127" spans="1:9" ht="12.4" hidden="1" customHeight="1">
      <c r="A127" s="11"/>
      <c r="B127" s="1"/>
      <c r="C127" s="34"/>
      <c r="D127" s="245"/>
      <c r="E127" s="246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2"/>
        <v>0</v>
      </c>
      <c r="I127" s="12"/>
    </row>
    <row r="128" spans="1:9" ht="12.4" hidden="1" customHeight="1">
      <c r="A128" s="11"/>
      <c r="B128" s="1"/>
      <c r="C128" s="34"/>
      <c r="D128" s="245"/>
      <c r="E128" s="246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2"/>
        <v>0</v>
      </c>
      <c r="I128" s="12"/>
    </row>
    <row r="129" spans="1:9" ht="12.4" hidden="1" customHeight="1">
      <c r="A129" s="11"/>
      <c r="B129" s="1"/>
      <c r="C129" s="34"/>
      <c r="D129" s="245"/>
      <c r="E129" s="246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2"/>
        <v>0</v>
      </c>
      <c r="I129" s="12"/>
    </row>
    <row r="130" spans="1:9" ht="12.4" hidden="1" customHeight="1">
      <c r="A130" s="11"/>
      <c r="B130" s="1"/>
      <c r="C130" s="35"/>
      <c r="D130" s="245"/>
      <c r="E130" s="246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2"/>
        <v>0</v>
      </c>
      <c r="I130" s="12"/>
    </row>
    <row r="131" spans="1:9" ht="12" hidden="1" customHeight="1">
      <c r="A131" s="11"/>
      <c r="B131" s="1"/>
      <c r="C131" s="34"/>
      <c r="D131" s="245"/>
      <c r="E131" s="246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ref="H131:H181" si="3">ROUND(IF(ISNUMBER(B131), G131*B131, 0),5)</f>
        <v>0</v>
      </c>
      <c r="I131" s="12"/>
    </row>
    <row r="132" spans="1:9" ht="12.4" hidden="1" customHeight="1">
      <c r="A132" s="11"/>
      <c r="B132" s="1"/>
      <c r="C132" s="34"/>
      <c r="D132" s="245"/>
      <c r="E132" s="246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3"/>
        <v>0</v>
      </c>
      <c r="I132" s="12"/>
    </row>
    <row r="133" spans="1:9" ht="12.4" hidden="1" customHeight="1">
      <c r="A133" s="11"/>
      <c r="B133" s="1"/>
      <c r="C133" s="34"/>
      <c r="D133" s="245"/>
      <c r="E133" s="246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3"/>
        <v>0</v>
      </c>
      <c r="I133" s="12"/>
    </row>
    <row r="134" spans="1:9" ht="12.4" hidden="1" customHeight="1">
      <c r="A134" s="11"/>
      <c r="B134" s="1"/>
      <c r="C134" s="34"/>
      <c r="D134" s="245"/>
      <c r="E134" s="246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3"/>
        <v>0</v>
      </c>
      <c r="I134" s="12"/>
    </row>
    <row r="135" spans="1:9" ht="12.4" hidden="1" customHeight="1">
      <c r="A135" s="11"/>
      <c r="B135" s="1"/>
      <c r="C135" s="34"/>
      <c r="D135" s="245"/>
      <c r="E135" s="246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3"/>
        <v>0</v>
      </c>
      <c r="I135" s="12"/>
    </row>
    <row r="136" spans="1:9" ht="12.4" hidden="1" customHeight="1">
      <c r="A136" s="11"/>
      <c r="B136" s="1"/>
      <c r="C136" s="34"/>
      <c r="D136" s="245"/>
      <c r="E136" s="246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3"/>
        <v>0</v>
      </c>
      <c r="I136" s="12"/>
    </row>
    <row r="137" spans="1:9" ht="12.4" hidden="1" customHeight="1">
      <c r="A137" s="11"/>
      <c r="B137" s="1"/>
      <c r="C137" s="34"/>
      <c r="D137" s="245"/>
      <c r="E137" s="246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3"/>
        <v>0</v>
      </c>
      <c r="I137" s="12"/>
    </row>
    <row r="138" spans="1:9" ht="12.4" hidden="1" customHeight="1">
      <c r="A138" s="11"/>
      <c r="B138" s="1"/>
      <c r="C138" s="34"/>
      <c r="D138" s="245"/>
      <c r="E138" s="246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3"/>
        <v>0</v>
      </c>
      <c r="I138" s="12"/>
    </row>
    <row r="139" spans="1:9" ht="12.4" hidden="1" customHeight="1">
      <c r="A139" s="11"/>
      <c r="B139" s="1"/>
      <c r="C139" s="34"/>
      <c r="D139" s="245"/>
      <c r="E139" s="246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3"/>
        <v>0</v>
      </c>
      <c r="I139" s="12"/>
    </row>
    <row r="140" spans="1:9" ht="12.4" hidden="1" customHeight="1">
      <c r="A140" s="11"/>
      <c r="B140" s="1"/>
      <c r="C140" s="34"/>
      <c r="D140" s="245"/>
      <c r="E140" s="246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3"/>
        <v>0</v>
      </c>
      <c r="I140" s="12"/>
    </row>
    <row r="141" spans="1:9" ht="12.4" hidden="1" customHeight="1">
      <c r="A141" s="11"/>
      <c r="B141" s="1"/>
      <c r="C141" s="34"/>
      <c r="D141" s="245"/>
      <c r="E141" s="246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3"/>
        <v>0</v>
      </c>
      <c r="I141" s="12"/>
    </row>
    <row r="142" spans="1:9" ht="12.4" hidden="1" customHeight="1">
      <c r="A142" s="11"/>
      <c r="B142" s="1"/>
      <c r="C142" s="34"/>
      <c r="D142" s="245"/>
      <c r="E142" s="246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3"/>
        <v>0</v>
      </c>
      <c r="I142" s="12"/>
    </row>
    <row r="143" spans="1:9" ht="12.4" hidden="1" customHeight="1">
      <c r="A143" s="11"/>
      <c r="B143" s="1"/>
      <c r="C143" s="34"/>
      <c r="D143" s="245"/>
      <c r="E143" s="246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3"/>
        <v>0</v>
      </c>
      <c r="I143" s="12"/>
    </row>
    <row r="144" spans="1:9" ht="12.4" hidden="1" customHeight="1">
      <c r="A144" s="11"/>
      <c r="B144" s="1"/>
      <c r="C144" s="34"/>
      <c r="D144" s="245"/>
      <c r="E144" s="246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3"/>
        <v>0</v>
      </c>
      <c r="I144" s="12"/>
    </row>
    <row r="145" spans="1:9" ht="12.4" hidden="1" customHeight="1">
      <c r="A145" s="11"/>
      <c r="B145" s="1"/>
      <c r="C145" s="34"/>
      <c r="D145" s="245"/>
      <c r="E145" s="246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3"/>
        <v>0</v>
      </c>
      <c r="I145" s="12"/>
    </row>
    <row r="146" spans="1:9" ht="12.4" hidden="1" customHeight="1">
      <c r="A146" s="11"/>
      <c r="B146" s="1"/>
      <c r="C146" s="34"/>
      <c r="D146" s="245"/>
      <c r="E146" s="246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3"/>
        <v>0</v>
      </c>
      <c r="I146" s="12"/>
    </row>
    <row r="147" spans="1:9" ht="12.4" hidden="1" customHeight="1">
      <c r="A147" s="11"/>
      <c r="B147" s="1"/>
      <c r="C147" s="34"/>
      <c r="D147" s="245"/>
      <c r="E147" s="246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3"/>
        <v>0</v>
      </c>
      <c r="I147" s="12"/>
    </row>
    <row r="148" spans="1:9" ht="12.4" hidden="1" customHeight="1">
      <c r="A148" s="11"/>
      <c r="B148" s="1"/>
      <c r="C148" s="34"/>
      <c r="D148" s="245"/>
      <c r="E148" s="246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3"/>
        <v>0</v>
      </c>
      <c r="I148" s="12"/>
    </row>
    <row r="149" spans="1:9" ht="12.4" hidden="1" customHeight="1">
      <c r="A149" s="11"/>
      <c r="B149" s="1"/>
      <c r="C149" s="34"/>
      <c r="D149" s="245"/>
      <c r="E149" s="246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3"/>
        <v>0</v>
      </c>
      <c r="I149" s="12"/>
    </row>
    <row r="150" spans="1:9" ht="12.4" hidden="1" customHeight="1">
      <c r="A150" s="11"/>
      <c r="B150" s="1"/>
      <c r="C150" s="34"/>
      <c r="D150" s="245"/>
      <c r="E150" s="246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12.4" hidden="1" customHeight="1">
      <c r="A151" s="11"/>
      <c r="B151" s="1"/>
      <c r="C151" s="34"/>
      <c r="D151" s="245"/>
      <c r="E151" s="246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12.4" hidden="1" customHeight="1">
      <c r="A152" s="11"/>
      <c r="B152" s="1"/>
      <c r="C152" s="34"/>
      <c r="D152" s="245"/>
      <c r="E152" s="246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12.4" hidden="1" customHeight="1">
      <c r="A153" s="11"/>
      <c r="B153" s="1"/>
      <c r="C153" s="34"/>
      <c r="D153" s="245"/>
      <c r="E153" s="246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12.4" hidden="1" customHeight="1">
      <c r="A154" s="11"/>
      <c r="B154" s="1"/>
      <c r="C154" s="35"/>
      <c r="D154" s="245"/>
      <c r="E154" s="246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12" hidden="1" customHeight="1">
      <c r="A155" s="11"/>
      <c r="B155" s="1"/>
      <c r="C155" s="34"/>
      <c r="D155" s="245"/>
      <c r="E155" s="246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12.4" hidden="1" customHeight="1">
      <c r="A156" s="11"/>
      <c r="B156" s="1"/>
      <c r="C156" s="34"/>
      <c r="D156" s="245"/>
      <c r="E156" s="246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12.4" hidden="1" customHeight="1">
      <c r="A157" s="11"/>
      <c r="B157" s="1"/>
      <c r="C157" s="34"/>
      <c r="D157" s="245"/>
      <c r="E157" s="246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3"/>
        <v>0</v>
      </c>
      <c r="I157" s="12"/>
    </row>
    <row r="158" spans="1:9" ht="12.4" hidden="1" customHeight="1">
      <c r="A158" s="11"/>
      <c r="B158" s="1"/>
      <c r="C158" s="34"/>
      <c r="D158" s="245"/>
      <c r="E158" s="246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3"/>
        <v>0</v>
      </c>
      <c r="I158" s="12"/>
    </row>
    <row r="159" spans="1:9" ht="12.4" hidden="1" customHeight="1">
      <c r="A159" s="11"/>
      <c r="B159" s="1"/>
      <c r="C159" s="34"/>
      <c r="D159" s="245"/>
      <c r="E159" s="246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3"/>
        <v>0</v>
      </c>
      <c r="I159" s="12"/>
    </row>
    <row r="160" spans="1:9" ht="12.4" hidden="1" customHeight="1">
      <c r="A160" s="11"/>
      <c r="B160" s="1"/>
      <c r="C160" s="34"/>
      <c r="D160" s="245"/>
      <c r="E160" s="246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3"/>
        <v>0</v>
      </c>
      <c r="I160" s="12"/>
    </row>
    <row r="161" spans="1:9" ht="12.4" hidden="1" customHeight="1">
      <c r="A161" s="11"/>
      <c r="B161" s="1"/>
      <c r="C161" s="34"/>
      <c r="D161" s="245"/>
      <c r="E161" s="246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3"/>
        <v>0</v>
      </c>
      <c r="I161" s="12"/>
    </row>
    <row r="162" spans="1:9" ht="12.4" hidden="1" customHeight="1">
      <c r="A162" s="11"/>
      <c r="B162" s="1"/>
      <c r="C162" s="34"/>
      <c r="D162" s="245"/>
      <c r="E162" s="246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3"/>
        <v>0</v>
      </c>
      <c r="I162" s="12"/>
    </row>
    <row r="163" spans="1:9" ht="12.4" hidden="1" customHeight="1">
      <c r="A163" s="11"/>
      <c r="B163" s="1"/>
      <c r="C163" s="34"/>
      <c r="D163" s="245"/>
      <c r="E163" s="246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4"/>
      <c r="D164" s="245"/>
      <c r="E164" s="246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4"/>
      <c r="D165" s="245"/>
      <c r="E165" s="246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4"/>
      <c r="D166" s="245"/>
      <c r="E166" s="246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4"/>
      <c r="D167" s="245"/>
      <c r="E167" s="246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4"/>
      <c r="D168" s="245"/>
      <c r="E168" s="246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4"/>
      <c r="D169" s="245"/>
      <c r="E169" s="246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4"/>
      <c r="D170" s="245"/>
      <c r="E170" s="246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4"/>
      <c r="D171" s="245"/>
      <c r="E171" s="246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4"/>
      <c r="D172" s="245"/>
      <c r="E172" s="246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4"/>
      <c r="D173" s="245"/>
      <c r="E173" s="246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4"/>
      <c r="D174" s="245"/>
      <c r="E174" s="246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4"/>
      <c r="D175" s="245"/>
      <c r="E175" s="246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4"/>
      <c r="D176" s="245"/>
      <c r="E176" s="246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4"/>
      <c r="D177" s="245"/>
      <c r="E177" s="246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4"/>
      <c r="D178" s="245"/>
      <c r="E178" s="246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3"/>
        <v>0</v>
      </c>
      <c r="I178" s="12"/>
    </row>
    <row r="179" spans="1:9" ht="12.4" hidden="1" customHeight="1">
      <c r="A179" s="11"/>
      <c r="B179" s="1"/>
      <c r="C179" s="34"/>
      <c r="D179" s="245"/>
      <c r="E179" s="246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3"/>
        <v>0</v>
      </c>
      <c r="I179" s="12"/>
    </row>
    <row r="180" spans="1:9" ht="12.4" hidden="1" customHeight="1">
      <c r="A180" s="11"/>
      <c r="B180" s="1"/>
      <c r="C180" s="34"/>
      <c r="D180" s="245"/>
      <c r="E180" s="246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4"/>
      <c r="D181" s="245"/>
      <c r="E181" s="246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5"/>
      <c r="D182" s="245"/>
      <c r="E182" s="246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>ROUND(IF(ISNUMBER(B182), G182*B182, 0),5)</f>
        <v>0</v>
      </c>
      <c r="I182" s="12"/>
    </row>
    <row r="183" spans="1:9" ht="12" hidden="1" customHeight="1">
      <c r="A183" s="11"/>
      <c r="B183" s="1"/>
      <c r="C183" s="34"/>
      <c r="D183" s="245"/>
      <c r="E183" s="246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ref="H183:H237" si="4">ROUND(IF(ISNUMBER(B183), G183*B183, 0),5)</f>
        <v>0</v>
      </c>
      <c r="I183" s="12"/>
    </row>
    <row r="184" spans="1:9" ht="12.4" hidden="1" customHeight="1">
      <c r="A184" s="11"/>
      <c r="B184" s="1"/>
      <c r="C184" s="34"/>
      <c r="D184" s="245"/>
      <c r="E184" s="246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4"/>
      <c r="D185" s="245"/>
      <c r="E185" s="246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4"/>
      <c r="D186" s="245"/>
      <c r="E186" s="246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4"/>
      <c r="D187" s="245"/>
      <c r="E187" s="246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4"/>
      <c r="D188" s="245"/>
      <c r="E188" s="246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4"/>
      <c r="D189" s="245"/>
      <c r="E189" s="246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4"/>
      <c r="D190" s="245"/>
      <c r="E190" s="246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4"/>
      <c r="D191" s="245"/>
      <c r="E191" s="246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4"/>
      <c r="D192" s="245"/>
      <c r="E192" s="246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4"/>
      <c r="D193" s="245"/>
      <c r="E193" s="246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4"/>
      <c r="D194" s="245"/>
      <c r="E194" s="246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4"/>
      <c r="D195" s="245"/>
      <c r="E195" s="246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4"/>
      <c r="D196" s="245"/>
      <c r="E196" s="246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4"/>
      <c r="D197" s="245"/>
      <c r="E197" s="246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5"/>
      <c r="D198" s="245"/>
      <c r="E198" s="246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5"/>
      <c r="D199" s="245"/>
      <c r="E199" s="246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4"/>
      <c r="D200" s="245"/>
      <c r="E200" s="246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4"/>
      <c r="D201" s="245"/>
      <c r="E201" s="246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4"/>
      <c r="D202" s="245"/>
      <c r="E202" s="246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4"/>
      <c r="D203" s="245"/>
      <c r="E203" s="246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4"/>
      <c r="D204" s="245"/>
      <c r="E204" s="246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4"/>
      <c r="D205" s="245"/>
      <c r="E205" s="246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4"/>
      <c r="D206" s="245"/>
      <c r="E206" s="246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.4" hidden="1" customHeight="1">
      <c r="A207" s="11"/>
      <c r="B207" s="1"/>
      <c r="C207" s="34"/>
      <c r="D207" s="245"/>
      <c r="E207" s="246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.4" hidden="1" customHeight="1">
      <c r="A208" s="11"/>
      <c r="B208" s="1"/>
      <c r="C208" s="34"/>
      <c r="D208" s="245"/>
      <c r="E208" s="246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4"/>
      <c r="D209" s="245"/>
      <c r="E209" s="246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5"/>
      <c r="D210" s="245"/>
      <c r="E210" s="246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" hidden="1" customHeight="1">
      <c r="A211" s="11"/>
      <c r="B211" s="1"/>
      <c r="C211" s="34"/>
      <c r="D211" s="245"/>
      <c r="E211" s="246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4"/>
      <c r="D212" s="245"/>
      <c r="E212" s="246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4"/>
      <c r="D213" s="245"/>
      <c r="E213" s="246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4"/>
      <c r="D214" s="245"/>
      <c r="E214" s="246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4"/>
      <c r="D215" s="245"/>
      <c r="E215" s="246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4"/>
      <c r="D216" s="245"/>
      <c r="E216" s="246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4"/>
      <c r="D217" s="245"/>
      <c r="E217" s="246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4"/>
      <c r="D218" s="245"/>
      <c r="E218" s="246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4"/>
      <c r="D219" s="245"/>
      <c r="E219" s="246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4"/>
      <c r="D220" s="245"/>
      <c r="E220" s="246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4"/>
      <c r="D221" s="245"/>
      <c r="E221" s="246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4"/>
      <c r="D222" s="245"/>
      <c r="E222" s="246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4"/>
      <c r="D223" s="245"/>
      <c r="E223" s="246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4"/>
      <c r="D224" s="245"/>
      <c r="E224" s="246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4"/>
      <c r="D225" s="245"/>
      <c r="E225" s="246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4"/>
      <c r="D226" s="245"/>
      <c r="E226" s="246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4"/>
      <c r="D227" s="245"/>
      <c r="E227" s="246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4"/>
      <c r="D228" s="245"/>
      <c r="E228" s="246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4"/>
      <c r="D229" s="245"/>
      <c r="E229" s="246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4"/>
      <c r="D230" s="245"/>
      <c r="E230" s="246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4"/>
      <c r="D231" s="245"/>
      <c r="E231" s="246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4"/>
      <c r="D232" s="245"/>
      <c r="E232" s="246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4"/>
      <c r="D233" s="245"/>
      <c r="E233" s="246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4"/>
      <c r="D234" s="245"/>
      <c r="E234" s="246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4"/>
      <c r="D235" s="245"/>
      <c r="E235" s="246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4"/>
        <v>0</v>
      </c>
      <c r="I235" s="12"/>
    </row>
    <row r="236" spans="1:9" ht="12.4" hidden="1" customHeight="1">
      <c r="A236" s="11"/>
      <c r="B236" s="1"/>
      <c r="C236" s="34"/>
      <c r="D236" s="245"/>
      <c r="E236" s="246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4"/>
      <c r="D237" s="245"/>
      <c r="E237" s="246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5"/>
      <c r="D238" s="245"/>
      <c r="E238" s="246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>ROUND(IF(ISNUMBER(B238), G238*B238, 0),5)</f>
        <v>0</v>
      </c>
      <c r="I238" s="12"/>
    </row>
    <row r="239" spans="1:9" ht="12" hidden="1" customHeight="1">
      <c r="A239" s="11"/>
      <c r="B239" s="1"/>
      <c r="C239" s="34"/>
      <c r="D239" s="245"/>
      <c r="E239" s="246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ref="H239:H289" si="5">ROUND(IF(ISNUMBER(B239), G239*B239, 0),5)</f>
        <v>0</v>
      </c>
      <c r="I239" s="12"/>
    </row>
    <row r="240" spans="1:9" ht="12.4" hidden="1" customHeight="1">
      <c r="A240" s="11"/>
      <c r="B240" s="1"/>
      <c r="C240" s="34"/>
      <c r="D240" s="245"/>
      <c r="E240" s="246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4"/>
      <c r="D241" s="245"/>
      <c r="E241" s="246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4"/>
      <c r="D242" s="245"/>
      <c r="E242" s="246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4"/>
      <c r="D243" s="245"/>
      <c r="E243" s="246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4"/>
      <c r="D244" s="245"/>
      <c r="E244" s="246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4"/>
      <c r="D245" s="245"/>
      <c r="E245" s="246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4"/>
      <c r="D246" s="245"/>
      <c r="E246" s="246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4"/>
      <c r="D247" s="245"/>
      <c r="E247" s="246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4"/>
      <c r="D248" s="245"/>
      <c r="E248" s="246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4"/>
      <c r="D249" s="245"/>
      <c r="E249" s="246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4"/>
      <c r="D250" s="245"/>
      <c r="E250" s="246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4"/>
      <c r="D251" s="245"/>
      <c r="E251" s="246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4"/>
      <c r="D252" s="245"/>
      <c r="E252" s="246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4"/>
      <c r="D253" s="245"/>
      <c r="E253" s="246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4"/>
      <c r="D254" s="245"/>
      <c r="E254" s="246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4"/>
      <c r="D255" s="245"/>
      <c r="E255" s="246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4"/>
      <c r="D256" s="245"/>
      <c r="E256" s="246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4"/>
      <c r="D257" s="245"/>
      <c r="E257" s="246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4"/>
      <c r="D258" s="245"/>
      <c r="E258" s="246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.4" hidden="1" customHeight="1">
      <c r="A259" s="11"/>
      <c r="B259" s="1"/>
      <c r="C259" s="34"/>
      <c r="D259" s="245"/>
      <c r="E259" s="246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.4" hidden="1" customHeight="1">
      <c r="A260" s="11"/>
      <c r="B260" s="1"/>
      <c r="C260" s="34"/>
      <c r="D260" s="245"/>
      <c r="E260" s="246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4"/>
      <c r="D261" s="245"/>
      <c r="E261" s="246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5"/>
      <c r="D262" s="245"/>
      <c r="E262" s="246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" hidden="1" customHeight="1">
      <c r="A263" s="11"/>
      <c r="B263" s="1"/>
      <c r="C263" s="34"/>
      <c r="D263" s="245"/>
      <c r="E263" s="246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4"/>
      <c r="D264" s="245"/>
      <c r="E264" s="246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4"/>
      <c r="D265" s="245"/>
      <c r="E265" s="246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4"/>
      <c r="D266" s="245"/>
      <c r="E266" s="246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4"/>
      <c r="D267" s="245"/>
      <c r="E267" s="246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4"/>
      <c r="D268" s="245"/>
      <c r="E268" s="246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4"/>
      <c r="D269" s="245"/>
      <c r="E269" s="246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4"/>
      <c r="D270" s="245"/>
      <c r="E270" s="246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4"/>
      <c r="D271" s="245"/>
      <c r="E271" s="246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4"/>
      <c r="D272" s="245"/>
      <c r="E272" s="246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4"/>
      <c r="D273" s="245"/>
      <c r="E273" s="246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4"/>
      <c r="D274" s="245"/>
      <c r="E274" s="246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4"/>
      <c r="D275" s="245"/>
      <c r="E275" s="246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4"/>
      <c r="D276" s="245"/>
      <c r="E276" s="246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4"/>
      <c r="D277" s="245"/>
      <c r="E277" s="246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4"/>
      <c r="D278" s="245"/>
      <c r="E278" s="246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4"/>
      <c r="D279" s="245"/>
      <c r="E279" s="246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4"/>
      <c r="D280" s="245"/>
      <c r="E280" s="246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4"/>
      <c r="D281" s="245"/>
      <c r="E281" s="246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4"/>
      <c r="D282" s="245"/>
      <c r="E282" s="246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4"/>
      <c r="D283" s="245"/>
      <c r="E283" s="246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4"/>
      <c r="D284" s="245"/>
      <c r="E284" s="246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4"/>
      <c r="D285" s="245"/>
      <c r="E285" s="246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4"/>
      <c r="D286" s="245"/>
      <c r="E286" s="246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4"/>
      <c r="D287" s="245"/>
      <c r="E287" s="246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5"/>
        <v>0</v>
      </c>
      <c r="I287" s="12"/>
    </row>
    <row r="288" spans="1:9" ht="12.4" hidden="1" customHeight="1">
      <c r="A288" s="11"/>
      <c r="B288" s="1"/>
      <c r="C288" s="34"/>
      <c r="D288" s="245"/>
      <c r="E288" s="246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5"/>
        <v>0</v>
      </c>
      <c r="I288" s="12"/>
    </row>
    <row r="289" spans="1:9" ht="12.4" hidden="1" customHeight="1">
      <c r="A289" s="11"/>
      <c r="B289" s="1"/>
      <c r="C289" s="34"/>
      <c r="D289" s="245"/>
      <c r="E289" s="246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5"/>
      <c r="D290" s="245"/>
      <c r="E290" s="246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>ROUND(IF(ISNUMBER(B290), G290*B290, 0),5)</f>
        <v>0</v>
      </c>
      <c r="I290" s="12"/>
    </row>
    <row r="291" spans="1:9" ht="12" hidden="1" customHeight="1">
      <c r="A291" s="11"/>
      <c r="B291" s="1"/>
      <c r="C291" s="34"/>
      <c r="D291" s="245"/>
      <c r="E291" s="246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ref="H291:H307" si="6">ROUND(IF(ISNUMBER(B291), G291*B291, 0),5)</f>
        <v>0</v>
      </c>
      <c r="I291" s="12"/>
    </row>
    <row r="292" spans="1:9" ht="12.4" hidden="1" customHeight="1">
      <c r="A292" s="11"/>
      <c r="B292" s="1"/>
      <c r="C292" s="34"/>
      <c r="D292" s="245"/>
      <c r="E292" s="246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4"/>
      <c r="D293" s="245"/>
      <c r="E293" s="246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4"/>
      <c r="D294" s="245"/>
      <c r="E294" s="246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4"/>
      <c r="D295" s="245"/>
      <c r="E295" s="246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4"/>
      <c r="D296" s="245"/>
      <c r="E296" s="246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4"/>
      <c r="D297" s="245"/>
      <c r="E297" s="246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4"/>
      <c r="D298" s="245"/>
      <c r="E298" s="246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4"/>
      <c r="D299" s="245"/>
      <c r="E299" s="246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4"/>
      <c r="D300" s="245"/>
      <c r="E300" s="246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4"/>
      <c r="D301" s="245"/>
      <c r="E301" s="246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4"/>
      <c r="D302" s="245"/>
      <c r="E302" s="246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4"/>
      <c r="D303" s="245"/>
      <c r="E303" s="246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4"/>
      <c r="D304" s="245"/>
      <c r="E304" s="246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4"/>
      <c r="D305" s="245"/>
      <c r="E305" s="246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6"/>
        <v>0</v>
      </c>
      <c r="I305" s="12"/>
    </row>
    <row r="306" spans="1:9" ht="12.4" hidden="1" customHeight="1">
      <c r="A306" s="11"/>
      <c r="B306" s="1"/>
      <c r="C306" s="35"/>
      <c r="D306" s="245"/>
      <c r="E306" s="246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5"/>
      <c r="D307" s="245"/>
      <c r="E307" s="246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4"/>
      <c r="D308" s="245"/>
      <c r="E308" s="246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>ROUND(IF(ISNUMBER(B308), G308*B308, 0),5)</f>
        <v>0</v>
      </c>
      <c r="I308" s="12"/>
    </row>
    <row r="309" spans="1:9" ht="12.4" hidden="1" customHeight="1">
      <c r="A309" s="11"/>
      <c r="B309" s="1"/>
      <c r="C309" s="34"/>
      <c r="D309" s="245"/>
      <c r="E309" s="246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ref="H309:H346" si="7">ROUND(IF(ISNUMBER(B309), G309*B309, 0),5)</f>
        <v>0</v>
      </c>
      <c r="I309" s="12"/>
    </row>
    <row r="310" spans="1:9" ht="12.4" hidden="1" customHeight="1">
      <c r="A310" s="11"/>
      <c r="B310" s="1"/>
      <c r="C310" s="34"/>
      <c r="D310" s="245"/>
      <c r="E310" s="246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4"/>
      <c r="D311" s="245"/>
      <c r="E311" s="246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4"/>
      <c r="D312" s="245"/>
      <c r="E312" s="246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4"/>
      <c r="D313" s="245"/>
      <c r="E313" s="246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4"/>
      <c r="D314" s="245"/>
      <c r="E314" s="246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4"/>
      <c r="D315" s="245"/>
      <c r="E315" s="246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.4" hidden="1" customHeight="1">
      <c r="A316" s="11"/>
      <c r="B316" s="1"/>
      <c r="C316" s="34"/>
      <c r="D316" s="245"/>
      <c r="E316" s="246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.4" hidden="1" customHeight="1">
      <c r="A317" s="11"/>
      <c r="B317" s="1"/>
      <c r="C317" s="34"/>
      <c r="D317" s="245"/>
      <c r="E317" s="246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4"/>
      <c r="D318" s="245"/>
      <c r="E318" s="246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5"/>
      <c r="D319" s="245"/>
      <c r="E319" s="246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" hidden="1" customHeight="1">
      <c r="A320" s="11"/>
      <c r="B320" s="1"/>
      <c r="C320" s="34"/>
      <c r="D320" s="245"/>
      <c r="E320" s="246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4"/>
      <c r="D321" s="245"/>
      <c r="E321" s="246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4"/>
      <c r="D322" s="245"/>
      <c r="E322" s="246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4"/>
      <c r="D323" s="245"/>
      <c r="E323" s="246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4"/>
      <c r="D324" s="245"/>
      <c r="E324" s="246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4"/>
      <c r="D325" s="245"/>
      <c r="E325" s="246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4"/>
      <c r="D326" s="245"/>
      <c r="E326" s="246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4"/>
      <c r="D327" s="245"/>
      <c r="E327" s="246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4"/>
      <c r="D328" s="245"/>
      <c r="E328" s="246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4"/>
      <c r="D329" s="245"/>
      <c r="E329" s="246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4"/>
      <c r="D330" s="245"/>
      <c r="E330" s="246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4"/>
      <c r="D331" s="245"/>
      <c r="E331" s="246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4"/>
      <c r="D332" s="245"/>
      <c r="E332" s="246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4"/>
      <c r="D333" s="245"/>
      <c r="E333" s="246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4"/>
      <c r="D334" s="245"/>
      <c r="E334" s="246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4"/>
      <c r="D335" s="245"/>
      <c r="E335" s="246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4"/>
      <c r="D336" s="245"/>
      <c r="E336" s="246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4"/>
      <c r="D337" s="245"/>
      <c r="E337" s="246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4"/>
      <c r="D338" s="245"/>
      <c r="E338" s="246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4"/>
      <c r="D339" s="245"/>
      <c r="E339" s="246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4"/>
      <c r="D340" s="245"/>
      <c r="E340" s="246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4"/>
      <c r="D341" s="245"/>
      <c r="E341" s="246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4"/>
      <c r="D342" s="245"/>
      <c r="E342" s="246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4"/>
      <c r="D343" s="245"/>
      <c r="E343" s="246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4"/>
      <c r="D344" s="245"/>
      <c r="E344" s="246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7"/>
        <v>0</v>
      </c>
      <c r="I344" s="12"/>
    </row>
    <row r="345" spans="1:9" ht="12.4" hidden="1" customHeight="1">
      <c r="A345" s="11"/>
      <c r="B345" s="1"/>
      <c r="C345" s="34"/>
      <c r="D345" s="245"/>
      <c r="E345" s="246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4"/>
      <c r="D346" s="245"/>
      <c r="E346" s="246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5"/>
      <c r="D347" s="245"/>
      <c r="E347" s="246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>ROUND(IF(ISNUMBER(B347), G347*B347, 0),5)</f>
        <v>0</v>
      </c>
      <c r="I347" s="12"/>
    </row>
    <row r="348" spans="1:9" ht="12" hidden="1" customHeight="1">
      <c r="A348" s="11"/>
      <c r="B348" s="1"/>
      <c r="C348" s="34"/>
      <c r="D348" s="245"/>
      <c r="E348" s="246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ref="H348:H398" si="8">ROUND(IF(ISNUMBER(B348), G348*B348, 0),5)</f>
        <v>0</v>
      </c>
      <c r="I348" s="12"/>
    </row>
    <row r="349" spans="1:9" ht="12.4" hidden="1" customHeight="1">
      <c r="A349" s="11"/>
      <c r="B349" s="1"/>
      <c r="C349" s="34"/>
      <c r="D349" s="245"/>
      <c r="E349" s="246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4"/>
      <c r="D350" s="245"/>
      <c r="E350" s="246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4"/>
      <c r="D351" s="245"/>
      <c r="E351" s="246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4"/>
      <c r="D352" s="245"/>
      <c r="E352" s="246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4"/>
      <c r="D353" s="245"/>
      <c r="E353" s="246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4"/>
      <c r="D354" s="245"/>
      <c r="E354" s="246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4"/>
      <c r="D355" s="245"/>
      <c r="E355" s="246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4"/>
      <c r="D356" s="245"/>
      <c r="E356" s="246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4"/>
      <c r="D357" s="245"/>
      <c r="E357" s="246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4"/>
      <c r="D358" s="245"/>
      <c r="E358" s="246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4"/>
      <c r="D359" s="245"/>
      <c r="E359" s="246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4"/>
      <c r="D360" s="245"/>
      <c r="E360" s="246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4"/>
      <c r="D361" s="245"/>
      <c r="E361" s="246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4"/>
      <c r="D362" s="245"/>
      <c r="E362" s="246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4"/>
      <c r="D363" s="245"/>
      <c r="E363" s="246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4"/>
      <c r="D364" s="245"/>
      <c r="E364" s="246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4"/>
      <c r="D365" s="245"/>
      <c r="E365" s="246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4"/>
      <c r="D366" s="245"/>
      <c r="E366" s="246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4"/>
      <c r="D367" s="245"/>
      <c r="E367" s="246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.4" hidden="1" customHeight="1">
      <c r="A368" s="11"/>
      <c r="B368" s="1"/>
      <c r="C368" s="34"/>
      <c r="D368" s="245"/>
      <c r="E368" s="246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.4" hidden="1" customHeight="1">
      <c r="A369" s="11"/>
      <c r="B369" s="1"/>
      <c r="C369" s="34"/>
      <c r="D369" s="245"/>
      <c r="E369" s="246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4"/>
      <c r="D370" s="245"/>
      <c r="E370" s="246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5"/>
      <c r="D371" s="245"/>
      <c r="E371" s="246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" hidden="1" customHeight="1">
      <c r="A372" s="11"/>
      <c r="B372" s="1"/>
      <c r="C372" s="34"/>
      <c r="D372" s="245"/>
      <c r="E372" s="246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4"/>
      <c r="D373" s="245"/>
      <c r="E373" s="246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4"/>
      <c r="D374" s="245"/>
      <c r="E374" s="246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4"/>
      <c r="D375" s="245"/>
      <c r="E375" s="246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4"/>
      <c r="D376" s="245"/>
      <c r="E376" s="246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4"/>
      <c r="D377" s="245"/>
      <c r="E377" s="246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4"/>
      <c r="D378" s="245"/>
      <c r="E378" s="246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4"/>
      <c r="D379" s="245"/>
      <c r="E379" s="246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4"/>
      <c r="D380" s="245"/>
      <c r="E380" s="246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4"/>
      <c r="D381" s="245"/>
      <c r="E381" s="246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4"/>
      <c r="D382" s="245"/>
      <c r="E382" s="246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4"/>
      <c r="D383" s="245"/>
      <c r="E383" s="246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4"/>
      <c r="D384" s="245"/>
      <c r="E384" s="246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4"/>
      <c r="D385" s="245"/>
      <c r="E385" s="246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4"/>
      <c r="D386" s="245"/>
      <c r="E386" s="246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4"/>
      <c r="D387" s="245"/>
      <c r="E387" s="246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4"/>
      <c r="D388" s="245"/>
      <c r="E388" s="246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4"/>
      <c r="D389" s="245"/>
      <c r="E389" s="246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4"/>
      <c r="D390" s="245"/>
      <c r="E390" s="246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4"/>
      <c r="D391" s="245"/>
      <c r="E391" s="246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4"/>
      <c r="D392" s="245"/>
      <c r="E392" s="246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4"/>
      <c r="D393" s="245"/>
      <c r="E393" s="246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4"/>
      <c r="D394" s="245"/>
      <c r="E394" s="246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4"/>
      <c r="D395" s="245"/>
      <c r="E395" s="246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4"/>
      <c r="D396" s="245"/>
      <c r="E396" s="246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8"/>
        <v>0</v>
      </c>
      <c r="I396" s="12"/>
    </row>
    <row r="397" spans="1:9" ht="12.4" hidden="1" customHeight="1">
      <c r="A397" s="11"/>
      <c r="B397" s="1"/>
      <c r="C397" s="34"/>
      <c r="D397" s="245"/>
      <c r="E397" s="246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4"/>
      <c r="D398" s="245"/>
      <c r="E398" s="246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5"/>
      <c r="D399" s="245"/>
      <c r="E399" s="246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>ROUND(IF(ISNUMBER(B399), G399*B399, 0),5)</f>
        <v>0</v>
      </c>
      <c r="I399" s="12"/>
    </row>
    <row r="400" spans="1:9" ht="12" hidden="1" customHeight="1">
      <c r="A400" s="11"/>
      <c r="B400" s="1"/>
      <c r="C400" s="34"/>
      <c r="D400" s="245"/>
      <c r="E400" s="246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ref="H400:H454" si="9">ROUND(IF(ISNUMBER(B400), G400*B400, 0),5)</f>
        <v>0</v>
      </c>
      <c r="I400" s="12"/>
    </row>
    <row r="401" spans="1:9" ht="12.4" hidden="1" customHeight="1">
      <c r="A401" s="11"/>
      <c r="B401" s="1"/>
      <c r="C401" s="34"/>
      <c r="D401" s="245"/>
      <c r="E401" s="246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4"/>
      <c r="D402" s="245"/>
      <c r="E402" s="246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4"/>
      <c r="D403" s="245"/>
      <c r="E403" s="246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4"/>
      <c r="D404" s="245"/>
      <c r="E404" s="246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4"/>
      <c r="D405" s="245"/>
      <c r="E405" s="246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4"/>
      <c r="D406" s="245"/>
      <c r="E406" s="246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4"/>
      <c r="D407" s="245"/>
      <c r="E407" s="246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4"/>
      <c r="D408" s="245"/>
      <c r="E408" s="246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4"/>
      <c r="D409" s="245"/>
      <c r="E409" s="246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4"/>
      <c r="D410" s="245"/>
      <c r="E410" s="246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4"/>
      <c r="D411" s="245"/>
      <c r="E411" s="246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4"/>
      <c r="D412" s="245"/>
      <c r="E412" s="246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4"/>
      <c r="D413" s="245"/>
      <c r="E413" s="246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4"/>
      <c r="D414" s="245"/>
      <c r="E414" s="246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5"/>
      <c r="D415" s="245"/>
      <c r="E415" s="246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5"/>
      <c r="D416" s="245"/>
      <c r="E416" s="246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4"/>
      <c r="D417" s="245"/>
      <c r="E417" s="246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4"/>
      <c r="D418" s="245"/>
      <c r="E418" s="246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4"/>
      <c r="D419" s="245"/>
      <c r="E419" s="246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4"/>
      <c r="D420" s="245"/>
      <c r="E420" s="246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4"/>
      <c r="D421" s="245"/>
      <c r="E421" s="246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4"/>
      <c r="D422" s="245"/>
      <c r="E422" s="246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4"/>
      <c r="D423" s="245"/>
      <c r="E423" s="246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.4" hidden="1" customHeight="1">
      <c r="A424" s="11"/>
      <c r="B424" s="1"/>
      <c r="C424" s="34"/>
      <c r="D424" s="245"/>
      <c r="E424" s="246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.4" hidden="1" customHeight="1">
      <c r="A425" s="11"/>
      <c r="B425" s="1"/>
      <c r="C425" s="34"/>
      <c r="D425" s="245"/>
      <c r="E425" s="246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4"/>
      <c r="D426" s="245"/>
      <c r="E426" s="246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5"/>
      <c r="D427" s="245"/>
      <c r="E427" s="246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" hidden="1" customHeight="1">
      <c r="A428" s="11"/>
      <c r="B428" s="1"/>
      <c r="C428" s="34"/>
      <c r="D428" s="245"/>
      <c r="E428" s="246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4"/>
      <c r="D429" s="245"/>
      <c r="E429" s="246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4"/>
      <c r="D430" s="245"/>
      <c r="E430" s="246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4"/>
      <c r="D431" s="245"/>
      <c r="E431" s="246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4"/>
      <c r="D432" s="245"/>
      <c r="E432" s="246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4"/>
      <c r="D433" s="245"/>
      <c r="E433" s="246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4"/>
      <c r="D434" s="245"/>
      <c r="E434" s="246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4"/>
      <c r="D435" s="245"/>
      <c r="E435" s="246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4"/>
      <c r="D436" s="245"/>
      <c r="E436" s="246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4"/>
      <c r="D437" s="245"/>
      <c r="E437" s="246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4"/>
      <c r="D438" s="245"/>
      <c r="E438" s="246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4"/>
      <c r="D439" s="245"/>
      <c r="E439" s="246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4"/>
      <c r="D440" s="245"/>
      <c r="E440" s="246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4"/>
      <c r="D441" s="245"/>
      <c r="E441" s="246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4"/>
      <c r="D442" s="245"/>
      <c r="E442" s="246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4"/>
      <c r="D443" s="245"/>
      <c r="E443" s="246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4"/>
      <c r="D444" s="245"/>
      <c r="E444" s="246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4"/>
      <c r="D445" s="245"/>
      <c r="E445" s="246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4"/>
      <c r="D446" s="245"/>
      <c r="E446" s="246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4"/>
      <c r="D447" s="245"/>
      <c r="E447" s="246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4"/>
      <c r="D448" s="245"/>
      <c r="E448" s="246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4"/>
      <c r="D449" s="245"/>
      <c r="E449" s="246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4"/>
      <c r="D450" s="245"/>
      <c r="E450" s="246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4"/>
      <c r="D451" s="245"/>
      <c r="E451" s="246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4"/>
      <c r="D452" s="245"/>
      <c r="E452" s="246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9"/>
        <v>0</v>
      </c>
      <c r="I452" s="12"/>
    </row>
    <row r="453" spans="1:9" ht="12.4" hidden="1" customHeight="1">
      <c r="A453" s="11"/>
      <c r="B453" s="1"/>
      <c r="C453" s="34"/>
      <c r="D453" s="245"/>
      <c r="E453" s="246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4"/>
      <c r="D454" s="245"/>
      <c r="E454" s="246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5"/>
      <c r="D455" s="245"/>
      <c r="E455" s="246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>ROUND(IF(ISNUMBER(B455), G455*B455, 0),5)</f>
        <v>0</v>
      </c>
      <c r="I455" s="12"/>
    </row>
    <row r="456" spans="1:9" ht="12" hidden="1" customHeight="1">
      <c r="A456" s="11"/>
      <c r="B456" s="1"/>
      <c r="C456" s="34"/>
      <c r="D456" s="245"/>
      <c r="E456" s="246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ref="H456:H506" si="10">ROUND(IF(ISNUMBER(B456), G456*B456, 0),5)</f>
        <v>0</v>
      </c>
      <c r="I456" s="12"/>
    </row>
    <row r="457" spans="1:9" ht="12.4" hidden="1" customHeight="1">
      <c r="A457" s="11"/>
      <c r="B457" s="1"/>
      <c r="C457" s="34"/>
      <c r="D457" s="245"/>
      <c r="E457" s="246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4"/>
      <c r="D458" s="245"/>
      <c r="E458" s="246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4"/>
      <c r="D459" s="245"/>
      <c r="E459" s="246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4"/>
      <c r="D460" s="245"/>
      <c r="E460" s="246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4"/>
      <c r="D461" s="245"/>
      <c r="E461" s="246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4"/>
      <c r="D462" s="245"/>
      <c r="E462" s="246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4"/>
      <c r="D463" s="245"/>
      <c r="E463" s="246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4"/>
      <c r="D464" s="245"/>
      <c r="E464" s="246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4"/>
      <c r="D465" s="245"/>
      <c r="E465" s="246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4"/>
      <c r="D466" s="245"/>
      <c r="E466" s="246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4"/>
      <c r="D467" s="245"/>
      <c r="E467" s="246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4"/>
      <c r="D468" s="245"/>
      <c r="E468" s="246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4"/>
      <c r="D469" s="245"/>
      <c r="E469" s="246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4"/>
      <c r="D470" s="245"/>
      <c r="E470" s="246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4"/>
      <c r="D471" s="245"/>
      <c r="E471" s="246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4"/>
      <c r="D472" s="245"/>
      <c r="E472" s="246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4"/>
      <c r="D473" s="245"/>
      <c r="E473" s="246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4"/>
      <c r="D474" s="245"/>
      <c r="E474" s="246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4"/>
      <c r="D475" s="245"/>
      <c r="E475" s="246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.4" hidden="1" customHeight="1">
      <c r="A476" s="11"/>
      <c r="B476" s="1"/>
      <c r="C476" s="34"/>
      <c r="D476" s="245"/>
      <c r="E476" s="246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.4" hidden="1" customHeight="1">
      <c r="A477" s="11"/>
      <c r="B477" s="1"/>
      <c r="C477" s="34"/>
      <c r="D477" s="245"/>
      <c r="E477" s="246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4"/>
      <c r="D478" s="245"/>
      <c r="E478" s="246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5"/>
      <c r="D479" s="245"/>
      <c r="E479" s="246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" hidden="1" customHeight="1">
      <c r="A480" s="11"/>
      <c r="B480" s="1"/>
      <c r="C480" s="34"/>
      <c r="D480" s="245"/>
      <c r="E480" s="246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4"/>
      <c r="D481" s="245"/>
      <c r="E481" s="246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4"/>
      <c r="D482" s="245"/>
      <c r="E482" s="246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4"/>
      <c r="D483" s="245"/>
      <c r="E483" s="246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4"/>
      <c r="D484" s="245"/>
      <c r="E484" s="246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4"/>
      <c r="D485" s="245"/>
      <c r="E485" s="246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4"/>
      <c r="D486" s="245"/>
      <c r="E486" s="246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4"/>
      <c r="D487" s="245"/>
      <c r="E487" s="246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4"/>
      <c r="D488" s="245"/>
      <c r="E488" s="246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4"/>
      <c r="D489" s="245"/>
      <c r="E489" s="246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4"/>
      <c r="D490" s="245"/>
      <c r="E490" s="246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4"/>
      <c r="D491" s="245"/>
      <c r="E491" s="246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4"/>
      <c r="D492" s="245"/>
      <c r="E492" s="246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4"/>
      <c r="D493" s="245"/>
      <c r="E493" s="246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4"/>
      <c r="D494" s="245"/>
      <c r="E494" s="246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4"/>
      <c r="D495" s="245"/>
      <c r="E495" s="246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4"/>
      <c r="D496" s="245"/>
      <c r="E496" s="246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4"/>
      <c r="D497" s="245"/>
      <c r="E497" s="246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4"/>
      <c r="D498" s="245"/>
      <c r="E498" s="246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4"/>
      <c r="D499" s="245"/>
      <c r="E499" s="246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4"/>
      <c r="D500" s="245"/>
      <c r="E500" s="246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4"/>
      <c r="D501" s="245"/>
      <c r="E501" s="246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4"/>
      <c r="D502" s="245"/>
      <c r="E502" s="246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4"/>
      <c r="D503" s="245"/>
      <c r="E503" s="246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4"/>
      <c r="D504" s="245"/>
      <c r="E504" s="246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0"/>
        <v>0</v>
      </c>
      <c r="I504" s="12"/>
    </row>
    <row r="505" spans="1:9" ht="12.4" hidden="1" customHeight="1">
      <c r="A505" s="11"/>
      <c r="B505" s="1"/>
      <c r="C505" s="34"/>
      <c r="D505" s="245"/>
      <c r="E505" s="246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0"/>
        <v>0</v>
      </c>
      <c r="I505" s="12"/>
    </row>
    <row r="506" spans="1:9" ht="12.4" hidden="1" customHeight="1">
      <c r="A506" s="11"/>
      <c r="B506" s="1"/>
      <c r="C506" s="34"/>
      <c r="D506" s="245"/>
      <c r="E506" s="246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5"/>
      <c r="D507" s="245"/>
      <c r="E507" s="246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>ROUND(IF(ISNUMBER(B507), G507*B507, 0),5)</f>
        <v>0</v>
      </c>
      <c r="I507" s="12"/>
    </row>
    <row r="508" spans="1:9" ht="12" hidden="1" customHeight="1">
      <c r="A508" s="11"/>
      <c r="B508" s="1"/>
      <c r="C508" s="34"/>
      <c r="D508" s="245"/>
      <c r="E508" s="246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ref="H508:H524" si="11">ROUND(IF(ISNUMBER(B508), G508*B508, 0),5)</f>
        <v>0</v>
      </c>
      <c r="I508" s="12"/>
    </row>
    <row r="509" spans="1:9" ht="12.4" hidden="1" customHeight="1">
      <c r="A509" s="11"/>
      <c r="B509" s="1"/>
      <c r="C509" s="34"/>
      <c r="D509" s="245"/>
      <c r="E509" s="246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4"/>
      <c r="D510" s="245"/>
      <c r="E510" s="246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4"/>
      <c r="D511" s="245"/>
      <c r="E511" s="246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4"/>
      <c r="D512" s="245"/>
      <c r="E512" s="246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4"/>
      <c r="D513" s="245"/>
      <c r="E513" s="246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4"/>
      <c r="D514" s="245"/>
      <c r="E514" s="246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4"/>
      <c r="D515" s="245"/>
      <c r="E515" s="246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4"/>
      <c r="D516" s="245"/>
      <c r="E516" s="246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4"/>
      <c r="D517" s="245"/>
      <c r="E517" s="246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4"/>
      <c r="D518" s="245"/>
      <c r="E518" s="246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4"/>
      <c r="D519" s="245"/>
      <c r="E519" s="246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4"/>
      <c r="D520" s="245"/>
      <c r="E520" s="246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4"/>
      <c r="D521" s="245"/>
      <c r="E521" s="246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4"/>
      <c r="D522" s="245"/>
      <c r="E522" s="246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1"/>
        <v>0</v>
      </c>
      <c r="I522" s="12"/>
    </row>
    <row r="523" spans="1:9" ht="12.4" hidden="1" customHeight="1">
      <c r="A523" s="11"/>
      <c r="B523" s="1"/>
      <c r="C523" s="35"/>
      <c r="D523" s="245"/>
      <c r="E523" s="246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5"/>
      <c r="D524" s="245"/>
      <c r="E524" s="246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4"/>
      <c r="D525" s="245"/>
      <c r="E525" s="246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>ROUND(IF(ISNUMBER(B525), G525*B525, 0),5)</f>
        <v>0</v>
      </c>
      <c r="I525" s="12"/>
    </row>
    <row r="526" spans="1:9" ht="12.4" hidden="1" customHeight="1">
      <c r="A526" s="11"/>
      <c r="B526" s="1"/>
      <c r="C526" s="34"/>
      <c r="D526" s="245"/>
      <c r="E526" s="246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ref="H526:H563" si="12">ROUND(IF(ISNUMBER(B526), G526*B526, 0),5)</f>
        <v>0</v>
      </c>
      <c r="I526" s="12"/>
    </row>
    <row r="527" spans="1:9" ht="12.4" hidden="1" customHeight="1">
      <c r="A527" s="11"/>
      <c r="B527" s="1"/>
      <c r="C527" s="34"/>
      <c r="D527" s="245"/>
      <c r="E527" s="246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4"/>
      <c r="D528" s="245"/>
      <c r="E528" s="246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4"/>
      <c r="D529" s="245"/>
      <c r="E529" s="246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4"/>
      <c r="D530" s="245"/>
      <c r="E530" s="246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4"/>
      <c r="D531" s="245"/>
      <c r="E531" s="246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4"/>
      <c r="D532" s="245"/>
      <c r="E532" s="246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.4" hidden="1" customHeight="1">
      <c r="A533" s="11"/>
      <c r="B533" s="1"/>
      <c r="C533" s="34"/>
      <c r="D533" s="245"/>
      <c r="E533" s="246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.4" hidden="1" customHeight="1">
      <c r="A534" s="11"/>
      <c r="B534" s="1"/>
      <c r="C534" s="34"/>
      <c r="D534" s="245"/>
      <c r="E534" s="246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4"/>
      <c r="D535" s="245"/>
      <c r="E535" s="246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5"/>
      <c r="D536" s="245"/>
      <c r="E536" s="246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" hidden="1" customHeight="1">
      <c r="A537" s="11"/>
      <c r="B537" s="1"/>
      <c r="C537" s="34"/>
      <c r="D537" s="245"/>
      <c r="E537" s="246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4"/>
      <c r="D538" s="245"/>
      <c r="E538" s="246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4"/>
      <c r="D539" s="245"/>
      <c r="E539" s="246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4"/>
      <c r="D540" s="245"/>
      <c r="E540" s="246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4"/>
      <c r="D541" s="245"/>
      <c r="E541" s="246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4"/>
      <c r="D542" s="245"/>
      <c r="E542" s="246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4"/>
      <c r="D543" s="245"/>
      <c r="E543" s="246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4"/>
      <c r="D544" s="245"/>
      <c r="E544" s="246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4"/>
      <c r="D545" s="245"/>
      <c r="E545" s="246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4"/>
      <c r="D546" s="245"/>
      <c r="E546" s="246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4"/>
      <c r="D547" s="245"/>
      <c r="E547" s="246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4"/>
      <c r="D548" s="245"/>
      <c r="E548" s="246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4"/>
      <c r="D549" s="245"/>
      <c r="E549" s="246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4"/>
      <c r="D550" s="245"/>
      <c r="E550" s="246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4"/>
      <c r="D551" s="245"/>
      <c r="E551" s="246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4"/>
      <c r="D552" s="245"/>
      <c r="E552" s="246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4"/>
      <c r="D553" s="245"/>
      <c r="E553" s="246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4"/>
      <c r="D554" s="245"/>
      <c r="E554" s="246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4"/>
      <c r="D555" s="245"/>
      <c r="E555" s="246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4"/>
      <c r="D556" s="245"/>
      <c r="E556" s="246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4"/>
      <c r="D557" s="245"/>
      <c r="E557" s="246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4"/>
      <c r="D558" s="245"/>
      <c r="E558" s="246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4"/>
      <c r="D559" s="245"/>
      <c r="E559" s="246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4"/>
      <c r="D560" s="245"/>
      <c r="E560" s="246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4"/>
      <c r="D561" s="245"/>
      <c r="E561" s="246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2"/>
        <v>0</v>
      </c>
      <c r="I561" s="12"/>
    </row>
    <row r="562" spans="1:9" ht="12.4" hidden="1" customHeight="1">
      <c r="A562" s="11"/>
      <c r="B562" s="1"/>
      <c r="C562" s="34"/>
      <c r="D562" s="245"/>
      <c r="E562" s="246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4"/>
      <c r="D563" s="245"/>
      <c r="E563" s="246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5"/>
      <c r="D564" s="245"/>
      <c r="E564" s="246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>ROUND(IF(ISNUMBER(B564), G564*B564, 0),5)</f>
        <v>0</v>
      </c>
      <c r="I564" s="12"/>
    </row>
    <row r="565" spans="1:9" ht="12" hidden="1" customHeight="1">
      <c r="A565" s="11"/>
      <c r="B565" s="1"/>
      <c r="C565" s="34"/>
      <c r="D565" s="245"/>
      <c r="E565" s="246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ref="H565:H615" si="13">ROUND(IF(ISNUMBER(B565), G565*B565, 0),5)</f>
        <v>0</v>
      </c>
      <c r="I565" s="12"/>
    </row>
    <row r="566" spans="1:9" ht="12.4" hidden="1" customHeight="1">
      <c r="A566" s="11"/>
      <c r="B566" s="1"/>
      <c r="C566" s="34"/>
      <c r="D566" s="245"/>
      <c r="E566" s="246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4"/>
      <c r="D567" s="245"/>
      <c r="E567" s="246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4"/>
      <c r="D568" s="245"/>
      <c r="E568" s="246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4"/>
      <c r="D569" s="245"/>
      <c r="E569" s="246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4"/>
      <c r="D570" s="245"/>
      <c r="E570" s="246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4"/>
      <c r="D571" s="245"/>
      <c r="E571" s="246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4"/>
      <c r="D572" s="245"/>
      <c r="E572" s="246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4"/>
      <c r="D573" s="245"/>
      <c r="E573" s="246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4"/>
      <c r="D574" s="245"/>
      <c r="E574" s="246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4"/>
      <c r="D575" s="245"/>
      <c r="E575" s="246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4"/>
      <c r="D576" s="245"/>
      <c r="E576" s="246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4"/>
      <c r="D577" s="245"/>
      <c r="E577" s="246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4"/>
      <c r="D578" s="245"/>
      <c r="E578" s="246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4"/>
      <c r="D579" s="245"/>
      <c r="E579" s="246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4"/>
      <c r="D580" s="245"/>
      <c r="E580" s="246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4"/>
      <c r="D581" s="245"/>
      <c r="E581" s="246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4"/>
      <c r="D582" s="245"/>
      <c r="E582" s="246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4"/>
      <c r="D583" s="245"/>
      <c r="E583" s="246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4"/>
      <c r="D584" s="245"/>
      <c r="E584" s="246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.4" hidden="1" customHeight="1">
      <c r="A585" s="11"/>
      <c r="B585" s="1"/>
      <c r="C585" s="34"/>
      <c r="D585" s="245"/>
      <c r="E585" s="246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.4" hidden="1" customHeight="1">
      <c r="A586" s="11"/>
      <c r="B586" s="1"/>
      <c r="C586" s="34"/>
      <c r="D586" s="245"/>
      <c r="E586" s="246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4"/>
      <c r="D587" s="245"/>
      <c r="E587" s="246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5"/>
      <c r="D588" s="245"/>
      <c r="E588" s="246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" hidden="1" customHeight="1">
      <c r="A589" s="11"/>
      <c r="B589" s="1"/>
      <c r="C589" s="34"/>
      <c r="D589" s="245"/>
      <c r="E589" s="246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4"/>
      <c r="D590" s="245"/>
      <c r="E590" s="246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4"/>
      <c r="D591" s="245"/>
      <c r="E591" s="246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4"/>
      <c r="D592" s="245"/>
      <c r="E592" s="246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4"/>
      <c r="D593" s="245"/>
      <c r="E593" s="246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4"/>
      <c r="D594" s="245"/>
      <c r="E594" s="246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4"/>
      <c r="D595" s="245"/>
      <c r="E595" s="246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4"/>
      <c r="D596" s="245"/>
      <c r="E596" s="246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4"/>
      <c r="D597" s="245"/>
      <c r="E597" s="246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4"/>
      <c r="D598" s="245"/>
      <c r="E598" s="246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4"/>
      <c r="D599" s="245"/>
      <c r="E599" s="246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4"/>
      <c r="D600" s="245"/>
      <c r="E600" s="246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4"/>
      <c r="D601" s="245"/>
      <c r="E601" s="246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4"/>
      <c r="D602" s="245"/>
      <c r="E602" s="246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4"/>
      <c r="D603" s="245"/>
      <c r="E603" s="246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4"/>
      <c r="D604" s="245"/>
      <c r="E604" s="246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245"/>
      <c r="E605" s="246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245"/>
      <c r="E606" s="246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245"/>
      <c r="E607" s="246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245"/>
      <c r="E608" s="246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245"/>
      <c r="E609" s="246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245"/>
      <c r="E610" s="246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4"/>
      <c r="D611" s="245"/>
      <c r="E611" s="246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4"/>
      <c r="D612" s="245"/>
      <c r="E612" s="246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4"/>
      <c r="D613" s="245"/>
      <c r="E613" s="246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3"/>
        <v>0</v>
      </c>
      <c r="I613" s="12"/>
    </row>
    <row r="614" spans="1:9" ht="12.4" hidden="1" customHeight="1">
      <c r="A614" s="11"/>
      <c r="B614" s="1"/>
      <c r="C614" s="34"/>
      <c r="D614" s="245"/>
      <c r="E614" s="246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3"/>
        <v>0</v>
      </c>
      <c r="I614" s="12"/>
    </row>
    <row r="615" spans="1:9" ht="12.4" hidden="1" customHeight="1">
      <c r="A615" s="11"/>
      <c r="B615" s="1"/>
      <c r="C615" s="34"/>
      <c r="D615" s="245"/>
      <c r="E615" s="246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5"/>
      <c r="D616" s="245"/>
      <c r="E616" s="246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>ROUND(IF(ISNUMBER(B616), G616*B616, 0),5)</f>
        <v>0</v>
      </c>
      <c r="I616" s="12"/>
    </row>
    <row r="617" spans="1:9" ht="12" hidden="1" customHeight="1">
      <c r="A617" s="11"/>
      <c r="B617" s="1"/>
      <c r="C617" s="34"/>
      <c r="D617" s="245"/>
      <c r="E617" s="246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ref="H617:H671" si="14">ROUND(IF(ISNUMBER(B617), G617*B617, 0),5)</f>
        <v>0</v>
      </c>
      <c r="I617" s="12"/>
    </row>
    <row r="618" spans="1:9" ht="12.4" hidden="1" customHeight="1">
      <c r="A618" s="11"/>
      <c r="B618" s="1"/>
      <c r="C618" s="34"/>
      <c r="D618" s="245"/>
      <c r="E618" s="246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4"/>
      <c r="D619" s="245"/>
      <c r="E619" s="246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4"/>
      <c r="D620" s="245"/>
      <c r="E620" s="246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4"/>
      <c r="D621" s="245"/>
      <c r="E621" s="246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4"/>
      <c r="D622" s="245"/>
      <c r="E622" s="246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4"/>
      <c r="D623" s="245"/>
      <c r="E623" s="246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4"/>
      <c r="D624" s="245"/>
      <c r="E624" s="246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4"/>
      <c r="D625" s="245"/>
      <c r="E625" s="246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4"/>
      <c r="D626" s="245"/>
      <c r="E626" s="246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4"/>
      <c r="D627" s="245"/>
      <c r="E627" s="246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4"/>
      <c r="D628" s="245"/>
      <c r="E628" s="246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4"/>
      <c r="D629" s="245"/>
      <c r="E629" s="246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4"/>
      <c r="D630" s="245"/>
      <c r="E630" s="246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4"/>
      <c r="D631" s="245"/>
      <c r="E631" s="246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5"/>
      <c r="D632" s="245"/>
      <c r="E632" s="246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5"/>
      <c r="D633" s="245"/>
      <c r="E633" s="246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4"/>
      <c r="D634" s="245"/>
      <c r="E634" s="246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4"/>
      <c r="D635" s="245"/>
      <c r="E635" s="246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4"/>
      <c r="D636" s="245"/>
      <c r="E636" s="246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4"/>
      <c r="D637" s="245"/>
      <c r="E637" s="246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4"/>
      <c r="D638" s="245"/>
      <c r="E638" s="246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4"/>
      <c r="D639" s="245"/>
      <c r="E639" s="246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4"/>
      <c r="D640" s="245"/>
      <c r="E640" s="246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.4" hidden="1" customHeight="1">
      <c r="A641" s="11"/>
      <c r="B641" s="1"/>
      <c r="C641" s="34"/>
      <c r="D641" s="245"/>
      <c r="E641" s="246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.4" hidden="1" customHeight="1">
      <c r="A642" s="11"/>
      <c r="B642" s="1"/>
      <c r="C642" s="34"/>
      <c r="D642" s="245"/>
      <c r="E642" s="246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4"/>
      <c r="D643" s="245"/>
      <c r="E643" s="246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5"/>
      <c r="D644" s="245"/>
      <c r="E644" s="246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" hidden="1" customHeight="1">
      <c r="A645" s="11"/>
      <c r="B645" s="1"/>
      <c r="C645" s="34"/>
      <c r="D645" s="245"/>
      <c r="E645" s="246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4"/>
      <c r="D646" s="245"/>
      <c r="E646" s="246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4"/>
      <c r="D647" s="245"/>
      <c r="E647" s="246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4"/>
      <c r="D648" s="245"/>
      <c r="E648" s="246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4"/>
      <c r="D649" s="245"/>
      <c r="E649" s="246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4"/>
      <c r="D650" s="245"/>
      <c r="E650" s="246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4"/>
      <c r="D651" s="245"/>
      <c r="E651" s="246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4"/>
      <c r="D652" s="245"/>
      <c r="E652" s="246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4"/>
      <c r="D653" s="245"/>
      <c r="E653" s="246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4"/>
      <c r="D654" s="245"/>
      <c r="E654" s="246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4"/>
      <c r="D655" s="245"/>
      <c r="E655" s="246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4"/>
      <c r="D656" s="245"/>
      <c r="E656" s="246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4"/>
      <c r="D657" s="245"/>
      <c r="E657" s="246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4"/>
      <c r="D658" s="245"/>
      <c r="E658" s="246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4"/>
      <c r="D659" s="245"/>
      <c r="E659" s="246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4"/>
      <c r="D660" s="245"/>
      <c r="E660" s="246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4"/>
      <c r="D661" s="245"/>
      <c r="E661" s="246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4"/>
      <c r="D662" s="245"/>
      <c r="E662" s="246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4"/>
      <c r="D663" s="245"/>
      <c r="E663" s="246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4"/>
      <c r="D664" s="245"/>
      <c r="E664" s="246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4"/>
      <c r="D665" s="245"/>
      <c r="E665" s="246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4"/>
      <c r="D666" s="245"/>
      <c r="E666" s="246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4"/>
      <c r="D667" s="245"/>
      <c r="E667" s="246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4"/>
      <c r="D668" s="245"/>
      <c r="E668" s="246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4"/>
      <c r="D669" s="245"/>
      <c r="E669" s="246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4"/>
        <v>0</v>
      </c>
      <c r="I669" s="12"/>
    </row>
    <row r="670" spans="1:9" ht="12.4" hidden="1" customHeight="1">
      <c r="A670" s="11"/>
      <c r="B670" s="1"/>
      <c r="C670" s="34"/>
      <c r="D670" s="245"/>
      <c r="E670" s="246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4"/>
      <c r="D671" s="245"/>
      <c r="E671" s="246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5"/>
      <c r="D672" s="245"/>
      <c r="E672" s="246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>ROUND(IF(ISNUMBER(B672), G672*B672, 0),5)</f>
        <v>0</v>
      </c>
      <c r="I672" s="12"/>
    </row>
    <row r="673" spans="1:9" ht="12" hidden="1" customHeight="1">
      <c r="A673" s="11"/>
      <c r="B673" s="1"/>
      <c r="C673" s="34"/>
      <c r="D673" s="245"/>
      <c r="E673" s="246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ref="H673:H723" si="15">ROUND(IF(ISNUMBER(B673), G673*B673, 0),5)</f>
        <v>0</v>
      </c>
      <c r="I673" s="12"/>
    </row>
    <row r="674" spans="1:9" ht="12.4" hidden="1" customHeight="1">
      <c r="A674" s="11"/>
      <c r="B674" s="1"/>
      <c r="C674" s="34"/>
      <c r="D674" s="245"/>
      <c r="E674" s="246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4"/>
      <c r="D675" s="245"/>
      <c r="E675" s="246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4"/>
      <c r="D676" s="245"/>
      <c r="E676" s="246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4"/>
      <c r="D677" s="245"/>
      <c r="E677" s="246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4"/>
      <c r="D678" s="245"/>
      <c r="E678" s="246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4"/>
      <c r="D679" s="245"/>
      <c r="E679" s="246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4"/>
      <c r="D680" s="245"/>
      <c r="E680" s="246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4"/>
      <c r="D681" s="245"/>
      <c r="E681" s="246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4"/>
      <c r="D682" s="245"/>
      <c r="E682" s="246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4"/>
      <c r="D683" s="245"/>
      <c r="E683" s="246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4"/>
      <c r="D684" s="245"/>
      <c r="E684" s="246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4"/>
      <c r="D685" s="245"/>
      <c r="E685" s="246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4"/>
      <c r="D686" s="245"/>
      <c r="E686" s="246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4"/>
      <c r="D687" s="245"/>
      <c r="E687" s="246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4"/>
      <c r="D688" s="245"/>
      <c r="E688" s="246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4"/>
      <c r="D689" s="245"/>
      <c r="E689" s="246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4"/>
      <c r="D690" s="245"/>
      <c r="E690" s="246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4"/>
      <c r="D691" s="245"/>
      <c r="E691" s="246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4"/>
      <c r="D692" s="245"/>
      <c r="E692" s="246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.4" hidden="1" customHeight="1">
      <c r="A693" s="11"/>
      <c r="B693" s="1"/>
      <c r="C693" s="34"/>
      <c r="D693" s="245"/>
      <c r="E693" s="246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.4" hidden="1" customHeight="1">
      <c r="A694" s="11"/>
      <c r="B694" s="1"/>
      <c r="C694" s="34"/>
      <c r="D694" s="245"/>
      <c r="E694" s="246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4"/>
      <c r="D695" s="245"/>
      <c r="E695" s="246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5"/>
      <c r="D696" s="245"/>
      <c r="E696" s="246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" hidden="1" customHeight="1">
      <c r="A697" s="11"/>
      <c r="B697" s="1"/>
      <c r="C697" s="34"/>
      <c r="D697" s="245"/>
      <c r="E697" s="246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4"/>
      <c r="D698" s="245"/>
      <c r="E698" s="246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4"/>
      <c r="D699" s="245"/>
      <c r="E699" s="246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4"/>
      <c r="D700" s="245"/>
      <c r="E700" s="246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4"/>
      <c r="D701" s="245"/>
      <c r="E701" s="246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4"/>
      <c r="D702" s="245"/>
      <c r="E702" s="246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4"/>
      <c r="D703" s="245"/>
      <c r="E703" s="246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4"/>
      <c r="D704" s="245"/>
      <c r="E704" s="246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4"/>
      <c r="D705" s="245"/>
      <c r="E705" s="246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4"/>
      <c r="D706" s="245"/>
      <c r="E706" s="246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4"/>
      <c r="D707" s="245"/>
      <c r="E707" s="246"/>
      <c r="F707" s="39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4"/>
      <c r="D708" s="245"/>
      <c r="E708" s="246"/>
      <c r="F708" s="39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4"/>
      <c r="D709" s="245"/>
      <c r="E709" s="246"/>
      <c r="F709" s="39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4"/>
      <c r="D710" s="245"/>
      <c r="E710" s="246"/>
      <c r="F710" s="39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4"/>
      <c r="D711" s="245"/>
      <c r="E711" s="246"/>
      <c r="F711" s="39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4"/>
      <c r="D712" s="245"/>
      <c r="E712" s="246"/>
      <c r="F712" s="39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4"/>
      <c r="D713" s="245"/>
      <c r="E713" s="246"/>
      <c r="F713" s="39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4"/>
      <c r="D714" s="245"/>
      <c r="E714" s="246"/>
      <c r="F714" s="39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4"/>
      <c r="D715" s="245"/>
      <c r="E715" s="246"/>
      <c r="F715" s="39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4"/>
      <c r="D716" s="245"/>
      <c r="E716" s="246"/>
      <c r="F716" s="39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4"/>
      <c r="D717" s="245"/>
      <c r="E717" s="246"/>
      <c r="F717" s="39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4"/>
      <c r="D718" s="245"/>
      <c r="E718" s="246"/>
      <c r="F718" s="39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4"/>
      <c r="D719" s="245"/>
      <c r="E719" s="246"/>
      <c r="F719" s="39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4"/>
      <c r="D720" s="245"/>
      <c r="E720" s="246"/>
      <c r="F720" s="39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4"/>
      <c r="D721" s="245"/>
      <c r="E721" s="246"/>
      <c r="F721" s="39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si="15"/>
        <v>0</v>
      </c>
      <c r="I721" s="12"/>
    </row>
    <row r="722" spans="1:9" ht="12.4" hidden="1" customHeight="1">
      <c r="A722" s="11"/>
      <c r="B722" s="1"/>
      <c r="C722" s="34"/>
      <c r="D722" s="245"/>
      <c r="E722" s="246"/>
      <c r="F722" s="39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5"/>
        <v>0</v>
      </c>
      <c r="I722" s="12"/>
    </row>
    <row r="723" spans="1:9" ht="12.4" hidden="1" customHeight="1">
      <c r="A723" s="11"/>
      <c r="B723" s="1"/>
      <c r="C723" s="34"/>
      <c r="D723" s="245"/>
      <c r="E723" s="246"/>
      <c r="F723" s="39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5"/>
        <v>0</v>
      </c>
      <c r="I723" s="12"/>
    </row>
    <row r="724" spans="1:9" ht="12.4" hidden="1" customHeight="1">
      <c r="A724" s="11"/>
      <c r="B724" s="1"/>
      <c r="C724" s="35"/>
      <c r="D724" s="245"/>
      <c r="E724" s="246"/>
      <c r="F724" s="39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>ROUND(IF(ISNUMBER(B724), G724*B724, 0),5)</f>
        <v>0</v>
      </c>
      <c r="I724" s="12"/>
    </row>
    <row r="725" spans="1:9" ht="12" hidden="1" customHeight="1">
      <c r="A725" s="11"/>
      <c r="B725" s="1"/>
      <c r="C725" s="34"/>
      <c r="D725" s="245"/>
      <c r="E725" s="246"/>
      <c r="F725" s="39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ref="H725:H741" si="16">ROUND(IF(ISNUMBER(B725), G725*B725, 0),5)</f>
        <v>0</v>
      </c>
      <c r="I725" s="12"/>
    </row>
    <row r="726" spans="1:9" ht="12.4" hidden="1" customHeight="1">
      <c r="A726" s="11"/>
      <c r="B726" s="1"/>
      <c r="C726" s="34"/>
      <c r="D726" s="245"/>
      <c r="E726" s="246"/>
      <c r="F726" s="39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4"/>
      <c r="D727" s="245"/>
      <c r="E727" s="246"/>
      <c r="F727" s="39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4"/>
      <c r="D728" s="245"/>
      <c r="E728" s="246"/>
      <c r="F728" s="39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4"/>
      <c r="D729" s="245"/>
      <c r="E729" s="246"/>
      <c r="F729" s="39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4"/>
      <c r="D730" s="245"/>
      <c r="E730" s="246"/>
      <c r="F730" s="39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4"/>
      <c r="D731" s="245"/>
      <c r="E731" s="246"/>
      <c r="F731" s="39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4"/>
      <c r="D732" s="245"/>
      <c r="E732" s="246"/>
      <c r="F732" s="39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4"/>
      <c r="D733" s="245"/>
      <c r="E733" s="246"/>
      <c r="F733" s="39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4"/>
      <c r="D734" s="245"/>
      <c r="E734" s="246"/>
      <c r="F734" s="39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4"/>
      <c r="D735" s="245"/>
      <c r="E735" s="246"/>
      <c r="F735" s="39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4"/>
      <c r="D736" s="245"/>
      <c r="E736" s="246"/>
      <c r="F736" s="39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4"/>
      <c r="D737" s="245"/>
      <c r="E737" s="246"/>
      <c r="F737" s="39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4"/>
      <c r="D738" s="245"/>
      <c r="E738" s="246"/>
      <c r="F738" s="39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.4" hidden="1" customHeight="1">
      <c r="A739" s="11"/>
      <c r="B739" s="1"/>
      <c r="C739" s="34"/>
      <c r="D739" s="245"/>
      <c r="E739" s="246"/>
      <c r="F739" s="39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16"/>
        <v>0</v>
      </c>
      <c r="I739" s="12"/>
    </row>
    <row r="740" spans="1:9" ht="12.4" hidden="1" customHeight="1">
      <c r="A740" s="11"/>
      <c r="B740" s="1"/>
      <c r="C740" s="35"/>
      <c r="D740" s="245"/>
      <c r="E740" s="246"/>
      <c r="F740" s="39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6"/>
        <v>0</v>
      </c>
      <c r="I740" s="12"/>
    </row>
    <row r="741" spans="1:9" ht="12.4" hidden="1" customHeight="1">
      <c r="A741" s="11"/>
      <c r="B741" s="1"/>
      <c r="C741" s="35"/>
      <c r="D741" s="245"/>
      <c r="E741" s="246"/>
      <c r="F741" s="39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4"/>
      <c r="D742" s="245"/>
      <c r="E742" s="246"/>
      <c r="F742" s="39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>ROUND(IF(ISNUMBER(B742), G742*B742, 0),5)</f>
        <v>0</v>
      </c>
      <c r="I742" s="12"/>
    </row>
    <row r="743" spans="1:9" ht="12.4" hidden="1" customHeight="1">
      <c r="A743" s="11"/>
      <c r="B743" s="1"/>
      <c r="C743" s="34"/>
      <c r="D743" s="245"/>
      <c r="E743" s="246"/>
      <c r="F743" s="39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ref="H743:H768" si="17">ROUND(IF(ISNUMBER(B743), G743*B743, 0),5)</f>
        <v>0</v>
      </c>
      <c r="I743" s="12"/>
    </row>
    <row r="744" spans="1:9" ht="12.4" hidden="1" customHeight="1">
      <c r="A744" s="11"/>
      <c r="B744" s="1"/>
      <c r="C744" s="34"/>
      <c r="D744" s="245"/>
      <c r="E744" s="246"/>
      <c r="F744" s="39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4"/>
      <c r="D745" s="245"/>
      <c r="E745" s="246"/>
      <c r="F745" s="39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4"/>
      <c r="D746" s="245"/>
      <c r="E746" s="246"/>
      <c r="F746" s="39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4"/>
      <c r="D747" s="245"/>
      <c r="E747" s="246"/>
      <c r="F747" s="39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4"/>
      <c r="D748" s="245"/>
      <c r="E748" s="246"/>
      <c r="F748" s="39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4"/>
      <c r="D749" s="245"/>
      <c r="E749" s="246"/>
      <c r="F749" s="39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4"/>
      <c r="D750" s="245"/>
      <c r="E750" s="246"/>
      <c r="F750" s="39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4"/>
      <c r="D751" s="245"/>
      <c r="E751" s="246"/>
      <c r="F751" s="39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4"/>
      <c r="D752" s="245"/>
      <c r="E752" s="246"/>
      <c r="F752" s="39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5"/>
      <c r="D753" s="245"/>
      <c r="E753" s="246"/>
      <c r="F753" s="39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" hidden="1" customHeight="1">
      <c r="A754" s="11"/>
      <c r="B754" s="1"/>
      <c r="C754" s="34"/>
      <c r="D754" s="245"/>
      <c r="E754" s="246"/>
      <c r="F754" s="39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4"/>
      <c r="D755" s="245"/>
      <c r="E755" s="246"/>
      <c r="F755" s="39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4"/>
      <c r="D756" s="245"/>
      <c r="E756" s="246"/>
      <c r="F756" s="39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4"/>
      <c r="D757" s="245"/>
      <c r="E757" s="246"/>
      <c r="F757" s="39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4"/>
      <c r="D758" s="245"/>
      <c r="E758" s="246"/>
      <c r="F758" s="39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4"/>
      <c r="D759" s="245"/>
      <c r="E759" s="246"/>
      <c r="F759" s="39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4"/>
      <c r="D760" s="245"/>
      <c r="E760" s="246"/>
      <c r="F760" s="39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4"/>
      <c r="D761" s="245"/>
      <c r="E761" s="246"/>
      <c r="F761" s="39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4"/>
      <c r="D762" s="245"/>
      <c r="E762" s="246"/>
      <c r="F762" s="39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4"/>
      <c r="D763" s="245"/>
      <c r="E763" s="246"/>
      <c r="F763" s="39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4"/>
      <c r="D764" s="245"/>
      <c r="E764" s="246"/>
      <c r="F764" s="39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4"/>
      <c r="D765" s="245"/>
      <c r="E765" s="246"/>
      <c r="F765" s="39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4"/>
      <c r="D766" s="245"/>
      <c r="E766" s="246"/>
      <c r="F766" s="39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4"/>
      <c r="D767" s="245"/>
      <c r="E767" s="246"/>
      <c r="F767" s="39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4"/>
      <c r="D768" s="245"/>
      <c r="E768" s="246"/>
      <c r="F768" s="39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4"/>
      <c r="D769" s="245"/>
      <c r="E769" s="246"/>
      <c r="F769" s="39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ref="H769:H780" si="18">ROUND(IF(ISNUMBER(B769), G769*B769, 0),5)</f>
        <v>0</v>
      </c>
      <c r="I769" s="12"/>
    </row>
    <row r="770" spans="1:9" ht="12.4" hidden="1" customHeight="1">
      <c r="A770" s="11"/>
      <c r="B770" s="1"/>
      <c r="C770" s="34"/>
      <c r="D770" s="245"/>
      <c r="E770" s="246"/>
      <c r="F770" s="39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8"/>
        <v>0</v>
      </c>
      <c r="I770" s="12"/>
    </row>
    <row r="771" spans="1:9" ht="12.4" hidden="1" customHeight="1">
      <c r="A771" s="11"/>
      <c r="B771" s="1"/>
      <c r="C771" s="34"/>
      <c r="D771" s="245"/>
      <c r="E771" s="246"/>
      <c r="F771" s="39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8"/>
        <v>0</v>
      </c>
      <c r="I771" s="12"/>
    </row>
    <row r="772" spans="1:9" ht="12.4" hidden="1" customHeight="1">
      <c r="A772" s="11"/>
      <c r="B772" s="1"/>
      <c r="C772" s="34"/>
      <c r="D772" s="245"/>
      <c r="E772" s="246"/>
      <c r="F772" s="39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8"/>
        <v>0</v>
      </c>
      <c r="I772" s="12"/>
    </row>
    <row r="773" spans="1:9" ht="12.4" hidden="1" customHeight="1">
      <c r="A773" s="11"/>
      <c r="B773" s="1"/>
      <c r="C773" s="34"/>
      <c r="D773" s="245"/>
      <c r="E773" s="246"/>
      <c r="F773" s="39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8"/>
        <v>0</v>
      </c>
      <c r="I773" s="12"/>
    </row>
    <row r="774" spans="1:9" ht="12.4" hidden="1" customHeight="1">
      <c r="A774" s="11"/>
      <c r="B774" s="1"/>
      <c r="C774" s="34"/>
      <c r="D774" s="245"/>
      <c r="E774" s="246"/>
      <c r="F774" s="39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8"/>
        <v>0</v>
      </c>
      <c r="I774" s="12"/>
    </row>
    <row r="775" spans="1:9" ht="12.4" hidden="1" customHeight="1">
      <c r="A775" s="11"/>
      <c r="B775" s="1"/>
      <c r="C775" s="34"/>
      <c r="D775" s="245"/>
      <c r="E775" s="246"/>
      <c r="F775" s="39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8"/>
        <v>0</v>
      </c>
      <c r="I775" s="12"/>
    </row>
    <row r="776" spans="1:9" ht="12.4" hidden="1" customHeight="1">
      <c r="A776" s="11"/>
      <c r="B776" s="1"/>
      <c r="C776" s="34"/>
      <c r="D776" s="245"/>
      <c r="E776" s="246"/>
      <c r="F776" s="39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8"/>
        <v>0</v>
      </c>
      <c r="I776" s="12"/>
    </row>
    <row r="777" spans="1:9" ht="12.4" hidden="1" customHeight="1">
      <c r="A777" s="11"/>
      <c r="B777" s="1"/>
      <c r="C777" s="34"/>
      <c r="D777" s="245"/>
      <c r="E777" s="246"/>
      <c r="F777" s="39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8"/>
        <v>0</v>
      </c>
      <c r="I777" s="12"/>
    </row>
    <row r="778" spans="1:9" ht="12.4" hidden="1" customHeight="1">
      <c r="A778" s="11"/>
      <c r="B778" s="1"/>
      <c r="C778" s="34"/>
      <c r="D778" s="245"/>
      <c r="E778" s="246"/>
      <c r="F778" s="39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18"/>
        <v>0</v>
      </c>
      <c r="I778" s="12"/>
    </row>
    <row r="779" spans="1:9" ht="12.4" hidden="1" customHeight="1">
      <c r="A779" s="11"/>
      <c r="B779" s="1"/>
      <c r="C779" s="34"/>
      <c r="D779" s="245"/>
      <c r="E779" s="246"/>
      <c r="F779" s="39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8"/>
        <v>0</v>
      </c>
      <c r="I779" s="12"/>
    </row>
    <row r="780" spans="1:9" ht="12.4" hidden="1" customHeight="1">
      <c r="A780" s="11"/>
      <c r="B780" s="1"/>
      <c r="C780" s="34"/>
      <c r="D780" s="245"/>
      <c r="E780" s="246"/>
      <c r="F780" s="39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8"/>
        <v>0</v>
      </c>
      <c r="I780" s="12"/>
    </row>
    <row r="781" spans="1:9" ht="12.4" hidden="1" customHeight="1">
      <c r="A781" s="11"/>
      <c r="B781" s="1"/>
      <c r="C781" s="35"/>
      <c r="D781" s="245"/>
      <c r="E781" s="246"/>
      <c r="F781" s="39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>ROUND(IF(ISNUMBER(B781), G781*B781, 0),5)</f>
        <v>0</v>
      </c>
      <c r="I781" s="12"/>
    </row>
    <row r="782" spans="1:9" ht="12" hidden="1" customHeight="1">
      <c r="A782" s="11"/>
      <c r="B782" s="1"/>
      <c r="C782" s="34"/>
      <c r="D782" s="245"/>
      <c r="E782" s="246"/>
      <c r="F782" s="39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ref="H782:H789" si="19">ROUND(IF(ISNUMBER(B782), G782*B782, 0),5)</f>
        <v>0</v>
      </c>
      <c r="I782" s="12"/>
    </row>
    <row r="783" spans="1:9" ht="12.4" hidden="1" customHeight="1">
      <c r="A783" s="11"/>
      <c r="B783" s="1"/>
      <c r="C783" s="34"/>
      <c r="D783" s="245"/>
      <c r="E783" s="246"/>
      <c r="F783" s="39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9"/>
        <v>0</v>
      </c>
      <c r="I783" s="12"/>
    </row>
    <row r="784" spans="1:9" ht="12.4" hidden="1" customHeight="1">
      <c r="A784" s="11"/>
      <c r="B784" s="1"/>
      <c r="C784" s="34"/>
      <c r="D784" s="245"/>
      <c r="E784" s="246"/>
      <c r="F784" s="39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9"/>
        <v>0</v>
      </c>
      <c r="I784" s="12"/>
    </row>
    <row r="785" spans="1:9" ht="12.4" hidden="1" customHeight="1">
      <c r="A785" s="11"/>
      <c r="B785" s="1"/>
      <c r="C785" s="34"/>
      <c r="D785" s="245"/>
      <c r="E785" s="246"/>
      <c r="F785" s="39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9"/>
        <v>0</v>
      </c>
      <c r="I785" s="12"/>
    </row>
    <row r="786" spans="1:9" ht="12.4" hidden="1" customHeight="1">
      <c r="A786" s="11"/>
      <c r="B786" s="1"/>
      <c r="C786" s="34"/>
      <c r="D786" s="245"/>
      <c r="E786" s="246"/>
      <c r="F786" s="39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9"/>
        <v>0</v>
      </c>
      <c r="I786" s="12"/>
    </row>
    <row r="787" spans="1:9" ht="12.4" hidden="1" customHeight="1">
      <c r="A787" s="11"/>
      <c r="B787" s="1"/>
      <c r="C787" s="34"/>
      <c r="D787" s="245"/>
      <c r="E787" s="246"/>
      <c r="F787" s="39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9"/>
        <v>0</v>
      </c>
      <c r="I787" s="12"/>
    </row>
    <row r="788" spans="1:9" ht="12.4" hidden="1" customHeight="1">
      <c r="A788" s="11"/>
      <c r="B788" s="1"/>
      <c r="C788" s="34"/>
      <c r="D788" s="245"/>
      <c r="E788" s="246"/>
      <c r="F788" s="39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9"/>
        <v>0</v>
      </c>
      <c r="I788" s="12"/>
    </row>
    <row r="789" spans="1:9" ht="12.4" hidden="1" customHeight="1">
      <c r="A789" s="11"/>
      <c r="B789" s="1"/>
      <c r="C789" s="34"/>
      <c r="D789" s="245"/>
      <c r="E789" s="246"/>
      <c r="F789" s="39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9"/>
        <v>0</v>
      </c>
      <c r="I789" s="12"/>
    </row>
    <row r="790" spans="1:9" ht="12.4" hidden="1" customHeight="1">
      <c r="A790" s="11"/>
      <c r="B790" s="1"/>
      <c r="C790" s="34"/>
      <c r="D790" s="245"/>
      <c r="E790" s="246"/>
      <c r="F790" s="39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ref="H790:H833" si="20">ROUND(IF(ISNUMBER(B790), G790*B790, 0),5)</f>
        <v>0</v>
      </c>
      <c r="I790" s="12"/>
    </row>
    <row r="791" spans="1:9" ht="12.4" hidden="1" customHeight="1">
      <c r="A791" s="11"/>
      <c r="B791" s="1"/>
      <c r="C791" s="34"/>
      <c r="D791" s="245"/>
      <c r="E791" s="246"/>
      <c r="F791" s="39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0"/>
        <v>0</v>
      </c>
      <c r="I791" s="12"/>
    </row>
    <row r="792" spans="1:9" ht="12.4" hidden="1" customHeight="1">
      <c r="A792" s="11"/>
      <c r="B792" s="1"/>
      <c r="C792" s="34"/>
      <c r="D792" s="245"/>
      <c r="E792" s="246"/>
      <c r="F792" s="39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0"/>
        <v>0</v>
      </c>
      <c r="I792" s="12"/>
    </row>
    <row r="793" spans="1:9" ht="12.4" hidden="1" customHeight="1">
      <c r="A793" s="11"/>
      <c r="B793" s="1"/>
      <c r="C793" s="34"/>
      <c r="D793" s="245"/>
      <c r="E793" s="246"/>
      <c r="F793" s="39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0"/>
        <v>0</v>
      </c>
      <c r="I793" s="12"/>
    </row>
    <row r="794" spans="1:9" ht="12.4" hidden="1" customHeight="1">
      <c r="A794" s="11"/>
      <c r="B794" s="1"/>
      <c r="C794" s="34"/>
      <c r="D794" s="245"/>
      <c r="E794" s="246"/>
      <c r="F794" s="39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0"/>
        <v>0</v>
      </c>
      <c r="I794" s="12"/>
    </row>
    <row r="795" spans="1:9" ht="12.4" hidden="1" customHeight="1">
      <c r="A795" s="11"/>
      <c r="B795" s="1"/>
      <c r="C795" s="34"/>
      <c r="D795" s="245"/>
      <c r="E795" s="246"/>
      <c r="F795" s="39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0"/>
        <v>0</v>
      </c>
      <c r="I795" s="12"/>
    </row>
    <row r="796" spans="1:9" ht="12.4" hidden="1" customHeight="1">
      <c r="A796" s="11"/>
      <c r="B796" s="1"/>
      <c r="C796" s="34"/>
      <c r="D796" s="245"/>
      <c r="E796" s="246"/>
      <c r="F796" s="39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0"/>
        <v>0</v>
      </c>
      <c r="I796" s="12"/>
    </row>
    <row r="797" spans="1:9" ht="12.4" hidden="1" customHeight="1">
      <c r="A797" s="11"/>
      <c r="B797" s="1"/>
      <c r="C797" s="34"/>
      <c r="D797" s="245"/>
      <c r="E797" s="246"/>
      <c r="F797" s="39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0"/>
        <v>0</v>
      </c>
      <c r="I797" s="12"/>
    </row>
    <row r="798" spans="1:9" ht="12.4" hidden="1" customHeight="1">
      <c r="A798" s="11"/>
      <c r="B798" s="1"/>
      <c r="C798" s="34"/>
      <c r="D798" s="245"/>
      <c r="E798" s="246"/>
      <c r="F798" s="39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0"/>
        <v>0</v>
      </c>
      <c r="I798" s="12"/>
    </row>
    <row r="799" spans="1:9" ht="12.4" hidden="1" customHeight="1">
      <c r="A799" s="11"/>
      <c r="B799" s="1"/>
      <c r="C799" s="34"/>
      <c r="D799" s="245"/>
      <c r="E799" s="246"/>
      <c r="F799" s="39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0"/>
        <v>0</v>
      </c>
      <c r="I799" s="12"/>
    </row>
    <row r="800" spans="1:9" ht="12.4" hidden="1" customHeight="1">
      <c r="A800" s="11"/>
      <c r="B800" s="1"/>
      <c r="C800" s="34"/>
      <c r="D800" s="245"/>
      <c r="E800" s="246"/>
      <c r="F800" s="39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0"/>
        <v>0</v>
      </c>
      <c r="I800" s="12"/>
    </row>
    <row r="801" spans="1:9" ht="12.4" hidden="1" customHeight="1">
      <c r="A801" s="11"/>
      <c r="B801" s="1"/>
      <c r="C801" s="34"/>
      <c r="D801" s="245"/>
      <c r="E801" s="246"/>
      <c r="F801" s="39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0"/>
        <v>0</v>
      </c>
      <c r="I801" s="12"/>
    </row>
    <row r="802" spans="1:9" ht="12.4" hidden="1" customHeight="1">
      <c r="A802" s="11"/>
      <c r="B802" s="1"/>
      <c r="C802" s="34"/>
      <c r="D802" s="245"/>
      <c r="E802" s="246"/>
      <c r="F802" s="39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0"/>
        <v>0</v>
      </c>
      <c r="I802" s="12"/>
    </row>
    <row r="803" spans="1:9" ht="12.4" hidden="1" customHeight="1">
      <c r="A803" s="11"/>
      <c r="B803" s="1"/>
      <c r="C803" s="34"/>
      <c r="D803" s="245"/>
      <c r="E803" s="246"/>
      <c r="F803" s="39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0"/>
        <v>0</v>
      </c>
      <c r="I803" s="12"/>
    </row>
    <row r="804" spans="1:9" ht="12.4" hidden="1" customHeight="1">
      <c r="A804" s="11"/>
      <c r="B804" s="1"/>
      <c r="C804" s="34"/>
      <c r="D804" s="245"/>
      <c r="E804" s="246"/>
      <c r="F804" s="39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0"/>
        <v>0</v>
      </c>
      <c r="I804" s="12"/>
    </row>
    <row r="805" spans="1:9" ht="12.4" hidden="1" customHeight="1">
      <c r="A805" s="11"/>
      <c r="B805" s="1"/>
      <c r="C805" s="35"/>
      <c r="D805" s="245"/>
      <c r="E805" s="246"/>
      <c r="F805" s="39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0"/>
        <v>0</v>
      </c>
      <c r="I805" s="12"/>
    </row>
    <row r="806" spans="1:9" ht="12" hidden="1" customHeight="1">
      <c r="A806" s="11"/>
      <c r="B806" s="1"/>
      <c r="C806" s="34"/>
      <c r="D806" s="245"/>
      <c r="E806" s="246"/>
      <c r="F806" s="39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0"/>
        <v>0</v>
      </c>
      <c r="I806" s="12"/>
    </row>
    <row r="807" spans="1:9" ht="12.4" hidden="1" customHeight="1">
      <c r="A807" s="11"/>
      <c r="B807" s="1"/>
      <c r="C807" s="34"/>
      <c r="D807" s="245"/>
      <c r="E807" s="246"/>
      <c r="F807" s="39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0"/>
        <v>0</v>
      </c>
      <c r="I807" s="12"/>
    </row>
    <row r="808" spans="1:9" ht="12.4" hidden="1" customHeight="1">
      <c r="A808" s="11"/>
      <c r="B808" s="1"/>
      <c r="C808" s="34"/>
      <c r="D808" s="245"/>
      <c r="E808" s="246"/>
      <c r="F808" s="39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0"/>
        <v>0</v>
      </c>
      <c r="I808" s="12"/>
    </row>
    <row r="809" spans="1:9" ht="12.4" hidden="1" customHeight="1">
      <c r="A809" s="11"/>
      <c r="B809" s="1"/>
      <c r="C809" s="34"/>
      <c r="D809" s="245"/>
      <c r="E809" s="246"/>
      <c r="F809" s="39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0"/>
        <v>0</v>
      </c>
      <c r="I809" s="12"/>
    </row>
    <row r="810" spans="1:9" ht="12.4" hidden="1" customHeight="1">
      <c r="A810" s="11"/>
      <c r="B810" s="1"/>
      <c r="C810" s="34"/>
      <c r="D810" s="245"/>
      <c r="E810" s="246"/>
      <c r="F810" s="39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0"/>
        <v>0</v>
      </c>
      <c r="I810" s="12"/>
    </row>
    <row r="811" spans="1:9" ht="12.4" hidden="1" customHeight="1">
      <c r="A811" s="11"/>
      <c r="B811" s="1"/>
      <c r="C811" s="34"/>
      <c r="D811" s="245"/>
      <c r="E811" s="246"/>
      <c r="F811" s="39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0"/>
        <v>0</v>
      </c>
      <c r="I811" s="12"/>
    </row>
    <row r="812" spans="1:9" ht="12.4" hidden="1" customHeight="1">
      <c r="A812" s="11"/>
      <c r="B812" s="1"/>
      <c r="C812" s="34"/>
      <c r="D812" s="245"/>
      <c r="E812" s="246"/>
      <c r="F812" s="39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0"/>
        <v>0</v>
      </c>
      <c r="I812" s="12"/>
    </row>
    <row r="813" spans="1:9" ht="12.4" hidden="1" customHeight="1">
      <c r="A813" s="11"/>
      <c r="B813" s="1"/>
      <c r="C813" s="34"/>
      <c r="D813" s="245"/>
      <c r="E813" s="246"/>
      <c r="F813" s="39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0"/>
        <v>0</v>
      </c>
      <c r="I813" s="12"/>
    </row>
    <row r="814" spans="1:9" ht="12.4" hidden="1" customHeight="1">
      <c r="A814" s="11"/>
      <c r="B814" s="1"/>
      <c r="C814" s="34"/>
      <c r="D814" s="245"/>
      <c r="E814" s="246"/>
      <c r="F814" s="39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0"/>
        <v>0</v>
      </c>
      <c r="I814" s="12"/>
    </row>
    <row r="815" spans="1:9" ht="12.4" hidden="1" customHeight="1">
      <c r="A815" s="11"/>
      <c r="B815" s="1"/>
      <c r="C815" s="34"/>
      <c r="D815" s="245"/>
      <c r="E815" s="246"/>
      <c r="F815" s="39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0"/>
        <v>0</v>
      </c>
      <c r="I815" s="12"/>
    </row>
    <row r="816" spans="1:9" ht="12.4" hidden="1" customHeight="1">
      <c r="A816" s="11"/>
      <c r="B816" s="1"/>
      <c r="C816" s="34"/>
      <c r="D816" s="245"/>
      <c r="E816" s="246"/>
      <c r="F816" s="39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0"/>
        <v>0</v>
      </c>
      <c r="I816" s="12"/>
    </row>
    <row r="817" spans="1:9" ht="12.4" hidden="1" customHeight="1">
      <c r="A817" s="11"/>
      <c r="B817" s="1"/>
      <c r="C817" s="34"/>
      <c r="D817" s="245"/>
      <c r="E817" s="246"/>
      <c r="F817" s="39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0"/>
        <v>0</v>
      </c>
      <c r="I817" s="12"/>
    </row>
    <row r="818" spans="1:9" ht="12.4" hidden="1" customHeight="1">
      <c r="A818" s="11"/>
      <c r="B818" s="1"/>
      <c r="C818" s="34"/>
      <c r="D818" s="245"/>
      <c r="E818" s="246"/>
      <c r="F818" s="39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0"/>
        <v>0</v>
      </c>
      <c r="I818" s="12"/>
    </row>
    <row r="819" spans="1:9" ht="12.4" hidden="1" customHeight="1">
      <c r="A819" s="11"/>
      <c r="B819" s="1"/>
      <c r="C819" s="34"/>
      <c r="D819" s="245"/>
      <c r="E819" s="246"/>
      <c r="F819" s="39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0"/>
        <v>0</v>
      </c>
      <c r="I819" s="12"/>
    </row>
    <row r="820" spans="1:9" ht="12.4" hidden="1" customHeight="1">
      <c r="A820" s="11"/>
      <c r="B820" s="1"/>
      <c r="C820" s="34"/>
      <c r="D820" s="245"/>
      <c r="E820" s="246"/>
      <c r="F820" s="39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0"/>
        <v>0</v>
      </c>
      <c r="I820" s="12"/>
    </row>
    <row r="821" spans="1:9" ht="12.4" hidden="1" customHeight="1">
      <c r="A821" s="11"/>
      <c r="B821" s="1"/>
      <c r="C821" s="34"/>
      <c r="D821" s="245"/>
      <c r="E821" s="246"/>
      <c r="F821" s="39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0"/>
        <v>0</v>
      </c>
      <c r="I821" s="12"/>
    </row>
    <row r="822" spans="1:9" ht="12.4" hidden="1" customHeight="1">
      <c r="A822" s="11"/>
      <c r="B822" s="1"/>
      <c r="C822" s="34"/>
      <c r="D822" s="245"/>
      <c r="E822" s="246"/>
      <c r="F822" s="39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0"/>
        <v>0</v>
      </c>
      <c r="I822" s="12"/>
    </row>
    <row r="823" spans="1:9" ht="12.4" hidden="1" customHeight="1">
      <c r="A823" s="11"/>
      <c r="B823" s="1"/>
      <c r="C823" s="34"/>
      <c r="D823" s="245"/>
      <c r="E823" s="246"/>
      <c r="F823" s="39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0"/>
        <v>0</v>
      </c>
      <c r="I823" s="12"/>
    </row>
    <row r="824" spans="1:9" ht="12.4" hidden="1" customHeight="1">
      <c r="A824" s="11"/>
      <c r="B824" s="1"/>
      <c r="C824" s="34"/>
      <c r="D824" s="245"/>
      <c r="E824" s="246"/>
      <c r="F824" s="39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0"/>
        <v>0</v>
      </c>
      <c r="I824" s="12"/>
    </row>
    <row r="825" spans="1:9" ht="12.4" hidden="1" customHeight="1">
      <c r="A825" s="11"/>
      <c r="B825" s="1"/>
      <c r="C825" s="34"/>
      <c r="D825" s="245"/>
      <c r="E825" s="246"/>
      <c r="F825" s="39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0"/>
        <v>0</v>
      </c>
      <c r="I825" s="12"/>
    </row>
    <row r="826" spans="1:9" ht="12.4" hidden="1" customHeight="1">
      <c r="A826" s="11"/>
      <c r="B826" s="1"/>
      <c r="C826" s="34"/>
      <c r="D826" s="245"/>
      <c r="E826" s="246"/>
      <c r="F826" s="39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0"/>
        <v>0</v>
      </c>
      <c r="I826" s="12"/>
    </row>
    <row r="827" spans="1:9" ht="12.4" hidden="1" customHeight="1">
      <c r="A827" s="11"/>
      <c r="B827" s="1"/>
      <c r="C827" s="34"/>
      <c r="D827" s="245"/>
      <c r="E827" s="246"/>
      <c r="F827" s="39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0"/>
        <v>0</v>
      </c>
      <c r="I827" s="12"/>
    </row>
    <row r="828" spans="1:9" ht="12.4" hidden="1" customHeight="1">
      <c r="A828" s="11"/>
      <c r="B828" s="1"/>
      <c r="C828" s="34"/>
      <c r="D828" s="245"/>
      <c r="E828" s="246"/>
      <c r="F828" s="39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0"/>
        <v>0</v>
      </c>
      <c r="I828" s="12"/>
    </row>
    <row r="829" spans="1:9" ht="12.4" hidden="1" customHeight="1">
      <c r="A829" s="11"/>
      <c r="B829" s="1"/>
      <c r="C829" s="34"/>
      <c r="D829" s="245"/>
      <c r="E829" s="246"/>
      <c r="F829" s="39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0"/>
        <v>0</v>
      </c>
      <c r="I829" s="12"/>
    </row>
    <row r="830" spans="1:9" ht="12.4" hidden="1" customHeight="1">
      <c r="A830" s="11"/>
      <c r="B830" s="1"/>
      <c r="C830" s="34"/>
      <c r="D830" s="245"/>
      <c r="E830" s="246"/>
      <c r="F830" s="39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20"/>
        <v>0</v>
      </c>
      <c r="I830" s="12"/>
    </row>
    <row r="831" spans="1:9" ht="12.4" hidden="1" customHeight="1">
      <c r="A831" s="11"/>
      <c r="B831" s="1"/>
      <c r="C831" s="34"/>
      <c r="D831" s="245"/>
      <c r="E831" s="246"/>
      <c r="F831" s="39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20"/>
        <v>0</v>
      </c>
      <c r="I831" s="12"/>
    </row>
    <row r="832" spans="1:9" ht="12.4" hidden="1" customHeight="1">
      <c r="A832" s="11"/>
      <c r="B832" s="1"/>
      <c r="C832" s="34"/>
      <c r="D832" s="245"/>
      <c r="E832" s="246"/>
      <c r="F832" s="39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0"/>
        <v>0</v>
      </c>
      <c r="I832" s="12"/>
    </row>
    <row r="833" spans="1:9" ht="12.4" hidden="1" customHeight="1">
      <c r="A833" s="11"/>
      <c r="B833" s="1"/>
      <c r="C833" s="35"/>
      <c r="D833" s="245"/>
      <c r="E833" s="246"/>
      <c r="F833" s="39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0"/>
        <v>0</v>
      </c>
      <c r="I833" s="12"/>
    </row>
    <row r="834" spans="1:9" ht="12" hidden="1" customHeight="1">
      <c r="A834" s="11"/>
      <c r="B834" s="1"/>
      <c r="C834" s="34"/>
      <c r="D834" s="245"/>
      <c r="E834" s="246"/>
      <c r="F834" s="39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ref="H834:H845" si="21">ROUND(IF(ISNUMBER(B834), G834*B834, 0),5)</f>
        <v>0</v>
      </c>
      <c r="I834" s="12"/>
    </row>
    <row r="835" spans="1:9" ht="12.4" hidden="1" customHeight="1">
      <c r="A835" s="11"/>
      <c r="B835" s="1"/>
      <c r="C835" s="34"/>
      <c r="D835" s="245"/>
      <c r="E835" s="246"/>
      <c r="F835" s="39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1"/>
        <v>0</v>
      </c>
      <c r="I835" s="12"/>
    </row>
    <row r="836" spans="1:9" ht="12.4" hidden="1" customHeight="1">
      <c r="A836" s="11"/>
      <c r="B836" s="1"/>
      <c r="C836" s="34"/>
      <c r="D836" s="245"/>
      <c r="E836" s="246"/>
      <c r="F836" s="39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1"/>
        <v>0</v>
      </c>
      <c r="I836" s="12"/>
    </row>
    <row r="837" spans="1:9" ht="12.4" hidden="1" customHeight="1">
      <c r="A837" s="11"/>
      <c r="B837" s="1"/>
      <c r="C837" s="34"/>
      <c r="D837" s="245"/>
      <c r="E837" s="246"/>
      <c r="F837" s="39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1"/>
        <v>0</v>
      </c>
      <c r="I837" s="12"/>
    </row>
    <row r="838" spans="1:9" ht="12.4" hidden="1" customHeight="1">
      <c r="A838" s="11"/>
      <c r="B838" s="1"/>
      <c r="C838" s="34"/>
      <c r="D838" s="245"/>
      <c r="E838" s="246"/>
      <c r="F838" s="39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1"/>
        <v>0</v>
      </c>
      <c r="I838" s="12"/>
    </row>
    <row r="839" spans="1:9" ht="12.4" hidden="1" customHeight="1">
      <c r="A839" s="11"/>
      <c r="B839" s="1"/>
      <c r="C839" s="34"/>
      <c r="D839" s="245"/>
      <c r="E839" s="246"/>
      <c r="F839" s="39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1"/>
        <v>0</v>
      </c>
      <c r="I839" s="12"/>
    </row>
    <row r="840" spans="1:9" ht="12.4" hidden="1" customHeight="1">
      <c r="A840" s="11"/>
      <c r="B840" s="1"/>
      <c r="C840" s="34"/>
      <c r="D840" s="245"/>
      <c r="E840" s="246"/>
      <c r="F840" s="39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1"/>
        <v>0</v>
      </c>
      <c r="I840" s="12"/>
    </row>
    <row r="841" spans="1:9" ht="12.4" hidden="1" customHeight="1">
      <c r="A841" s="11"/>
      <c r="B841" s="1"/>
      <c r="C841" s="34"/>
      <c r="D841" s="245"/>
      <c r="E841" s="246"/>
      <c r="F841" s="39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1"/>
        <v>0</v>
      </c>
      <c r="I841" s="12"/>
    </row>
    <row r="842" spans="1:9" ht="12.4" hidden="1" customHeight="1">
      <c r="A842" s="11"/>
      <c r="B842" s="1"/>
      <c r="C842" s="34"/>
      <c r="D842" s="245"/>
      <c r="E842" s="246"/>
      <c r="F842" s="39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21"/>
        <v>0</v>
      </c>
      <c r="I842" s="12"/>
    </row>
    <row r="843" spans="1:9" ht="12.4" hidden="1" customHeight="1">
      <c r="A843" s="11"/>
      <c r="B843" s="1"/>
      <c r="C843" s="34"/>
      <c r="D843" s="245"/>
      <c r="E843" s="246"/>
      <c r="F843" s="39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21"/>
        <v>0</v>
      </c>
      <c r="I843" s="12"/>
    </row>
    <row r="844" spans="1:9" ht="12.4" hidden="1" customHeight="1">
      <c r="A844" s="11"/>
      <c r="B844" s="1"/>
      <c r="C844" s="34"/>
      <c r="D844" s="245"/>
      <c r="E844" s="246"/>
      <c r="F844" s="39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1"/>
        <v>0</v>
      </c>
      <c r="I844" s="12"/>
    </row>
    <row r="845" spans="1:9" ht="12.4" hidden="1" customHeight="1">
      <c r="A845" s="11"/>
      <c r="B845" s="1"/>
      <c r="C845" s="34"/>
      <c r="D845" s="245"/>
      <c r="E845" s="246"/>
      <c r="F845" s="39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1"/>
        <v>0</v>
      </c>
      <c r="I845" s="12"/>
    </row>
    <row r="846" spans="1:9" ht="12.4" hidden="1" customHeight="1">
      <c r="A846" s="11"/>
      <c r="B846" s="1"/>
      <c r="C846" s="34"/>
      <c r="D846" s="245"/>
      <c r="E846" s="246"/>
      <c r="F846" s="39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ref="H846:H889" si="22">ROUND(IF(ISNUMBER(B846), G846*B846, 0),5)</f>
        <v>0</v>
      </c>
      <c r="I846" s="12"/>
    </row>
    <row r="847" spans="1:9" ht="12.4" hidden="1" customHeight="1">
      <c r="A847" s="11"/>
      <c r="B847" s="1"/>
      <c r="C847" s="34"/>
      <c r="D847" s="245"/>
      <c r="E847" s="246"/>
      <c r="F847" s="39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2"/>
        <v>0</v>
      </c>
      <c r="I847" s="12"/>
    </row>
    <row r="848" spans="1:9" ht="12.4" hidden="1" customHeight="1">
      <c r="A848" s="11"/>
      <c r="B848" s="1"/>
      <c r="C848" s="34"/>
      <c r="D848" s="245"/>
      <c r="E848" s="246"/>
      <c r="F848" s="39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2"/>
        <v>0</v>
      </c>
      <c r="I848" s="12"/>
    </row>
    <row r="849" spans="1:9" ht="12.4" hidden="1" customHeight="1">
      <c r="A849" s="11"/>
      <c r="B849" s="1"/>
      <c r="C849" s="35"/>
      <c r="D849" s="245"/>
      <c r="E849" s="246"/>
      <c r="F849" s="39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2"/>
        <v>0</v>
      </c>
      <c r="I849" s="12"/>
    </row>
    <row r="850" spans="1:9" ht="12.4" hidden="1" customHeight="1">
      <c r="A850" s="11"/>
      <c r="B850" s="1"/>
      <c r="C850" s="35"/>
      <c r="D850" s="245"/>
      <c r="E850" s="246"/>
      <c r="F850" s="39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2"/>
        <v>0</v>
      </c>
      <c r="I850" s="12"/>
    </row>
    <row r="851" spans="1:9" ht="12.4" hidden="1" customHeight="1">
      <c r="A851" s="11"/>
      <c r="B851" s="1"/>
      <c r="C851" s="34"/>
      <c r="D851" s="245"/>
      <c r="E851" s="246"/>
      <c r="F851" s="39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2"/>
        <v>0</v>
      </c>
      <c r="I851" s="12"/>
    </row>
    <row r="852" spans="1:9" ht="12.4" hidden="1" customHeight="1">
      <c r="A852" s="11"/>
      <c r="B852" s="1"/>
      <c r="C852" s="34"/>
      <c r="D852" s="245"/>
      <c r="E852" s="246"/>
      <c r="F852" s="39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2"/>
        <v>0</v>
      </c>
      <c r="I852" s="12"/>
    </row>
    <row r="853" spans="1:9" ht="12.4" hidden="1" customHeight="1">
      <c r="A853" s="11"/>
      <c r="B853" s="1"/>
      <c r="C853" s="34"/>
      <c r="D853" s="245"/>
      <c r="E853" s="246"/>
      <c r="F853" s="39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2"/>
        <v>0</v>
      </c>
      <c r="I853" s="12"/>
    </row>
    <row r="854" spans="1:9" ht="12.4" hidden="1" customHeight="1">
      <c r="A854" s="11"/>
      <c r="B854" s="1"/>
      <c r="C854" s="34"/>
      <c r="D854" s="245"/>
      <c r="E854" s="246"/>
      <c r="F854" s="39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2"/>
        <v>0</v>
      </c>
      <c r="I854" s="12"/>
    </row>
    <row r="855" spans="1:9" ht="12.4" hidden="1" customHeight="1">
      <c r="A855" s="11"/>
      <c r="B855" s="1"/>
      <c r="C855" s="34"/>
      <c r="D855" s="245"/>
      <c r="E855" s="246"/>
      <c r="F855" s="39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2"/>
        <v>0</v>
      </c>
      <c r="I855" s="12"/>
    </row>
    <row r="856" spans="1:9" ht="12.4" hidden="1" customHeight="1">
      <c r="A856" s="11"/>
      <c r="B856" s="1"/>
      <c r="C856" s="34"/>
      <c r="D856" s="245"/>
      <c r="E856" s="246"/>
      <c r="F856" s="39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2"/>
        <v>0</v>
      </c>
      <c r="I856" s="12"/>
    </row>
    <row r="857" spans="1:9" ht="12.4" hidden="1" customHeight="1">
      <c r="A857" s="11"/>
      <c r="B857" s="1"/>
      <c r="C857" s="34"/>
      <c r="D857" s="245"/>
      <c r="E857" s="246"/>
      <c r="F857" s="39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2"/>
        <v>0</v>
      </c>
      <c r="I857" s="12"/>
    </row>
    <row r="858" spans="1:9" ht="12.4" hidden="1" customHeight="1">
      <c r="A858" s="11"/>
      <c r="B858" s="1"/>
      <c r="C858" s="34"/>
      <c r="D858" s="245"/>
      <c r="E858" s="246"/>
      <c r="F858" s="39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2"/>
        <v>0</v>
      </c>
      <c r="I858" s="12"/>
    </row>
    <row r="859" spans="1:9" ht="12.4" hidden="1" customHeight="1">
      <c r="A859" s="11"/>
      <c r="B859" s="1"/>
      <c r="C859" s="34"/>
      <c r="D859" s="245"/>
      <c r="E859" s="246"/>
      <c r="F859" s="39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2"/>
        <v>0</v>
      </c>
      <c r="I859" s="12"/>
    </row>
    <row r="860" spans="1:9" ht="12.4" hidden="1" customHeight="1">
      <c r="A860" s="11"/>
      <c r="B860" s="1"/>
      <c r="C860" s="34"/>
      <c r="D860" s="245"/>
      <c r="E860" s="246"/>
      <c r="F860" s="39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2"/>
        <v>0</v>
      </c>
      <c r="I860" s="12"/>
    </row>
    <row r="861" spans="1:9" ht="12.4" hidden="1" customHeight="1">
      <c r="A861" s="11"/>
      <c r="B861" s="1"/>
      <c r="C861" s="35"/>
      <c r="D861" s="245"/>
      <c r="E861" s="246"/>
      <c r="F861" s="39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2"/>
        <v>0</v>
      </c>
      <c r="I861" s="12"/>
    </row>
    <row r="862" spans="1:9" ht="12" hidden="1" customHeight="1">
      <c r="A862" s="11"/>
      <c r="B862" s="1"/>
      <c r="C862" s="34"/>
      <c r="D862" s="245"/>
      <c r="E862" s="246"/>
      <c r="F862" s="39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2"/>
        <v>0</v>
      </c>
      <c r="I862" s="12"/>
    </row>
    <row r="863" spans="1:9" ht="12.4" hidden="1" customHeight="1">
      <c r="A863" s="11"/>
      <c r="B863" s="1"/>
      <c r="C863" s="34"/>
      <c r="D863" s="245"/>
      <c r="E863" s="246"/>
      <c r="F863" s="39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2"/>
        <v>0</v>
      </c>
      <c r="I863" s="12"/>
    </row>
    <row r="864" spans="1:9" ht="12.4" hidden="1" customHeight="1">
      <c r="A864" s="11"/>
      <c r="B864" s="1"/>
      <c r="C864" s="34"/>
      <c r="D864" s="245"/>
      <c r="E864" s="246"/>
      <c r="F864" s="39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2"/>
        <v>0</v>
      </c>
      <c r="I864" s="12"/>
    </row>
    <row r="865" spans="1:9" ht="12.4" hidden="1" customHeight="1">
      <c r="A865" s="11"/>
      <c r="B865" s="1"/>
      <c r="C865" s="34"/>
      <c r="D865" s="245"/>
      <c r="E865" s="246"/>
      <c r="F865" s="39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2"/>
        <v>0</v>
      </c>
      <c r="I865" s="12"/>
    </row>
    <row r="866" spans="1:9" ht="12.4" hidden="1" customHeight="1">
      <c r="A866" s="11"/>
      <c r="B866" s="1"/>
      <c r="C866" s="34"/>
      <c r="D866" s="245"/>
      <c r="E866" s="246"/>
      <c r="F866" s="39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2"/>
        <v>0</v>
      </c>
      <c r="I866" s="12"/>
    </row>
    <row r="867" spans="1:9" ht="12.4" hidden="1" customHeight="1">
      <c r="A867" s="11"/>
      <c r="B867" s="1"/>
      <c r="C867" s="34"/>
      <c r="D867" s="245"/>
      <c r="E867" s="246"/>
      <c r="F867" s="39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2"/>
        <v>0</v>
      </c>
      <c r="I867" s="12"/>
    </row>
    <row r="868" spans="1:9" ht="12.4" hidden="1" customHeight="1">
      <c r="A868" s="11"/>
      <c r="B868" s="1"/>
      <c r="C868" s="34"/>
      <c r="D868" s="245"/>
      <c r="E868" s="246"/>
      <c r="F868" s="39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2"/>
        <v>0</v>
      </c>
      <c r="I868" s="12"/>
    </row>
    <row r="869" spans="1:9" ht="12.4" hidden="1" customHeight="1">
      <c r="A869" s="11"/>
      <c r="B869" s="1"/>
      <c r="C869" s="34"/>
      <c r="D869" s="245"/>
      <c r="E869" s="246"/>
      <c r="F869" s="39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2"/>
        <v>0</v>
      </c>
      <c r="I869" s="12"/>
    </row>
    <row r="870" spans="1:9" ht="12.4" hidden="1" customHeight="1">
      <c r="A870" s="11"/>
      <c r="B870" s="1"/>
      <c r="C870" s="34"/>
      <c r="D870" s="245"/>
      <c r="E870" s="246"/>
      <c r="F870" s="39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2"/>
        <v>0</v>
      </c>
      <c r="I870" s="12"/>
    </row>
    <row r="871" spans="1:9" ht="12.4" hidden="1" customHeight="1">
      <c r="A871" s="11"/>
      <c r="B871" s="1"/>
      <c r="C871" s="34"/>
      <c r="D871" s="245"/>
      <c r="E871" s="246"/>
      <c r="F871" s="39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2"/>
        <v>0</v>
      </c>
      <c r="I871" s="12"/>
    </row>
    <row r="872" spans="1:9" ht="12.4" hidden="1" customHeight="1">
      <c r="A872" s="11"/>
      <c r="B872" s="1"/>
      <c r="C872" s="34"/>
      <c r="D872" s="245"/>
      <c r="E872" s="246"/>
      <c r="F872" s="39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2"/>
        <v>0</v>
      </c>
      <c r="I872" s="12"/>
    </row>
    <row r="873" spans="1:9" ht="12.4" hidden="1" customHeight="1">
      <c r="A873" s="11"/>
      <c r="B873" s="1"/>
      <c r="C873" s="34"/>
      <c r="D873" s="245"/>
      <c r="E873" s="246"/>
      <c r="F873" s="39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2"/>
        <v>0</v>
      </c>
      <c r="I873" s="12"/>
    </row>
    <row r="874" spans="1:9" ht="12.4" hidden="1" customHeight="1">
      <c r="A874" s="11"/>
      <c r="B874" s="1"/>
      <c r="C874" s="34"/>
      <c r="D874" s="245"/>
      <c r="E874" s="246"/>
      <c r="F874" s="39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2"/>
        <v>0</v>
      </c>
      <c r="I874" s="12"/>
    </row>
    <row r="875" spans="1:9" ht="12.4" hidden="1" customHeight="1">
      <c r="A875" s="11"/>
      <c r="B875" s="1"/>
      <c r="C875" s="34"/>
      <c r="D875" s="245"/>
      <c r="E875" s="246"/>
      <c r="F875" s="39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2"/>
        <v>0</v>
      </c>
      <c r="I875" s="12"/>
    </row>
    <row r="876" spans="1:9" ht="12.4" hidden="1" customHeight="1">
      <c r="A876" s="11"/>
      <c r="B876" s="1"/>
      <c r="C876" s="34"/>
      <c r="D876" s="245"/>
      <c r="E876" s="246"/>
      <c r="F876" s="39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2"/>
        <v>0</v>
      </c>
      <c r="I876" s="12"/>
    </row>
    <row r="877" spans="1:9" ht="12.4" hidden="1" customHeight="1">
      <c r="A877" s="11"/>
      <c r="B877" s="1"/>
      <c r="C877" s="34"/>
      <c r="D877" s="245"/>
      <c r="E877" s="246"/>
      <c r="F877" s="39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2"/>
        <v>0</v>
      </c>
      <c r="I877" s="12"/>
    </row>
    <row r="878" spans="1:9" ht="12.4" hidden="1" customHeight="1">
      <c r="A878" s="11"/>
      <c r="B878" s="1"/>
      <c r="C878" s="34"/>
      <c r="D878" s="245"/>
      <c r="E878" s="246"/>
      <c r="F878" s="39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2"/>
        <v>0</v>
      </c>
      <c r="I878" s="12"/>
    </row>
    <row r="879" spans="1:9" ht="12.4" hidden="1" customHeight="1">
      <c r="A879" s="11"/>
      <c r="B879" s="1"/>
      <c r="C879" s="34"/>
      <c r="D879" s="245"/>
      <c r="E879" s="246"/>
      <c r="F879" s="39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2"/>
        <v>0</v>
      </c>
      <c r="I879" s="12"/>
    </row>
    <row r="880" spans="1:9" ht="12.4" hidden="1" customHeight="1">
      <c r="A880" s="11"/>
      <c r="B880" s="1"/>
      <c r="C880" s="34"/>
      <c r="D880" s="245"/>
      <c r="E880" s="246"/>
      <c r="F880" s="39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2"/>
        <v>0</v>
      </c>
      <c r="I880" s="12"/>
    </row>
    <row r="881" spans="1:9" ht="12.4" hidden="1" customHeight="1">
      <c r="A881" s="11"/>
      <c r="B881" s="1"/>
      <c r="C881" s="34"/>
      <c r="D881" s="245"/>
      <c r="E881" s="246"/>
      <c r="F881" s="39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2"/>
        <v>0</v>
      </c>
      <c r="I881" s="12"/>
    </row>
    <row r="882" spans="1:9" ht="12.4" hidden="1" customHeight="1">
      <c r="A882" s="11"/>
      <c r="B882" s="1"/>
      <c r="C882" s="34"/>
      <c r="D882" s="245"/>
      <c r="E882" s="246"/>
      <c r="F882" s="39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2"/>
        <v>0</v>
      </c>
      <c r="I882" s="12"/>
    </row>
    <row r="883" spans="1:9" ht="12.4" hidden="1" customHeight="1">
      <c r="A883" s="11"/>
      <c r="B883" s="1"/>
      <c r="C883" s="34"/>
      <c r="D883" s="245"/>
      <c r="E883" s="246"/>
      <c r="F883" s="39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2"/>
        <v>0</v>
      </c>
      <c r="I883" s="12"/>
    </row>
    <row r="884" spans="1:9" ht="12.4" hidden="1" customHeight="1">
      <c r="A884" s="11"/>
      <c r="B884" s="1"/>
      <c r="C884" s="34"/>
      <c r="D884" s="245"/>
      <c r="E884" s="246"/>
      <c r="F884" s="39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2"/>
        <v>0</v>
      </c>
      <c r="I884" s="12"/>
    </row>
    <row r="885" spans="1:9" ht="12.4" hidden="1" customHeight="1">
      <c r="A885" s="11"/>
      <c r="B885" s="1"/>
      <c r="C885" s="34"/>
      <c r="D885" s="245"/>
      <c r="E885" s="246"/>
      <c r="F885" s="39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2"/>
        <v>0</v>
      </c>
      <c r="I885" s="12"/>
    </row>
    <row r="886" spans="1:9" ht="12.4" hidden="1" customHeight="1">
      <c r="A886" s="11"/>
      <c r="B886" s="1"/>
      <c r="C886" s="34"/>
      <c r="D886" s="245"/>
      <c r="E886" s="246"/>
      <c r="F886" s="39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22"/>
        <v>0</v>
      </c>
      <c r="I886" s="12"/>
    </row>
    <row r="887" spans="1:9" ht="12.4" hidden="1" customHeight="1">
      <c r="A887" s="11"/>
      <c r="B887" s="1"/>
      <c r="C887" s="34"/>
      <c r="D887" s="245"/>
      <c r="E887" s="246"/>
      <c r="F887" s="39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22"/>
        <v>0</v>
      </c>
      <c r="I887" s="12"/>
    </row>
    <row r="888" spans="1:9" ht="12.4" hidden="1" customHeight="1">
      <c r="A888" s="11"/>
      <c r="B888" s="1"/>
      <c r="C888" s="34"/>
      <c r="D888" s="245"/>
      <c r="E888" s="246"/>
      <c r="F888" s="39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2"/>
        <v>0</v>
      </c>
      <c r="I888" s="12"/>
    </row>
    <row r="889" spans="1:9" ht="12.4" hidden="1" customHeight="1">
      <c r="A889" s="11"/>
      <c r="B889" s="1"/>
      <c r="C889" s="35"/>
      <c r="D889" s="245"/>
      <c r="E889" s="246"/>
      <c r="F889" s="39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2"/>
        <v>0</v>
      </c>
      <c r="I889" s="12"/>
    </row>
    <row r="890" spans="1:9" ht="12" hidden="1" customHeight="1">
      <c r="A890" s="11"/>
      <c r="B890" s="1"/>
      <c r="C890" s="34"/>
      <c r="D890" s="245"/>
      <c r="E890" s="246"/>
      <c r="F890" s="39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ref="H890:H940" si="23">ROUND(IF(ISNUMBER(B890), G890*B890, 0),5)</f>
        <v>0</v>
      </c>
      <c r="I890" s="12"/>
    </row>
    <row r="891" spans="1:9" ht="12.4" hidden="1" customHeight="1">
      <c r="A891" s="11"/>
      <c r="B891" s="1"/>
      <c r="C891" s="34"/>
      <c r="D891" s="245"/>
      <c r="E891" s="246"/>
      <c r="F891" s="39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3"/>
        <v>0</v>
      </c>
      <c r="I891" s="12"/>
    </row>
    <row r="892" spans="1:9" ht="12.4" hidden="1" customHeight="1">
      <c r="A892" s="11"/>
      <c r="B892" s="1"/>
      <c r="C892" s="34"/>
      <c r="D892" s="245"/>
      <c r="E892" s="246"/>
      <c r="F892" s="39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3"/>
        <v>0</v>
      </c>
      <c r="I892" s="12"/>
    </row>
    <row r="893" spans="1:9" ht="12.4" hidden="1" customHeight="1">
      <c r="A893" s="11"/>
      <c r="B893" s="1"/>
      <c r="C893" s="34"/>
      <c r="D893" s="245"/>
      <c r="E893" s="246"/>
      <c r="F893" s="39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3"/>
        <v>0</v>
      </c>
      <c r="I893" s="12"/>
    </row>
    <row r="894" spans="1:9" ht="12.4" hidden="1" customHeight="1">
      <c r="A894" s="11"/>
      <c r="B894" s="1"/>
      <c r="C894" s="34"/>
      <c r="D894" s="245"/>
      <c r="E894" s="246"/>
      <c r="F894" s="39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3"/>
        <v>0</v>
      </c>
      <c r="I894" s="12"/>
    </row>
    <row r="895" spans="1:9" ht="12.4" hidden="1" customHeight="1">
      <c r="A895" s="11"/>
      <c r="B895" s="1"/>
      <c r="C895" s="34"/>
      <c r="D895" s="245"/>
      <c r="E895" s="246"/>
      <c r="F895" s="39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3"/>
        <v>0</v>
      </c>
      <c r="I895" s="12"/>
    </row>
    <row r="896" spans="1:9" ht="12.4" hidden="1" customHeight="1">
      <c r="A896" s="11"/>
      <c r="B896" s="1"/>
      <c r="C896" s="34"/>
      <c r="D896" s="245"/>
      <c r="E896" s="246"/>
      <c r="F896" s="39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3"/>
        <v>0</v>
      </c>
      <c r="I896" s="12"/>
    </row>
    <row r="897" spans="1:9" ht="12.4" hidden="1" customHeight="1">
      <c r="A897" s="11"/>
      <c r="B897" s="1"/>
      <c r="C897" s="34"/>
      <c r="D897" s="245"/>
      <c r="E897" s="246"/>
      <c r="F897" s="39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3"/>
        <v>0</v>
      </c>
      <c r="I897" s="12"/>
    </row>
    <row r="898" spans="1:9" ht="12.4" hidden="1" customHeight="1">
      <c r="A898" s="11"/>
      <c r="B898" s="1"/>
      <c r="C898" s="34"/>
      <c r="D898" s="245"/>
      <c r="E898" s="246"/>
      <c r="F898" s="39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3"/>
        <v>0</v>
      </c>
      <c r="I898" s="12"/>
    </row>
    <row r="899" spans="1:9" ht="12.4" hidden="1" customHeight="1">
      <c r="A899" s="11"/>
      <c r="B899" s="1"/>
      <c r="C899" s="34"/>
      <c r="D899" s="245"/>
      <c r="E899" s="246"/>
      <c r="F899" s="39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3"/>
        <v>0</v>
      </c>
      <c r="I899" s="12"/>
    </row>
    <row r="900" spans="1:9" ht="12.4" hidden="1" customHeight="1">
      <c r="A900" s="11"/>
      <c r="B900" s="1"/>
      <c r="C900" s="34"/>
      <c r="D900" s="245"/>
      <c r="E900" s="246"/>
      <c r="F900" s="39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3"/>
        <v>0</v>
      </c>
      <c r="I900" s="12"/>
    </row>
    <row r="901" spans="1:9" ht="12.4" hidden="1" customHeight="1">
      <c r="A901" s="11"/>
      <c r="B901" s="1"/>
      <c r="C901" s="34"/>
      <c r="D901" s="245"/>
      <c r="E901" s="246"/>
      <c r="F901" s="39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3"/>
        <v>0</v>
      </c>
      <c r="I901" s="12"/>
    </row>
    <row r="902" spans="1:9" ht="12.4" hidden="1" customHeight="1">
      <c r="A902" s="11"/>
      <c r="B902" s="1"/>
      <c r="C902" s="34"/>
      <c r="D902" s="245"/>
      <c r="E902" s="246"/>
      <c r="F902" s="39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3"/>
        <v>0</v>
      </c>
      <c r="I902" s="12"/>
    </row>
    <row r="903" spans="1:9" ht="12.4" hidden="1" customHeight="1">
      <c r="A903" s="11"/>
      <c r="B903" s="1"/>
      <c r="C903" s="34"/>
      <c r="D903" s="245"/>
      <c r="E903" s="246"/>
      <c r="F903" s="39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3"/>
        <v>0</v>
      </c>
      <c r="I903" s="12"/>
    </row>
    <row r="904" spans="1:9" ht="12.4" hidden="1" customHeight="1">
      <c r="A904" s="11"/>
      <c r="B904" s="1"/>
      <c r="C904" s="34"/>
      <c r="D904" s="245"/>
      <c r="E904" s="246"/>
      <c r="F904" s="39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3"/>
        <v>0</v>
      </c>
      <c r="I904" s="12"/>
    </row>
    <row r="905" spans="1:9" ht="12.4" hidden="1" customHeight="1">
      <c r="A905" s="11"/>
      <c r="B905" s="1"/>
      <c r="C905" s="34"/>
      <c r="D905" s="245"/>
      <c r="E905" s="246"/>
      <c r="F905" s="39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3"/>
        <v>0</v>
      </c>
      <c r="I905" s="12"/>
    </row>
    <row r="906" spans="1:9" ht="12.4" hidden="1" customHeight="1">
      <c r="A906" s="11"/>
      <c r="B906" s="1"/>
      <c r="C906" s="34"/>
      <c r="D906" s="245"/>
      <c r="E906" s="246"/>
      <c r="F906" s="39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3"/>
        <v>0</v>
      </c>
      <c r="I906" s="12"/>
    </row>
    <row r="907" spans="1:9" ht="12.4" hidden="1" customHeight="1">
      <c r="A907" s="11"/>
      <c r="B907" s="1"/>
      <c r="C907" s="34"/>
      <c r="D907" s="245"/>
      <c r="E907" s="246"/>
      <c r="F907" s="39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3"/>
        <v>0</v>
      </c>
      <c r="I907" s="12"/>
    </row>
    <row r="908" spans="1:9" ht="12.4" hidden="1" customHeight="1">
      <c r="A908" s="11"/>
      <c r="B908" s="1"/>
      <c r="C908" s="34"/>
      <c r="D908" s="245"/>
      <c r="E908" s="246"/>
      <c r="F908" s="39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3"/>
        <v>0</v>
      </c>
      <c r="I908" s="12"/>
    </row>
    <row r="909" spans="1:9" ht="12.4" hidden="1" customHeight="1">
      <c r="A909" s="11"/>
      <c r="B909" s="1"/>
      <c r="C909" s="34"/>
      <c r="D909" s="245"/>
      <c r="E909" s="246"/>
      <c r="F909" s="39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3"/>
        <v>0</v>
      </c>
      <c r="I909" s="12"/>
    </row>
    <row r="910" spans="1:9" ht="12.4" hidden="1" customHeight="1">
      <c r="A910" s="11"/>
      <c r="B910" s="1"/>
      <c r="C910" s="34"/>
      <c r="D910" s="245"/>
      <c r="E910" s="246"/>
      <c r="F910" s="39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3"/>
        <v>0</v>
      </c>
      <c r="I910" s="12"/>
    </row>
    <row r="911" spans="1:9" ht="12.4" hidden="1" customHeight="1">
      <c r="A911" s="11"/>
      <c r="B911" s="1"/>
      <c r="C911" s="34"/>
      <c r="D911" s="245"/>
      <c r="E911" s="246"/>
      <c r="F911" s="39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3"/>
        <v>0</v>
      </c>
      <c r="I911" s="12"/>
    </row>
    <row r="912" spans="1:9" ht="12.4" hidden="1" customHeight="1">
      <c r="A912" s="11"/>
      <c r="B912" s="1"/>
      <c r="C912" s="34"/>
      <c r="D912" s="245"/>
      <c r="E912" s="246"/>
      <c r="F912" s="39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3"/>
        <v>0</v>
      </c>
      <c r="I912" s="12"/>
    </row>
    <row r="913" spans="1:9" ht="12.4" hidden="1" customHeight="1">
      <c r="A913" s="11"/>
      <c r="B913" s="1"/>
      <c r="C913" s="35"/>
      <c r="D913" s="245"/>
      <c r="E913" s="246"/>
      <c r="F913" s="39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3"/>
        <v>0</v>
      </c>
      <c r="I913" s="12"/>
    </row>
    <row r="914" spans="1:9" ht="12" hidden="1" customHeight="1">
      <c r="A914" s="11"/>
      <c r="B914" s="1"/>
      <c r="C914" s="34"/>
      <c r="D914" s="245"/>
      <c r="E914" s="246"/>
      <c r="F914" s="39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3"/>
        <v>0</v>
      </c>
      <c r="I914" s="12"/>
    </row>
    <row r="915" spans="1:9" ht="12.4" hidden="1" customHeight="1">
      <c r="A915" s="11"/>
      <c r="B915" s="1"/>
      <c r="C915" s="34"/>
      <c r="D915" s="245"/>
      <c r="E915" s="246"/>
      <c r="F915" s="39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3"/>
        <v>0</v>
      </c>
      <c r="I915" s="12"/>
    </row>
    <row r="916" spans="1:9" ht="12.4" hidden="1" customHeight="1">
      <c r="A916" s="11"/>
      <c r="B916" s="1"/>
      <c r="C916" s="34"/>
      <c r="D916" s="245"/>
      <c r="E916" s="246"/>
      <c r="F916" s="39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3"/>
        <v>0</v>
      </c>
      <c r="I916" s="12"/>
    </row>
    <row r="917" spans="1:9" ht="12.4" hidden="1" customHeight="1">
      <c r="A917" s="11"/>
      <c r="B917" s="1"/>
      <c r="C917" s="34"/>
      <c r="D917" s="245"/>
      <c r="E917" s="246"/>
      <c r="F917" s="39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3"/>
        <v>0</v>
      </c>
      <c r="I917" s="12"/>
    </row>
    <row r="918" spans="1:9" ht="12.4" hidden="1" customHeight="1">
      <c r="A918" s="11"/>
      <c r="B918" s="1"/>
      <c r="C918" s="34"/>
      <c r="D918" s="245"/>
      <c r="E918" s="246"/>
      <c r="F918" s="39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3"/>
        <v>0</v>
      </c>
      <c r="I918" s="12"/>
    </row>
    <row r="919" spans="1:9" ht="12.4" hidden="1" customHeight="1">
      <c r="A919" s="11"/>
      <c r="B919" s="1"/>
      <c r="C919" s="34"/>
      <c r="D919" s="245"/>
      <c r="E919" s="246"/>
      <c r="F919" s="39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3"/>
        <v>0</v>
      </c>
      <c r="I919" s="12"/>
    </row>
    <row r="920" spans="1:9" ht="12.4" hidden="1" customHeight="1">
      <c r="A920" s="11"/>
      <c r="B920" s="1"/>
      <c r="C920" s="34"/>
      <c r="D920" s="245"/>
      <c r="E920" s="246"/>
      <c r="F920" s="39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3"/>
        <v>0</v>
      </c>
      <c r="I920" s="12"/>
    </row>
    <row r="921" spans="1:9" ht="12.4" hidden="1" customHeight="1">
      <c r="A921" s="11"/>
      <c r="B921" s="1"/>
      <c r="C921" s="34"/>
      <c r="D921" s="245"/>
      <c r="E921" s="246"/>
      <c r="F921" s="39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3"/>
        <v>0</v>
      </c>
      <c r="I921" s="12"/>
    </row>
    <row r="922" spans="1:9" ht="12.4" hidden="1" customHeight="1">
      <c r="A922" s="11"/>
      <c r="B922" s="1"/>
      <c r="C922" s="34"/>
      <c r="D922" s="245"/>
      <c r="E922" s="246"/>
      <c r="F922" s="39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3"/>
        <v>0</v>
      </c>
      <c r="I922" s="12"/>
    </row>
    <row r="923" spans="1:9" ht="12.4" hidden="1" customHeight="1">
      <c r="A923" s="11"/>
      <c r="B923" s="1"/>
      <c r="C923" s="34"/>
      <c r="D923" s="245"/>
      <c r="E923" s="246"/>
      <c r="F923" s="39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3"/>
        <v>0</v>
      </c>
      <c r="I923" s="12"/>
    </row>
    <row r="924" spans="1:9" ht="12.4" hidden="1" customHeight="1">
      <c r="A924" s="11"/>
      <c r="B924" s="1"/>
      <c r="C924" s="34"/>
      <c r="D924" s="245"/>
      <c r="E924" s="246"/>
      <c r="F924" s="39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3"/>
        <v>0</v>
      </c>
      <c r="I924" s="12"/>
    </row>
    <row r="925" spans="1:9" ht="12.4" hidden="1" customHeight="1">
      <c r="A925" s="11"/>
      <c r="B925" s="1"/>
      <c r="C925" s="34"/>
      <c r="D925" s="245"/>
      <c r="E925" s="246"/>
      <c r="F925" s="39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3"/>
        <v>0</v>
      </c>
      <c r="I925" s="12"/>
    </row>
    <row r="926" spans="1:9" ht="12.4" hidden="1" customHeight="1">
      <c r="A926" s="11"/>
      <c r="B926" s="1"/>
      <c r="C926" s="34"/>
      <c r="D926" s="245"/>
      <c r="E926" s="246"/>
      <c r="F926" s="39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3"/>
        <v>0</v>
      </c>
      <c r="I926" s="12"/>
    </row>
    <row r="927" spans="1:9" ht="12.4" hidden="1" customHeight="1">
      <c r="A927" s="11"/>
      <c r="B927" s="1"/>
      <c r="C927" s="34"/>
      <c r="D927" s="245"/>
      <c r="E927" s="246"/>
      <c r="F927" s="39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3"/>
        <v>0</v>
      </c>
      <c r="I927" s="12"/>
    </row>
    <row r="928" spans="1:9" ht="12.4" hidden="1" customHeight="1">
      <c r="A928" s="11"/>
      <c r="B928" s="1"/>
      <c r="C928" s="34"/>
      <c r="D928" s="245"/>
      <c r="E928" s="246"/>
      <c r="F928" s="39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3"/>
        <v>0</v>
      </c>
      <c r="I928" s="12"/>
    </row>
    <row r="929" spans="1:9" ht="12.4" hidden="1" customHeight="1">
      <c r="A929" s="11"/>
      <c r="B929" s="1"/>
      <c r="C929" s="34"/>
      <c r="D929" s="245"/>
      <c r="E929" s="246"/>
      <c r="F929" s="39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3"/>
        <v>0</v>
      </c>
      <c r="I929" s="12"/>
    </row>
    <row r="930" spans="1:9" ht="12.4" hidden="1" customHeight="1">
      <c r="A930" s="11"/>
      <c r="B930" s="1"/>
      <c r="C930" s="34"/>
      <c r="D930" s="245"/>
      <c r="E930" s="246"/>
      <c r="F930" s="39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3"/>
        <v>0</v>
      </c>
      <c r="I930" s="12"/>
    </row>
    <row r="931" spans="1:9" ht="12.4" hidden="1" customHeight="1">
      <c r="A931" s="11"/>
      <c r="B931" s="1"/>
      <c r="C931" s="34"/>
      <c r="D931" s="245"/>
      <c r="E931" s="246"/>
      <c r="F931" s="39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3"/>
        <v>0</v>
      </c>
      <c r="I931" s="12"/>
    </row>
    <row r="932" spans="1:9" ht="12.4" hidden="1" customHeight="1">
      <c r="A932" s="11"/>
      <c r="B932" s="1"/>
      <c r="C932" s="34"/>
      <c r="D932" s="245"/>
      <c r="E932" s="246"/>
      <c r="F932" s="39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3"/>
        <v>0</v>
      </c>
      <c r="I932" s="12"/>
    </row>
    <row r="933" spans="1:9" ht="12.4" hidden="1" customHeight="1">
      <c r="A933" s="11"/>
      <c r="B933" s="1"/>
      <c r="C933" s="34"/>
      <c r="D933" s="245"/>
      <c r="E933" s="246"/>
      <c r="F933" s="39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3"/>
        <v>0</v>
      </c>
      <c r="I933" s="12"/>
    </row>
    <row r="934" spans="1:9" ht="12.4" hidden="1" customHeight="1">
      <c r="A934" s="11"/>
      <c r="B934" s="1"/>
      <c r="C934" s="34"/>
      <c r="D934" s="245"/>
      <c r="E934" s="246"/>
      <c r="F934" s="39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3"/>
        <v>0</v>
      </c>
      <c r="I934" s="12"/>
    </row>
    <row r="935" spans="1:9" ht="12.4" hidden="1" customHeight="1">
      <c r="A935" s="11"/>
      <c r="B935" s="1"/>
      <c r="C935" s="34"/>
      <c r="D935" s="245"/>
      <c r="E935" s="246"/>
      <c r="F935" s="39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3"/>
        <v>0</v>
      </c>
      <c r="I935" s="12"/>
    </row>
    <row r="936" spans="1:9" ht="12.4" hidden="1" customHeight="1">
      <c r="A936" s="11"/>
      <c r="B936" s="1"/>
      <c r="C936" s="34"/>
      <c r="D936" s="245"/>
      <c r="E936" s="246"/>
      <c r="F936" s="39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3"/>
        <v>0</v>
      </c>
      <c r="I936" s="12"/>
    </row>
    <row r="937" spans="1:9" ht="12.4" hidden="1" customHeight="1">
      <c r="A937" s="11"/>
      <c r="B937" s="1"/>
      <c r="C937" s="34"/>
      <c r="D937" s="245"/>
      <c r="E937" s="246"/>
      <c r="F937" s="39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3"/>
        <v>0</v>
      </c>
      <c r="I937" s="12"/>
    </row>
    <row r="938" spans="1:9" ht="12.4" hidden="1" customHeight="1">
      <c r="A938" s="11"/>
      <c r="B938" s="1"/>
      <c r="C938" s="34"/>
      <c r="D938" s="245"/>
      <c r="E938" s="246"/>
      <c r="F938" s="39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si="23"/>
        <v>0</v>
      </c>
      <c r="I938" s="12"/>
    </row>
    <row r="939" spans="1:9" ht="12.4" hidden="1" customHeight="1">
      <c r="A939" s="11"/>
      <c r="B939" s="1"/>
      <c r="C939" s="34"/>
      <c r="D939" s="245"/>
      <c r="E939" s="246"/>
      <c r="F939" s="39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3"/>
        <v>0</v>
      </c>
      <c r="I939" s="12"/>
    </row>
    <row r="940" spans="1:9" ht="12.4" hidden="1" customHeight="1">
      <c r="A940" s="11"/>
      <c r="B940" s="1"/>
      <c r="C940" s="34"/>
      <c r="D940" s="245"/>
      <c r="E940" s="246"/>
      <c r="F940" s="39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3"/>
        <v>0</v>
      </c>
      <c r="I940" s="12"/>
    </row>
    <row r="941" spans="1:9" ht="12.4" hidden="1" customHeight="1">
      <c r="A941" s="11"/>
      <c r="B941" s="1"/>
      <c r="C941" s="35"/>
      <c r="D941" s="245"/>
      <c r="E941" s="246"/>
      <c r="F941" s="39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>ROUND(IF(ISNUMBER(B941), G941*B941, 0),5)</f>
        <v>0</v>
      </c>
      <c r="I941" s="12"/>
    </row>
    <row r="942" spans="1:9" ht="12" hidden="1" customHeight="1">
      <c r="A942" s="11"/>
      <c r="B942" s="1"/>
      <c r="C942" s="34"/>
      <c r="D942" s="245"/>
      <c r="E942" s="246"/>
      <c r="F942" s="39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ref="H942:H1005" si="24">ROUND(IF(ISNUMBER(B942), G942*B942, 0),5)</f>
        <v>0</v>
      </c>
      <c r="I942" s="12"/>
    </row>
    <row r="943" spans="1:9" ht="12.4" hidden="1" customHeight="1">
      <c r="A943" s="11"/>
      <c r="B943" s="1"/>
      <c r="C943" s="34"/>
      <c r="D943" s="245"/>
      <c r="E943" s="246"/>
      <c r="F943" s="39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4"/>
        <v>0</v>
      </c>
      <c r="I943" s="12"/>
    </row>
    <row r="944" spans="1:9" ht="12.4" hidden="1" customHeight="1">
      <c r="A944" s="11"/>
      <c r="B944" s="1"/>
      <c r="C944" s="34"/>
      <c r="D944" s="245"/>
      <c r="E944" s="246"/>
      <c r="F944" s="39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4"/>
        <v>0</v>
      </c>
      <c r="I944" s="12"/>
    </row>
    <row r="945" spans="1:9" ht="12.4" hidden="1" customHeight="1">
      <c r="A945" s="11"/>
      <c r="B945" s="1"/>
      <c r="C945" s="34"/>
      <c r="D945" s="245"/>
      <c r="E945" s="246"/>
      <c r="F945" s="39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4"/>
        <v>0</v>
      </c>
      <c r="I945" s="12"/>
    </row>
    <row r="946" spans="1:9" ht="12.4" hidden="1" customHeight="1">
      <c r="A946" s="11"/>
      <c r="B946" s="1"/>
      <c r="C946" s="34"/>
      <c r="D946" s="245"/>
      <c r="E946" s="246"/>
      <c r="F946" s="39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4"/>
        <v>0</v>
      </c>
      <c r="I946" s="12"/>
    </row>
    <row r="947" spans="1:9" ht="12.4" hidden="1" customHeight="1">
      <c r="A947" s="11"/>
      <c r="B947" s="1"/>
      <c r="C947" s="34"/>
      <c r="D947" s="245"/>
      <c r="E947" s="246"/>
      <c r="F947" s="39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4"/>
        <v>0</v>
      </c>
      <c r="I947" s="12"/>
    </row>
    <row r="948" spans="1:9" ht="12.4" hidden="1" customHeight="1">
      <c r="A948" s="11"/>
      <c r="B948" s="1"/>
      <c r="C948" s="34"/>
      <c r="D948" s="245"/>
      <c r="E948" s="246"/>
      <c r="F948" s="39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4"/>
        <v>0</v>
      </c>
      <c r="I948" s="12"/>
    </row>
    <row r="949" spans="1:9" ht="12.4" hidden="1" customHeight="1">
      <c r="A949" s="11"/>
      <c r="B949" s="1"/>
      <c r="C949" s="34"/>
      <c r="D949" s="245"/>
      <c r="E949" s="246"/>
      <c r="F949" s="39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4"/>
        <v>0</v>
      </c>
      <c r="I949" s="12"/>
    </row>
    <row r="950" spans="1:9" ht="12.4" hidden="1" customHeight="1">
      <c r="A950" s="11"/>
      <c r="B950" s="1"/>
      <c r="C950" s="34"/>
      <c r="D950" s="245"/>
      <c r="E950" s="246"/>
      <c r="F950" s="39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4"/>
        <v>0</v>
      </c>
      <c r="I950" s="12"/>
    </row>
    <row r="951" spans="1:9" ht="12.4" hidden="1" customHeight="1">
      <c r="A951" s="11"/>
      <c r="B951" s="1"/>
      <c r="C951" s="34"/>
      <c r="D951" s="245"/>
      <c r="E951" s="246"/>
      <c r="F951" s="39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4"/>
        <v>0</v>
      </c>
      <c r="I951" s="12"/>
    </row>
    <row r="952" spans="1:9" ht="12.4" hidden="1" customHeight="1">
      <c r="A952" s="11"/>
      <c r="B952" s="1"/>
      <c r="C952" s="34"/>
      <c r="D952" s="245"/>
      <c r="E952" s="246"/>
      <c r="F952" s="39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4"/>
        <v>0</v>
      </c>
      <c r="I952" s="12"/>
    </row>
    <row r="953" spans="1:9" ht="12.4" hidden="1" customHeight="1">
      <c r="A953" s="11"/>
      <c r="B953" s="1"/>
      <c r="C953" s="34"/>
      <c r="D953" s="245"/>
      <c r="E953" s="246"/>
      <c r="F953" s="39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4"/>
        <v>0</v>
      </c>
      <c r="I953" s="12"/>
    </row>
    <row r="954" spans="1:9" ht="12.4" hidden="1" customHeight="1">
      <c r="A954" s="11"/>
      <c r="B954" s="1"/>
      <c r="C954" s="34"/>
      <c r="D954" s="245"/>
      <c r="E954" s="246"/>
      <c r="F954" s="39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4"/>
        <v>0</v>
      </c>
      <c r="I954" s="12"/>
    </row>
    <row r="955" spans="1:9" ht="12" hidden="1" customHeight="1">
      <c r="A955" s="11"/>
      <c r="B955" s="1"/>
      <c r="C955" s="34"/>
      <c r="D955" s="245"/>
      <c r="E955" s="246"/>
      <c r="F955" s="39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4"/>
        <v>0</v>
      </c>
      <c r="I955" s="12"/>
    </row>
    <row r="956" spans="1:9" ht="12.4" hidden="1" customHeight="1">
      <c r="A956" s="11"/>
      <c r="B956" s="1"/>
      <c r="C956" s="34"/>
      <c r="D956" s="245"/>
      <c r="E956" s="246"/>
      <c r="F956" s="39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4"/>
        <v>0</v>
      </c>
      <c r="I956" s="12"/>
    </row>
    <row r="957" spans="1:9" ht="12.4" hidden="1" customHeight="1">
      <c r="A957" s="11"/>
      <c r="B957" s="1"/>
      <c r="C957" s="34"/>
      <c r="D957" s="245"/>
      <c r="E957" s="246"/>
      <c r="F957" s="39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4"/>
        <v>0</v>
      </c>
      <c r="I957" s="12"/>
    </row>
    <row r="958" spans="1:9" ht="12.4" hidden="1" customHeight="1">
      <c r="A958" s="11"/>
      <c r="B958" s="1"/>
      <c r="C958" s="34"/>
      <c r="D958" s="245"/>
      <c r="E958" s="246"/>
      <c r="F958" s="39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4"/>
        <v>0</v>
      </c>
      <c r="I958" s="12"/>
    </row>
    <row r="959" spans="1:9" ht="12.4" hidden="1" customHeight="1">
      <c r="A959" s="11"/>
      <c r="B959" s="1"/>
      <c r="C959" s="34"/>
      <c r="D959" s="245"/>
      <c r="E959" s="246"/>
      <c r="F959" s="39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4"/>
        <v>0</v>
      </c>
      <c r="I959" s="12"/>
    </row>
    <row r="960" spans="1:9" ht="12.4" hidden="1" customHeight="1">
      <c r="A960" s="11"/>
      <c r="B960" s="1"/>
      <c r="C960" s="34"/>
      <c r="D960" s="245"/>
      <c r="E960" s="246"/>
      <c r="F960" s="39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4"/>
        <v>0</v>
      </c>
      <c r="I960" s="12"/>
    </row>
    <row r="961" spans="1:9" ht="12.4" hidden="1" customHeight="1">
      <c r="A961" s="11"/>
      <c r="B961" s="1"/>
      <c r="C961" s="34"/>
      <c r="D961" s="245"/>
      <c r="E961" s="246"/>
      <c r="F961" s="39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4"/>
        <v>0</v>
      </c>
      <c r="I961" s="12"/>
    </row>
    <row r="962" spans="1:9" ht="12.4" hidden="1" customHeight="1">
      <c r="A962" s="11"/>
      <c r="B962" s="1"/>
      <c r="C962" s="34"/>
      <c r="D962" s="245"/>
      <c r="E962" s="246"/>
      <c r="F962" s="39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4"/>
        <v>0</v>
      </c>
      <c r="I962" s="12"/>
    </row>
    <row r="963" spans="1:9" ht="12.4" hidden="1" customHeight="1">
      <c r="A963" s="11"/>
      <c r="B963" s="1"/>
      <c r="C963" s="34"/>
      <c r="D963" s="245"/>
      <c r="E963" s="246"/>
      <c r="F963" s="39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4"/>
        <v>0</v>
      </c>
      <c r="I963" s="12"/>
    </row>
    <row r="964" spans="1:9" ht="12.4" hidden="1" customHeight="1">
      <c r="A964" s="11"/>
      <c r="B964" s="1"/>
      <c r="C964" s="34"/>
      <c r="D964" s="245"/>
      <c r="E964" s="246"/>
      <c r="F964" s="39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4"/>
        <v>0</v>
      </c>
      <c r="I964" s="12"/>
    </row>
    <row r="965" spans="1:9" ht="12.4" hidden="1" customHeight="1">
      <c r="A965" s="11"/>
      <c r="B965" s="1"/>
      <c r="C965" s="34"/>
      <c r="D965" s="245"/>
      <c r="E965" s="246"/>
      <c r="F965" s="39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4"/>
        <v>0</v>
      </c>
      <c r="I965" s="12"/>
    </row>
    <row r="966" spans="1:9" ht="12.4" hidden="1" customHeight="1">
      <c r="A966" s="11"/>
      <c r="B966" s="1"/>
      <c r="C966" s="34"/>
      <c r="D966" s="245"/>
      <c r="E966" s="246"/>
      <c r="F966" s="39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4"/>
        <v>0</v>
      </c>
      <c r="I966" s="12"/>
    </row>
    <row r="967" spans="1:9" ht="12.4" hidden="1" customHeight="1">
      <c r="A967" s="11"/>
      <c r="B967" s="1"/>
      <c r="C967" s="34"/>
      <c r="D967" s="245"/>
      <c r="E967" s="246"/>
      <c r="F967" s="39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4"/>
        <v>0</v>
      </c>
      <c r="I967" s="12"/>
    </row>
    <row r="968" spans="1:9" ht="12.4" hidden="1" customHeight="1">
      <c r="A968" s="11"/>
      <c r="B968" s="1"/>
      <c r="C968" s="34"/>
      <c r="D968" s="245"/>
      <c r="E968" s="246"/>
      <c r="F968" s="39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4"/>
        <v>0</v>
      </c>
      <c r="I968" s="12"/>
    </row>
    <row r="969" spans="1:9" ht="12.4" hidden="1" customHeight="1">
      <c r="A969" s="11"/>
      <c r="B969" s="1"/>
      <c r="C969" s="34"/>
      <c r="D969" s="245"/>
      <c r="E969" s="246"/>
      <c r="F969" s="39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4"/>
        <v>0</v>
      </c>
      <c r="I969" s="12"/>
    </row>
    <row r="970" spans="1:9" ht="12.4" hidden="1" customHeight="1">
      <c r="A970" s="11"/>
      <c r="B970" s="1"/>
      <c r="C970" s="34"/>
      <c r="D970" s="245"/>
      <c r="E970" s="246"/>
      <c r="F970" s="39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4"/>
        <v>0</v>
      </c>
      <c r="I970" s="12"/>
    </row>
    <row r="971" spans="1:9" ht="12.4" hidden="1" customHeight="1">
      <c r="A971" s="11"/>
      <c r="B971" s="1"/>
      <c r="C971" s="34"/>
      <c r="D971" s="245"/>
      <c r="E971" s="246"/>
      <c r="F971" s="39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4"/>
        <v>0</v>
      </c>
      <c r="I971" s="12"/>
    </row>
    <row r="972" spans="1:9" ht="12.4" hidden="1" customHeight="1">
      <c r="A972" s="11"/>
      <c r="B972" s="1"/>
      <c r="C972" s="34"/>
      <c r="D972" s="245"/>
      <c r="E972" s="246"/>
      <c r="F972" s="39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4"/>
        <v>0</v>
      </c>
      <c r="I972" s="12"/>
    </row>
    <row r="973" spans="1:9" ht="12.4" hidden="1" customHeight="1">
      <c r="A973" s="11"/>
      <c r="B973" s="1"/>
      <c r="C973" s="34"/>
      <c r="D973" s="245"/>
      <c r="E973" s="246"/>
      <c r="F973" s="39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4"/>
        <v>0</v>
      </c>
      <c r="I973" s="12"/>
    </row>
    <row r="974" spans="1:9" ht="12.4" hidden="1" customHeight="1">
      <c r="A974" s="11"/>
      <c r="B974" s="1"/>
      <c r="C974" s="34"/>
      <c r="D974" s="245"/>
      <c r="E974" s="246"/>
      <c r="F974" s="39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4"/>
        <v>0</v>
      </c>
      <c r="I974" s="12"/>
    </row>
    <row r="975" spans="1:9" ht="12.4" hidden="1" customHeight="1">
      <c r="A975" s="11"/>
      <c r="B975" s="1"/>
      <c r="C975" s="34"/>
      <c r="D975" s="245"/>
      <c r="E975" s="246"/>
      <c r="F975" s="39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4"/>
        <v>0</v>
      </c>
      <c r="I975" s="12"/>
    </row>
    <row r="976" spans="1:9" ht="12.4" hidden="1" customHeight="1">
      <c r="A976" s="11"/>
      <c r="B976" s="1"/>
      <c r="C976" s="34"/>
      <c r="D976" s="245"/>
      <c r="E976" s="246"/>
      <c r="F976" s="39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4"/>
        <v>0</v>
      </c>
      <c r="I976" s="12"/>
    </row>
    <row r="977" spans="1:9" ht="12.4" hidden="1" customHeight="1">
      <c r="A977" s="11"/>
      <c r="B977" s="1"/>
      <c r="C977" s="34"/>
      <c r="D977" s="245"/>
      <c r="E977" s="246"/>
      <c r="F977" s="39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4"/>
        <v>0</v>
      </c>
      <c r="I977" s="12"/>
    </row>
    <row r="978" spans="1:9" ht="12.4" hidden="1" customHeight="1">
      <c r="A978" s="11"/>
      <c r="B978" s="1"/>
      <c r="C978" s="35"/>
      <c r="D978" s="245"/>
      <c r="E978" s="246"/>
      <c r="F978" s="39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4"/>
        <v>0</v>
      </c>
      <c r="I978" s="12"/>
    </row>
    <row r="979" spans="1:9" ht="12" hidden="1" customHeight="1">
      <c r="A979" s="11"/>
      <c r="B979" s="1"/>
      <c r="C979" s="34"/>
      <c r="D979" s="245"/>
      <c r="E979" s="246"/>
      <c r="F979" s="39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4"/>
        <v>0</v>
      </c>
      <c r="I979" s="12"/>
    </row>
    <row r="980" spans="1:9" ht="12.4" hidden="1" customHeight="1">
      <c r="A980" s="11"/>
      <c r="B980" s="1"/>
      <c r="C980" s="34"/>
      <c r="D980" s="245"/>
      <c r="E980" s="246"/>
      <c r="F980" s="39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4"/>
        <v>0</v>
      </c>
      <c r="I980" s="12"/>
    </row>
    <row r="981" spans="1:9" ht="12.4" hidden="1" customHeight="1">
      <c r="A981" s="11"/>
      <c r="B981" s="1"/>
      <c r="C981" s="34"/>
      <c r="D981" s="245"/>
      <c r="E981" s="246"/>
      <c r="F981" s="39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4"/>
        <v>0</v>
      </c>
      <c r="I981" s="12"/>
    </row>
    <row r="982" spans="1:9" ht="12.4" hidden="1" customHeight="1">
      <c r="A982" s="11"/>
      <c r="B982" s="1"/>
      <c r="C982" s="34"/>
      <c r="D982" s="245"/>
      <c r="E982" s="246"/>
      <c r="F982" s="39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4"/>
        <v>0</v>
      </c>
      <c r="I982" s="12"/>
    </row>
    <row r="983" spans="1:9" ht="12.4" hidden="1" customHeight="1">
      <c r="A983" s="11"/>
      <c r="B983" s="1"/>
      <c r="C983" s="34"/>
      <c r="D983" s="245"/>
      <c r="E983" s="246"/>
      <c r="F983" s="39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4"/>
        <v>0</v>
      </c>
      <c r="I983" s="12"/>
    </row>
    <row r="984" spans="1:9" ht="12.4" hidden="1" customHeight="1">
      <c r="A984" s="11"/>
      <c r="B984" s="1"/>
      <c r="C984" s="34"/>
      <c r="D984" s="245"/>
      <c r="E984" s="246"/>
      <c r="F984" s="39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4"/>
        <v>0</v>
      </c>
      <c r="I984" s="12"/>
    </row>
    <row r="985" spans="1:9" ht="12.4" hidden="1" customHeight="1">
      <c r="A985" s="11"/>
      <c r="B985" s="1"/>
      <c r="C985" s="34"/>
      <c r="D985" s="245"/>
      <c r="E985" s="246"/>
      <c r="F985" s="39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4"/>
        <v>0</v>
      </c>
      <c r="I985" s="12"/>
    </row>
    <row r="986" spans="1:9" ht="12.4" hidden="1" customHeight="1">
      <c r="A986" s="11"/>
      <c r="B986" s="1"/>
      <c r="C986" s="34"/>
      <c r="D986" s="245"/>
      <c r="E986" s="246"/>
      <c r="F986" s="39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4"/>
        <v>0</v>
      </c>
      <c r="I986" s="12"/>
    </row>
    <row r="987" spans="1:9" ht="12.4" hidden="1" customHeight="1">
      <c r="A987" s="11"/>
      <c r="B987" s="1"/>
      <c r="C987" s="34"/>
      <c r="D987" s="245"/>
      <c r="E987" s="246"/>
      <c r="F987" s="39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4"/>
        <v>0</v>
      </c>
      <c r="I987" s="12"/>
    </row>
    <row r="988" spans="1:9" ht="12.4" hidden="1" customHeight="1">
      <c r="A988" s="11"/>
      <c r="B988" s="1"/>
      <c r="C988" s="34"/>
      <c r="D988" s="245"/>
      <c r="E988" s="246"/>
      <c r="F988" s="39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4"/>
        <v>0</v>
      </c>
      <c r="I988" s="12"/>
    </row>
    <row r="989" spans="1:9" ht="12.4" hidden="1" customHeight="1">
      <c r="A989" s="11"/>
      <c r="B989" s="1"/>
      <c r="C989" s="34"/>
      <c r="D989" s="245"/>
      <c r="E989" s="246"/>
      <c r="F989" s="39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4"/>
        <v>0</v>
      </c>
      <c r="I989" s="12"/>
    </row>
    <row r="990" spans="1:9" ht="12.4" hidden="1" customHeight="1">
      <c r="A990" s="11"/>
      <c r="B990" s="1"/>
      <c r="C990" s="34"/>
      <c r="D990" s="245"/>
      <c r="E990" s="246"/>
      <c r="F990" s="39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4"/>
        <v>0</v>
      </c>
      <c r="I990" s="12"/>
    </row>
    <row r="991" spans="1:9" ht="12.4" hidden="1" customHeight="1">
      <c r="A991" s="11"/>
      <c r="B991" s="1"/>
      <c r="C991" s="34"/>
      <c r="D991" s="245"/>
      <c r="E991" s="246"/>
      <c r="F991" s="39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4"/>
        <v>0</v>
      </c>
      <c r="I991" s="12"/>
    </row>
    <row r="992" spans="1:9" ht="12.4" hidden="1" customHeight="1">
      <c r="A992" s="11"/>
      <c r="B992" s="1"/>
      <c r="C992" s="34"/>
      <c r="D992" s="245"/>
      <c r="E992" s="246"/>
      <c r="F992" s="39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4"/>
        <v>0</v>
      </c>
      <c r="I992" s="12"/>
    </row>
    <row r="993" spans="1:9" ht="12.4" hidden="1" customHeight="1">
      <c r="A993" s="11"/>
      <c r="B993" s="1"/>
      <c r="C993" s="34"/>
      <c r="D993" s="245"/>
      <c r="E993" s="246"/>
      <c r="F993" s="39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4"/>
        <v>0</v>
      </c>
      <c r="I993" s="12"/>
    </row>
    <row r="994" spans="1:9" ht="12.4" hidden="1" customHeight="1">
      <c r="A994" s="11"/>
      <c r="B994" s="1"/>
      <c r="C994" s="34"/>
      <c r="D994" s="245"/>
      <c r="E994" s="246"/>
      <c r="F994" s="39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4"/>
        <v>0</v>
      </c>
      <c r="I994" s="12"/>
    </row>
    <row r="995" spans="1:9" ht="12.4" hidden="1" customHeight="1">
      <c r="A995" s="11"/>
      <c r="B995" s="1"/>
      <c r="C995" s="34"/>
      <c r="D995" s="245"/>
      <c r="E995" s="246"/>
      <c r="F995" s="39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4"/>
        <v>0</v>
      </c>
      <c r="I995" s="12"/>
    </row>
    <row r="996" spans="1:9" ht="12.4" hidden="1" customHeight="1">
      <c r="A996" s="11"/>
      <c r="B996" s="1"/>
      <c r="C996" s="34"/>
      <c r="D996" s="245"/>
      <c r="E996" s="246"/>
      <c r="F996" s="39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4"/>
        <v>0</v>
      </c>
      <c r="I996" s="12"/>
    </row>
    <row r="997" spans="1:9" ht="12.4" hidden="1" customHeight="1">
      <c r="A997" s="11"/>
      <c r="B997" s="1"/>
      <c r="C997" s="34"/>
      <c r="D997" s="245"/>
      <c r="E997" s="246"/>
      <c r="F997" s="39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4"/>
        <v>0</v>
      </c>
      <c r="I997" s="12"/>
    </row>
    <row r="998" spans="1:9" ht="12.4" hidden="1" customHeight="1">
      <c r="A998" s="11"/>
      <c r="B998" s="1"/>
      <c r="C998" s="34"/>
      <c r="D998" s="245"/>
      <c r="E998" s="246"/>
      <c r="F998" s="39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4"/>
        <v>0</v>
      </c>
      <c r="I998" s="12"/>
    </row>
    <row r="999" spans="1:9" ht="12.4" hidden="1" customHeight="1">
      <c r="A999" s="11"/>
      <c r="B999" s="1"/>
      <c r="C999" s="34"/>
      <c r="D999" s="245"/>
      <c r="E999" s="246"/>
      <c r="F999" s="39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4"/>
        <v>0</v>
      </c>
      <c r="I999" s="12"/>
    </row>
    <row r="1000" spans="1:9" ht="12.4" hidden="1" customHeight="1">
      <c r="A1000" s="11"/>
      <c r="B1000" s="1"/>
      <c r="C1000" s="34"/>
      <c r="D1000" s="245"/>
      <c r="E1000" s="246"/>
      <c r="F1000" s="39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4"/>
        <v>0</v>
      </c>
      <c r="I1000" s="12"/>
    </row>
    <row r="1001" spans="1:9" ht="12.4" hidden="1" customHeight="1">
      <c r="A1001" s="11"/>
      <c r="B1001" s="1"/>
      <c r="C1001" s="34"/>
      <c r="D1001" s="245"/>
      <c r="E1001" s="246"/>
      <c r="F1001" s="39" t="str">
        <f>VLOOKUP(C1001,'[2]Acha Air Sales Price List'!$B$1:$D$65536,3,FALSE)</f>
        <v>Exchange rate :</v>
      </c>
      <c r="G1001" s="19">
        <f>ROUND(IF(ISBLANK(C1001),0,VLOOKUP(C1001,'[2]Acha Air Sales Price List'!$B$1:$X$65536,12,FALSE)*$L$14),2)</f>
        <v>0</v>
      </c>
      <c r="H1001" s="20">
        <f t="shared" si="24"/>
        <v>0</v>
      </c>
      <c r="I1001" s="12"/>
    </row>
    <row r="1002" spans="1:9" ht="12.4" hidden="1" customHeight="1">
      <c r="A1002" s="11"/>
      <c r="B1002" s="1"/>
      <c r="C1002" s="34"/>
      <c r="D1002" s="245"/>
      <c r="E1002" s="246"/>
      <c r="F1002" s="39" t="str">
        <f>VLOOKUP(C1002,'[2]Acha Air Sales Price List'!$B$1:$D$65536,3,FALSE)</f>
        <v>Exchange rate :</v>
      </c>
      <c r="G1002" s="19">
        <f>ROUND(IF(ISBLANK(C1002),0,VLOOKUP(C1002,'[2]Acha Air Sales Price List'!$B$1:$X$65536,12,FALSE)*$L$14),2)</f>
        <v>0</v>
      </c>
      <c r="H1002" s="20">
        <f t="shared" si="24"/>
        <v>0</v>
      </c>
      <c r="I1002" s="12"/>
    </row>
    <row r="1003" spans="1:9" ht="12.4" hidden="1" customHeight="1">
      <c r="A1003" s="11"/>
      <c r="B1003" s="1"/>
      <c r="C1003" s="34"/>
      <c r="D1003" s="245"/>
      <c r="E1003" s="246"/>
      <c r="F1003" s="39" t="str">
        <f>VLOOKUP(C1003,'[2]Acha Air Sales Price List'!$B$1:$D$65536,3,FALSE)</f>
        <v>Exchange rate :</v>
      </c>
      <c r="G1003" s="19">
        <f>ROUND(IF(ISBLANK(C1003),0,VLOOKUP(C1003,'[2]Acha Air Sales Price List'!$B$1:$X$65536,12,FALSE)*$L$14),2)</f>
        <v>0</v>
      </c>
      <c r="H1003" s="20">
        <f t="shared" si="24"/>
        <v>0</v>
      </c>
      <c r="I1003" s="12"/>
    </row>
    <row r="1004" spans="1:9" ht="12.4" hidden="1" customHeight="1">
      <c r="A1004" s="11"/>
      <c r="B1004" s="1"/>
      <c r="C1004" s="34"/>
      <c r="D1004" s="245"/>
      <c r="E1004" s="246"/>
      <c r="F1004" s="39" t="str">
        <f>VLOOKUP(C1004,'[2]Acha Air Sales Price List'!$B$1:$D$65536,3,FALSE)</f>
        <v>Exchange rate :</v>
      </c>
      <c r="G1004" s="19">
        <f>ROUND(IF(ISBLANK(C1004),0,VLOOKUP(C1004,'[2]Acha Air Sales Price List'!$B$1:$X$65536,12,FALSE)*$L$14),2)</f>
        <v>0</v>
      </c>
      <c r="H1004" s="20">
        <f t="shared" si="24"/>
        <v>0</v>
      </c>
      <c r="I1004" s="12"/>
    </row>
    <row r="1005" spans="1:9" ht="12.4" hidden="1" customHeight="1">
      <c r="A1005" s="11"/>
      <c r="B1005" s="1"/>
      <c r="C1005" s="98"/>
      <c r="D1005" s="245"/>
      <c r="E1005" s="246"/>
      <c r="F1005" s="39"/>
      <c r="G1005" s="19">
        <f>ROUND(IF(ISBLANK(C1005),0,VLOOKUP(C1005,'[2]Acha Air Sales Price List'!$B$1:$X$65536,12,FALSE)*$L$14),2)</f>
        <v>0</v>
      </c>
      <c r="H1005" s="20">
        <f t="shared" si="24"/>
        <v>0</v>
      </c>
      <c r="I1005" s="12"/>
    </row>
    <row r="1006" spans="1:9" ht="12.4" hidden="1" customHeight="1">
      <c r="A1006" s="11"/>
      <c r="B1006" s="1"/>
      <c r="C1006" s="35"/>
      <c r="D1006" s="258"/>
      <c r="E1006" s="259"/>
      <c r="F1006" s="39" t="s">
        <v>26</v>
      </c>
      <c r="G1006" s="19"/>
      <c r="H1006" s="20">
        <f>G1006</f>
        <v>0</v>
      </c>
      <c r="I1006" s="12"/>
    </row>
    <row r="1007" spans="1:9" ht="12.4" hidden="1" customHeight="1" thickBot="1">
      <c r="A1007" s="11"/>
      <c r="B1007" s="21"/>
      <c r="C1007" s="22"/>
      <c r="D1007" s="253"/>
      <c r="E1007" s="254"/>
      <c r="F1007" s="40"/>
      <c r="G1007" s="23">
        <f>ROUND(IF(ISBLANK(C1007),0,VLOOKUP(C1007,'[2]Acha Air Sales Price List'!$B$1:$X$65536,12,FALSE)*$W$14),2)</f>
        <v>0</v>
      </c>
      <c r="H1007" s="24">
        <f>ROUND(IF(ISNUMBER(B1007), G1007*B1007, 0),5)</f>
        <v>0</v>
      </c>
      <c r="I1007" s="12"/>
    </row>
    <row r="1008" spans="1:9" ht="10.5" customHeight="1" thickBot="1">
      <c r="A1008" s="11"/>
      <c r="B1008" s="2"/>
      <c r="C1008" s="2"/>
      <c r="D1008" s="2"/>
      <c r="E1008" s="2"/>
      <c r="F1008" s="2"/>
      <c r="G1008" s="29"/>
      <c r="H1008" s="30"/>
      <c r="I1008" s="12"/>
    </row>
    <row r="1009" spans="1:9" ht="16.5" thickBot="1">
      <c r="A1009" s="11"/>
      <c r="B1009" s="28" t="s">
        <v>17</v>
      </c>
      <c r="C1009" s="3"/>
      <c r="D1009" s="3"/>
      <c r="E1009" s="3"/>
      <c r="F1009" s="3"/>
      <c r="G1009" s="31" t="s">
        <v>18</v>
      </c>
      <c r="H1009" s="32">
        <f>SUM(H20:H1007)</f>
        <v>208795.2</v>
      </c>
      <c r="I1009" s="12"/>
    </row>
    <row r="1010" spans="1:9" ht="16.5" hidden="1" thickBot="1">
      <c r="A1010" s="11"/>
      <c r="B1010" s="28" t="s">
        <v>17</v>
      </c>
      <c r="C1010" s="3"/>
      <c r="D1010" s="3"/>
      <c r="E1010" s="3"/>
      <c r="F1010" s="3"/>
      <c r="G1010" s="31" t="s">
        <v>23</v>
      </c>
      <c r="H1010" s="32">
        <f>H1009/41.5</f>
        <v>5031.2096385542172</v>
      </c>
      <c r="I1010" s="12"/>
    </row>
    <row r="1011" spans="1:9" ht="16.5" hidden="1" thickBot="1">
      <c r="A1011" s="11"/>
      <c r="B1011" s="28"/>
      <c r="C1011" s="3"/>
      <c r="D1011" s="3"/>
      <c r="E1011" s="3"/>
      <c r="F1011" s="3"/>
      <c r="G1011" s="31" t="s">
        <v>25</v>
      </c>
      <c r="H1011" s="32">
        <v>40</v>
      </c>
      <c r="I1011" s="12"/>
    </row>
    <row r="1012" spans="1:9" ht="16.5" hidden="1" thickBot="1">
      <c r="A1012" s="11"/>
      <c r="B1012" s="28"/>
      <c r="C1012" s="3"/>
      <c r="D1012" s="3"/>
      <c r="E1012" s="3"/>
      <c r="F1012" s="3"/>
      <c r="G1012" s="31" t="s">
        <v>24</v>
      </c>
      <c r="H1012" s="32">
        <f>(H1011-H1010)*41.5</f>
        <v>-207135.2</v>
      </c>
      <c r="I1012" s="12"/>
    </row>
    <row r="1013" spans="1:9" ht="15.75">
      <c r="A1013" s="11"/>
      <c r="B1013" s="28"/>
      <c r="C1013" s="3"/>
      <c r="D1013" s="3"/>
      <c r="E1013" s="3"/>
      <c r="F1013" s="3"/>
      <c r="G1013" s="130"/>
      <c r="H1013" s="131"/>
      <c r="I1013" s="12"/>
    </row>
    <row r="1014" spans="1:9" ht="13.5" customHeight="1">
      <c r="A1014" s="16"/>
      <c r="B1014" s="17"/>
      <c r="C1014" s="17"/>
      <c r="D1014" s="132" t="s">
        <v>83</v>
      </c>
      <c r="E1014" s="17"/>
      <c r="F1014" s="17"/>
      <c r="G1014" s="17"/>
      <c r="H1014" s="17"/>
      <c r="I1014" s="18"/>
    </row>
    <row r="1016" spans="1:9">
      <c r="F1016" t="s">
        <v>92</v>
      </c>
      <c r="G1016">
        <v>36.19</v>
      </c>
    </row>
    <row r="1017" spans="1:9">
      <c r="F1017" t="s">
        <v>93</v>
      </c>
      <c r="G1017" s="270">
        <f>G1019/G1016</f>
        <v>5769.4169660127118</v>
      </c>
    </row>
    <row r="1018" spans="1:9">
      <c r="F1018" t="s">
        <v>94</v>
      </c>
      <c r="G1018" s="270">
        <f>G1020/G1016</f>
        <v>5769.4169660127118</v>
      </c>
      <c r="H1018" s="41"/>
    </row>
    <row r="1019" spans="1:9">
      <c r="F1019" t="s">
        <v>95</v>
      </c>
      <c r="G1019" s="41">
        <f>H1009</f>
        <v>208795.2</v>
      </c>
    </row>
    <row r="1020" spans="1:9">
      <c r="F1020" t="s">
        <v>96</v>
      </c>
      <c r="G1020" s="41">
        <f>H1009</f>
        <v>208795.2</v>
      </c>
    </row>
  </sheetData>
  <mergeCells count="962">
    <mergeCell ref="D1004:E1004"/>
    <mergeCell ref="D998:E998"/>
    <mergeCell ref="D999:E999"/>
    <mergeCell ref="D1000:E1000"/>
    <mergeCell ref="D1001:E1001"/>
    <mergeCell ref="D1002:E1002"/>
    <mergeCell ref="D988:E988"/>
    <mergeCell ref="D989:E989"/>
    <mergeCell ref="D990:E990"/>
    <mergeCell ref="D991:E991"/>
    <mergeCell ref="D992:E992"/>
    <mergeCell ref="D993:E993"/>
    <mergeCell ref="D1003:E1003"/>
    <mergeCell ref="D994:E994"/>
    <mergeCell ref="D995:E995"/>
    <mergeCell ref="D996:E996"/>
    <mergeCell ref="D997:E997"/>
    <mergeCell ref="D979:E979"/>
    <mergeCell ref="D980:E980"/>
    <mergeCell ref="D981:E981"/>
    <mergeCell ref="D982:E982"/>
    <mergeCell ref="D983:E983"/>
    <mergeCell ref="D984:E984"/>
    <mergeCell ref="D985:E985"/>
    <mergeCell ref="D986:E986"/>
    <mergeCell ref="D987:E987"/>
    <mergeCell ref="D101:E101"/>
    <mergeCell ref="D955:E955"/>
    <mergeCell ref="D956:E956"/>
    <mergeCell ref="D957:E957"/>
    <mergeCell ref="D520:E520"/>
    <mergeCell ref="D521:E521"/>
    <mergeCell ref="D522:E522"/>
    <mergeCell ref="D523:E523"/>
    <mergeCell ref="D524:E524"/>
    <mergeCell ref="D503:E503"/>
    <mergeCell ref="D504:E504"/>
    <mergeCell ref="D505:E505"/>
    <mergeCell ref="D506:E506"/>
    <mergeCell ref="D507:E50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493:E493"/>
    <mergeCell ref="D514:E514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515:E515"/>
    <mergeCell ref="D516:E516"/>
    <mergeCell ref="D517:E517"/>
    <mergeCell ref="D55:E55"/>
    <mergeCell ref="D56:E56"/>
    <mergeCell ref="D57:E57"/>
    <mergeCell ref="D58:E58"/>
    <mergeCell ref="D502:E502"/>
    <mergeCell ref="D494:E494"/>
    <mergeCell ref="D495:E495"/>
    <mergeCell ref="D496:E496"/>
    <mergeCell ref="D497:E497"/>
    <mergeCell ref="D498:E498"/>
    <mergeCell ref="D499:E499"/>
    <mergeCell ref="D500:E500"/>
    <mergeCell ref="D501:E501"/>
    <mergeCell ref="D484:E484"/>
    <mergeCell ref="D485:E485"/>
    <mergeCell ref="D486:E486"/>
    <mergeCell ref="D487:E487"/>
    <mergeCell ref="D488:E488"/>
    <mergeCell ref="D489:E489"/>
    <mergeCell ref="D73:E73"/>
    <mergeCell ref="D473:E473"/>
    <mergeCell ref="D474:E474"/>
    <mergeCell ref="D490:E490"/>
    <mergeCell ref="D491:E491"/>
    <mergeCell ref="D492:E492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83:E48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737:E737"/>
    <mergeCell ref="D738:E738"/>
    <mergeCell ref="D739:E739"/>
    <mergeCell ref="D740:E740"/>
    <mergeCell ref="D741:E74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954:E954"/>
    <mergeCell ref="D1005:E1005"/>
    <mergeCell ref="D1006:E1006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75:E975"/>
    <mergeCell ref="D976:E976"/>
    <mergeCell ref="D977:E977"/>
    <mergeCell ref="D978:E978"/>
    <mergeCell ref="D945:E945"/>
    <mergeCell ref="D946:E946"/>
    <mergeCell ref="D947:E947"/>
    <mergeCell ref="D948:E948"/>
    <mergeCell ref="D949:E949"/>
    <mergeCell ref="D950:E950"/>
    <mergeCell ref="D951:E951"/>
    <mergeCell ref="D952:E952"/>
    <mergeCell ref="D953:E953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1007:E1007"/>
    <mergeCell ref="B8:D8"/>
    <mergeCell ref="D786:E786"/>
    <mergeCell ref="D787:E787"/>
    <mergeCell ref="D19:E19"/>
    <mergeCell ref="D781:E781"/>
    <mergeCell ref="D847:E847"/>
    <mergeCell ref="D848:E848"/>
    <mergeCell ref="D849:E849"/>
    <mergeCell ref="D850:E850"/>
    <mergeCell ref="D794:E794"/>
    <mergeCell ref="D846:E846"/>
    <mergeCell ref="D790:E790"/>
    <mergeCell ref="D791:E791"/>
    <mergeCell ref="D851:E851"/>
    <mergeCell ref="D852:E852"/>
    <mergeCell ref="D853:E853"/>
    <mergeCell ref="D854:E854"/>
    <mergeCell ref="D784:E784"/>
    <mergeCell ref="D785:E785"/>
    <mergeCell ref="D788:E788"/>
    <mergeCell ref="D789:E789"/>
    <mergeCell ref="D528:E528"/>
    <mergeCell ref="D529:E529"/>
    <mergeCell ref="G9:G10"/>
    <mergeCell ref="G11:G12"/>
    <mergeCell ref="G13:G14"/>
    <mergeCell ref="H9:H10"/>
    <mergeCell ref="H11:H12"/>
    <mergeCell ref="H13:H14"/>
    <mergeCell ref="D525:E525"/>
    <mergeCell ref="D526:E526"/>
    <mergeCell ref="D527:E527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121:E121"/>
    <mergeCell ref="D530:E530"/>
    <mergeCell ref="D531:E531"/>
    <mergeCell ref="D532:E532"/>
    <mergeCell ref="D533:E533"/>
    <mergeCell ref="D534:E534"/>
    <mergeCell ref="D535:E535"/>
    <mergeCell ref="D536:E536"/>
    <mergeCell ref="D537:E537"/>
    <mergeCell ref="D538:E538"/>
    <mergeCell ref="D769:E769"/>
    <mergeCell ref="D770:E770"/>
    <mergeCell ref="D771:E771"/>
    <mergeCell ref="D772:E772"/>
    <mergeCell ref="D743:E743"/>
    <mergeCell ref="D744:E744"/>
    <mergeCell ref="D745:E745"/>
    <mergeCell ref="D746:E746"/>
    <mergeCell ref="D766:E766"/>
    <mergeCell ref="D767:E767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52:E552"/>
    <mergeCell ref="D756:E756"/>
    <mergeCell ref="D757:E757"/>
    <mergeCell ref="D764:E764"/>
    <mergeCell ref="D765:E765"/>
    <mergeCell ref="D747:E747"/>
    <mergeCell ref="D748:E748"/>
    <mergeCell ref="D749:E749"/>
    <mergeCell ref="D750:E750"/>
    <mergeCell ref="D751:E751"/>
    <mergeCell ref="D763:E763"/>
    <mergeCell ref="D752:E752"/>
    <mergeCell ref="D753:E753"/>
    <mergeCell ref="D754:E754"/>
    <mergeCell ref="D755:E755"/>
    <mergeCell ref="D742:E742"/>
    <mergeCell ref="D553:E553"/>
    <mergeCell ref="D554:E554"/>
    <mergeCell ref="D555:E555"/>
    <mergeCell ref="D556:E556"/>
    <mergeCell ref="D795:E795"/>
    <mergeCell ref="D796:E796"/>
    <mergeCell ref="D797:E797"/>
    <mergeCell ref="D798:E798"/>
    <mergeCell ref="D799:E799"/>
    <mergeCell ref="D800:E800"/>
    <mergeCell ref="D768:E768"/>
    <mergeCell ref="D758:E758"/>
    <mergeCell ref="D759:E759"/>
    <mergeCell ref="D760:E760"/>
    <mergeCell ref="D761:E761"/>
    <mergeCell ref="D762:E762"/>
    <mergeCell ref="D773:E773"/>
    <mergeCell ref="D774:E774"/>
    <mergeCell ref="D775:E775"/>
    <mergeCell ref="D776:E776"/>
    <mergeCell ref="D777:E777"/>
    <mergeCell ref="D780:E780"/>
    <mergeCell ref="D778:E778"/>
    <mergeCell ref="D779:E779"/>
    <mergeCell ref="D792:E792"/>
    <mergeCell ref="D793:E793"/>
    <mergeCell ref="D782:E782"/>
    <mergeCell ref="D783:E783"/>
    <mergeCell ref="D807:E807"/>
    <mergeCell ref="D808:E808"/>
    <mergeCell ref="D809:E809"/>
    <mergeCell ref="D810:E810"/>
    <mergeCell ref="D811:E811"/>
    <mergeCell ref="D812:E812"/>
    <mergeCell ref="D801:E801"/>
    <mergeCell ref="D802:E802"/>
    <mergeCell ref="D803:E803"/>
    <mergeCell ref="D804:E804"/>
    <mergeCell ref="D805:E805"/>
    <mergeCell ref="D806:E806"/>
    <mergeCell ref="D821:E821"/>
    <mergeCell ref="D822:E822"/>
    <mergeCell ref="D823:E823"/>
    <mergeCell ref="D824:E824"/>
    <mergeCell ref="D813:E813"/>
    <mergeCell ref="D814:E814"/>
    <mergeCell ref="D815:E815"/>
    <mergeCell ref="D816:E816"/>
    <mergeCell ref="D817:E817"/>
    <mergeCell ref="D818:E818"/>
    <mergeCell ref="D51:E51"/>
    <mergeCell ref="D843:E843"/>
    <mergeCell ref="D844:E844"/>
    <mergeCell ref="D845:E845"/>
    <mergeCell ref="D837:E837"/>
    <mergeCell ref="D838:E838"/>
    <mergeCell ref="D839:E839"/>
    <mergeCell ref="D840:E840"/>
    <mergeCell ref="D841:E841"/>
    <mergeCell ref="D842:E842"/>
    <mergeCell ref="D831:E831"/>
    <mergeCell ref="D832:E832"/>
    <mergeCell ref="D833:E833"/>
    <mergeCell ref="D834:E834"/>
    <mergeCell ref="D835:E835"/>
    <mergeCell ref="D836:E836"/>
    <mergeCell ref="D825:E825"/>
    <mergeCell ref="D826:E826"/>
    <mergeCell ref="D827:E827"/>
    <mergeCell ref="D828:E828"/>
    <mergeCell ref="D829:E829"/>
    <mergeCell ref="D830:E830"/>
    <mergeCell ref="D819:E819"/>
    <mergeCell ref="D820:E820"/>
  </mergeCells>
  <phoneticPr fontId="0" type="noConversion"/>
  <conditionalFormatting sqref="B20:B50 B52:B1007">
    <cfRule type="cellIs" dxfId="101" priority="5" stopIfTrue="1" operator="equal">
      <formula>"ALERT"</formula>
    </cfRule>
  </conditionalFormatting>
  <conditionalFormatting sqref="D20:F50">
    <cfRule type="containsText" dxfId="100" priority="11" stopIfTrue="1" operator="containsText" text="Exchange rate :">
      <formula>NOT(ISERROR(SEARCH("Exchange rate :",D20)))</formula>
    </cfRule>
  </conditionalFormatting>
  <conditionalFormatting sqref="D20:H50">
    <cfRule type="containsErrors" dxfId="99" priority="12" stopIfTrue="1">
      <formula>ISERROR(D20)</formula>
    </cfRule>
    <cfRule type="cellIs" dxfId="98" priority="13" stopIfTrue="1" operator="equal">
      <formula>"NA"</formula>
    </cfRule>
    <cfRule type="cellIs" dxfId="97" priority="14" stopIfTrue="1" operator="equal">
      <formula>0</formula>
    </cfRule>
  </conditionalFormatting>
  <conditionalFormatting sqref="F9:F14">
    <cfRule type="cellIs" dxfId="96" priority="71" stopIfTrue="1" operator="equal">
      <formula>0</formula>
    </cfRule>
  </conditionalFormatting>
  <conditionalFormatting sqref="F10:F14">
    <cfRule type="containsBlanks" dxfId="95" priority="72" stopIfTrue="1">
      <formula>LEN(TRIM(F10))=0</formula>
    </cfRule>
  </conditionalFormatting>
  <conditionalFormatting sqref="F52:F1004">
    <cfRule type="containsText" dxfId="94" priority="1" stopIfTrue="1" operator="containsText" text="Exchange rate :">
      <formula>NOT(ISERROR(SEARCH("Exchange rate :",F52)))</formula>
    </cfRule>
  </conditionalFormatting>
  <conditionalFormatting sqref="F52:H1007">
    <cfRule type="containsErrors" dxfId="93" priority="2" stopIfTrue="1">
      <formula>ISERROR(F52)</formula>
    </cfRule>
    <cfRule type="cellIs" dxfId="92" priority="3" stopIfTrue="1" operator="equal">
      <formula>"NA"</formula>
    </cfRule>
    <cfRule type="cellIs" dxfId="91" priority="4" stopIfTrue="1" operator="equal">
      <formula>0</formula>
    </cfRule>
  </conditionalFormatting>
  <conditionalFormatting sqref="H1009:H1013">
    <cfRule type="containsErrors" dxfId="90" priority="75" stopIfTrue="1">
      <formula>ISERROR(H1009)</formula>
    </cfRule>
    <cfRule type="cellIs" dxfId="89" priority="76" stopIfTrue="1" operator="equal">
      <formula>"NA"</formula>
    </cfRule>
    <cfRule type="cellIs" dxfId="88" priority="77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76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B1E52-086C-4635-8F01-7E9E91A6669A}">
  <sheetPr>
    <tabColor rgb="FF92D050"/>
  </sheetPr>
  <dimension ref="A1:W1004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f ca="1">TODAY()</f>
        <v>45412</v>
      </c>
      <c r="H5" s="37">
        <v>53871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255" t="s">
        <v>3</v>
      </c>
      <c r="C8" s="256"/>
      <c r="D8" s="257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70</v>
      </c>
      <c r="C9" s="121"/>
      <c r="D9" s="122"/>
      <c r="E9" s="123"/>
      <c r="F9" s="124" t="s">
        <v>70</v>
      </c>
      <c r="G9" s="247" t="s">
        <v>14</v>
      </c>
      <c r="H9" s="249"/>
      <c r="I9" s="12"/>
    </row>
    <row r="10" spans="1:23">
      <c r="A10" s="11"/>
      <c r="B10" s="114" t="s">
        <v>71</v>
      </c>
      <c r="C10" s="125"/>
      <c r="D10" s="126"/>
      <c r="E10" s="127"/>
      <c r="F10" s="124" t="s">
        <v>71</v>
      </c>
      <c r="G10" s="247"/>
      <c r="H10" s="250"/>
      <c r="I10" s="12"/>
    </row>
    <row r="11" spans="1:23">
      <c r="A11" s="11"/>
      <c r="B11" s="128" t="s">
        <v>72</v>
      </c>
      <c r="C11" s="125"/>
      <c r="D11" s="126"/>
      <c r="E11" s="127"/>
      <c r="F11" s="124" t="s">
        <v>72</v>
      </c>
      <c r="G11" s="247" t="s">
        <v>15</v>
      </c>
      <c r="H11" s="251" t="s">
        <v>22</v>
      </c>
      <c r="I11" s="12"/>
    </row>
    <row r="12" spans="1:23">
      <c r="A12" s="11"/>
      <c r="B12" s="128" t="s">
        <v>73</v>
      </c>
      <c r="C12" s="125"/>
      <c r="D12" s="126"/>
      <c r="E12" s="127"/>
      <c r="F12" s="124" t="s">
        <v>73</v>
      </c>
      <c r="G12" s="247"/>
      <c r="H12" s="250"/>
      <c r="I12" s="12"/>
    </row>
    <row r="13" spans="1:23">
      <c r="A13" s="11"/>
      <c r="B13" s="114" t="s">
        <v>74</v>
      </c>
      <c r="C13" s="115"/>
      <c r="D13" s="116"/>
      <c r="E13" s="9"/>
      <c r="F13" s="124" t="s">
        <v>74</v>
      </c>
      <c r="G13" s="248" t="s">
        <v>16</v>
      </c>
      <c r="H13" s="251" t="s">
        <v>78</v>
      </c>
      <c r="I13" s="12"/>
      <c r="L13" s="26" t="s">
        <v>20</v>
      </c>
    </row>
    <row r="14" spans="1:23" ht="13.5" thickBot="1">
      <c r="A14" s="11"/>
      <c r="B14" s="117" t="s">
        <v>75</v>
      </c>
      <c r="C14" s="118"/>
      <c r="D14" s="119"/>
      <c r="E14" s="9"/>
      <c r="F14" s="129" t="s">
        <v>75</v>
      </c>
      <c r="G14" s="248"/>
      <c r="H14" s="252"/>
      <c r="I14" s="12"/>
      <c r="L14" s="105">
        <f ca="1">VLOOKUP(G5,[1]Sheet1!$A$9:$I$7290,2,FALSE)</f>
        <v>36.94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243" t="s">
        <v>13</v>
      </c>
      <c r="E19" s="244"/>
      <c r="F19" s="108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150">
        <v>370</v>
      </c>
      <c r="C20" s="36" t="s">
        <v>51</v>
      </c>
      <c r="D20" s="151" t="s">
        <v>52</v>
      </c>
      <c r="E20" s="151" t="e" vm="1">
        <v>#VALUE!</v>
      </c>
      <c r="F20" s="151" t="str">
        <f>VLOOKUP(C20,'[2]Acha Air Sales Price List'!$B$1:$D$65536,3,FALSE)</f>
        <v>3mm multi-crystal ferido glued ball with resin cover and 16g (1.2mm) threading (sold per pcs)</v>
      </c>
      <c r="G20" s="152">
        <v>42.24</v>
      </c>
      <c r="H20" s="153">
        <f t="shared" ref="H20:H69" si="0">ROUND(IF(ISNUMBER(B20), G20*B20, 0),5)</f>
        <v>15628.8</v>
      </c>
      <c r="I20" s="12"/>
    </row>
    <row r="21" spans="1:9" ht="45" customHeight="1">
      <c r="A21" s="11"/>
      <c r="B21" s="154">
        <v>180</v>
      </c>
      <c r="C21" s="36" t="s">
        <v>51</v>
      </c>
      <c r="D21" s="155" t="s">
        <v>76</v>
      </c>
      <c r="E21" s="156" t="e" vm="2">
        <v>#VALUE!</v>
      </c>
      <c r="F21" s="155" t="str">
        <f>VLOOKUP(C21,'[2]Acha Air Sales Price List'!$B$1:$D$65536,3,FALSE)</f>
        <v>3mm multi-crystal ferido glued ball with resin cover and 16g (1.2mm) threading (sold per pcs)</v>
      </c>
      <c r="G21" s="157">
        <v>42.24</v>
      </c>
      <c r="H21" s="158">
        <f t="shared" si="0"/>
        <v>7603.2</v>
      </c>
      <c r="I21" s="12"/>
    </row>
    <row r="22" spans="1:9" ht="45" customHeight="1">
      <c r="A22" s="11"/>
      <c r="B22" s="150">
        <v>500</v>
      </c>
      <c r="C22" s="36" t="s">
        <v>54</v>
      </c>
      <c r="D22" s="151" t="s">
        <v>52</v>
      </c>
      <c r="E22" s="151" t="e" vm="1">
        <v>#VALUE!</v>
      </c>
      <c r="F22" s="151" t="str">
        <f>VLOOKUP(C22,'[2]Acha Air Sales Price List'!$B$1:$D$65536,3,FALSE)</f>
        <v>4mm multi-crystal ferido glued balls with resin cover and 16g (1.2mm) threading (sold per pcs)</v>
      </c>
      <c r="G22" s="152">
        <v>42.24</v>
      </c>
      <c r="H22" s="153">
        <f t="shared" si="0"/>
        <v>21120</v>
      </c>
      <c r="I22" s="12"/>
    </row>
    <row r="23" spans="1:9" ht="45" customHeight="1">
      <c r="A23" s="11"/>
      <c r="B23" s="150">
        <v>300</v>
      </c>
      <c r="C23" s="34" t="s">
        <v>54</v>
      </c>
      <c r="D23" s="151" t="s">
        <v>53</v>
      </c>
      <c r="E23" s="159" t="e" vm="2">
        <v>#VALUE!</v>
      </c>
      <c r="F23" s="151" t="str">
        <f>VLOOKUP(C23,'[2]Acha Air Sales Price List'!$B$1:$D$65536,3,FALSE)</f>
        <v>4mm multi-crystal ferido glued balls with resin cover and 16g (1.2mm) threading (sold per pcs)</v>
      </c>
      <c r="G23" s="152">
        <v>42.24</v>
      </c>
      <c r="H23" s="153">
        <f t="shared" si="0"/>
        <v>12672</v>
      </c>
      <c r="I23" s="12"/>
    </row>
    <row r="24" spans="1:9" ht="45" customHeight="1">
      <c r="A24" s="11"/>
      <c r="B24" s="154">
        <v>100</v>
      </c>
      <c r="C24" s="34" t="s">
        <v>54</v>
      </c>
      <c r="D24" s="155" t="s">
        <v>77</v>
      </c>
      <c r="E24" s="155" t="e" vm="3">
        <v>#VALUE!</v>
      </c>
      <c r="F24" s="155" t="str">
        <f>VLOOKUP(C24,'[2]Acha Air Sales Price List'!$B$1:$D$65536,3,FALSE)</f>
        <v>4mm multi-crystal ferido glued balls with resin cover and 16g (1.2mm) threading (sold per pcs)</v>
      </c>
      <c r="G24" s="157">
        <v>42.24</v>
      </c>
      <c r="H24" s="158">
        <f t="shared" si="0"/>
        <v>4224</v>
      </c>
      <c r="I24" s="12"/>
    </row>
    <row r="25" spans="1:9" ht="45" customHeight="1">
      <c r="A25" s="11"/>
      <c r="B25" s="150">
        <v>336</v>
      </c>
      <c r="C25" s="36" t="s">
        <v>56</v>
      </c>
      <c r="D25" s="151" t="s">
        <v>52</v>
      </c>
      <c r="E25" s="151" t="e" vm="1">
        <v>#VALUE!</v>
      </c>
      <c r="F25" s="151" t="str">
        <f>VLOOKUP(C25,'[2]Acha Air Sales Price List'!$B$1:$D$65536,3,FALSE)</f>
        <v>1 piece: 5mm ball with ferido-glued multi crystals, 1.2mm threading (16g), with resin cover</v>
      </c>
      <c r="G25" s="152">
        <v>42.24</v>
      </c>
      <c r="H25" s="153">
        <f t="shared" si="0"/>
        <v>14192.64</v>
      </c>
      <c r="I25" s="12"/>
    </row>
    <row r="26" spans="1:9" ht="45" customHeight="1">
      <c r="A26" s="11"/>
      <c r="B26" s="150">
        <v>290</v>
      </c>
      <c r="C26" s="34" t="s">
        <v>56</v>
      </c>
      <c r="D26" s="151" t="s">
        <v>53</v>
      </c>
      <c r="E26" s="159" t="e" vm="2">
        <v>#VALUE!</v>
      </c>
      <c r="F26" s="151" t="str">
        <f>VLOOKUP(C26,'[2]Acha Air Sales Price List'!$B$1:$D$65536,3,FALSE)</f>
        <v>1 piece: 5mm ball with ferido-glued multi crystals, 1.2mm threading (16g), with resin cover</v>
      </c>
      <c r="G26" s="152">
        <v>42.24</v>
      </c>
      <c r="H26" s="153">
        <f t="shared" si="0"/>
        <v>12249.6</v>
      </c>
      <c r="I26" s="12"/>
    </row>
    <row r="27" spans="1:9" ht="45" customHeight="1">
      <c r="A27" s="11"/>
      <c r="B27" s="154">
        <v>100</v>
      </c>
      <c r="C27" s="34" t="s">
        <v>56</v>
      </c>
      <c r="D27" s="155" t="s">
        <v>55</v>
      </c>
      <c r="E27" s="155" t="e" vm="3">
        <v>#VALUE!</v>
      </c>
      <c r="F27" s="155" t="str">
        <f>VLOOKUP(C27,'[2]Acha Air Sales Price List'!$B$1:$D$65536,3,FALSE)</f>
        <v>1 piece: 5mm ball with ferido-glued multi crystals, 1.2mm threading (16g), with resin cover</v>
      </c>
      <c r="G27" s="157">
        <v>42.24</v>
      </c>
      <c r="H27" s="158">
        <f t="shared" si="0"/>
        <v>4224</v>
      </c>
      <c r="I27" s="12"/>
    </row>
    <row r="28" spans="1:9" ht="45" customHeight="1">
      <c r="A28" s="11"/>
      <c r="B28" s="150">
        <v>20</v>
      </c>
      <c r="C28" s="34" t="s">
        <v>58</v>
      </c>
      <c r="D28" s="151" t="s">
        <v>62</v>
      </c>
      <c r="E28" s="151" t="e" vm="7">
        <v>#VALUE!</v>
      </c>
      <c r="F28" s="151" t="str">
        <f>VLOOKUP(C28,'[2]Acha Air Sales Price List'!$B$1:$D$65536,3,FALSE)</f>
        <v>1 piece: 8mm ball with ferido-glued multi crystals with resin cover 1.2mm threading (16g)</v>
      </c>
      <c r="G28" s="152">
        <v>84.77</v>
      </c>
      <c r="H28" s="153">
        <f t="shared" si="0"/>
        <v>1695.4</v>
      </c>
      <c r="I28" s="12"/>
    </row>
    <row r="29" spans="1:9" ht="45" customHeight="1">
      <c r="A29" s="11"/>
      <c r="B29" s="150">
        <v>280</v>
      </c>
      <c r="C29" s="36" t="s">
        <v>63</v>
      </c>
      <c r="D29" s="151" t="s">
        <v>52</v>
      </c>
      <c r="E29" s="151" t="e" vm="1">
        <v>#VALUE!</v>
      </c>
      <c r="F29" s="151" t="str">
        <f>VLOOKUP(C29,'[2]Acha Air Sales Price List'!$B$1:$D$65536,3,FALSE)</f>
        <v>4mm multi-crystal ferido glued balls with resin cover and 14g (1.6mm) threading (sold per pcs)</v>
      </c>
      <c r="G29" s="152">
        <v>42.24</v>
      </c>
      <c r="H29" s="153">
        <f t="shared" si="0"/>
        <v>11827.2</v>
      </c>
      <c r="I29" s="12"/>
    </row>
    <row r="30" spans="1:9" ht="45" customHeight="1">
      <c r="A30" s="11"/>
      <c r="B30" s="150">
        <v>150</v>
      </c>
      <c r="C30" s="34" t="s">
        <v>63</v>
      </c>
      <c r="D30" s="151" t="s">
        <v>53</v>
      </c>
      <c r="E30" s="159" t="e" vm="2">
        <v>#VALUE!</v>
      </c>
      <c r="F30" s="151" t="str">
        <f>VLOOKUP(C30,'[2]Acha Air Sales Price List'!$B$1:$D$65536,3,FALSE)</f>
        <v>4mm multi-crystal ferido glued balls with resin cover and 14g (1.6mm) threading (sold per pcs)</v>
      </c>
      <c r="G30" s="152">
        <v>42.24</v>
      </c>
      <c r="H30" s="153">
        <f t="shared" si="0"/>
        <v>6336</v>
      </c>
      <c r="I30" s="12"/>
    </row>
    <row r="31" spans="1:9" ht="45" customHeight="1">
      <c r="A31" s="11"/>
      <c r="B31" s="154">
        <v>100</v>
      </c>
      <c r="C31" s="34" t="s">
        <v>63</v>
      </c>
      <c r="D31" s="155" t="s">
        <v>55</v>
      </c>
      <c r="E31" s="155" t="e" vm="3">
        <v>#VALUE!</v>
      </c>
      <c r="F31" s="155" t="str">
        <f>VLOOKUP(C31,'[2]Acha Air Sales Price List'!$B$1:$D$65536,3,FALSE)</f>
        <v>4mm multi-crystal ferido glued balls with resin cover and 14g (1.6mm) threading (sold per pcs)</v>
      </c>
      <c r="G31" s="157">
        <v>42.24</v>
      </c>
      <c r="H31" s="158">
        <f t="shared" si="0"/>
        <v>4224</v>
      </c>
      <c r="I31" s="12"/>
    </row>
    <row r="32" spans="1:9" ht="45" customHeight="1">
      <c r="A32" s="11"/>
      <c r="B32" s="150">
        <v>230</v>
      </c>
      <c r="C32" s="36" t="s">
        <v>64</v>
      </c>
      <c r="D32" s="151" t="s">
        <v>52</v>
      </c>
      <c r="E32" s="151" t="e" vm="1">
        <v>#VALUE!</v>
      </c>
      <c r="F32" s="151" t="str">
        <f>VLOOKUP(C32,'[2]Acha Air Sales Price List'!$B$1:$D$65536,3,FALSE)</f>
        <v>5mm multi-crystal ferido glued balls with resin cover and 14g (1.6mm) threading (sold per pcs)</v>
      </c>
      <c r="G32" s="152">
        <v>42.24</v>
      </c>
      <c r="H32" s="153">
        <f t="shared" si="0"/>
        <v>9715.2000000000007</v>
      </c>
      <c r="I32" s="12"/>
    </row>
    <row r="33" spans="1:9" ht="45" customHeight="1">
      <c r="A33" s="11"/>
      <c r="B33" s="150">
        <v>160</v>
      </c>
      <c r="C33" s="34" t="s">
        <v>64</v>
      </c>
      <c r="D33" s="151" t="s">
        <v>53</v>
      </c>
      <c r="E33" s="159" t="e" vm="2">
        <v>#VALUE!</v>
      </c>
      <c r="F33" s="151" t="str">
        <f>VLOOKUP(C33,'[2]Acha Air Sales Price List'!$B$1:$D$65536,3,FALSE)</f>
        <v>5mm multi-crystal ferido glued balls with resin cover and 14g (1.6mm) threading (sold per pcs)</v>
      </c>
      <c r="G33" s="152">
        <v>42.24</v>
      </c>
      <c r="H33" s="153">
        <f t="shared" si="0"/>
        <v>6758.4</v>
      </c>
      <c r="I33" s="12"/>
    </row>
    <row r="34" spans="1:9" ht="45" customHeight="1">
      <c r="A34" s="11"/>
      <c r="B34" s="154">
        <v>100</v>
      </c>
      <c r="C34" s="34" t="s">
        <v>64</v>
      </c>
      <c r="D34" s="155" t="s">
        <v>55</v>
      </c>
      <c r="E34" s="155" t="e" vm="3">
        <v>#VALUE!</v>
      </c>
      <c r="F34" s="155" t="str">
        <f>VLOOKUP(C34,'[2]Acha Air Sales Price List'!$B$1:$D$65536,3,FALSE)</f>
        <v>5mm multi-crystal ferido glued balls with resin cover and 14g (1.6mm) threading (sold per pcs)</v>
      </c>
      <c r="G34" s="157">
        <v>42.24</v>
      </c>
      <c r="H34" s="158">
        <f t="shared" si="0"/>
        <v>4224</v>
      </c>
      <c r="I34" s="12"/>
    </row>
    <row r="35" spans="1:9" ht="45" customHeight="1">
      <c r="A35" s="11"/>
      <c r="B35" s="150">
        <v>10</v>
      </c>
      <c r="C35" s="36" t="s">
        <v>66</v>
      </c>
      <c r="D35" s="151" t="s">
        <v>67</v>
      </c>
      <c r="E35" s="151" t="e" vm="8">
        <v>#VALUE!</v>
      </c>
      <c r="F35" s="151" t="str">
        <f>VLOOKUP(C35,'[2]Acha Air Sales Price List'!$B$1:$D$65536,3,FALSE)</f>
        <v>8mm multi-crystal ferido glued balls with resin cover and 14g (1.6mm) threading (sold per pcs)</v>
      </c>
      <c r="G35" s="152">
        <v>84.77</v>
      </c>
      <c r="H35" s="153">
        <f t="shared" si="0"/>
        <v>847.7</v>
      </c>
      <c r="I35" s="12"/>
    </row>
    <row r="36" spans="1:9" ht="45" customHeight="1" thickBot="1">
      <c r="A36" s="11"/>
      <c r="B36" s="150">
        <v>10</v>
      </c>
      <c r="C36" s="34" t="s">
        <v>66</v>
      </c>
      <c r="D36" s="151" t="s">
        <v>68</v>
      </c>
      <c r="E36" s="151" t="e" vm="9">
        <v>#VALUE!</v>
      </c>
      <c r="F36" s="151" t="str">
        <f>VLOOKUP(C36,'[2]Acha Air Sales Price List'!$B$1:$D$65536,3,FALSE)</f>
        <v>8mm multi-crystal ferido glued balls with resin cover and 14g (1.6mm) threading (sold per pcs)</v>
      </c>
      <c r="G36" s="152">
        <v>84.77</v>
      </c>
      <c r="H36" s="153">
        <f t="shared" si="0"/>
        <v>847.7</v>
      </c>
      <c r="I36" s="12"/>
    </row>
    <row r="37" spans="1:9" s="148" customFormat="1" ht="14.25" customHeight="1" thickBot="1">
      <c r="A37" s="145"/>
      <c r="B37" s="238"/>
      <c r="C37" s="239"/>
      <c r="D37" s="260"/>
      <c r="E37" s="261"/>
      <c r="F37" s="240" t="s">
        <v>89</v>
      </c>
      <c r="G37" s="241"/>
      <c r="H37" s="242"/>
      <c r="I37" s="147"/>
    </row>
    <row r="38" spans="1:9" s="148" customFormat="1" ht="51.95" customHeight="1">
      <c r="A38" s="145"/>
      <c r="B38" s="183">
        <v>20</v>
      </c>
      <c r="C38" s="146" t="s">
        <v>56</v>
      </c>
      <c r="D38" s="184" t="s">
        <v>79</v>
      </c>
      <c r="E38" s="184" t="e" vm="10">
        <v>#VALUE!</v>
      </c>
      <c r="F38" s="185" t="s">
        <v>80</v>
      </c>
      <c r="G38" s="186">
        <v>42.24</v>
      </c>
      <c r="H38" s="187">
        <v>844.8</v>
      </c>
      <c r="I38" s="147"/>
    </row>
    <row r="39" spans="1:9" s="148" customFormat="1" ht="51.95" customHeight="1">
      <c r="A39" s="145"/>
      <c r="B39" s="188">
        <v>20</v>
      </c>
      <c r="C39" s="149" t="s">
        <v>58</v>
      </c>
      <c r="D39" s="189" t="s">
        <v>79</v>
      </c>
      <c r="E39" s="189" t="e" vm="10">
        <v>#VALUE!</v>
      </c>
      <c r="F39" s="190" t="s">
        <v>81</v>
      </c>
      <c r="G39" s="191">
        <v>84.77</v>
      </c>
      <c r="H39" s="192">
        <v>1695.4</v>
      </c>
      <c r="I39" s="147"/>
    </row>
    <row r="40" spans="1:9" s="148" customFormat="1" ht="51.95" customHeight="1" thickBot="1">
      <c r="A40" s="145"/>
      <c r="B40" s="172">
        <v>10</v>
      </c>
      <c r="C40" s="146" t="s">
        <v>66</v>
      </c>
      <c r="D40" s="173" t="s">
        <v>79</v>
      </c>
      <c r="E40" s="173" t="e" vm="10">
        <v>#VALUE!</v>
      </c>
      <c r="F40" s="174" t="s">
        <v>82</v>
      </c>
      <c r="G40" s="175">
        <v>84.77</v>
      </c>
      <c r="H40" s="176">
        <f>G40*B40</f>
        <v>847.69999999999993</v>
      </c>
      <c r="I40" s="147"/>
    </row>
    <row r="41" spans="1:9" ht="12.4" hidden="1" customHeight="1">
      <c r="A41" s="11"/>
      <c r="B41" s="1"/>
      <c r="C41" s="34"/>
      <c r="D41" s="245"/>
      <c r="E41" s="246"/>
      <c r="F41" s="39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4"/>
      <c r="D42" s="245"/>
      <c r="E42" s="246"/>
      <c r="F42" s="39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4"/>
      <c r="D43" s="245"/>
      <c r="E43" s="246"/>
      <c r="F43" s="39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4"/>
      <c r="D44" s="245"/>
      <c r="E44" s="246"/>
      <c r="F44" s="39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4"/>
      <c r="D45" s="245"/>
      <c r="E45" s="246"/>
      <c r="F45" s="39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4"/>
      <c r="D46" s="245"/>
      <c r="E46" s="246"/>
      <c r="F46" s="39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4"/>
      <c r="D47" s="245"/>
      <c r="E47" s="246"/>
      <c r="F47" s="39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4"/>
      <c r="D48" s="245"/>
      <c r="E48" s="246"/>
      <c r="F48" s="39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4"/>
      <c r="D49" s="245"/>
      <c r="E49" s="246"/>
      <c r="F49" s="39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5"/>
      <c r="D50" s="245"/>
      <c r="E50" s="246"/>
      <c r="F50" s="39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" hidden="1" customHeight="1">
      <c r="A51" s="11"/>
      <c r="B51" s="1"/>
      <c r="C51" s="34"/>
      <c r="D51" s="245"/>
      <c r="E51" s="246"/>
      <c r="F51" s="39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4"/>
      <c r="D52" s="245"/>
      <c r="E52" s="246"/>
      <c r="F52" s="39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4"/>
      <c r="D53" s="245"/>
      <c r="E53" s="246"/>
      <c r="F53" s="39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4"/>
      <c r="D54" s="245"/>
      <c r="E54" s="246"/>
      <c r="F54" s="39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4"/>
      <c r="D55" s="245"/>
      <c r="E55" s="246"/>
      <c r="F55" s="39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245"/>
      <c r="E56" s="246"/>
      <c r="F56" s="39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245"/>
      <c r="E57" s="246"/>
      <c r="F57" s="39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245"/>
      <c r="E58" s="246"/>
      <c r="F58" s="39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245"/>
      <c r="E59" s="246"/>
      <c r="F59" s="39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4"/>
      <c r="D60" s="245"/>
      <c r="E60" s="246"/>
      <c r="F60" s="39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.4" hidden="1" customHeight="1">
      <c r="A61" s="11"/>
      <c r="B61" s="1"/>
      <c r="C61" s="34"/>
      <c r="D61" s="245"/>
      <c r="E61" s="246"/>
      <c r="F61" s="39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4"/>
      <c r="D62" s="245"/>
      <c r="E62" s="246"/>
      <c r="F62" s="39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4"/>
      <c r="D63" s="245"/>
      <c r="E63" s="246"/>
      <c r="F63" s="39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4"/>
      <c r="D64" s="245"/>
      <c r="E64" s="246"/>
      <c r="F64" s="39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.4" hidden="1" customHeight="1">
      <c r="A65" s="11"/>
      <c r="B65" s="1"/>
      <c r="C65" s="34"/>
      <c r="D65" s="245"/>
      <c r="E65" s="246"/>
      <c r="F65" s="39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0"/>
        <v>0</v>
      </c>
      <c r="I65" s="12"/>
    </row>
    <row r="66" spans="1:9" ht="12.4" hidden="1" customHeight="1">
      <c r="A66" s="11"/>
      <c r="B66" s="1"/>
      <c r="C66" s="34"/>
      <c r="D66" s="245"/>
      <c r="E66" s="246"/>
      <c r="F66" s="39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0"/>
        <v>0</v>
      </c>
      <c r="I66" s="12"/>
    </row>
    <row r="67" spans="1:9" ht="12.4" hidden="1" customHeight="1">
      <c r="A67" s="11"/>
      <c r="B67" s="1"/>
      <c r="C67" s="34"/>
      <c r="D67" s="245"/>
      <c r="E67" s="246"/>
      <c r="F67" s="39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0"/>
        <v>0</v>
      </c>
      <c r="I67" s="12"/>
    </row>
    <row r="68" spans="1:9" ht="12.4" hidden="1" customHeight="1">
      <c r="A68" s="11"/>
      <c r="B68" s="1"/>
      <c r="C68" s="34"/>
      <c r="D68" s="245"/>
      <c r="E68" s="246"/>
      <c r="F68" s="39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0"/>
        <v>0</v>
      </c>
      <c r="I68" s="12"/>
    </row>
    <row r="69" spans="1:9" ht="12.4" hidden="1" customHeight="1">
      <c r="A69" s="11"/>
      <c r="B69" s="1"/>
      <c r="C69" s="34"/>
      <c r="D69" s="245"/>
      <c r="E69" s="246"/>
      <c r="F69" s="39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0"/>
        <v>0</v>
      </c>
      <c r="I69" s="12"/>
    </row>
    <row r="70" spans="1:9" ht="12.4" hidden="1" customHeight="1">
      <c r="A70" s="11"/>
      <c r="B70" s="1"/>
      <c r="C70" s="34"/>
      <c r="D70" s="245"/>
      <c r="E70" s="246"/>
      <c r="F70" s="39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ref="H70:H133" si="1">ROUND(IF(ISNUMBER(B70), G70*B70, 0),5)</f>
        <v>0</v>
      </c>
      <c r="I70" s="12"/>
    </row>
    <row r="71" spans="1:9" ht="12.4" hidden="1" customHeight="1">
      <c r="A71" s="11"/>
      <c r="B71" s="1"/>
      <c r="C71" s="34"/>
      <c r="D71" s="245"/>
      <c r="E71" s="246"/>
      <c r="F71" s="39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1"/>
        <v>0</v>
      </c>
      <c r="I71" s="12"/>
    </row>
    <row r="72" spans="1:9" ht="12.4" hidden="1" customHeight="1">
      <c r="A72" s="11"/>
      <c r="B72" s="1"/>
      <c r="C72" s="34"/>
      <c r="D72" s="245"/>
      <c r="E72" s="246"/>
      <c r="F72" s="39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12.4" hidden="1" customHeight="1">
      <c r="A73" s="11"/>
      <c r="B73" s="1"/>
      <c r="C73" s="34"/>
      <c r="D73" s="245"/>
      <c r="E73" s="246"/>
      <c r="F73" s="39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12.4" hidden="1" customHeight="1">
      <c r="A74" s="11"/>
      <c r="B74" s="1"/>
      <c r="C74" s="35"/>
      <c r="D74" s="245"/>
      <c r="E74" s="246"/>
      <c r="F74" s="39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12" hidden="1" customHeight="1">
      <c r="A75" s="11"/>
      <c r="B75" s="1"/>
      <c r="C75" s="34"/>
      <c r="D75" s="245"/>
      <c r="E75" s="246"/>
      <c r="F75" s="39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12.4" hidden="1" customHeight="1">
      <c r="A76" s="11"/>
      <c r="B76" s="1"/>
      <c r="C76" s="34"/>
      <c r="D76" s="245"/>
      <c r="E76" s="246"/>
      <c r="F76" s="39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12.4" hidden="1" customHeight="1">
      <c r="A77" s="11"/>
      <c r="B77" s="1"/>
      <c r="C77" s="34"/>
      <c r="D77" s="245"/>
      <c r="E77" s="246"/>
      <c r="F77" s="39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12.4" hidden="1" customHeight="1">
      <c r="A78" s="11"/>
      <c r="B78" s="1"/>
      <c r="C78" s="34"/>
      <c r="D78" s="245"/>
      <c r="E78" s="246"/>
      <c r="F78" s="39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12.4" hidden="1" customHeight="1">
      <c r="A79" s="11"/>
      <c r="B79" s="1"/>
      <c r="C79" s="34"/>
      <c r="D79" s="245"/>
      <c r="E79" s="246"/>
      <c r="F79" s="39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12.4" hidden="1" customHeight="1">
      <c r="A80" s="11"/>
      <c r="B80" s="1"/>
      <c r="C80" s="34"/>
      <c r="D80" s="245"/>
      <c r="E80" s="246"/>
      <c r="F80" s="39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12.4" hidden="1" customHeight="1">
      <c r="A81" s="11"/>
      <c r="B81" s="1"/>
      <c r="C81" s="34"/>
      <c r="D81" s="245"/>
      <c r="E81" s="246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.4" hidden="1" customHeight="1">
      <c r="A82" s="11"/>
      <c r="B82" s="1"/>
      <c r="C82" s="34"/>
      <c r="D82" s="245"/>
      <c r="E82" s="246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4"/>
      <c r="D83" s="245"/>
      <c r="E83" s="246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4"/>
      <c r="D84" s="245"/>
      <c r="E84" s="246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12.4" hidden="1" customHeight="1">
      <c r="A85" s="11"/>
      <c r="B85" s="1"/>
      <c r="C85" s="34"/>
      <c r="D85" s="245"/>
      <c r="E85" s="246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4"/>
      <c r="D86" s="245"/>
      <c r="E86" s="246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4"/>
      <c r="D87" s="245"/>
      <c r="E87" s="246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5"/>
      <c r="D88" s="245"/>
      <c r="E88" s="246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" hidden="1" customHeight="1">
      <c r="A89" s="11"/>
      <c r="B89" s="1"/>
      <c r="C89" s="34"/>
      <c r="D89" s="245"/>
      <c r="E89" s="246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245"/>
      <c r="E90" s="246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245"/>
      <c r="E91" s="246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245"/>
      <c r="E92" s="246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245"/>
      <c r="E93" s="246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245"/>
      <c r="E94" s="246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245"/>
      <c r="E95" s="246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245"/>
      <c r="E96" s="246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245"/>
      <c r="E97" s="246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4"/>
      <c r="D98" s="245"/>
      <c r="E98" s="246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.4" hidden="1" customHeight="1">
      <c r="A99" s="11"/>
      <c r="B99" s="1"/>
      <c r="C99" s="34"/>
      <c r="D99" s="245"/>
      <c r="E99" s="246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4"/>
      <c r="D100" s="245"/>
      <c r="E100" s="246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4"/>
      <c r="D101" s="245"/>
      <c r="E101" s="246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4"/>
      <c r="D102" s="245"/>
      <c r="E102" s="246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4"/>
      <c r="D103" s="245"/>
      <c r="E103" s="246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4"/>
      <c r="D104" s="245"/>
      <c r="E104" s="246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4"/>
      <c r="D105" s="245"/>
      <c r="E105" s="246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4"/>
      <c r="D106" s="245"/>
      <c r="E106" s="246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4"/>
      <c r="D107" s="245"/>
      <c r="E107" s="246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4"/>
      <c r="D108" s="245"/>
      <c r="E108" s="246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4"/>
      <c r="D109" s="245"/>
      <c r="E109" s="246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4"/>
      <c r="D110" s="245"/>
      <c r="E110" s="246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4"/>
      <c r="D111" s="245"/>
      <c r="E111" s="246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4"/>
      <c r="D112" s="245"/>
      <c r="E112" s="246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4"/>
      <c r="D113" s="245"/>
      <c r="E113" s="246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4"/>
      <c r="D114" s="245"/>
      <c r="E114" s="246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4"/>
      <c r="D115" s="245"/>
      <c r="E115" s="246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5"/>
      <c r="D116" s="245"/>
      <c r="E116" s="246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" hidden="1" customHeight="1">
      <c r="A117" s="11"/>
      <c r="B117" s="1"/>
      <c r="C117" s="34"/>
      <c r="D117" s="245"/>
      <c r="E117" s="246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4"/>
      <c r="D118" s="245"/>
      <c r="E118" s="246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4"/>
      <c r="D119" s="245"/>
      <c r="E119" s="246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4"/>
      <c r="D120" s="245"/>
      <c r="E120" s="246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4"/>
      <c r="D121" s="245"/>
      <c r="E121" s="246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4"/>
      <c r="D122" s="245"/>
      <c r="E122" s="246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4"/>
      <c r="D123" s="245"/>
      <c r="E123" s="246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4"/>
      <c r="D124" s="245"/>
      <c r="E124" s="246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4"/>
      <c r="D125" s="245"/>
      <c r="E125" s="246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4"/>
      <c r="D126" s="245"/>
      <c r="E126" s="246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.4" hidden="1" customHeight="1">
      <c r="A127" s="11"/>
      <c r="B127" s="1"/>
      <c r="C127" s="34"/>
      <c r="D127" s="245"/>
      <c r="E127" s="246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12.4" hidden="1" customHeight="1">
      <c r="A128" s="11"/>
      <c r="B128" s="1"/>
      <c r="C128" s="34"/>
      <c r="D128" s="245"/>
      <c r="E128" s="246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12.4" hidden="1" customHeight="1">
      <c r="A129" s="11"/>
      <c r="B129" s="1"/>
      <c r="C129" s="34"/>
      <c r="D129" s="245"/>
      <c r="E129" s="246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1"/>
        <v>0</v>
      </c>
      <c r="I129" s="12"/>
    </row>
    <row r="130" spans="1:9" ht="12.4" hidden="1" customHeight="1">
      <c r="A130" s="11"/>
      <c r="B130" s="1"/>
      <c r="C130" s="34"/>
      <c r="D130" s="245"/>
      <c r="E130" s="246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1"/>
        <v>0</v>
      </c>
      <c r="I130" s="12"/>
    </row>
    <row r="131" spans="1:9" ht="12.4" hidden="1" customHeight="1">
      <c r="A131" s="11"/>
      <c r="B131" s="1"/>
      <c r="C131" s="34"/>
      <c r="D131" s="245"/>
      <c r="E131" s="246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1"/>
        <v>0</v>
      </c>
      <c r="I131" s="12"/>
    </row>
    <row r="132" spans="1:9" ht="12.4" hidden="1" customHeight="1">
      <c r="A132" s="11"/>
      <c r="B132" s="1"/>
      <c r="C132" s="34"/>
      <c r="D132" s="245"/>
      <c r="E132" s="246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1"/>
        <v>0</v>
      </c>
      <c r="I132" s="12"/>
    </row>
    <row r="133" spans="1:9" ht="12.4" hidden="1" customHeight="1">
      <c r="A133" s="11"/>
      <c r="B133" s="1"/>
      <c r="C133" s="34"/>
      <c r="D133" s="245"/>
      <c r="E133" s="246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1"/>
        <v>0</v>
      </c>
      <c r="I133" s="12"/>
    </row>
    <row r="134" spans="1:9" ht="12.4" hidden="1" customHeight="1">
      <c r="A134" s="11"/>
      <c r="B134" s="1"/>
      <c r="C134" s="34"/>
      <c r="D134" s="245"/>
      <c r="E134" s="246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ref="H134:H167" si="2">ROUND(IF(ISNUMBER(B134), G134*B134, 0),5)</f>
        <v>0</v>
      </c>
      <c r="I134" s="12"/>
    </row>
    <row r="135" spans="1:9" ht="12.4" hidden="1" customHeight="1">
      <c r="A135" s="11"/>
      <c r="B135" s="1"/>
      <c r="C135" s="34"/>
      <c r="D135" s="245"/>
      <c r="E135" s="246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2"/>
        <v>0</v>
      </c>
      <c r="I135" s="12"/>
    </row>
    <row r="136" spans="1:9" ht="12.4" hidden="1" customHeight="1">
      <c r="A136" s="11"/>
      <c r="B136" s="1"/>
      <c r="C136" s="34"/>
      <c r="D136" s="245"/>
      <c r="E136" s="246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2"/>
        <v>0</v>
      </c>
      <c r="I136" s="12"/>
    </row>
    <row r="137" spans="1:9" ht="12.4" hidden="1" customHeight="1">
      <c r="A137" s="11"/>
      <c r="B137" s="1"/>
      <c r="C137" s="34"/>
      <c r="D137" s="245"/>
      <c r="E137" s="246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2"/>
        <v>0</v>
      </c>
      <c r="I137" s="12"/>
    </row>
    <row r="138" spans="1:9" ht="12.4" hidden="1" customHeight="1">
      <c r="A138" s="11"/>
      <c r="B138" s="1"/>
      <c r="C138" s="34"/>
      <c r="D138" s="245"/>
      <c r="E138" s="246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2"/>
        <v>0</v>
      </c>
      <c r="I138" s="12"/>
    </row>
    <row r="139" spans="1:9" ht="12.4" hidden="1" customHeight="1">
      <c r="A139" s="11"/>
      <c r="B139" s="1"/>
      <c r="C139" s="34"/>
      <c r="D139" s="245"/>
      <c r="E139" s="246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2"/>
        <v>0</v>
      </c>
      <c r="I139" s="12"/>
    </row>
    <row r="140" spans="1:9" ht="12.4" hidden="1" customHeight="1">
      <c r="A140" s="11"/>
      <c r="B140" s="1"/>
      <c r="C140" s="35"/>
      <c r="D140" s="245"/>
      <c r="E140" s="246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2"/>
        <v>0</v>
      </c>
      <c r="I140" s="12"/>
    </row>
    <row r="141" spans="1:9" ht="12" hidden="1" customHeight="1">
      <c r="A141" s="11"/>
      <c r="B141" s="1"/>
      <c r="C141" s="34"/>
      <c r="D141" s="245"/>
      <c r="E141" s="246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2"/>
        <v>0</v>
      </c>
      <c r="I141" s="12"/>
    </row>
    <row r="142" spans="1:9" ht="12.4" hidden="1" customHeight="1">
      <c r="A142" s="11"/>
      <c r="B142" s="1"/>
      <c r="C142" s="34"/>
      <c r="D142" s="245"/>
      <c r="E142" s="246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2"/>
        <v>0</v>
      </c>
      <c r="I142" s="12"/>
    </row>
    <row r="143" spans="1:9" ht="12.4" hidden="1" customHeight="1">
      <c r="A143" s="11"/>
      <c r="B143" s="1"/>
      <c r="C143" s="34"/>
      <c r="D143" s="245"/>
      <c r="E143" s="246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2"/>
        <v>0</v>
      </c>
      <c r="I143" s="12"/>
    </row>
    <row r="144" spans="1:9" ht="12.4" hidden="1" customHeight="1">
      <c r="A144" s="11"/>
      <c r="B144" s="1"/>
      <c r="C144" s="34"/>
      <c r="D144" s="245"/>
      <c r="E144" s="246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2"/>
        <v>0</v>
      </c>
      <c r="I144" s="12"/>
    </row>
    <row r="145" spans="1:9" ht="12.4" hidden="1" customHeight="1">
      <c r="A145" s="11"/>
      <c r="B145" s="1"/>
      <c r="C145" s="34"/>
      <c r="D145" s="245"/>
      <c r="E145" s="246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2"/>
        <v>0</v>
      </c>
      <c r="I145" s="12"/>
    </row>
    <row r="146" spans="1:9" ht="12.4" hidden="1" customHeight="1">
      <c r="A146" s="11"/>
      <c r="B146" s="1"/>
      <c r="C146" s="34"/>
      <c r="D146" s="245"/>
      <c r="E146" s="246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2"/>
        <v>0</v>
      </c>
      <c r="I146" s="12"/>
    </row>
    <row r="147" spans="1:9" ht="12.4" hidden="1" customHeight="1">
      <c r="A147" s="11"/>
      <c r="B147" s="1"/>
      <c r="C147" s="34"/>
      <c r="D147" s="245"/>
      <c r="E147" s="246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2"/>
        <v>0</v>
      </c>
      <c r="I147" s="12"/>
    </row>
    <row r="148" spans="1:9" ht="12.4" hidden="1" customHeight="1">
      <c r="A148" s="11"/>
      <c r="B148" s="1"/>
      <c r="C148" s="34"/>
      <c r="D148" s="245"/>
      <c r="E148" s="246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2"/>
        <v>0</v>
      </c>
      <c r="I148" s="12"/>
    </row>
    <row r="149" spans="1:9" ht="12.4" hidden="1" customHeight="1">
      <c r="A149" s="11"/>
      <c r="B149" s="1"/>
      <c r="C149" s="34"/>
      <c r="D149" s="245"/>
      <c r="E149" s="246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2"/>
        <v>0</v>
      </c>
      <c r="I149" s="12"/>
    </row>
    <row r="150" spans="1:9" ht="12.4" hidden="1" customHeight="1">
      <c r="A150" s="11"/>
      <c r="B150" s="1"/>
      <c r="C150" s="34"/>
      <c r="D150" s="245"/>
      <c r="E150" s="246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4"/>
      <c r="D151" s="245"/>
      <c r="E151" s="246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4"/>
      <c r="D152" s="245"/>
      <c r="E152" s="246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4"/>
      <c r="D153" s="245"/>
      <c r="E153" s="246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4"/>
      <c r="D154" s="245"/>
      <c r="E154" s="246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4"/>
      <c r="D155" s="245"/>
      <c r="E155" s="246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4"/>
      <c r="D156" s="245"/>
      <c r="E156" s="246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4"/>
      <c r="D157" s="245"/>
      <c r="E157" s="246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4"/>
      <c r="D158" s="245"/>
      <c r="E158" s="246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4"/>
      <c r="D159" s="245"/>
      <c r="E159" s="246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4"/>
      <c r="D160" s="245"/>
      <c r="E160" s="246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4"/>
      <c r="D161" s="245"/>
      <c r="E161" s="246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4"/>
      <c r="D162" s="245"/>
      <c r="E162" s="246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12.4" hidden="1" customHeight="1">
      <c r="A163" s="11"/>
      <c r="B163" s="1"/>
      <c r="C163" s="34"/>
      <c r="D163" s="245"/>
      <c r="E163" s="246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12.4" hidden="1" customHeight="1">
      <c r="A164" s="11"/>
      <c r="B164" s="1"/>
      <c r="C164" s="34"/>
      <c r="D164" s="245"/>
      <c r="E164" s="246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12.4" hidden="1" customHeight="1">
      <c r="A165" s="11"/>
      <c r="B165" s="1"/>
      <c r="C165" s="34"/>
      <c r="D165" s="245"/>
      <c r="E165" s="246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12.4" hidden="1" customHeight="1">
      <c r="A166" s="11"/>
      <c r="B166" s="1"/>
      <c r="C166" s="34"/>
      <c r="D166" s="245"/>
      <c r="E166" s="246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12.4" hidden="1" customHeight="1">
      <c r="A167" s="11"/>
      <c r="B167" s="1"/>
      <c r="C167" s="34"/>
      <c r="D167" s="245"/>
      <c r="E167" s="246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2"/>
        <v>0</v>
      </c>
      <c r="I167" s="12"/>
    </row>
    <row r="168" spans="1:9" ht="12.4" hidden="1" customHeight="1">
      <c r="A168" s="11"/>
      <c r="B168" s="1"/>
      <c r="C168" s="35"/>
      <c r="D168" s="245"/>
      <c r="E168" s="246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>ROUND(IF(ISNUMBER(B168), G168*B168, 0),5)</f>
        <v>0</v>
      </c>
      <c r="I168" s="12"/>
    </row>
    <row r="169" spans="1:9" ht="12" hidden="1" customHeight="1">
      <c r="A169" s="11"/>
      <c r="B169" s="1"/>
      <c r="C169" s="34"/>
      <c r="D169" s="245"/>
      <c r="E169" s="246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ref="H169:H223" si="3">ROUND(IF(ISNUMBER(B169), G169*B169, 0),5)</f>
        <v>0</v>
      </c>
      <c r="I169" s="12"/>
    </row>
    <row r="170" spans="1:9" ht="12.4" hidden="1" customHeight="1">
      <c r="A170" s="11"/>
      <c r="B170" s="1"/>
      <c r="C170" s="34"/>
      <c r="D170" s="245"/>
      <c r="E170" s="246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4"/>
      <c r="D171" s="245"/>
      <c r="E171" s="246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4"/>
      <c r="D172" s="245"/>
      <c r="E172" s="246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4"/>
      <c r="D173" s="245"/>
      <c r="E173" s="246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4"/>
      <c r="D174" s="245"/>
      <c r="E174" s="246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4"/>
      <c r="D175" s="245"/>
      <c r="E175" s="246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4"/>
      <c r="D176" s="245"/>
      <c r="E176" s="246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4"/>
      <c r="D177" s="245"/>
      <c r="E177" s="246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4"/>
      <c r="D178" s="245"/>
      <c r="E178" s="246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3"/>
        <v>0</v>
      </c>
      <c r="I178" s="12"/>
    </row>
    <row r="179" spans="1:9" ht="12.4" hidden="1" customHeight="1">
      <c r="A179" s="11"/>
      <c r="B179" s="1"/>
      <c r="C179" s="34"/>
      <c r="D179" s="245"/>
      <c r="E179" s="246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3"/>
        <v>0</v>
      </c>
      <c r="I179" s="12"/>
    </row>
    <row r="180" spans="1:9" ht="12.4" hidden="1" customHeight="1">
      <c r="A180" s="11"/>
      <c r="B180" s="1"/>
      <c r="C180" s="34"/>
      <c r="D180" s="245"/>
      <c r="E180" s="246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4"/>
      <c r="D181" s="245"/>
      <c r="E181" s="246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4"/>
      <c r="D182" s="245"/>
      <c r="E182" s="246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4"/>
      <c r="D183" s="245"/>
      <c r="E183" s="246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5"/>
      <c r="D184" s="245"/>
      <c r="E184" s="246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5"/>
      <c r="D185" s="245"/>
      <c r="E185" s="246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4"/>
      <c r="D186" s="245"/>
      <c r="E186" s="246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4"/>
      <c r="D187" s="245"/>
      <c r="E187" s="246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4"/>
      <c r="D188" s="245"/>
      <c r="E188" s="246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4"/>
      <c r="D189" s="245"/>
      <c r="E189" s="246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4"/>
      <c r="D190" s="245"/>
      <c r="E190" s="246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4"/>
      <c r="D191" s="245"/>
      <c r="E191" s="246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4"/>
      <c r="D192" s="245"/>
      <c r="E192" s="246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4"/>
      <c r="D193" s="245"/>
      <c r="E193" s="246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4"/>
      <c r="D194" s="245"/>
      <c r="E194" s="246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4"/>
      <c r="D195" s="245"/>
      <c r="E195" s="246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5"/>
      <c r="D196" s="245"/>
      <c r="E196" s="246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" hidden="1" customHeight="1">
      <c r="A197" s="11"/>
      <c r="B197" s="1"/>
      <c r="C197" s="34"/>
      <c r="D197" s="245"/>
      <c r="E197" s="246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4"/>
      <c r="D198" s="245"/>
      <c r="E198" s="246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4"/>
      <c r="D199" s="245"/>
      <c r="E199" s="246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4"/>
      <c r="D200" s="245"/>
      <c r="E200" s="246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4"/>
      <c r="D201" s="245"/>
      <c r="E201" s="246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4"/>
      <c r="D202" s="245"/>
      <c r="E202" s="246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4"/>
      <c r="D203" s="245"/>
      <c r="E203" s="246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4"/>
      <c r="D204" s="245"/>
      <c r="E204" s="246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4"/>
      <c r="D205" s="245"/>
      <c r="E205" s="246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4"/>
      <c r="D206" s="245"/>
      <c r="E206" s="246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4"/>
      <c r="D207" s="245"/>
      <c r="E207" s="246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4"/>
      <c r="D208" s="245"/>
      <c r="E208" s="246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4"/>
      <c r="D209" s="245"/>
      <c r="E209" s="246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4"/>
      <c r="D210" s="245"/>
      <c r="E210" s="246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4"/>
      <c r="D211" s="245"/>
      <c r="E211" s="246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4"/>
      <c r="D212" s="245"/>
      <c r="E212" s="246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4"/>
      <c r="D213" s="245"/>
      <c r="E213" s="246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4"/>
      <c r="D214" s="245"/>
      <c r="E214" s="246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4"/>
      <c r="D215" s="245"/>
      <c r="E215" s="246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4"/>
      <c r="D216" s="245"/>
      <c r="E216" s="246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4"/>
      <c r="D217" s="245"/>
      <c r="E217" s="246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4"/>
      <c r="D218" s="245"/>
      <c r="E218" s="246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4"/>
      <c r="D219" s="245"/>
      <c r="E219" s="246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4"/>
      <c r="D220" s="245"/>
      <c r="E220" s="246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4"/>
      <c r="D221" s="245"/>
      <c r="E221" s="246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4"/>
      <c r="D222" s="245"/>
      <c r="E222" s="246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4"/>
      <c r="D223" s="245"/>
      <c r="E223" s="246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3"/>
        <v>0</v>
      </c>
      <c r="I223" s="12"/>
    </row>
    <row r="224" spans="1:9" ht="12.4" hidden="1" customHeight="1">
      <c r="A224" s="11"/>
      <c r="B224" s="1"/>
      <c r="C224" s="35"/>
      <c r="D224" s="245"/>
      <c r="E224" s="246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>ROUND(IF(ISNUMBER(B224), G224*B224, 0),5)</f>
        <v>0</v>
      </c>
      <c r="I224" s="12"/>
    </row>
    <row r="225" spans="1:9" ht="12" hidden="1" customHeight="1">
      <c r="A225" s="11"/>
      <c r="B225" s="1"/>
      <c r="C225" s="34"/>
      <c r="D225" s="245"/>
      <c r="E225" s="246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ref="H225:H275" si="4">ROUND(IF(ISNUMBER(B225), G225*B225, 0),5)</f>
        <v>0</v>
      </c>
      <c r="I225" s="12"/>
    </row>
    <row r="226" spans="1:9" ht="12.4" hidden="1" customHeight="1">
      <c r="A226" s="11"/>
      <c r="B226" s="1"/>
      <c r="C226" s="34"/>
      <c r="D226" s="245"/>
      <c r="E226" s="246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4"/>
      <c r="D227" s="245"/>
      <c r="E227" s="246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4"/>
      <c r="D228" s="245"/>
      <c r="E228" s="246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4"/>
      <c r="D229" s="245"/>
      <c r="E229" s="246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4"/>
      <c r="D230" s="245"/>
      <c r="E230" s="246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4"/>
      <c r="D231" s="245"/>
      <c r="E231" s="246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4"/>
      <c r="D232" s="245"/>
      <c r="E232" s="246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4"/>
      <c r="D233" s="245"/>
      <c r="E233" s="246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4"/>
      <c r="D234" s="245"/>
      <c r="E234" s="246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4"/>
      <c r="D235" s="245"/>
      <c r="E235" s="246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4"/>
        <v>0</v>
      </c>
      <c r="I235" s="12"/>
    </row>
    <row r="236" spans="1:9" ht="12.4" hidden="1" customHeight="1">
      <c r="A236" s="11"/>
      <c r="B236" s="1"/>
      <c r="C236" s="34"/>
      <c r="D236" s="245"/>
      <c r="E236" s="246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4"/>
      <c r="D237" s="245"/>
      <c r="E237" s="246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4"/>
      <c r="D238" s="245"/>
      <c r="E238" s="246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4"/>
      <c r="D239" s="245"/>
      <c r="E239" s="246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4"/>
      <c r="D240" s="245"/>
      <c r="E240" s="246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4"/>
      <c r="D241" s="245"/>
      <c r="E241" s="246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4"/>
      <c r="D242" s="245"/>
      <c r="E242" s="246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4"/>
      <c r="D243" s="245"/>
      <c r="E243" s="246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4"/>
      <c r="D244" s="245"/>
      <c r="E244" s="246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4"/>
      <c r="D245" s="245"/>
      <c r="E245" s="246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4"/>
      <c r="D246" s="245"/>
      <c r="E246" s="246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4"/>
      <c r="D247" s="245"/>
      <c r="E247" s="246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5"/>
      <c r="D248" s="245"/>
      <c r="E248" s="246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" hidden="1" customHeight="1">
      <c r="A249" s="11"/>
      <c r="B249" s="1"/>
      <c r="C249" s="34"/>
      <c r="D249" s="245"/>
      <c r="E249" s="246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4"/>
      <c r="D250" s="245"/>
      <c r="E250" s="246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4"/>
      <c r="D251" s="245"/>
      <c r="E251" s="246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4"/>
      <c r="D252" s="245"/>
      <c r="E252" s="246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4"/>
      <c r="D253" s="245"/>
      <c r="E253" s="246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4"/>
      <c r="D254" s="245"/>
      <c r="E254" s="246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4"/>
      <c r="D255" s="245"/>
      <c r="E255" s="246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4"/>
      <c r="D256" s="245"/>
      <c r="E256" s="246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4"/>
      <c r="D257" s="245"/>
      <c r="E257" s="246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4"/>
      <c r="D258" s="245"/>
      <c r="E258" s="246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4"/>
      <c r="D259" s="245"/>
      <c r="E259" s="246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4"/>
      <c r="D260" s="245"/>
      <c r="E260" s="246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4"/>
      <c r="D261" s="245"/>
      <c r="E261" s="246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4"/>
      <c r="D262" s="245"/>
      <c r="E262" s="246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4"/>
      <c r="D263" s="245"/>
      <c r="E263" s="246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4"/>
      <c r="D264" s="245"/>
      <c r="E264" s="246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4"/>
      <c r="D265" s="245"/>
      <c r="E265" s="246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4"/>
      <c r="D266" s="245"/>
      <c r="E266" s="246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4"/>
      <c r="D267" s="245"/>
      <c r="E267" s="246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4"/>
      <c r="D268" s="245"/>
      <c r="E268" s="246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4"/>
      <c r="D269" s="245"/>
      <c r="E269" s="246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4"/>
      <c r="D270" s="245"/>
      <c r="E270" s="246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4"/>
      <c r="D271" s="245"/>
      <c r="E271" s="246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4"/>
      <c r="D272" s="245"/>
      <c r="E272" s="246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4"/>
      <c r="D273" s="245"/>
      <c r="E273" s="246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4"/>
      <c r="D274" s="245"/>
      <c r="E274" s="246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4"/>
      <c r="D275" s="245"/>
      <c r="E275" s="246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4"/>
        <v>0</v>
      </c>
      <c r="I275" s="12"/>
    </row>
    <row r="276" spans="1:9" ht="12.4" hidden="1" customHeight="1">
      <c r="A276" s="11"/>
      <c r="B276" s="1"/>
      <c r="C276" s="35"/>
      <c r="D276" s="245"/>
      <c r="E276" s="246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>ROUND(IF(ISNUMBER(B276), G276*B276, 0),5)</f>
        <v>0</v>
      </c>
      <c r="I276" s="12"/>
    </row>
    <row r="277" spans="1:9" ht="12" hidden="1" customHeight="1">
      <c r="A277" s="11"/>
      <c r="B277" s="1"/>
      <c r="C277" s="34"/>
      <c r="D277" s="245"/>
      <c r="E277" s="246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ref="H277:H293" si="5">ROUND(IF(ISNUMBER(B277), G277*B277, 0),5)</f>
        <v>0</v>
      </c>
      <c r="I277" s="12"/>
    </row>
    <row r="278" spans="1:9" ht="12.4" hidden="1" customHeight="1">
      <c r="A278" s="11"/>
      <c r="B278" s="1"/>
      <c r="C278" s="34"/>
      <c r="D278" s="245"/>
      <c r="E278" s="246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4"/>
      <c r="D279" s="245"/>
      <c r="E279" s="246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4"/>
      <c r="D280" s="245"/>
      <c r="E280" s="246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4"/>
      <c r="D281" s="245"/>
      <c r="E281" s="246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4"/>
      <c r="D282" s="245"/>
      <c r="E282" s="246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4"/>
      <c r="D283" s="245"/>
      <c r="E283" s="246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4"/>
      <c r="D284" s="245"/>
      <c r="E284" s="246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4"/>
      <c r="D285" s="245"/>
      <c r="E285" s="246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4"/>
      <c r="D286" s="245"/>
      <c r="E286" s="246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4"/>
      <c r="D287" s="245"/>
      <c r="E287" s="246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5"/>
        <v>0</v>
      </c>
      <c r="I287" s="12"/>
    </row>
    <row r="288" spans="1:9" ht="12.4" hidden="1" customHeight="1">
      <c r="A288" s="11"/>
      <c r="B288" s="1"/>
      <c r="C288" s="34"/>
      <c r="D288" s="245"/>
      <c r="E288" s="246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5"/>
        <v>0</v>
      </c>
      <c r="I288" s="12"/>
    </row>
    <row r="289" spans="1:9" ht="12.4" hidden="1" customHeight="1">
      <c r="A289" s="11"/>
      <c r="B289" s="1"/>
      <c r="C289" s="34"/>
      <c r="D289" s="245"/>
      <c r="E289" s="246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4"/>
      <c r="D290" s="245"/>
      <c r="E290" s="246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4"/>
      <c r="D291" s="245"/>
      <c r="E291" s="246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5"/>
      <c r="D292" s="245"/>
      <c r="E292" s="246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5"/>
      <c r="D293" s="245"/>
      <c r="E293" s="246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5"/>
        <v>0</v>
      </c>
      <c r="I293" s="12"/>
    </row>
    <row r="294" spans="1:9" ht="12.4" hidden="1" customHeight="1">
      <c r="A294" s="11"/>
      <c r="B294" s="1"/>
      <c r="C294" s="34"/>
      <c r="D294" s="245"/>
      <c r="E294" s="246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>ROUND(IF(ISNUMBER(B294), G294*B294, 0),5)</f>
        <v>0</v>
      </c>
      <c r="I294" s="12"/>
    </row>
    <row r="295" spans="1:9" ht="12.4" hidden="1" customHeight="1">
      <c r="A295" s="11"/>
      <c r="B295" s="1"/>
      <c r="C295" s="34"/>
      <c r="D295" s="245"/>
      <c r="E295" s="246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ref="H295:H332" si="6">ROUND(IF(ISNUMBER(B295), G295*B295, 0),5)</f>
        <v>0</v>
      </c>
      <c r="I295" s="12"/>
    </row>
    <row r="296" spans="1:9" ht="12.4" hidden="1" customHeight="1">
      <c r="A296" s="11"/>
      <c r="B296" s="1"/>
      <c r="C296" s="34"/>
      <c r="D296" s="245"/>
      <c r="E296" s="246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4"/>
      <c r="D297" s="245"/>
      <c r="E297" s="246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4"/>
      <c r="D298" s="245"/>
      <c r="E298" s="246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4"/>
      <c r="D299" s="245"/>
      <c r="E299" s="246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4"/>
      <c r="D300" s="245"/>
      <c r="E300" s="246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4"/>
      <c r="D301" s="245"/>
      <c r="E301" s="246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4"/>
      <c r="D302" s="245"/>
      <c r="E302" s="246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4"/>
      <c r="D303" s="245"/>
      <c r="E303" s="246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4"/>
      <c r="D304" s="245"/>
      <c r="E304" s="246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5"/>
      <c r="D305" s="245"/>
      <c r="E305" s="246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6"/>
        <v>0</v>
      </c>
      <c r="I305" s="12"/>
    </row>
    <row r="306" spans="1:9" ht="12" hidden="1" customHeight="1">
      <c r="A306" s="11"/>
      <c r="B306" s="1"/>
      <c r="C306" s="34"/>
      <c r="D306" s="245"/>
      <c r="E306" s="246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4"/>
      <c r="D307" s="245"/>
      <c r="E307" s="246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4"/>
      <c r="D308" s="245"/>
      <c r="E308" s="246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4"/>
      <c r="D309" s="245"/>
      <c r="E309" s="246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4"/>
      <c r="D310" s="245"/>
      <c r="E310" s="246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4"/>
      <c r="D311" s="245"/>
      <c r="E311" s="246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4"/>
      <c r="D312" s="245"/>
      <c r="E312" s="246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4"/>
      <c r="D313" s="245"/>
      <c r="E313" s="246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4"/>
      <c r="D314" s="245"/>
      <c r="E314" s="246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4"/>
      <c r="D315" s="245"/>
      <c r="E315" s="246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4"/>
      <c r="D316" s="245"/>
      <c r="E316" s="246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4"/>
      <c r="D317" s="245"/>
      <c r="E317" s="246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4"/>
      <c r="D318" s="245"/>
      <c r="E318" s="246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4"/>
      <c r="D319" s="245"/>
      <c r="E319" s="246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4"/>
      <c r="D320" s="245"/>
      <c r="E320" s="246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4"/>
      <c r="D321" s="245"/>
      <c r="E321" s="246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4"/>
      <c r="D322" s="245"/>
      <c r="E322" s="246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4"/>
      <c r="D323" s="245"/>
      <c r="E323" s="246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4"/>
      <c r="D324" s="245"/>
      <c r="E324" s="246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4"/>
      <c r="D325" s="245"/>
      <c r="E325" s="246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4"/>
      <c r="D326" s="245"/>
      <c r="E326" s="246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4"/>
      <c r="D327" s="245"/>
      <c r="E327" s="246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4"/>
      <c r="D328" s="245"/>
      <c r="E328" s="246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4"/>
      <c r="D329" s="245"/>
      <c r="E329" s="246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4"/>
      <c r="D330" s="245"/>
      <c r="E330" s="246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4"/>
      <c r="D331" s="245"/>
      <c r="E331" s="246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4"/>
      <c r="D332" s="245"/>
      <c r="E332" s="246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6"/>
        <v>0</v>
      </c>
      <c r="I332" s="12"/>
    </row>
    <row r="333" spans="1:9" ht="12.4" hidden="1" customHeight="1">
      <c r="A333" s="11"/>
      <c r="B333" s="1"/>
      <c r="C333" s="35"/>
      <c r="D333" s="245"/>
      <c r="E333" s="246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>ROUND(IF(ISNUMBER(B333), G333*B333, 0),5)</f>
        <v>0</v>
      </c>
      <c r="I333" s="12"/>
    </row>
    <row r="334" spans="1:9" ht="12" hidden="1" customHeight="1">
      <c r="A334" s="11"/>
      <c r="B334" s="1"/>
      <c r="C334" s="34"/>
      <c r="D334" s="245"/>
      <c r="E334" s="246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ref="H334:H384" si="7">ROUND(IF(ISNUMBER(B334), G334*B334, 0),5)</f>
        <v>0</v>
      </c>
      <c r="I334" s="12"/>
    </row>
    <row r="335" spans="1:9" ht="12.4" hidden="1" customHeight="1">
      <c r="A335" s="11"/>
      <c r="B335" s="1"/>
      <c r="C335" s="34"/>
      <c r="D335" s="245"/>
      <c r="E335" s="246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4"/>
      <c r="D336" s="245"/>
      <c r="E336" s="246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4"/>
      <c r="D337" s="245"/>
      <c r="E337" s="246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4"/>
      <c r="D338" s="245"/>
      <c r="E338" s="246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4"/>
      <c r="D339" s="245"/>
      <c r="E339" s="246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4"/>
      <c r="D340" s="245"/>
      <c r="E340" s="246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4"/>
      <c r="D341" s="245"/>
      <c r="E341" s="246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4"/>
      <c r="D342" s="245"/>
      <c r="E342" s="246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4"/>
      <c r="D343" s="245"/>
      <c r="E343" s="246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4"/>
      <c r="D344" s="245"/>
      <c r="E344" s="246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7"/>
        <v>0</v>
      </c>
      <c r="I344" s="12"/>
    </row>
    <row r="345" spans="1:9" ht="12.4" hidden="1" customHeight="1">
      <c r="A345" s="11"/>
      <c r="B345" s="1"/>
      <c r="C345" s="34"/>
      <c r="D345" s="245"/>
      <c r="E345" s="246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4"/>
      <c r="D346" s="245"/>
      <c r="E346" s="246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4"/>
      <c r="D347" s="245"/>
      <c r="E347" s="246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4"/>
      <c r="D348" s="245"/>
      <c r="E348" s="246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4"/>
      <c r="D349" s="245"/>
      <c r="E349" s="246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4"/>
      <c r="D350" s="245"/>
      <c r="E350" s="246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4"/>
      <c r="D351" s="245"/>
      <c r="E351" s="246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4"/>
      <c r="D352" s="245"/>
      <c r="E352" s="246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4"/>
      <c r="D353" s="245"/>
      <c r="E353" s="246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4"/>
      <c r="D354" s="245"/>
      <c r="E354" s="246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4"/>
      <c r="D355" s="245"/>
      <c r="E355" s="246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4"/>
      <c r="D356" s="245"/>
      <c r="E356" s="246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5"/>
      <c r="D357" s="245"/>
      <c r="E357" s="246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" hidden="1" customHeight="1">
      <c r="A358" s="11"/>
      <c r="B358" s="1"/>
      <c r="C358" s="34"/>
      <c r="D358" s="245"/>
      <c r="E358" s="246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4"/>
      <c r="D359" s="245"/>
      <c r="E359" s="246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4"/>
      <c r="D360" s="245"/>
      <c r="E360" s="246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4"/>
      <c r="D361" s="245"/>
      <c r="E361" s="246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4"/>
      <c r="D362" s="245"/>
      <c r="E362" s="246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4"/>
      <c r="D363" s="245"/>
      <c r="E363" s="246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4"/>
      <c r="D364" s="245"/>
      <c r="E364" s="246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4"/>
      <c r="D365" s="245"/>
      <c r="E365" s="246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4"/>
      <c r="D366" s="245"/>
      <c r="E366" s="246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4"/>
      <c r="D367" s="245"/>
      <c r="E367" s="246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4"/>
      <c r="D368" s="245"/>
      <c r="E368" s="246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4"/>
      <c r="D369" s="245"/>
      <c r="E369" s="246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4"/>
      <c r="D370" s="245"/>
      <c r="E370" s="246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4"/>
      <c r="D371" s="245"/>
      <c r="E371" s="246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4"/>
      <c r="D372" s="245"/>
      <c r="E372" s="246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4"/>
      <c r="D373" s="245"/>
      <c r="E373" s="246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4"/>
      <c r="D374" s="245"/>
      <c r="E374" s="246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4"/>
      <c r="D375" s="245"/>
      <c r="E375" s="246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4"/>
      <c r="D376" s="245"/>
      <c r="E376" s="246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4"/>
      <c r="D377" s="245"/>
      <c r="E377" s="246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4"/>
      <c r="D378" s="245"/>
      <c r="E378" s="246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4"/>
      <c r="D379" s="245"/>
      <c r="E379" s="246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4"/>
      <c r="D380" s="245"/>
      <c r="E380" s="246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4"/>
      <c r="D381" s="245"/>
      <c r="E381" s="246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4"/>
      <c r="D382" s="245"/>
      <c r="E382" s="246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4"/>
      <c r="D383" s="245"/>
      <c r="E383" s="246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4"/>
      <c r="D384" s="245"/>
      <c r="E384" s="246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7"/>
        <v>0</v>
      </c>
      <c r="I384" s="12"/>
    </row>
    <row r="385" spans="1:9" ht="12.4" hidden="1" customHeight="1">
      <c r="A385" s="11"/>
      <c r="B385" s="1"/>
      <c r="C385" s="35"/>
      <c r="D385" s="245"/>
      <c r="E385" s="246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>ROUND(IF(ISNUMBER(B385), G385*B385, 0),5)</f>
        <v>0</v>
      </c>
      <c r="I385" s="12"/>
    </row>
    <row r="386" spans="1:9" ht="12" hidden="1" customHeight="1">
      <c r="A386" s="11"/>
      <c r="B386" s="1"/>
      <c r="C386" s="34"/>
      <c r="D386" s="245"/>
      <c r="E386" s="246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ref="H386:H440" si="8">ROUND(IF(ISNUMBER(B386), G386*B386, 0),5)</f>
        <v>0</v>
      </c>
      <c r="I386" s="12"/>
    </row>
    <row r="387" spans="1:9" ht="12.4" hidden="1" customHeight="1">
      <c r="A387" s="11"/>
      <c r="B387" s="1"/>
      <c r="C387" s="34"/>
      <c r="D387" s="245"/>
      <c r="E387" s="246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4"/>
      <c r="D388" s="245"/>
      <c r="E388" s="246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4"/>
      <c r="D389" s="245"/>
      <c r="E389" s="246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4"/>
      <c r="D390" s="245"/>
      <c r="E390" s="246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4"/>
      <c r="D391" s="245"/>
      <c r="E391" s="246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4"/>
      <c r="D392" s="245"/>
      <c r="E392" s="246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4"/>
      <c r="D393" s="245"/>
      <c r="E393" s="246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4"/>
      <c r="D394" s="245"/>
      <c r="E394" s="246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4"/>
      <c r="D395" s="245"/>
      <c r="E395" s="246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4"/>
      <c r="D396" s="245"/>
      <c r="E396" s="246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8"/>
        <v>0</v>
      </c>
      <c r="I396" s="12"/>
    </row>
    <row r="397" spans="1:9" ht="12.4" hidden="1" customHeight="1">
      <c r="A397" s="11"/>
      <c r="B397" s="1"/>
      <c r="C397" s="34"/>
      <c r="D397" s="245"/>
      <c r="E397" s="246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4"/>
      <c r="D398" s="245"/>
      <c r="E398" s="246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4"/>
      <c r="D399" s="245"/>
      <c r="E399" s="246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4"/>
      <c r="D400" s="245"/>
      <c r="E400" s="246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5"/>
      <c r="D401" s="245"/>
      <c r="E401" s="246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5"/>
      <c r="D402" s="245"/>
      <c r="E402" s="246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4"/>
      <c r="D403" s="245"/>
      <c r="E403" s="246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4"/>
      <c r="D404" s="245"/>
      <c r="E404" s="246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4"/>
      <c r="D405" s="245"/>
      <c r="E405" s="246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4"/>
      <c r="D406" s="245"/>
      <c r="E406" s="246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4"/>
      <c r="D407" s="245"/>
      <c r="E407" s="246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4"/>
      <c r="D408" s="245"/>
      <c r="E408" s="246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4"/>
      <c r="D409" s="245"/>
      <c r="E409" s="246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4"/>
      <c r="D410" s="245"/>
      <c r="E410" s="246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4"/>
      <c r="D411" s="245"/>
      <c r="E411" s="246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4"/>
      <c r="D412" s="245"/>
      <c r="E412" s="246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5"/>
      <c r="D413" s="245"/>
      <c r="E413" s="246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" hidden="1" customHeight="1">
      <c r="A414" s="11"/>
      <c r="B414" s="1"/>
      <c r="C414" s="34"/>
      <c r="D414" s="245"/>
      <c r="E414" s="246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4"/>
      <c r="D415" s="245"/>
      <c r="E415" s="246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4"/>
      <c r="D416" s="245"/>
      <c r="E416" s="246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4"/>
      <c r="D417" s="245"/>
      <c r="E417" s="246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4"/>
      <c r="D418" s="245"/>
      <c r="E418" s="246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4"/>
      <c r="D419" s="245"/>
      <c r="E419" s="246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4"/>
      <c r="D420" s="245"/>
      <c r="E420" s="246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4"/>
      <c r="D421" s="245"/>
      <c r="E421" s="246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4"/>
      <c r="D422" s="245"/>
      <c r="E422" s="246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4"/>
      <c r="D423" s="245"/>
      <c r="E423" s="246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4"/>
      <c r="D424" s="245"/>
      <c r="E424" s="246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4"/>
      <c r="D425" s="245"/>
      <c r="E425" s="246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4"/>
      <c r="D426" s="245"/>
      <c r="E426" s="246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4"/>
      <c r="D427" s="245"/>
      <c r="E427" s="246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4"/>
      <c r="D428" s="245"/>
      <c r="E428" s="246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4"/>
      <c r="D429" s="245"/>
      <c r="E429" s="246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4"/>
      <c r="D430" s="245"/>
      <c r="E430" s="246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4"/>
      <c r="D431" s="245"/>
      <c r="E431" s="246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4"/>
      <c r="D432" s="245"/>
      <c r="E432" s="246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4"/>
      <c r="D433" s="245"/>
      <c r="E433" s="246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4"/>
      <c r="D434" s="245"/>
      <c r="E434" s="246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4"/>
      <c r="D435" s="245"/>
      <c r="E435" s="246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4"/>
      <c r="D436" s="245"/>
      <c r="E436" s="246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4"/>
      <c r="D437" s="245"/>
      <c r="E437" s="246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4"/>
      <c r="D438" s="245"/>
      <c r="E438" s="246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4"/>
      <c r="D439" s="245"/>
      <c r="E439" s="246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4"/>
      <c r="D440" s="245"/>
      <c r="E440" s="246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8"/>
        <v>0</v>
      </c>
      <c r="I440" s="12"/>
    </row>
    <row r="441" spans="1:9" ht="12.4" hidden="1" customHeight="1">
      <c r="A441" s="11"/>
      <c r="B441" s="1"/>
      <c r="C441" s="35"/>
      <c r="D441" s="245"/>
      <c r="E441" s="246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>ROUND(IF(ISNUMBER(B441), G441*B441, 0),5)</f>
        <v>0</v>
      </c>
      <c r="I441" s="12"/>
    </row>
    <row r="442" spans="1:9" ht="12" hidden="1" customHeight="1">
      <c r="A442" s="11"/>
      <c r="B442" s="1"/>
      <c r="C442" s="34"/>
      <c r="D442" s="245"/>
      <c r="E442" s="246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ref="H442:H492" si="9">ROUND(IF(ISNUMBER(B442), G442*B442, 0),5)</f>
        <v>0</v>
      </c>
      <c r="I442" s="12"/>
    </row>
    <row r="443" spans="1:9" ht="12.4" hidden="1" customHeight="1">
      <c r="A443" s="11"/>
      <c r="B443" s="1"/>
      <c r="C443" s="34"/>
      <c r="D443" s="245"/>
      <c r="E443" s="246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4"/>
      <c r="D444" s="245"/>
      <c r="E444" s="246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4"/>
      <c r="D445" s="245"/>
      <c r="E445" s="246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4"/>
      <c r="D446" s="245"/>
      <c r="E446" s="246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4"/>
      <c r="D447" s="245"/>
      <c r="E447" s="246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4"/>
      <c r="D448" s="245"/>
      <c r="E448" s="246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4"/>
      <c r="D449" s="245"/>
      <c r="E449" s="246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4"/>
      <c r="D450" s="245"/>
      <c r="E450" s="246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4"/>
      <c r="D451" s="245"/>
      <c r="E451" s="246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4"/>
      <c r="D452" s="245"/>
      <c r="E452" s="246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9"/>
        <v>0</v>
      </c>
      <c r="I452" s="12"/>
    </row>
    <row r="453" spans="1:9" ht="12.4" hidden="1" customHeight="1">
      <c r="A453" s="11"/>
      <c r="B453" s="1"/>
      <c r="C453" s="34"/>
      <c r="D453" s="245"/>
      <c r="E453" s="246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4"/>
      <c r="D454" s="245"/>
      <c r="E454" s="246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4"/>
      <c r="D455" s="245"/>
      <c r="E455" s="246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4"/>
      <c r="D456" s="245"/>
      <c r="E456" s="246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4"/>
      <c r="D457" s="245"/>
      <c r="E457" s="246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4"/>
      <c r="D458" s="245"/>
      <c r="E458" s="246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4"/>
      <c r="D459" s="245"/>
      <c r="E459" s="246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4"/>
      <c r="D460" s="245"/>
      <c r="E460" s="246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4"/>
      <c r="D461" s="245"/>
      <c r="E461" s="246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4"/>
      <c r="D462" s="245"/>
      <c r="E462" s="246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4"/>
      <c r="D463" s="245"/>
      <c r="E463" s="246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4"/>
      <c r="D464" s="245"/>
      <c r="E464" s="246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5"/>
      <c r="D465" s="245"/>
      <c r="E465" s="246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" hidden="1" customHeight="1">
      <c r="A466" s="11"/>
      <c r="B466" s="1"/>
      <c r="C466" s="34"/>
      <c r="D466" s="245"/>
      <c r="E466" s="246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4"/>
      <c r="D467" s="245"/>
      <c r="E467" s="246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4"/>
      <c r="D468" s="245"/>
      <c r="E468" s="246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4"/>
      <c r="D469" s="245"/>
      <c r="E469" s="246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4"/>
      <c r="D470" s="245"/>
      <c r="E470" s="246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4"/>
      <c r="D471" s="245"/>
      <c r="E471" s="246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4"/>
      <c r="D472" s="245"/>
      <c r="E472" s="246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4"/>
      <c r="D473" s="245"/>
      <c r="E473" s="246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4"/>
      <c r="D474" s="245"/>
      <c r="E474" s="246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4"/>
      <c r="D475" s="245"/>
      <c r="E475" s="246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4"/>
      <c r="D476" s="245"/>
      <c r="E476" s="246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4"/>
      <c r="D477" s="245"/>
      <c r="E477" s="246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4"/>
      <c r="D478" s="245"/>
      <c r="E478" s="246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4"/>
      <c r="D479" s="245"/>
      <c r="E479" s="246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4"/>
      <c r="D480" s="245"/>
      <c r="E480" s="246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4"/>
      <c r="D481" s="245"/>
      <c r="E481" s="246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4"/>
      <c r="D482" s="245"/>
      <c r="E482" s="246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4"/>
      <c r="D483" s="245"/>
      <c r="E483" s="246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4"/>
      <c r="D484" s="245"/>
      <c r="E484" s="246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4"/>
      <c r="D485" s="245"/>
      <c r="E485" s="246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4"/>
      <c r="D486" s="245"/>
      <c r="E486" s="246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4"/>
      <c r="D487" s="245"/>
      <c r="E487" s="246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4"/>
      <c r="D488" s="245"/>
      <c r="E488" s="246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4"/>
      <c r="D489" s="245"/>
      <c r="E489" s="246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4"/>
      <c r="D490" s="245"/>
      <c r="E490" s="246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4"/>
      <c r="D491" s="245"/>
      <c r="E491" s="246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4"/>
      <c r="D492" s="245"/>
      <c r="E492" s="246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9"/>
        <v>0</v>
      </c>
      <c r="I492" s="12"/>
    </row>
    <row r="493" spans="1:9" ht="12.4" hidden="1" customHeight="1">
      <c r="A493" s="11"/>
      <c r="B493" s="1"/>
      <c r="C493" s="35"/>
      <c r="D493" s="245"/>
      <c r="E493" s="246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>ROUND(IF(ISNUMBER(B493), G493*B493, 0),5)</f>
        <v>0</v>
      </c>
      <c r="I493" s="12"/>
    </row>
    <row r="494" spans="1:9" ht="12" hidden="1" customHeight="1">
      <c r="A494" s="11"/>
      <c r="B494" s="1"/>
      <c r="C494" s="34"/>
      <c r="D494" s="245"/>
      <c r="E494" s="246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ref="H494:H510" si="10">ROUND(IF(ISNUMBER(B494), G494*B494, 0),5)</f>
        <v>0</v>
      </c>
      <c r="I494" s="12"/>
    </row>
    <row r="495" spans="1:9" ht="12.4" hidden="1" customHeight="1">
      <c r="A495" s="11"/>
      <c r="B495" s="1"/>
      <c r="C495" s="34"/>
      <c r="D495" s="245"/>
      <c r="E495" s="246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4"/>
      <c r="D496" s="245"/>
      <c r="E496" s="246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4"/>
      <c r="D497" s="245"/>
      <c r="E497" s="246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4"/>
      <c r="D498" s="245"/>
      <c r="E498" s="246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4"/>
      <c r="D499" s="245"/>
      <c r="E499" s="246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4"/>
      <c r="D500" s="245"/>
      <c r="E500" s="246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4"/>
      <c r="D501" s="245"/>
      <c r="E501" s="246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4"/>
      <c r="D502" s="245"/>
      <c r="E502" s="246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4"/>
      <c r="D503" s="245"/>
      <c r="E503" s="246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4"/>
      <c r="D504" s="245"/>
      <c r="E504" s="246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0"/>
        <v>0</v>
      </c>
      <c r="I504" s="12"/>
    </row>
    <row r="505" spans="1:9" ht="12.4" hidden="1" customHeight="1">
      <c r="A505" s="11"/>
      <c r="B505" s="1"/>
      <c r="C505" s="34"/>
      <c r="D505" s="245"/>
      <c r="E505" s="246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0"/>
        <v>0</v>
      </c>
      <c r="I505" s="12"/>
    </row>
    <row r="506" spans="1:9" ht="12.4" hidden="1" customHeight="1">
      <c r="A506" s="11"/>
      <c r="B506" s="1"/>
      <c r="C506" s="34"/>
      <c r="D506" s="245"/>
      <c r="E506" s="246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4"/>
      <c r="D507" s="245"/>
      <c r="E507" s="246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4"/>
      <c r="D508" s="245"/>
      <c r="E508" s="246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5"/>
      <c r="D509" s="245"/>
      <c r="E509" s="246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5"/>
      <c r="D510" s="245"/>
      <c r="E510" s="246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0"/>
        <v>0</v>
      </c>
      <c r="I510" s="12"/>
    </row>
    <row r="511" spans="1:9" ht="12.4" hidden="1" customHeight="1">
      <c r="A511" s="11"/>
      <c r="B511" s="1"/>
      <c r="C511" s="34"/>
      <c r="D511" s="245"/>
      <c r="E511" s="246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>ROUND(IF(ISNUMBER(B511), G511*B511, 0),5)</f>
        <v>0</v>
      </c>
      <c r="I511" s="12"/>
    </row>
    <row r="512" spans="1:9" ht="12.4" hidden="1" customHeight="1">
      <c r="A512" s="11"/>
      <c r="B512" s="1"/>
      <c r="C512" s="34"/>
      <c r="D512" s="245"/>
      <c r="E512" s="246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ref="H512:H549" si="11">ROUND(IF(ISNUMBER(B512), G512*B512, 0),5)</f>
        <v>0</v>
      </c>
      <c r="I512" s="12"/>
    </row>
    <row r="513" spans="1:9" ht="12.4" hidden="1" customHeight="1">
      <c r="A513" s="11"/>
      <c r="B513" s="1"/>
      <c r="C513" s="34"/>
      <c r="D513" s="245"/>
      <c r="E513" s="246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4"/>
      <c r="D514" s="245"/>
      <c r="E514" s="246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4"/>
      <c r="D515" s="245"/>
      <c r="E515" s="246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4"/>
      <c r="D516" s="245"/>
      <c r="E516" s="246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4"/>
      <c r="D517" s="245"/>
      <c r="E517" s="246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4"/>
      <c r="D518" s="245"/>
      <c r="E518" s="246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4"/>
      <c r="D519" s="245"/>
      <c r="E519" s="246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4"/>
      <c r="D520" s="245"/>
      <c r="E520" s="246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4"/>
      <c r="D521" s="245"/>
      <c r="E521" s="246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5"/>
      <c r="D522" s="245"/>
      <c r="E522" s="246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1"/>
        <v>0</v>
      </c>
      <c r="I522" s="12"/>
    </row>
    <row r="523" spans="1:9" ht="12" hidden="1" customHeight="1">
      <c r="A523" s="11"/>
      <c r="B523" s="1"/>
      <c r="C523" s="34"/>
      <c r="D523" s="245"/>
      <c r="E523" s="246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4"/>
      <c r="D524" s="245"/>
      <c r="E524" s="246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4"/>
      <c r="D525" s="245"/>
      <c r="E525" s="246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4"/>
      <c r="D526" s="245"/>
      <c r="E526" s="246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4"/>
      <c r="D527" s="245"/>
      <c r="E527" s="246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4"/>
      <c r="D528" s="245"/>
      <c r="E528" s="246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4"/>
      <c r="D529" s="245"/>
      <c r="E529" s="246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4"/>
      <c r="D530" s="245"/>
      <c r="E530" s="246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4"/>
      <c r="D531" s="245"/>
      <c r="E531" s="246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4"/>
      <c r="D532" s="245"/>
      <c r="E532" s="246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4"/>
      <c r="D533" s="245"/>
      <c r="E533" s="246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4"/>
      <c r="D534" s="245"/>
      <c r="E534" s="246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4"/>
      <c r="D535" s="245"/>
      <c r="E535" s="246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4"/>
      <c r="D536" s="245"/>
      <c r="E536" s="246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4"/>
      <c r="D537" s="245"/>
      <c r="E537" s="246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4"/>
      <c r="D538" s="245"/>
      <c r="E538" s="246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4"/>
      <c r="D539" s="245"/>
      <c r="E539" s="246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4"/>
      <c r="D540" s="245"/>
      <c r="E540" s="246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4"/>
      <c r="D541" s="245"/>
      <c r="E541" s="246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4"/>
      <c r="D542" s="245"/>
      <c r="E542" s="246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4"/>
      <c r="D543" s="245"/>
      <c r="E543" s="246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4"/>
      <c r="D544" s="245"/>
      <c r="E544" s="246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4"/>
      <c r="D545" s="245"/>
      <c r="E545" s="246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4"/>
      <c r="D546" s="245"/>
      <c r="E546" s="246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1"/>
        <v>0</v>
      </c>
      <c r="I546" s="12"/>
    </row>
    <row r="547" spans="1:9" ht="12.4" hidden="1" customHeight="1">
      <c r="A547" s="11"/>
      <c r="B547" s="1"/>
      <c r="C547" s="34"/>
      <c r="D547" s="245"/>
      <c r="E547" s="246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1"/>
        <v>0</v>
      </c>
      <c r="I547" s="12"/>
    </row>
    <row r="548" spans="1:9" ht="12.4" hidden="1" customHeight="1">
      <c r="A548" s="11"/>
      <c r="B548" s="1"/>
      <c r="C548" s="34"/>
      <c r="D548" s="245"/>
      <c r="E548" s="246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1"/>
        <v>0</v>
      </c>
      <c r="I548" s="12"/>
    </row>
    <row r="549" spans="1:9" ht="12.4" hidden="1" customHeight="1">
      <c r="A549" s="11"/>
      <c r="B549" s="1"/>
      <c r="C549" s="34"/>
      <c r="D549" s="245"/>
      <c r="E549" s="246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1"/>
        <v>0</v>
      </c>
      <c r="I549" s="12"/>
    </row>
    <row r="550" spans="1:9" ht="12.4" hidden="1" customHeight="1">
      <c r="A550" s="11"/>
      <c r="B550" s="1"/>
      <c r="C550" s="35"/>
      <c r="D550" s="245"/>
      <c r="E550" s="246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>ROUND(IF(ISNUMBER(B550), G550*B550, 0),5)</f>
        <v>0</v>
      </c>
      <c r="I550" s="12"/>
    </row>
    <row r="551" spans="1:9" ht="12" hidden="1" customHeight="1">
      <c r="A551" s="11"/>
      <c r="B551" s="1"/>
      <c r="C551" s="34"/>
      <c r="D551" s="245"/>
      <c r="E551" s="246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ref="H551:H601" si="12">ROUND(IF(ISNUMBER(B551), G551*B551, 0),5)</f>
        <v>0</v>
      </c>
      <c r="I551" s="12"/>
    </row>
    <row r="552" spans="1:9" ht="12.4" hidden="1" customHeight="1">
      <c r="A552" s="11"/>
      <c r="B552" s="1"/>
      <c r="C552" s="34"/>
      <c r="D552" s="245"/>
      <c r="E552" s="246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4"/>
      <c r="D553" s="245"/>
      <c r="E553" s="246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4"/>
      <c r="D554" s="245"/>
      <c r="E554" s="246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4"/>
      <c r="D555" s="245"/>
      <c r="E555" s="246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4"/>
      <c r="D556" s="245"/>
      <c r="E556" s="246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4"/>
      <c r="D557" s="245"/>
      <c r="E557" s="246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4"/>
      <c r="D558" s="245"/>
      <c r="E558" s="246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4"/>
      <c r="D559" s="245"/>
      <c r="E559" s="246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4"/>
      <c r="D560" s="245"/>
      <c r="E560" s="246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4"/>
      <c r="D561" s="245"/>
      <c r="E561" s="246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2"/>
        <v>0</v>
      </c>
      <c r="I561" s="12"/>
    </row>
    <row r="562" spans="1:9" ht="12.4" hidden="1" customHeight="1">
      <c r="A562" s="11"/>
      <c r="B562" s="1"/>
      <c r="C562" s="34"/>
      <c r="D562" s="245"/>
      <c r="E562" s="246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4"/>
      <c r="D563" s="245"/>
      <c r="E563" s="246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4"/>
      <c r="D564" s="245"/>
      <c r="E564" s="246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4"/>
      <c r="D565" s="245"/>
      <c r="E565" s="246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4"/>
      <c r="D566" s="245"/>
      <c r="E566" s="246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4"/>
      <c r="D567" s="245"/>
      <c r="E567" s="246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4"/>
      <c r="D568" s="245"/>
      <c r="E568" s="246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4"/>
      <c r="D569" s="245"/>
      <c r="E569" s="246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4"/>
      <c r="D570" s="245"/>
      <c r="E570" s="246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4"/>
      <c r="D571" s="245"/>
      <c r="E571" s="246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4"/>
      <c r="D572" s="245"/>
      <c r="E572" s="246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4"/>
      <c r="D573" s="245"/>
      <c r="E573" s="246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5"/>
      <c r="D574" s="245"/>
      <c r="E574" s="246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" hidden="1" customHeight="1">
      <c r="A575" s="11"/>
      <c r="B575" s="1"/>
      <c r="C575" s="34"/>
      <c r="D575" s="245"/>
      <c r="E575" s="246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4"/>
      <c r="D576" s="245"/>
      <c r="E576" s="246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4"/>
      <c r="D577" s="245"/>
      <c r="E577" s="246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4"/>
      <c r="D578" s="245"/>
      <c r="E578" s="246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4"/>
      <c r="D579" s="245"/>
      <c r="E579" s="246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4"/>
      <c r="D580" s="245"/>
      <c r="E580" s="246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4"/>
      <c r="D581" s="245"/>
      <c r="E581" s="246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4"/>
      <c r="D582" s="245"/>
      <c r="E582" s="246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4"/>
      <c r="D583" s="245"/>
      <c r="E583" s="246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4"/>
      <c r="D584" s="245"/>
      <c r="E584" s="246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4"/>
      <c r="D585" s="245"/>
      <c r="E585" s="246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4"/>
      <c r="D586" s="245"/>
      <c r="E586" s="246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4"/>
      <c r="D587" s="245"/>
      <c r="E587" s="246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4"/>
      <c r="D588" s="245"/>
      <c r="E588" s="246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4"/>
      <c r="D589" s="245"/>
      <c r="E589" s="246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4"/>
      <c r="D590" s="245"/>
      <c r="E590" s="246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4"/>
      <c r="D591" s="245"/>
      <c r="E591" s="246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4"/>
      <c r="D592" s="245"/>
      <c r="E592" s="246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4"/>
      <c r="D593" s="245"/>
      <c r="E593" s="246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4"/>
      <c r="D594" s="245"/>
      <c r="E594" s="246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4"/>
      <c r="D595" s="245"/>
      <c r="E595" s="246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4"/>
      <c r="D596" s="245"/>
      <c r="E596" s="246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2"/>
        <v>0</v>
      </c>
      <c r="I596" s="12"/>
    </row>
    <row r="597" spans="1:9" ht="12.4" hidden="1" customHeight="1">
      <c r="A597" s="11"/>
      <c r="B597" s="1"/>
      <c r="C597" s="34"/>
      <c r="D597" s="245"/>
      <c r="E597" s="246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2"/>
        <v>0</v>
      </c>
      <c r="I597" s="12"/>
    </row>
    <row r="598" spans="1:9" ht="12.4" hidden="1" customHeight="1">
      <c r="A598" s="11"/>
      <c r="B598" s="1"/>
      <c r="C598" s="34"/>
      <c r="D598" s="245"/>
      <c r="E598" s="246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2"/>
        <v>0</v>
      </c>
      <c r="I598" s="12"/>
    </row>
    <row r="599" spans="1:9" ht="12.4" hidden="1" customHeight="1">
      <c r="A599" s="11"/>
      <c r="B599" s="1"/>
      <c r="C599" s="34"/>
      <c r="D599" s="245"/>
      <c r="E599" s="246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2"/>
        <v>0</v>
      </c>
      <c r="I599" s="12"/>
    </row>
    <row r="600" spans="1:9" ht="12.4" hidden="1" customHeight="1">
      <c r="A600" s="11"/>
      <c r="B600" s="1"/>
      <c r="C600" s="34"/>
      <c r="D600" s="245"/>
      <c r="E600" s="246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2"/>
        <v>0</v>
      </c>
      <c r="I600" s="12"/>
    </row>
    <row r="601" spans="1:9" ht="12.4" hidden="1" customHeight="1">
      <c r="A601" s="11"/>
      <c r="B601" s="1"/>
      <c r="C601" s="34"/>
      <c r="D601" s="245"/>
      <c r="E601" s="246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2"/>
        <v>0</v>
      </c>
      <c r="I601" s="12"/>
    </row>
    <row r="602" spans="1:9" ht="12.4" hidden="1" customHeight="1">
      <c r="A602" s="11"/>
      <c r="B602" s="1"/>
      <c r="C602" s="35"/>
      <c r="D602" s="245"/>
      <c r="E602" s="246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>ROUND(IF(ISNUMBER(B602), G602*B602, 0),5)</f>
        <v>0</v>
      </c>
      <c r="I602" s="12"/>
    </row>
    <row r="603" spans="1:9" ht="12" hidden="1" customHeight="1">
      <c r="A603" s="11"/>
      <c r="B603" s="1"/>
      <c r="C603" s="34"/>
      <c r="D603" s="245"/>
      <c r="E603" s="246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ref="H603:H657" si="13">ROUND(IF(ISNUMBER(B603), G603*B603, 0),5)</f>
        <v>0</v>
      </c>
      <c r="I603" s="12"/>
    </row>
    <row r="604" spans="1:9" ht="12.4" hidden="1" customHeight="1">
      <c r="A604" s="11"/>
      <c r="B604" s="1"/>
      <c r="C604" s="34"/>
      <c r="D604" s="245"/>
      <c r="E604" s="246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245"/>
      <c r="E605" s="246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245"/>
      <c r="E606" s="246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245"/>
      <c r="E607" s="246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245"/>
      <c r="E608" s="246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245"/>
      <c r="E609" s="246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245"/>
      <c r="E610" s="246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4"/>
      <c r="D611" s="245"/>
      <c r="E611" s="246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4"/>
      <c r="D612" s="245"/>
      <c r="E612" s="246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4"/>
      <c r="D613" s="245"/>
      <c r="E613" s="246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3"/>
        <v>0</v>
      </c>
      <c r="I613" s="12"/>
    </row>
    <row r="614" spans="1:9" ht="12.4" hidden="1" customHeight="1">
      <c r="A614" s="11"/>
      <c r="B614" s="1"/>
      <c r="C614" s="34"/>
      <c r="D614" s="245"/>
      <c r="E614" s="246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3"/>
        <v>0</v>
      </c>
      <c r="I614" s="12"/>
    </row>
    <row r="615" spans="1:9" ht="12.4" hidden="1" customHeight="1">
      <c r="A615" s="11"/>
      <c r="B615" s="1"/>
      <c r="C615" s="34"/>
      <c r="D615" s="245"/>
      <c r="E615" s="246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4"/>
      <c r="D616" s="245"/>
      <c r="E616" s="246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4"/>
      <c r="D617" s="245"/>
      <c r="E617" s="246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5"/>
      <c r="D618" s="245"/>
      <c r="E618" s="246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5"/>
      <c r="D619" s="245"/>
      <c r="E619" s="246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4"/>
      <c r="D620" s="245"/>
      <c r="E620" s="246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4"/>
      <c r="D621" s="245"/>
      <c r="E621" s="246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4"/>
      <c r="D622" s="245"/>
      <c r="E622" s="246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4"/>
      <c r="D623" s="245"/>
      <c r="E623" s="246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.4" hidden="1" customHeight="1">
      <c r="A624" s="11"/>
      <c r="B624" s="1"/>
      <c r="C624" s="34"/>
      <c r="D624" s="245"/>
      <c r="E624" s="246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4"/>
      <c r="D625" s="245"/>
      <c r="E625" s="246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4"/>
      <c r="D626" s="245"/>
      <c r="E626" s="246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4"/>
      <c r="D627" s="245"/>
      <c r="E627" s="246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4"/>
      <c r="D628" s="245"/>
      <c r="E628" s="246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4"/>
      <c r="D629" s="245"/>
      <c r="E629" s="246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5"/>
      <c r="D630" s="245"/>
      <c r="E630" s="246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" hidden="1" customHeight="1">
      <c r="A631" s="11"/>
      <c r="B631" s="1"/>
      <c r="C631" s="34"/>
      <c r="D631" s="245"/>
      <c r="E631" s="246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4"/>
      <c r="D632" s="245"/>
      <c r="E632" s="246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4"/>
      <c r="D633" s="245"/>
      <c r="E633" s="246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4"/>
      <c r="D634" s="245"/>
      <c r="E634" s="246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4"/>
      <c r="D635" s="245"/>
      <c r="E635" s="246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4"/>
      <c r="D636" s="245"/>
      <c r="E636" s="246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4"/>
      <c r="D637" s="245"/>
      <c r="E637" s="246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4"/>
      <c r="D638" s="245"/>
      <c r="E638" s="246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4"/>
      <c r="D639" s="245"/>
      <c r="E639" s="246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4"/>
      <c r="D640" s="245"/>
      <c r="E640" s="246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4"/>
      <c r="D641" s="245"/>
      <c r="E641" s="246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4"/>
      <c r="D642" s="245"/>
      <c r="E642" s="246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4"/>
      <c r="D643" s="245"/>
      <c r="E643" s="246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4"/>
      <c r="D644" s="245"/>
      <c r="E644" s="246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4"/>
      <c r="D645" s="245"/>
      <c r="E645" s="246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4"/>
      <c r="D646" s="245"/>
      <c r="E646" s="246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4"/>
      <c r="D647" s="245"/>
      <c r="E647" s="246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4"/>
      <c r="D648" s="245"/>
      <c r="E648" s="246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4"/>
      <c r="D649" s="245"/>
      <c r="E649" s="246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4"/>
      <c r="D650" s="245"/>
      <c r="E650" s="246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4"/>
      <c r="D651" s="245"/>
      <c r="E651" s="246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4"/>
      <c r="D652" s="245"/>
      <c r="E652" s="246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3"/>
        <v>0</v>
      </c>
      <c r="I652" s="12"/>
    </row>
    <row r="653" spans="1:9" ht="12.4" hidden="1" customHeight="1">
      <c r="A653" s="11"/>
      <c r="B653" s="1"/>
      <c r="C653" s="34"/>
      <c r="D653" s="245"/>
      <c r="E653" s="246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3"/>
        <v>0</v>
      </c>
      <c r="I653" s="12"/>
    </row>
    <row r="654" spans="1:9" ht="12.4" hidden="1" customHeight="1">
      <c r="A654" s="11"/>
      <c r="B654" s="1"/>
      <c r="C654" s="34"/>
      <c r="D654" s="245"/>
      <c r="E654" s="246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3"/>
        <v>0</v>
      </c>
      <c r="I654" s="12"/>
    </row>
    <row r="655" spans="1:9" ht="12.4" hidden="1" customHeight="1">
      <c r="A655" s="11"/>
      <c r="B655" s="1"/>
      <c r="C655" s="34"/>
      <c r="D655" s="245"/>
      <c r="E655" s="246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3"/>
        <v>0</v>
      </c>
      <c r="I655" s="12"/>
    </row>
    <row r="656" spans="1:9" ht="12.4" hidden="1" customHeight="1">
      <c r="A656" s="11"/>
      <c r="B656" s="1"/>
      <c r="C656" s="34"/>
      <c r="D656" s="245"/>
      <c r="E656" s="246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3"/>
        <v>0</v>
      </c>
      <c r="I656" s="12"/>
    </row>
    <row r="657" spans="1:9" ht="12.4" hidden="1" customHeight="1">
      <c r="A657" s="11"/>
      <c r="B657" s="1"/>
      <c r="C657" s="34"/>
      <c r="D657" s="245"/>
      <c r="E657" s="246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3"/>
        <v>0</v>
      </c>
      <c r="I657" s="12"/>
    </row>
    <row r="658" spans="1:9" ht="12.4" hidden="1" customHeight="1">
      <c r="A658" s="11"/>
      <c r="B658" s="1"/>
      <c r="C658" s="35"/>
      <c r="D658" s="245"/>
      <c r="E658" s="246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>ROUND(IF(ISNUMBER(B658), G658*B658, 0),5)</f>
        <v>0</v>
      </c>
      <c r="I658" s="12"/>
    </row>
    <row r="659" spans="1:9" ht="12" hidden="1" customHeight="1">
      <c r="A659" s="11"/>
      <c r="B659" s="1"/>
      <c r="C659" s="34"/>
      <c r="D659" s="245"/>
      <c r="E659" s="246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ref="H659:H709" si="14">ROUND(IF(ISNUMBER(B659), G659*B659, 0),5)</f>
        <v>0</v>
      </c>
      <c r="I659" s="12"/>
    </row>
    <row r="660" spans="1:9" ht="12.4" hidden="1" customHeight="1">
      <c r="A660" s="11"/>
      <c r="B660" s="1"/>
      <c r="C660" s="34"/>
      <c r="D660" s="245"/>
      <c r="E660" s="246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4"/>
      <c r="D661" s="245"/>
      <c r="E661" s="246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4"/>
      <c r="D662" s="245"/>
      <c r="E662" s="246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4"/>
      <c r="D663" s="245"/>
      <c r="E663" s="246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4"/>
      <c r="D664" s="245"/>
      <c r="E664" s="246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4"/>
      <c r="D665" s="245"/>
      <c r="E665" s="246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4"/>
      <c r="D666" s="245"/>
      <c r="E666" s="246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4"/>
      <c r="D667" s="245"/>
      <c r="E667" s="246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4"/>
      <c r="D668" s="245"/>
      <c r="E668" s="246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4"/>
      <c r="D669" s="245"/>
      <c r="E669" s="246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4"/>
        <v>0</v>
      </c>
      <c r="I669" s="12"/>
    </row>
    <row r="670" spans="1:9" ht="12.4" hidden="1" customHeight="1">
      <c r="A670" s="11"/>
      <c r="B670" s="1"/>
      <c r="C670" s="34"/>
      <c r="D670" s="245"/>
      <c r="E670" s="246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4"/>
      <c r="D671" s="245"/>
      <c r="E671" s="246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4"/>
      <c r="D672" s="245"/>
      <c r="E672" s="246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4"/>
      <c r="D673" s="245"/>
      <c r="E673" s="246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4"/>
      <c r="D674" s="245"/>
      <c r="E674" s="246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4"/>
      <c r="D675" s="245"/>
      <c r="E675" s="246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.4" hidden="1" customHeight="1">
      <c r="A676" s="11"/>
      <c r="B676" s="1"/>
      <c r="C676" s="34"/>
      <c r="D676" s="245"/>
      <c r="E676" s="246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4"/>
      <c r="D677" s="245"/>
      <c r="E677" s="246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4"/>
      <c r="D678" s="245"/>
      <c r="E678" s="246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4"/>
      <c r="D679" s="245"/>
      <c r="E679" s="246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4"/>
      <c r="D680" s="245"/>
      <c r="E680" s="246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4"/>
      <c r="D681" s="245"/>
      <c r="E681" s="246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5"/>
      <c r="D682" s="245"/>
      <c r="E682" s="246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" hidden="1" customHeight="1">
      <c r="A683" s="11"/>
      <c r="B683" s="1"/>
      <c r="C683" s="34"/>
      <c r="D683" s="245"/>
      <c r="E683" s="246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4"/>
      <c r="D684" s="245"/>
      <c r="E684" s="246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4"/>
      <c r="D685" s="245"/>
      <c r="E685" s="246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4"/>
      <c r="D686" s="245"/>
      <c r="E686" s="246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4"/>
      <c r="D687" s="245"/>
      <c r="E687" s="246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4"/>
      <c r="D688" s="245"/>
      <c r="E688" s="246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4"/>
      <c r="D689" s="245"/>
      <c r="E689" s="246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4"/>
      <c r="D690" s="245"/>
      <c r="E690" s="246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4"/>
      <c r="D691" s="245"/>
      <c r="E691" s="246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4"/>
      <c r="D692" s="245"/>
      <c r="E692" s="246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4"/>
      <c r="D693" s="245"/>
      <c r="E693" s="246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4"/>
      <c r="D694" s="245"/>
      <c r="E694" s="246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4"/>
      <c r="D695" s="245"/>
      <c r="E695" s="246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4"/>
      <c r="D696" s="245"/>
      <c r="E696" s="246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4"/>
      <c r="D697" s="245"/>
      <c r="E697" s="246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4"/>
      <c r="D698" s="245"/>
      <c r="E698" s="246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4"/>
      <c r="D699" s="245"/>
      <c r="E699" s="246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4"/>
      <c r="D700" s="245"/>
      <c r="E700" s="246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4"/>
      <c r="D701" s="245"/>
      <c r="E701" s="246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4"/>
      <c r="D702" s="245"/>
      <c r="E702" s="246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4"/>
      <c r="D703" s="245"/>
      <c r="E703" s="246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4"/>
      <c r="D704" s="245"/>
      <c r="E704" s="246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4"/>
        <v>0</v>
      </c>
      <c r="I704" s="12"/>
    </row>
    <row r="705" spans="1:9" ht="12.4" hidden="1" customHeight="1">
      <c r="A705" s="11"/>
      <c r="B705" s="1"/>
      <c r="C705" s="34"/>
      <c r="D705" s="245"/>
      <c r="E705" s="246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4"/>
        <v>0</v>
      </c>
      <c r="I705" s="12"/>
    </row>
    <row r="706" spans="1:9" ht="12.4" hidden="1" customHeight="1">
      <c r="A706" s="11"/>
      <c r="B706" s="1"/>
      <c r="C706" s="34"/>
      <c r="D706" s="245"/>
      <c r="E706" s="246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4"/>
        <v>0</v>
      </c>
      <c r="I706" s="12"/>
    </row>
    <row r="707" spans="1:9" ht="12.4" hidden="1" customHeight="1">
      <c r="A707" s="11"/>
      <c r="B707" s="1"/>
      <c r="C707" s="34"/>
      <c r="D707" s="245"/>
      <c r="E707" s="246"/>
      <c r="F707" s="39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4"/>
        <v>0</v>
      </c>
      <c r="I707" s="12"/>
    </row>
    <row r="708" spans="1:9" ht="12.4" hidden="1" customHeight="1">
      <c r="A708" s="11"/>
      <c r="B708" s="1"/>
      <c r="C708" s="34"/>
      <c r="D708" s="245"/>
      <c r="E708" s="246"/>
      <c r="F708" s="39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4"/>
        <v>0</v>
      </c>
      <c r="I708" s="12"/>
    </row>
    <row r="709" spans="1:9" ht="12.4" hidden="1" customHeight="1">
      <c r="A709" s="11"/>
      <c r="B709" s="1"/>
      <c r="C709" s="34"/>
      <c r="D709" s="245"/>
      <c r="E709" s="246"/>
      <c r="F709" s="39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4"/>
        <v>0</v>
      </c>
      <c r="I709" s="12"/>
    </row>
    <row r="710" spans="1:9" ht="12.4" hidden="1" customHeight="1">
      <c r="A710" s="11"/>
      <c r="B710" s="1"/>
      <c r="C710" s="35"/>
      <c r="D710" s="245"/>
      <c r="E710" s="246"/>
      <c r="F710" s="39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>ROUND(IF(ISNUMBER(B710), G710*B710, 0),5)</f>
        <v>0</v>
      </c>
      <c r="I710" s="12"/>
    </row>
    <row r="711" spans="1:9" ht="12" hidden="1" customHeight="1">
      <c r="A711" s="11"/>
      <c r="B711" s="1"/>
      <c r="C711" s="34"/>
      <c r="D711" s="245"/>
      <c r="E711" s="246"/>
      <c r="F711" s="39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ref="H711:H727" si="15">ROUND(IF(ISNUMBER(B711), G711*B711, 0),5)</f>
        <v>0</v>
      </c>
      <c r="I711" s="12"/>
    </row>
    <row r="712" spans="1:9" ht="12.4" hidden="1" customHeight="1">
      <c r="A712" s="11"/>
      <c r="B712" s="1"/>
      <c r="C712" s="34"/>
      <c r="D712" s="245"/>
      <c r="E712" s="246"/>
      <c r="F712" s="39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4"/>
      <c r="D713" s="245"/>
      <c r="E713" s="246"/>
      <c r="F713" s="39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4"/>
      <c r="D714" s="245"/>
      <c r="E714" s="246"/>
      <c r="F714" s="39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4"/>
      <c r="D715" s="245"/>
      <c r="E715" s="246"/>
      <c r="F715" s="39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4"/>
      <c r="D716" s="245"/>
      <c r="E716" s="246"/>
      <c r="F716" s="39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4"/>
      <c r="D717" s="245"/>
      <c r="E717" s="246"/>
      <c r="F717" s="39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4"/>
      <c r="D718" s="245"/>
      <c r="E718" s="246"/>
      <c r="F718" s="39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4"/>
      <c r="D719" s="245"/>
      <c r="E719" s="246"/>
      <c r="F719" s="39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4"/>
      <c r="D720" s="245"/>
      <c r="E720" s="246"/>
      <c r="F720" s="39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4"/>
      <c r="D721" s="245"/>
      <c r="E721" s="246"/>
      <c r="F721" s="39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si="15"/>
        <v>0</v>
      </c>
      <c r="I721" s="12"/>
    </row>
    <row r="722" spans="1:9" ht="12.4" hidden="1" customHeight="1">
      <c r="A722" s="11"/>
      <c r="B722" s="1"/>
      <c r="C722" s="34"/>
      <c r="D722" s="245"/>
      <c r="E722" s="246"/>
      <c r="F722" s="39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5"/>
        <v>0</v>
      </c>
      <c r="I722" s="12"/>
    </row>
    <row r="723" spans="1:9" ht="12.4" hidden="1" customHeight="1">
      <c r="A723" s="11"/>
      <c r="B723" s="1"/>
      <c r="C723" s="34"/>
      <c r="D723" s="245"/>
      <c r="E723" s="246"/>
      <c r="F723" s="39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5"/>
        <v>0</v>
      </c>
      <c r="I723" s="12"/>
    </row>
    <row r="724" spans="1:9" ht="12.4" hidden="1" customHeight="1">
      <c r="A724" s="11"/>
      <c r="B724" s="1"/>
      <c r="C724" s="34"/>
      <c r="D724" s="245"/>
      <c r="E724" s="246"/>
      <c r="F724" s="39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5"/>
        <v>0</v>
      </c>
      <c r="I724" s="12"/>
    </row>
    <row r="725" spans="1:9" ht="12.4" hidden="1" customHeight="1">
      <c r="A725" s="11"/>
      <c r="B725" s="1"/>
      <c r="C725" s="34"/>
      <c r="D725" s="245"/>
      <c r="E725" s="246"/>
      <c r="F725" s="39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5"/>
        <v>0</v>
      </c>
      <c r="I725" s="12"/>
    </row>
    <row r="726" spans="1:9" ht="12.4" hidden="1" customHeight="1">
      <c r="A726" s="11"/>
      <c r="B726" s="1"/>
      <c r="C726" s="35"/>
      <c r="D726" s="245"/>
      <c r="E726" s="246"/>
      <c r="F726" s="39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5"/>
        <v>0</v>
      </c>
      <c r="I726" s="12"/>
    </row>
    <row r="727" spans="1:9" ht="12.4" hidden="1" customHeight="1">
      <c r="A727" s="11"/>
      <c r="B727" s="1"/>
      <c r="C727" s="35"/>
      <c r="D727" s="245"/>
      <c r="E727" s="246"/>
      <c r="F727" s="39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5"/>
        <v>0</v>
      </c>
      <c r="I727" s="12"/>
    </row>
    <row r="728" spans="1:9" ht="12.4" hidden="1" customHeight="1">
      <c r="A728" s="11"/>
      <c r="B728" s="1"/>
      <c r="C728" s="34"/>
      <c r="D728" s="245"/>
      <c r="E728" s="246"/>
      <c r="F728" s="39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>ROUND(IF(ISNUMBER(B728), G728*B728, 0),5)</f>
        <v>0</v>
      </c>
      <c r="I728" s="12"/>
    </row>
    <row r="729" spans="1:9" ht="12.4" hidden="1" customHeight="1">
      <c r="A729" s="11"/>
      <c r="B729" s="1"/>
      <c r="C729" s="34"/>
      <c r="D729" s="245"/>
      <c r="E729" s="246"/>
      <c r="F729" s="39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ref="H729:H766" si="16">ROUND(IF(ISNUMBER(B729), G729*B729, 0),5)</f>
        <v>0</v>
      </c>
      <c r="I729" s="12"/>
    </row>
    <row r="730" spans="1:9" ht="12.4" hidden="1" customHeight="1">
      <c r="A730" s="11"/>
      <c r="B730" s="1"/>
      <c r="C730" s="34"/>
      <c r="D730" s="245"/>
      <c r="E730" s="246"/>
      <c r="F730" s="39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4"/>
      <c r="D731" s="245"/>
      <c r="E731" s="246"/>
      <c r="F731" s="39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4"/>
      <c r="D732" s="245"/>
      <c r="E732" s="246"/>
      <c r="F732" s="39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4"/>
      <c r="D733" s="245"/>
      <c r="E733" s="246"/>
      <c r="F733" s="39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4"/>
      <c r="D734" s="245"/>
      <c r="E734" s="246"/>
      <c r="F734" s="39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4"/>
      <c r="D735" s="245"/>
      <c r="E735" s="246"/>
      <c r="F735" s="39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4"/>
      <c r="D736" s="245"/>
      <c r="E736" s="246"/>
      <c r="F736" s="39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4"/>
      <c r="D737" s="245"/>
      <c r="E737" s="246"/>
      <c r="F737" s="39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4"/>
      <c r="D738" s="245"/>
      <c r="E738" s="246"/>
      <c r="F738" s="39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.4" hidden="1" customHeight="1">
      <c r="A739" s="11"/>
      <c r="B739" s="1"/>
      <c r="C739" s="35"/>
      <c r="D739" s="245"/>
      <c r="E739" s="246"/>
      <c r="F739" s="39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16"/>
        <v>0</v>
      </c>
      <c r="I739" s="12"/>
    </row>
    <row r="740" spans="1:9" ht="12" hidden="1" customHeight="1">
      <c r="A740" s="11"/>
      <c r="B740" s="1"/>
      <c r="C740" s="34"/>
      <c r="D740" s="245"/>
      <c r="E740" s="246"/>
      <c r="F740" s="39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6"/>
        <v>0</v>
      </c>
      <c r="I740" s="12"/>
    </row>
    <row r="741" spans="1:9" ht="12.4" hidden="1" customHeight="1">
      <c r="A741" s="11"/>
      <c r="B741" s="1"/>
      <c r="C741" s="34"/>
      <c r="D741" s="245"/>
      <c r="E741" s="246"/>
      <c r="F741" s="39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4"/>
      <c r="D742" s="245"/>
      <c r="E742" s="246"/>
      <c r="F742" s="39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4"/>
      <c r="D743" s="245"/>
      <c r="E743" s="246"/>
      <c r="F743" s="39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4"/>
      <c r="D744" s="245"/>
      <c r="E744" s="246"/>
      <c r="F744" s="39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4"/>
      <c r="D745" s="245"/>
      <c r="E745" s="246"/>
      <c r="F745" s="39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4"/>
      <c r="D746" s="245"/>
      <c r="E746" s="246"/>
      <c r="F746" s="39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4"/>
      <c r="D747" s="245"/>
      <c r="E747" s="246"/>
      <c r="F747" s="39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4"/>
      <c r="D748" s="245"/>
      <c r="E748" s="246"/>
      <c r="F748" s="39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4"/>
      <c r="D749" s="245"/>
      <c r="E749" s="246"/>
      <c r="F749" s="39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.4" hidden="1" customHeight="1">
      <c r="A750" s="11"/>
      <c r="B750" s="1"/>
      <c r="C750" s="34"/>
      <c r="D750" s="245"/>
      <c r="E750" s="246"/>
      <c r="F750" s="39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.4" hidden="1" customHeight="1">
      <c r="A751" s="11"/>
      <c r="B751" s="1"/>
      <c r="C751" s="34"/>
      <c r="D751" s="245"/>
      <c r="E751" s="246"/>
      <c r="F751" s="39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4"/>
      <c r="D752" s="245"/>
      <c r="E752" s="246"/>
      <c r="F752" s="39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4"/>
      <c r="D753" s="245"/>
      <c r="E753" s="246"/>
      <c r="F753" s="39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4"/>
      <c r="D754" s="245"/>
      <c r="E754" s="246"/>
      <c r="F754" s="39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4"/>
      <c r="D755" s="245"/>
      <c r="E755" s="246"/>
      <c r="F755" s="39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4"/>
      <c r="D756" s="245"/>
      <c r="E756" s="246"/>
      <c r="F756" s="39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4"/>
      <c r="D757" s="245"/>
      <c r="E757" s="246"/>
      <c r="F757" s="39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4"/>
      <c r="D758" s="245"/>
      <c r="E758" s="246"/>
      <c r="F758" s="39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4"/>
      <c r="D759" s="245"/>
      <c r="E759" s="246"/>
      <c r="F759" s="39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4"/>
      <c r="D760" s="245"/>
      <c r="E760" s="246"/>
      <c r="F760" s="39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6"/>
        <v>0</v>
      </c>
      <c r="I760" s="12"/>
    </row>
    <row r="761" spans="1:9" ht="12.4" hidden="1" customHeight="1">
      <c r="A761" s="11"/>
      <c r="B761" s="1"/>
      <c r="C761" s="34"/>
      <c r="D761" s="245"/>
      <c r="E761" s="246"/>
      <c r="F761" s="39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6"/>
        <v>0</v>
      </c>
      <c r="I761" s="12"/>
    </row>
    <row r="762" spans="1:9" ht="12.4" hidden="1" customHeight="1">
      <c r="A762" s="11"/>
      <c r="B762" s="1"/>
      <c r="C762" s="34"/>
      <c r="D762" s="245"/>
      <c r="E762" s="246"/>
      <c r="F762" s="39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6"/>
        <v>0</v>
      </c>
      <c r="I762" s="12"/>
    </row>
    <row r="763" spans="1:9" ht="12.4" hidden="1" customHeight="1">
      <c r="A763" s="11"/>
      <c r="B763" s="1"/>
      <c r="C763" s="34"/>
      <c r="D763" s="245"/>
      <c r="E763" s="246"/>
      <c r="F763" s="39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6"/>
        <v>0</v>
      </c>
      <c r="I763" s="12"/>
    </row>
    <row r="764" spans="1:9" ht="12.4" hidden="1" customHeight="1">
      <c r="A764" s="11"/>
      <c r="B764" s="1"/>
      <c r="C764" s="34"/>
      <c r="D764" s="245"/>
      <c r="E764" s="246"/>
      <c r="F764" s="39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6"/>
        <v>0</v>
      </c>
      <c r="I764" s="12"/>
    </row>
    <row r="765" spans="1:9" ht="12.4" hidden="1" customHeight="1">
      <c r="A765" s="11"/>
      <c r="B765" s="1"/>
      <c r="C765" s="34"/>
      <c r="D765" s="245"/>
      <c r="E765" s="246"/>
      <c r="F765" s="39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6"/>
        <v>0</v>
      </c>
      <c r="I765" s="12"/>
    </row>
    <row r="766" spans="1:9" ht="12.4" hidden="1" customHeight="1">
      <c r="A766" s="11"/>
      <c r="B766" s="1"/>
      <c r="C766" s="34"/>
      <c r="D766" s="245"/>
      <c r="E766" s="246"/>
      <c r="F766" s="39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6"/>
        <v>0</v>
      </c>
      <c r="I766" s="12"/>
    </row>
    <row r="767" spans="1:9" ht="12.4" hidden="1" customHeight="1">
      <c r="A767" s="11"/>
      <c r="B767" s="1"/>
      <c r="C767" s="35"/>
      <c r="D767" s="245"/>
      <c r="E767" s="246"/>
      <c r="F767" s="39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>ROUND(IF(ISNUMBER(B767), G767*B767, 0),5)</f>
        <v>0</v>
      </c>
      <c r="I767" s="12"/>
    </row>
    <row r="768" spans="1:9" ht="12" hidden="1" customHeight="1">
      <c r="A768" s="11"/>
      <c r="B768" s="1"/>
      <c r="C768" s="34"/>
      <c r="D768" s="245"/>
      <c r="E768" s="246"/>
      <c r="F768" s="39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ref="H768:H831" si="17">ROUND(IF(ISNUMBER(B768), G768*B768, 0),5)</f>
        <v>0</v>
      </c>
      <c r="I768" s="12"/>
    </row>
    <row r="769" spans="1:9" ht="12.4" hidden="1" customHeight="1">
      <c r="A769" s="11"/>
      <c r="B769" s="1"/>
      <c r="C769" s="34"/>
      <c r="D769" s="245"/>
      <c r="E769" s="246"/>
      <c r="F769" s="39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4"/>
      <c r="D770" s="245"/>
      <c r="E770" s="246"/>
      <c r="F770" s="39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4"/>
      <c r="D771" s="245"/>
      <c r="E771" s="246"/>
      <c r="F771" s="39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4"/>
      <c r="D772" s="245"/>
      <c r="E772" s="246"/>
      <c r="F772" s="39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4"/>
      <c r="D773" s="245"/>
      <c r="E773" s="246"/>
      <c r="F773" s="39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4"/>
      <c r="D774" s="245"/>
      <c r="E774" s="246"/>
      <c r="F774" s="39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4"/>
      <c r="D775" s="245"/>
      <c r="E775" s="246"/>
      <c r="F775" s="39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4"/>
      <c r="D776" s="245"/>
      <c r="E776" s="246"/>
      <c r="F776" s="39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4"/>
      <c r="D777" s="245"/>
      <c r="E777" s="246"/>
      <c r="F777" s="39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4"/>
      <c r="D778" s="245"/>
      <c r="E778" s="246"/>
      <c r="F778" s="39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4"/>
      <c r="D779" s="245"/>
      <c r="E779" s="246"/>
      <c r="F779" s="39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4"/>
      <c r="D780" s="245"/>
      <c r="E780" s="246"/>
      <c r="F780" s="39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4"/>
      <c r="D781" s="245"/>
      <c r="E781" s="246"/>
      <c r="F781" s="39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4"/>
      <c r="D782" s="245"/>
      <c r="E782" s="246"/>
      <c r="F782" s="39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4"/>
      <c r="D783" s="245"/>
      <c r="E783" s="246"/>
      <c r="F783" s="39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4"/>
      <c r="D784" s="245"/>
      <c r="E784" s="246"/>
      <c r="F784" s="39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.4" hidden="1" customHeight="1">
      <c r="A785" s="11"/>
      <c r="B785" s="1"/>
      <c r="C785" s="34"/>
      <c r="D785" s="245"/>
      <c r="E785" s="246"/>
      <c r="F785" s="39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4"/>
      <c r="D786" s="245"/>
      <c r="E786" s="246"/>
      <c r="F786" s="39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4"/>
      <c r="D787" s="245"/>
      <c r="E787" s="246"/>
      <c r="F787" s="39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4"/>
      <c r="D788" s="245"/>
      <c r="E788" s="246"/>
      <c r="F788" s="39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4"/>
      <c r="D789" s="245"/>
      <c r="E789" s="246"/>
      <c r="F789" s="39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4"/>
      <c r="D790" s="245"/>
      <c r="E790" s="246"/>
      <c r="F790" s="39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5"/>
      <c r="D791" s="245"/>
      <c r="E791" s="246"/>
      <c r="F791" s="39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" hidden="1" customHeight="1">
      <c r="A792" s="11"/>
      <c r="B792" s="1"/>
      <c r="C792" s="34"/>
      <c r="D792" s="245"/>
      <c r="E792" s="246"/>
      <c r="F792" s="39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4"/>
      <c r="D793" s="245"/>
      <c r="E793" s="246"/>
      <c r="F793" s="39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4"/>
      <c r="D794" s="245"/>
      <c r="E794" s="246"/>
      <c r="F794" s="39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4"/>
      <c r="D795" s="245"/>
      <c r="E795" s="246"/>
      <c r="F795" s="39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4"/>
      <c r="D796" s="245"/>
      <c r="E796" s="246"/>
      <c r="F796" s="39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4"/>
      <c r="D797" s="245"/>
      <c r="E797" s="246"/>
      <c r="F797" s="39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4"/>
      <c r="D798" s="245"/>
      <c r="E798" s="246"/>
      <c r="F798" s="39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4"/>
      <c r="D799" s="245"/>
      <c r="E799" s="246"/>
      <c r="F799" s="39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4"/>
      <c r="D800" s="245"/>
      <c r="E800" s="246"/>
      <c r="F800" s="39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4"/>
      <c r="D801" s="245"/>
      <c r="E801" s="246"/>
      <c r="F801" s="39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.4" hidden="1" customHeight="1">
      <c r="A802" s="11"/>
      <c r="B802" s="1"/>
      <c r="C802" s="34"/>
      <c r="D802" s="245"/>
      <c r="E802" s="246"/>
      <c r="F802" s="39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.4" hidden="1" customHeight="1">
      <c r="A803" s="11"/>
      <c r="B803" s="1"/>
      <c r="C803" s="34"/>
      <c r="D803" s="245"/>
      <c r="E803" s="246"/>
      <c r="F803" s="39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4"/>
      <c r="D804" s="245"/>
      <c r="E804" s="246"/>
      <c r="F804" s="39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4"/>
      <c r="D805" s="245"/>
      <c r="E805" s="246"/>
      <c r="F805" s="39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4"/>
      <c r="D806" s="245"/>
      <c r="E806" s="246"/>
      <c r="F806" s="39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4"/>
      <c r="D807" s="245"/>
      <c r="E807" s="246"/>
      <c r="F807" s="39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4"/>
      <c r="D808" s="245"/>
      <c r="E808" s="246"/>
      <c r="F808" s="39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4"/>
      <c r="D809" s="245"/>
      <c r="E809" s="246"/>
      <c r="F809" s="39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4"/>
      <c r="D810" s="245"/>
      <c r="E810" s="246"/>
      <c r="F810" s="39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4"/>
      <c r="D811" s="245"/>
      <c r="E811" s="246"/>
      <c r="F811" s="39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4"/>
      <c r="D812" s="245"/>
      <c r="E812" s="246"/>
      <c r="F812" s="39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.4" hidden="1" customHeight="1">
      <c r="A813" s="11"/>
      <c r="B813" s="1"/>
      <c r="C813" s="34"/>
      <c r="D813" s="245"/>
      <c r="E813" s="246"/>
      <c r="F813" s="39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4"/>
      <c r="D814" s="245"/>
      <c r="E814" s="246"/>
      <c r="F814" s="39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4"/>
      <c r="D815" s="245"/>
      <c r="E815" s="246"/>
      <c r="F815" s="39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4"/>
      <c r="D816" s="245"/>
      <c r="E816" s="246"/>
      <c r="F816" s="39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4"/>
      <c r="D817" s="245"/>
      <c r="E817" s="246"/>
      <c r="F817" s="39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4"/>
      <c r="D818" s="245"/>
      <c r="E818" s="246"/>
      <c r="F818" s="39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5"/>
      <c r="D819" s="245"/>
      <c r="E819" s="246"/>
      <c r="F819" s="39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" hidden="1" customHeight="1">
      <c r="A820" s="11"/>
      <c r="B820" s="1"/>
      <c r="C820" s="34"/>
      <c r="D820" s="245"/>
      <c r="E820" s="246"/>
      <c r="F820" s="39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4"/>
      <c r="D821" s="245"/>
      <c r="E821" s="246"/>
      <c r="F821" s="39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4"/>
      <c r="D822" s="245"/>
      <c r="E822" s="246"/>
      <c r="F822" s="39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4"/>
      <c r="D823" s="245"/>
      <c r="E823" s="246"/>
      <c r="F823" s="39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4"/>
      <c r="D824" s="245"/>
      <c r="E824" s="246"/>
      <c r="F824" s="39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4"/>
      <c r="D825" s="245"/>
      <c r="E825" s="246"/>
      <c r="F825" s="39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7"/>
        <v>0</v>
      </c>
      <c r="I825" s="12"/>
    </row>
    <row r="826" spans="1:9" ht="12.4" hidden="1" customHeight="1">
      <c r="A826" s="11"/>
      <c r="B826" s="1"/>
      <c r="C826" s="34"/>
      <c r="D826" s="245"/>
      <c r="E826" s="246"/>
      <c r="F826" s="39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7"/>
        <v>0</v>
      </c>
      <c r="I826" s="12"/>
    </row>
    <row r="827" spans="1:9" ht="12.4" hidden="1" customHeight="1">
      <c r="A827" s="11"/>
      <c r="B827" s="1"/>
      <c r="C827" s="34"/>
      <c r="D827" s="245"/>
      <c r="E827" s="246"/>
      <c r="F827" s="39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7"/>
        <v>0</v>
      </c>
      <c r="I827" s="12"/>
    </row>
    <row r="828" spans="1:9" ht="12.4" hidden="1" customHeight="1">
      <c r="A828" s="11"/>
      <c r="B828" s="1"/>
      <c r="C828" s="34"/>
      <c r="D828" s="245"/>
      <c r="E828" s="246"/>
      <c r="F828" s="39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7"/>
        <v>0</v>
      </c>
      <c r="I828" s="12"/>
    </row>
    <row r="829" spans="1:9" ht="12.4" hidden="1" customHeight="1">
      <c r="A829" s="11"/>
      <c r="B829" s="1"/>
      <c r="C829" s="34"/>
      <c r="D829" s="245"/>
      <c r="E829" s="246"/>
      <c r="F829" s="39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7"/>
        <v>0</v>
      </c>
      <c r="I829" s="12"/>
    </row>
    <row r="830" spans="1:9" ht="12.4" hidden="1" customHeight="1">
      <c r="A830" s="11"/>
      <c r="B830" s="1"/>
      <c r="C830" s="34"/>
      <c r="D830" s="245"/>
      <c r="E830" s="246"/>
      <c r="F830" s="39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7"/>
        <v>0</v>
      </c>
      <c r="I830" s="12"/>
    </row>
    <row r="831" spans="1:9" ht="12.4" hidden="1" customHeight="1">
      <c r="A831" s="11"/>
      <c r="B831" s="1"/>
      <c r="C831" s="34"/>
      <c r="D831" s="245"/>
      <c r="E831" s="246"/>
      <c r="F831" s="39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7"/>
        <v>0</v>
      </c>
      <c r="I831" s="12"/>
    </row>
    <row r="832" spans="1:9" ht="12.4" hidden="1" customHeight="1">
      <c r="A832" s="11"/>
      <c r="B832" s="1"/>
      <c r="C832" s="34"/>
      <c r="D832" s="245"/>
      <c r="E832" s="246"/>
      <c r="F832" s="39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ref="H832:H895" si="18">ROUND(IF(ISNUMBER(B832), G832*B832, 0),5)</f>
        <v>0</v>
      </c>
      <c r="I832" s="12"/>
    </row>
    <row r="833" spans="1:9" ht="12.4" hidden="1" customHeight="1">
      <c r="A833" s="11"/>
      <c r="B833" s="1"/>
      <c r="C833" s="34"/>
      <c r="D833" s="245"/>
      <c r="E833" s="246"/>
      <c r="F833" s="39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4"/>
      <c r="D834" s="245"/>
      <c r="E834" s="246"/>
      <c r="F834" s="39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5"/>
      <c r="D835" s="245"/>
      <c r="E835" s="246"/>
      <c r="F835" s="39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5"/>
      <c r="D836" s="245"/>
      <c r="E836" s="246"/>
      <c r="F836" s="39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4"/>
      <c r="D837" s="245"/>
      <c r="E837" s="246"/>
      <c r="F837" s="39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4"/>
      <c r="D838" s="245"/>
      <c r="E838" s="246"/>
      <c r="F838" s="39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4"/>
      <c r="D839" s="245"/>
      <c r="E839" s="246"/>
      <c r="F839" s="39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4"/>
      <c r="D840" s="245"/>
      <c r="E840" s="246"/>
      <c r="F840" s="39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.4" hidden="1" customHeight="1">
      <c r="A841" s="11"/>
      <c r="B841" s="1"/>
      <c r="C841" s="34"/>
      <c r="D841" s="245"/>
      <c r="E841" s="246"/>
      <c r="F841" s="39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4"/>
      <c r="D842" s="245"/>
      <c r="E842" s="246"/>
      <c r="F842" s="39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8"/>
        <v>0</v>
      </c>
      <c r="I842" s="12"/>
    </row>
    <row r="843" spans="1:9" ht="12.4" hidden="1" customHeight="1">
      <c r="A843" s="11"/>
      <c r="B843" s="1"/>
      <c r="C843" s="34"/>
      <c r="D843" s="245"/>
      <c r="E843" s="246"/>
      <c r="F843" s="39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8"/>
        <v>0</v>
      </c>
      <c r="I843" s="12"/>
    </row>
    <row r="844" spans="1:9" ht="12.4" hidden="1" customHeight="1">
      <c r="A844" s="11"/>
      <c r="B844" s="1"/>
      <c r="C844" s="34"/>
      <c r="D844" s="245"/>
      <c r="E844" s="246"/>
      <c r="F844" s="39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4"/>
      <c r="D845" s="245"/>
      <c r="E845" s="246"/>
      <c r="F845" s="39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4"/>
      <c r="D846" s="245"/>
      <c r="E846" s="246"/>
      <c r="F846" s="39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5"/>
      <c r="D847" s="245"/>
      <c r="E847" s="246"/>
      <c r="F847" s="39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" hidden="1" customHeight="1">
      <c r="A848" s="11"/>
      <c r="B848" s="1"/>
      <c r="C848" s="34"/>
      <c r="D848" s="245"/>
      <c r="E848" s="246"/>
      <c r="F848" s="39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4"/>
      <c r="D849" s="245"/>
      <c r="E849" s="246"/>
      <c r="F849" s="39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4"/>
      <c r="D850" s="245"/>
      <c r="E850" s="246"/>
      <c r="F850" s="39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4"/>
      <c r="D851" s="245"/>
      <c r="E851" s="246"/>
      <c r="F851" s="39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4"/>
      <c r="D852" s="245"/>
      <c r="E852" s="246"/>
      <c r="F852" s="39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4"/>
      <c r="D853" s="245"/>
      <c r="E853" s="246"/>
      <c r="F853" s="39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4"/>
      <c r="D854" s="245"/>
      <c r="E854" s="246"/>
      <c r="F854" s="39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4"/>
      <c r="D855" s="245"/>
      <c r="E855" s="246"/>
      <c r="F855" s="39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4"/>
      <c r="D856" s="245"/>
      <c r="E856" s="246"/>
      <c r="F856" s="39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4"/>
      <c r="D857" s="245"/>
      <c r="E857" s="246"/>
      <c r="F857" s="39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.4" hidden="1" customHeight="1">
      <c r="A858" s="11"/>
      <c r="B858" s="1"/>
      <c r="C858" s="34"/>
      <c r="D858" s="245"/>
      <c r="E858" s="246"/>
      <c r="F858" s="39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.4" hidden="1" customHeight="1">
      <c r="A859" s="11"/>
      <c r="B859" s="1"/>
      <c r="C859" s="34"/>
      <c r="D859" s="245"/>
      <c r="E859" s="246"/>
      <c r="F859" s="39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4"/>
      <c r="D860" s="245"/>
      <c r="E860" s="246"/>
      <c r="F860" s="39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4"/>
      <c r="D861" s="245"/>
      <c r="E861" s="246"/>
      <c r="F861" s="39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4"/>
      <c r="D862" s="245"/>
      <c r="E862" s="246"/>
      <c r="F862" s="39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4"/>
      <c r="D863" s="245"/>
      <c r="E863" s="246"/>
      <c r="F863" s="39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4"/>
      <c r="D864" s="245"/>
      <c r="E864" s="246"/>
      <c r="F864" s="39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4"/>
      <c r="D865" s="245"/>
      <c r="E865" s="246"/>
      <c r="F865" s="39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4"/>
      <c r="D866" s="245"/>
      <c r="E866" s="246"/>
      <c r="F866" s="39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4"/>
      <c r="D867" s="245"/>
      <c r="E867" s="246"/>
      <c r="F867" s="39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4"/>
      <c r="D868" s="245"/>
      <c r="E868" s="246"/>
      <c r="F868" s="39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.4" hidden="1" customHeight="1">
      <c r="A869" s="11"/>
      <c r="B869" s="1"/>
      <c r="C869" s="34"/>
      <c r="D869" s="245"/>
      <c r="E869" s="246"/>
      <c r="F869" s="39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4"/>
      <c r="D870" s="245"/>
      <c r="E870" s="246"/>
      <c r="F870" s="39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4"/>
      <c r="D871" s="245"/>
      <c r="E871" s="246"/>
      <c r="F871" s="39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4"/>
      <c r="D872" s="245"/>
      <c r="E872" s="246"/>
      <c r="F872" s="39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4"/>
      <c r="D873" s="245"/>
      <c r="E873" s="246"/>
      <c r="F873" s="39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4"/>
      <c r="D874" s="245"/>
      <c r="E874" s="246"/>
      <c r="F874" s="39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5"/>
      <c r="D875" s="245"/>
      <c r="E875" s="246"/>
      <c r="F875" s="39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" hidden="1" customHeight="1">
      <c r="A876" s="11"/>
      <c r="B876" s="1"/>
      <c r="C876" s="34"/>
      <c r="D876" s="245"/>
      <c r="E876" s="246"/>
      <c r="F876" s="39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4"/>
      <c r="D877" s="245"/>
      <c r="E877" s="246"/>
      <c r="F877" s="39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4"/>
      <c r="D878" s="245"/>
      <c r="E878" s="246"/>
      <c r="F878" s="39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4"/>
      <c r="D879" s="245"/>
      <c r="E879" s="246"/>
      <c r="F879" s="39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4"/>
      <c r="D880" s="245"/>
      <c r="E880" s="246"/>
      <c r="F880" s="39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4"/>
      <c r="D881" s="245"/>
      <c r="E881" s="246"/>
      <c r="F881" s="39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4"/>
      <c r="D882" s="245"/>
      <c r="E882" s="246"/>
      <c r="F882" s="39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4"/>
      <c r="D883" s="245"/>
      <c r="E883" s="246"/>
      <c r="F883" s="39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4"/>
      <c r="D884" s="245"/>
      <c r="E884" s="246"/>
      <c r="F884" s="39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4"/>
      <c r="D885" s="245"/>
      <c r="E885" s="246"/>
      <c r="F885" s="39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.4" hidden="1" customHeight="1">
      <c r="A886" s="11"/>
      <c r="B886" s="1"/>
      <c r="C886" s="34"/>
      <c r="D886" s="245"/>
      <c r="E886" s="246"/>
      <c r="F886" s="39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.4" hidden="1" customHeight="1">
      <c r="A887" s="11"/>
      <c r="B887" s="1"/>
      <c r="C887" s="34"/>
      <c r="D887" s="245"/>
      <c r="E887" s="246"/>
      <c r="F887" s="39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4"/>
      <c r="D888" s="245"/>
      <c r="E888" s="246"/>
      <c r="F888" s="39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4"/>
      <c r="D889" s="245"/>
      <c r="E889" s="246"/>
      <c r="F889" s="39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8"/>
        <v>0</v>
      </c>
      <c r="I889" s="12"/>
    </row>
    <row r="890" spans="1:9" ht="12.4" hidden="1" customHeight="1">
      <c r="A890" s="11"/>
      <c r="B890" s="1"/>
      <c r="C890" s="34"/>
      <c r="D890" s="245"/>
      <c r="E890" s="246"/>
      <c r="F890" s="39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8"/>
        <v>0</v>
      </c>
      <c r="I890" s="12"/>
    </row>
    <row r="891" spans="1:9" ht="12.4" hidden="1" customHeight="1">
      <c r="A891" s="11"/>
      <c r="B891" s="1"/>
      <c r="C891" s="34"/>
      <c r="D891" s="245"/>
      <c r="E891" s="246"/>
      <c r="F891" s="39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8"/>
        <v>0</v>
      </c>
      <c r="I891" s="12"/>
    </row>
    <row r="892" spans="1:9" ht="12.4" hidden="1" customHeight="1">
      <c r="A892" s="11"/>
      <c r="B892" s="1"/>
      <c r="C892" s="34"/>
      <c r="D892" s="245"/>
      <c r="E892" s="246"/>
      <c r="F892" s="39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8"/>
        <v>0</v>
      </c>
      <c r="I892" s="12"/>
    </row>
    <row r="893" spans="1:9" ht="12.4" hidden="1" customHeight="1">
      <c r="A893" s="11"/>
      <c r="B893" s="1"/>
      <c r="C893" s="34"/>
      <c r="D893" s="245"/>
      <c r="E893" s="246"/>
      <c r="F893" s="39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8"/>
        <v>0</v>
      </c>
      <c r="I893" s="12"/>
    </row>
    <row r="894" spans="1:9" ht="12.4" hidden="1" customHeight="1">
      <c r="A894" s="11"/>
      <c r="B894" s="1"/>
      <c r="C894" s="34"/>
      <c r="D894" s="245"/>
      <c r="E894" s="246"/>
      <c r="F894" s="39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8"/>
        <v>0</v>
      </c>
      <c r="I894" s="12"/>
    </row>
    <row r="895" spans="1:9" ht="12.4" hidden="1" customHeight="1">
      <c r="A895" s="11"/>
      <c r="B895" s="1"/>
      <c r="C895" s="34"/>
      <c r="D895" s="245"/>
      <c r="E895" s="246"/>
      <c r="F895" s="39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8"/>
        <v>0</v>
      </c>
      <c r="I895" s="12"/>
    </row>
    <row r="896" spans="1:9" ht="12.4" hidden="1" customHeight="1">
      <c r="A896" s="11"/>
      <c r="B896" s="1"/>
      <c r="C896" s="34"/>
      <c r="D896" s="245"/>
      <c r="E896" s="246"/>
      <c r="F896" s="39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ref="H896:H926" si="19">ROUND(IF(ISNUMBER(B896), G896*B896, 0),5)</f>
        <v>0</v>
      </c>
      <c r="I896" s="12"/>
    </row>
    <row r="897" spans="1:9" ht="12.4" hidden="1" customHeight="1">
      <c r="A897" s="11"/>
      <c r="B897" s="1"/>
      <c r="C897" s="34"/>
      <c r="D897" s="245"/>
      <c r="E897" s="246"/>
      <c r="F897" s="39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4"/>
      <c r="D898" s="245"/>
      <c r="E898" s="246"/>
      <c r="F898" s="39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5"/>
      <c r="D899" s="245"/>
      <c r="E899" s="246"/>
      <c r="F899" s="39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" hidden="1" customHeight="1">
      <c r="A900" s="11"/>
      <c r="B900" s="1"/>
      <c r="C900" s="34"/>
      <c r="D900" s="245"/>
      <c r="E900" s="246"/>
      <c r="F900" s="39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4"/>
      <c r="D901" s="245"/>
      <c r="E901" s="246"/>
      <c r="F901" s="39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4"/>
      <c r="D902" s="245"/>
      <c r="E902" s="246"/>
      <c r="F902" s="39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4"/>
      <c r="D903" s="245"/>
      <c r="E903" s="246"/>
      <c r="F903" s="39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4"/>
      <c r="D904" s="245"/>
      <c r="E904" s="246"/>
      <c r="F904" s="39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4"/>
      <c r="D905" s="245"/>
      <c r="E905" s="246"/>
      <c r="F905" s="39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4"/>
      <c r="D906" s="245"/>
      <c r="E906" s="246"/>
      <c r="F906" s="39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9"/>
        <v>0</v>
      </c>
      <c r="I906" s="12"/>
    </row>
    <row r="907" spans="1:9" ht="12.4" hidden="1" customHeight="1">
      <c r="A907" s="11"/>
      <c r="B907" s="1"/>
      <c r="C907" s="34"/>
      <c r="D907" s="245"/>
      <c r="E907" s="246"/>
      <c r="F907" s="39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19"/>
        <v>0</v>
      </c>
      <c r="I907" s="12"/>
    </row>
    <row r="908" spans="1:9" ht="12.4" hidden="1" customHeight="1">
      <c r="A908" s="11"/>
      <c r="B908" s="1"/>
      <c r="C908" s="34"/>
      <c r="D908" s="245"/>
      <c r="E908" s="246"/>
      <c r="F908" s="39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4"/>
      <c r="D909" s="245"/>
      <c r="E909" s="246"/>
      <c r="F909" s="39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.4" hidden="1" customHeight="1">
      <c r="A910" s="11"/>
      <c r="B910" s="1"/>
      <c r="C910" s="34"/>
      <c r="D910" s="245"/>
      <c r="E910" s="246"/>
      <c r="F910" s="39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.4" hidden="1" customHeight="1">
      <c r="A911" s="11"/>
      <c r="B911" s="1"/>
      <c r="C911" s="34"/>
      <c r="D911" s="245"/>
      <c r="E911" s="246"/>
      <c r="F911" s="39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4"/>
      <c r="D912" s="245"/>
      <c r="E912" s="246"/>
      <c r="F912" s="39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4"/>
      <c r="D913" s="245"/>
      <c r="E913" s="246"/>
      <c r="F913" s="39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4"/>
      <c r="D914" s="245"/>
      <c r="E914" s="246"/>
      <c r="F914" s="39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4"/>
      <c r="D915" s="245"/>
      <c r="E915" s="246"/>
      <c r="F915" s="39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4"/>
      <c r="D916" s="245"/>
      <c r="E916" s="246"/>
      <c r="F916" s="39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4"/>
      <c r="D917" s="245"/>
      <c r="E917" s="246"/>
      <c r="F917" s="39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4"/>
      <c r="D918" s="245"/>
      <c r="E918" s="246"/>
      <c r="F918" s="39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4"/>
      <c r="D919" s="245"/>
      <c r="E919" s="246"/>
      <c r="F919" s="39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4"/>
      <c r="D920" s="245"/>
      <c r="E920" s="246"/>
      <c r="F920" s="39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19"/>
        <v>0</v>
      </c>
      <c r="I920" s="12"/>
    </row>
    <row r="921" spans="1:9" ht="12.4" hidden="1" customHeight="1">
      <c r="A921" s="11"/>
      <c r="B921" s="1"/>
      <c r="C921" s="34"/>
      <c r="D921" s="245"/>
      <c r="E921" s="246"/>
      <c r="F921" s="39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19"/>
        <v>0</v>
      </c>
      <c r="I921" s="12"/>
    </row>
    <row r="922" spans="1:9" ht="12.4" hidden="1" customHeight="1">
      <c r="A922" s="11"/>
      <c r="B922" s="1"/>
      <c r="C922" s="34"/>
      <c r="D922" s="245"/>
      <c r="E922" s="246"/>
      <c r="F922" s="39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19"/>
        <v>0</v>
      </c>
      <c r="I922" s="12"/>
    </row>
    <row r="923" spans="1:9" ht="12.4" hidden="1" customHeight="1">
      <c r="A923" s="11"/>
      <c r="B923" s="1"/>
      <c r="C923" s="34"/>
      <c r="D923" s="245"/>
      <c r="E923" s="246"/>
      <c r="F923" s="39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19"/>
        <v>0</v>
      </c>
      <c r="I923" s="12"/>
    </row>
    <row r="924" spans="1:9" ht="12.4" hidden="1" customHeight="1">
      <c r="A924" s="11"/>
      <c r="B924" s="1"/>
      <c r="C924" s="34"/>
      <c r="D924" s="245"/>
      <c r="E924" s="246"/>
      <c r="F924" s="39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19"/>
        <v>0</v>
      </c>
      <c r="I924" s="12"/>
    </row>
    <row r="925" spans="1:9" ht="12.4" hidden="1" customHeight="1">
      <c r="A925" s="11"/>
      <c r="B925" s="1"/>
      <c r="C925" s="34"/>
      <c r="D925" s="245"/>
      <c r="E925" s="246"/>
      <c r="F925" s="39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19"/>
        <v>0</v>
      </c>
      <c r="I925" s="12"/>
    </row>
    <row r="926" spans="1:9" ht="12.4" hidden="1" customHeight="1">
      <c r="A926" s="11"/>
      <c r="B926" s="1"/>
      <c r="C926" s="34"/>
      <c r="D926" s="245"/>
      <c r="E926" s="246"/>
      <c r="F926" s="39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19"/>
        <v>0</v>
      </c>
      <c r="I926" s="12"/>
    </row>
    <row r="927" spans="1:9" ht="12.4" hidden="1" customHeight="1">
      <c r="A927" s="11"/>
      <c r="B927" s="1"/>
      <c r="C927" s="35"/>
      <c r="D927" s="245"/>
      <c r="E927" s="246"/>
      <c r="F927" s="39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>ROUND(IF(ISNUMBER(B927), G927*B927, 0),5)</f>
        <v>0</v>
      </c>
      <c r="I927" s="12"/>
    </row>
    <row r="928" spans="1:9" ht="12" hidden="1" customHeight="1">
      <c r="A928" s="11"/>
      <c r="B928" s="1"/>
      <c r="C928" s="34"/>
      <c r="D928" s="245"/>
      <c r="E928" s="246"/>
      <c r="F928" s="39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ref="H928:H991" si="20">ROUND(IF(ISNUMBER(B928), G928*B928, 0),5)</f>
        <v>0</v>
      </c>
      <c r="I928" s="12"/>
    </row>
    <row r="929" spans="1:9" ht="12.4" hidden="1" customHeight="1">
      <c r="A929" s="11"/>
      <c r="B929" s="1"/>
      <c r="C929" s="34"/>
      <c r="D929" s="245"/>
      <c r="E929" s="246"/>
      <c r="F929" s="39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4"/>
      <c r="D930" s="245"/>
      <c r="E930" s="246"/>
      <c r="F930" s="39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4"/>
      <c r="D931" s="245"/>
      <c r="E931" s="246"/>
      <c r="F931" s="39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4"/>
      <c r="D932" s="245"/>
      <c r="E932" s="246"/>
      <c r="F932" s="39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4"/>
      <c r="D933" s="245"/>
      <c r="E933" s="246"/>
      <c r="F933" s="39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.4" hidden="1" customHeight="1">
      <c r="A934" s="11"/>
      <c r="B934" s="1"/>
      <c r="C934" s="34"/>
      <c r="D934" s="245"/>
      <c r="E934" s="246"/>
      <c r="F934" s="39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4"/>
      <c r="D935" s="245"/>
      <c r="E935" s="246"/>
      <c r="F935" s="39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4"/>
      <c r="D936" s="245"/>
      <c r="E936" s="246"/>
      <c r="F936" s="39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4"/>
      <c r="D937" s="245"/>
      <c r="E937" s="246"/>
      <c r="F937" s="39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0"/>
        <v>0</v>
      </c>
      <c r="I937" s="12"/>
    </row>
    <row r="938" spans="1:9" ht="12.4" hidden="1" customHeight="1">
      <c r="A938" s="11"/>
      <c r="B938" s="1"/>
      <c r="C938" s="34"/>
      <c r="D938" s="245"/>
      <c r="E938" s="246"/>
      <c r="F938" s="39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si="20"/>
        <v>0</v>
      </c>
      <c r="I938" s="12"/>
    </row>
    <row r="939" spans="1:9" ht="12.4" hidden="1" customHeight="1">
      <c r="A939" s="11"/>
      <c r="B939" s="1"/>
      <c r="C939" s="34"/>
      <c r="D939" s="245"/>
      <c r="E939" s="246"/>
      <c r="F939" s="39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0"/>
        <v>0</v>
      </c>
      <c r="I939" s="12"/>
    </row>
    <row r="940" spans="1:9" ht="12.4" hidden="1" customHeight="1">
      <c r="A940" s="11"/>
      <c r="B940" s="1"/>
      <c r="C940" s="34"/>
      <c r="D940" s="245"/>
      <c r="E940" s="246"/>
      <c r="F940" s="39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" hidden="1" customHeight="1">
      <c r="A941" s="11"/>
      <c r="B941" s="1"/>
      <c r="C941" s="34"/>
      <c r="D941" s="245"/>
      <c r="E941" s="246"/>
      <c r="F941" s="39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4"/>
      <c r="D942" s="245"/>
      <c r="E942" s="246"/>
      <c r="F942" s="39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4"/>
      <c r="D943" s="245"/>
      <c r="E943" s="246"/>
      <c r="F943" s="39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4"/>
      <c r="D944" s="245"/>
      <c r="E944" s="246"/>
      <c r="F944" s="39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4"/>
      <c r="D945" s="245"/>
      <c r="E945" s="246"/>
      <c r="F945" s="39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4"/>
      <c r="D946" s="245"/>
      <c r="E946" s="246"/>
      <c r="F946" s="39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4"/>
      <c r="D947" s="245"/>
      <c r="E947" s="246"/>
      <c r="F947" s="39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4"/>
      <c r="D948" s="245"/>
      <c r="E948" s="246"/>
      <c r="F948" s="39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4"/>
      <c r="D949" s="245"/>
      <c r="E949" s="246"/>
      <c r="F949" s="39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4"/>
      <c r="D950" s="245"/>
      <c r="E950" s="246"/>
      <c r="F950" s="39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.4" hidden="1" customHeight="1">
      <c r="A951" s="11"/>
      <c r="B951" s="1"/>
      <c r="C951" s="34"/>
      <c r="D951" s="245"/>
      <c r="E951" s="246"/>
      <c r="F951" s="39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.4" hidden="1" customHeight="1">
      <c r="A952" s="11"/>
      <c r="B952" s="1"/>
      <c r="C952" s="34"/>
      <c r="D952" s="245"/>
      <c r="E952" s="246"/>
      <c r="F952" s="39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4"/>
      <c r="D953" s="245"/>
      <c r="E953" s="246"/>
      <c r="F953" s="39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4"/>
      <c r="D954" s="245"/>
      <c r="E954" s="246"/>
      <c r="F954" s="39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4"/>
      <c r="D955" s="245"/>
      <c r="E955" s="246"/>
      <c r="F955" s="39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4"/>
      <c r="D956" s="245"/>
      <c r="E956" s="246"/>
      <c r="F956" s="39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4"/>
      <c r="D957" s="245"/>
      <c r="E957" s="246"/>
      <c r="F957" s="39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.4" hidden="1" customHeight="1">
      <c r="A958" s="11"/>
      <c r="B958" s="1"/>
      <c r="C958" s="34"/>
      <c r="D958" s="245"/>
      <c r="E958" s="246"/>
      <c r="F958" s="39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4"/>
      <c r="D959" s="245"/>
      <c r="E959" s="246"/>
      <c r="F959" s="39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4"/>
      <c r="D960" s="245"/>
      <c r="E960" s="246"/>
      <c r="F960" s="39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4"/>
      <c r="D961" s="245"/>
      <c r="E961" s="246"/>
      <c r="F961" s="39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4"/>
      <c r="D962" s="245"/>
      <c r="E962" s="246"/>
      <c r="F962" s="39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4"/>
      <c r="D963" s="245"/>
      <c r="E963" s="246"/>
      <c r="F963" s="39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5"/>
      <c r="D964" s="245"/>
      <c r="E964" s="246"/>
      <c r="F964" s="39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" hidden="1" customHeight="1">
      <c r="A965" s="11"/>
      <c r="B965" s="1"/>
      <c r="C965" s="34"/>
      <c r="D965" s="245"/>
      <c r="E965" s="246"/>
      <c r="F965" s="39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4"/>
      <c r="D966" s="245"/>
      <c r="E966" s="246"/>
      <c r="F966" s="39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4"/>
      <c r="D967" s="245"/>
      <c r="E967" s="246"/>
      <c r="F967" s="39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4"/>
      <c r="D968" s="245"/>
      <c r="E968" s="246"/>
      <c r="F968" s="39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4"/>
      <c r="D969" s="245"/>
      <c r="E969" s="246"/>
      <c r="F969" s="39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4"/>
      <c r="D970" s="245"/>
      <c r="E970" s="246"/>
      <c r="F970" s="39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4"/>
      <c r="D971" s="245"/>
      <c r="E971" s="246"/>
      <c r="F971" s="39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4"/>
      <c r="D972" s="245"/>
      <c r="E972" s="246"/>
      <c r="F972" s="39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4"/>
      <c r="D973" s="245"/>
      <c r="E973" s="246"/>
      <c r="F973" s="39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4"/>
      <c r="D974" s="245"/>
      <c r="E974" s="246"/>
      <c r="F974" s="39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.4" hidden="1" customHeight="1">
      <c r="A975" s="11"/>
      <c r="B975" s="1"/>
      <c r="C975" s="34"/>
      <c r="D975" s="245"/>
      <c r="E975" s="246"/>
      <c r="F975" s="39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.4" hidden="1" customHeight="1">
      <c r="A976" s="11"/>
      <c r="B976" s="1"/>
      <c r="C976" s="34"/>
      <c r="D976" s="245"/>
      <c r="E976" s="246"/>
      <c r="F976" s="39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4"/>
      <c r="D977" s="245"/>
      <c r="E977" s="246"/>
      <c r="F977" s="39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4"/>
      <c r="D978" s="245"/>
      <c r="E978" s="246"/>
      <c r="F978" s="39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4"/>
      <c r="D979" s="245"/>
      <c r="E979" s="246"/>
      <c r="F979" s="39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4"/>
      <c r="D980" s="245"/>
      <c r="E980" s="246"/>
      <c r="F980" s="39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4"/>
      <c r="D981" s="245"/>
      <c r="E981" s="246"/>
      <c r="F981" s="39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4"/>
      <c r="D982" s="245"/>
      <c r="E982" s="246"/>
      <c r="F982" s="39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4"/>
      <c r="D983" s="245"/>
      <c r="E983" s="246"/>
      <c r="F983" s="39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34"/>
      <c r="D984" s="245"/>
      <c r="E984" s="246"/>
      <c r="F984" s="39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4"/>
      <c r="D985" s="245"/>
      <c r="E985" s="246"/>
      <c r="F985" s="39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0"/>
        <v>0</v>
      </c>
      <c r="I985" s="12"/>
    </row>
    <row r="986" spans="1:9" ht="12.4" hidden="1" customHeight="1">
      <c r="A986" s="11"/>
      <c r="B986" s="1"/>
      <c r="C986" s="34"/>
      <c r="D986" s="245"/>
      <c r="E986" s="246"/>
      <c r="F986" s="39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0"/>
        <v>0</v>
      </c>
      <c r="I986" s="12"/>
    </row>
    <row r="987" spans="1:9" ht="12.4" hidden="1" customHeight="1">
      <c r="A987" s="11"/>
      <c r="B987" s="1"/>
      <c r="C987" s="34"/>
      <c r="D987" s="245"/>
      <c r="E987" s="246"/>
      <c r="F987" s="39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0"/>
        <v>0</v>
      </c>
      <c r="I987" s="12"/>
    </row>
    <row r="988" spans="1:9" ht="12.4" hidden="1" customHeight="1">
      <c r="A988" s="11"/>
      <c r="B988" s="1"/>
      <c r="C988" s="34"/>
      <c r="D988" s="245"/>
      <c r="E988" s="246"/>
      <c r="F988" s="39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0"/>
        <v>0</v>
      </c>
      <c r="I988" s="12"/>
    </row>
    <row r="989" spans="1:9" ht="12.4" hidden="1" customHeight="1">
      <c r="A989" s="11"/>
      <c r="B989" s="1"/>
      <c r="C989" s="34"/>
      <c r="D989" s="245"/>
      <c r="E989" s="246"/>
      <c r="F989" s="39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0"/>
        <v>0</v>
      </c>
      <c r="I989" s="12"/>
    </row>
    <row r="990" spans="1:9" ht="12.4" hidden="1" customHeight="1">
      <c r="A990" s="11"/>
      <c r="B990" s="1"/>
      <c r="C990" s="34"/>
      <c r="D990" s="245"/>
      <c r="E990" s="246"/>
      <c r="F990" s="39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0"/>
        <v>0</v>
      </c>
      <c r="I990" s="12"/>
    </row>
    <row r="991" spans="1:9" ht="12.4" hidden="1" customHeight="1">
      <c r="A991" s="11"/>
      <c r="B991" s="1"/>
      <c r="C991" s="98"/>
      <c r="D991" s="245"/>
      <c r="E991" s="246"/>
      <c r="F991" s="39"/>
      <c r="G991" s="19">
        <f>ROUND(IF(ISBLANK(C991),0,VLOOKUP(C991,'[2]Acha Air Sales Price List'!$B$1:$X$65536,12,FALSE)*$L$14),2)</f>
        <v>0</v>
      </c>
      <c r="H991" s="20">
        <f t="shared" si="20"/>
        <v>0</v>
      </c>
      <c r="I991" s="12"/>
    </row>
    <row r="992" spans="1:9" ht="12.4" hidden="1" customHeight="1">
      <c r="A992" s="11"/>
      <c r="B992" s="1"/>
      <c r="C992" s="35"/>
      <c r="D992" s="258"/>
      <c r="E992" s="259"/>
      <c r="F992" s="39" t="s">
        <v>26</v>
      </c>
      <c r="G992" s="19"/>
      <c r="H992" s="20">
        <f>G992</f>
        <v>0</v>
      </c>
      <c r="I992" s="12"/>
    </row>
    <row r="993" spans="1:9" ht="12.4" hidden="1" customHeight="1" thickBot="1">
      <c r="A993" s="11"/>
      <c r="B993" s="21"/>
      <c r="C993" s="22"/>
      <c r="D993" s="253"/>
      <c r="E993" s="254"/>
      <c r="F993" s="40"/>
      <c r="G993" s="23">
        <f>ROUND(IF(ISBLANK(C993),0,VLOOKUP(C993,'[2]Acha Air Sales Price List'!$B$1:$X$65536,12,FALSE)*$W$14),2)</f>
        <v>0</v>
      </c>
      <c r="H993" s="24">
        <f>ROUND(IF(ISNUMBER(B993), G993*B993, 0),5)</f>
        <v>0</v>
      </c>
      <c r="I993" s="12"/>
    </row>
    <row r="994" spans="1:9" ht="10.5" customHeight="1" thickBot="1">
      <c r="A994" s="11"/>
      <c r="B994" s="2"/>
      <c r="C994" s="2"/>
      <c r="D994" s="2"/>
      <c r="E994" s="2"/>
      <c r="F994" s="2"/>
      <c r="G994" s="29"/>
      <c r="H994" s="30"/>
      <c r="I994" s="12"/>
    </row>
    <row r="995" spans="1:9" ht="16.5" thickBot="1">
      <c r="A995" s="11"/>
      <c r="B995" s="28" t="s">
        <v>17</v>
      </c>
      <c r="C995" s="3"/>
      <c r="D995" s="3"/>
      <c r="E995" s="3"/>
      <c r="F995" s="3"/>
      <c r="G995" s="31" t="s">
        <v>18</v>
      </c>
      <c r="H995" s="32">
        <f>SUM(H20:H993)</f>
        <v>141777.74000000002</v>
      </c>
      <c r="I995" s="12"/>
    </row>
    <row r="996" spans="1:9" ht="16.5" hidden="1" thickBot="1">
      <c r="A996" s="11"/>
      <c r="B996" s="28" t="s">
        <v>17</v>
      </c>
      <c r="C996" s="3"/>
      <c r="D996" s="3"/>
      <c r="E996" s="3"/>
      <c r="F996" s="3"/>
      <c r="G996" s="31" t="s">
        <v>23</v>
      </c>
      <c r="H996" s="32">
        <f>H995/41.5</f>
        <v>3416.3310843373497</v>
      </c>
      <c r="I996" s="12"/>
    </row>
    <row r="997" spans="1:9" ht="16.5" hidden="1" thickBot="1">
      <c r="A997" s="11"/>
      <c r="B997" s="28"/>
      <c r="C997" s="3"/>
      <c r="D997" s="3"/>
      <c r="E997" s="3"/>
      <c r="F997" s="3"/>
      <c r="G997" s="31" t="s">
        <v>25</v>
      </c>
      <c r="H997" s="32">
        <v>40</v>
      </c>
      <c r="I997" s="12"/>
    </row>
    <row r="998" spans="1:9" ht="16.5" hidden="1" thickBot="1">
      <c r="A998" s="11"/>
      <c r="B998" s="28"/>
      <c r="C998" s="3"/>
      <c r="D998" s="3"/>
      <c r="E998" s="3"/>
      <c r="F998" s="3"/>
      <c r="G998" s="31" t="s">
        <v>24</v>
      </c>
      <c r="H998" s="32">
        <f>(H997-H996)*41.5</f>
        <v>-140117.74000000002</v>
      </c>
      <c r="I998" s="12"/>
    </row>
    <row r="999" spans="1:9" ht="15.75">
      <c r="A999" s="11"/>
      <c r="B999" s="28"/>
      <c r="C999" s="3"/>
      <c r="D999" s="3"/>
      <c r="E999" s="3"/>
      <c r="F999" s="3"/>
      <c r="G999" s="130"/>
      <c r="H999" s="131"/>
      <c r="I999" s="12"/>
    </row>
    <row r="1000" spans="1:9" ht="13.5" customHeight="1">
      <c r="A1000" s="16"/>
      <c r="B1000" s="17"/>
      <c r="C1000" s="17"/>
      <c r="D1000" s="132" t="s">
        <v>90</v>
      </c>
      <c r="E1000" s="17"/>
      <c r="F1000" s="17"/>
      <c r="G1000" s="17"/>
      <c r="H1000" s="17"/>
      <c r="I1000" s="18"/>
    </row>
    <row r="1003" spans="1:9">
      <c r="G1003" s="41"/>
    </row>
    <row r="1004" spans="1:9">
      <c r="H1004" s="41"/>
    </row>
  </sheetData>
  <mergeCells count="962">
    <mergeCell ref="D19:E19"/>
    <mergeCell ref="D37:E37"/>
    <mergeCell ref="D41:E41"/>
    <mergeCell ref="D42:E42"/>
    <mergeCell ref="D43:E43"/>
    <mergeCell ref="D44:E44"/>
    <mergeCell ref="B8:D8"/>
    <mergeCell ref="G9:G10"/>
    <mergeCell ref="H9:H10"/>
    <mergeCell ref="G11:G12"/>
    <mergeCell ref="H11:H12"/>
    <mergeCell ref="G13:G14"/>
    <mergeCell ref="H13:H14"/>
    <mergeCell ref="D51:E51"/>
    <mergeCell ref="D52:E52"/>
    <mergeCell ref="D53:E53"/>
    <mergeCell ref="D54:E54"/>
    <mergeCell ref="D55:E55"/>
    <mergeCell ref="D56:E56"/>
    <mergeCell ref="D45:E45"/>
    <mergeCell ref="D46:E46"/>
    <mergeCell ref="D47:E47"/>
    <mergeCell ref="D48:E48"/>
    <mergeCell ref="D49:E49"/>
    <mergeCell ref="D50:E50"/>
    <mergeCell ref="D63:E63"/>
    <mergeCell ref="D64:E64"/>
    <mergeCell ref="D65:E65"/>
    <mergeCell ref="D66:E66"/>
    <mergeCell ref="D67:E67"/>
    <mergeCell ref="D68:E68"/>
    <mergeCell ref="D57:E57"/>
    <mergeCell ref="D58:E58"/>
    <mergeCell ref="D59:E59"/>
    <mergeCell ref="D60:E60"/>
    <mergeCell ref="D61:E61"/>
    <mergeCell ref="D62:E62"/>
    <mergeCell ref="D75:E75"/>
    <mergeCell ref="D76:E76"/>
    <mergeCell ref="D77:E77"/>
    <mergeCell ref="D78:E78"/>
    <mergeCell ref="D79:E79"/>
    <mergeCell ref="D80:E80"/>
    <mergeCell ref="D69:E69"/>
    <mergeCell ref="D70:E70"/>
    <mergeCell ref="D71:E71"/>
    <mergeCell ref="D72:E72"/>
    <mergeCell ref="D73:E73"/>
    <mergeCell ref="D74:E74"/>
    <mergeCell ref="D87:E87"/>
    <mergeCell ref="D88:E88"/>
    <mergeCell ref="D89:E89"/>
    <mergeCell ref="D90:E90"/>
    <mergeCell ref="D91:E91"/>
    <mergeCell ref="D92:E92"/>
    <mergeCell ref="D81:E81"/>
    <mergeCell ref="D82:E82"/>
    <mergeCell ref="D83:E83"/>
    <mergeCell ref="D84:E84"/>
    <mergeCell ref="D85:E85"/>
    <mergeCell ref="D86:E86"/>
    <mergeCell ref="D99:E99"/>
    <mergeCell ref="D100:E100"/>
    <mergeCell ref="D101:E101"/>
    <mergeCell ref="D102:E102"/>
    <mergeCell ref="D103:E103"/>
    <mergeCell ref="D104:E104"/>
    <mergeCell ref="D93:E93"/>
    <mergeCell ref="D94:E94"/>
    <mergeCell ref="D95:E95"/>
    <mergeCell ref="D96:E96"/>
    <mergeCell ref="D97:E97"/>
    <mergeCell ref="D98:E98"/>
    <mergeCell ref="D111:E111"/>
    <mergeCell ref="D112:E112"/>
    <mergeCell ref="D113:E113"/>
    <mergeCell ref="D114:E114"/>
    <mergeCell ref="D115:E115"/>
    <mergeCell ref="D116:E116"/>
    <mergeCell ref="D105:E105"/>
    <mergeCell ref="D106:E106"/>
    <mergeCell ref="D107:E107"/>
    <mergeCell ref="D108:E108"/>
    <mergeCell ref="D109:E109"/>
    <mergeCell ref="D110:E110"/>
    <mergeCell ref="D123:E123"/>
    <mergeCell ref="D124:E124"/>
    <mergeCell ref="D125:E125"/>
    <mergeCell ref="D126:E126"/>
    <mergeCell ref="D127:E127"/>
    <mergeCell ref="D128:E128"/>
    <mergeCell ref="D117:E117"/>
    <mergeCell ref="D118:E118"/>
    <mergeCell ref="D119:E119"/>
    <mergeCell ref="D120:E120"/>
    <mergeCell ref="D121:E121"/>
    <mergeCell ref="D122:E122"/>
    <mergeCell ref="D135:E135"/>
    <mergeCell ref="D136:E136"/>
    <mergeCell ref="D137:E137"/>
    <mergeCell ref="D138:E138"/>
    <mergeCell ref="D139:E139"/>
    <mergeCell ref="D140:E140"/>
    <mergeCell ref="D129:E129"/>
    <mergeCell ref="D130:E130"/>
    <mergeCell ref="D131:E131"/>
    <mergeCell ref="D132:E132"/>
    <mergeCell ref="D133:E133"/>
    <mergeCell ref="D134:E134"/>
    <mergeCell ref="D147:E147"/>
    <mergeCell ref="D148:E148"/>
    <mergeCell ref="D149:E149"/>
    <mergeCell ref="D150:E150"/>
    <mergeCell ref="D151:E151"/>
    <mergeCell ref="D152:E152"/>
    <mergeCell ref="D141:E141"/>
    <mergeCell ref="D142:E142"/>
    <mergeCell ref="D143:E143"/>
    <mergeCell ref="D144:E144"/>
    <mergeCell ref="D145:E145"/>
    <mergeCell ref="D146:E146"/>
    <mergeCell ref="D159:E159"/>
    <mergeCell ref="D160:E160"/>
    <mergeCell ref="D161:E161"/>
    <mergeCell ref="D162:E162"/>
    <mergeCell ref="D163:E163"/>
    <mergeCell ref="D164:E164"/>
    <mergeCell ref="D153:E153"/>
    <mergeCell ref="D154:E154"/>
    <mergeCell ref="D155:E155"/>
    <mergeCell ref="D156:E156"/>
    <mergeCell ref="D157:E157"/>
    <mergeCell ref="D158:E158"/>
    <mergeCell ref="D171:E171"/>
    <mergeCell ref="D172:E172"/>
    <mergeCell ref="D173:E173"/>
    <mergeCell ref="D174:E174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D183:E183"/>
    <mergeCell ref="D184:E184"/>
    <mergeCell ref="D185:E185"/>
    <mergeCell ref="D186:E186"/>
    <mergeCell ref="D187:E187"/>
    <mergeCell ref="D188:E188"/>
    <mergeCell ref="D177:E177"/>
    <mergeCell ref="D178:E178"/>
    <mergeCell ref="D179:E179"/>
    <mergeCell ref="D180:E180"/>
    <mergeCell ref="D181:E181"/>
    <mergeCell ref="D182:E182"/>
    <mergeCell ref="D195:E195"/>
    <mergeCell ref="D196:E196"/>
    <mergeCell ref="D197:E197"/>
    <mergeCell ref="D198:E198"/>
    <mergeCell ref="D199:E199"/>
    <mergeCell ref="D200:E200"/>
    <mergeCell ref="D189:E189"/>
    <mergeCell ref="D190:E190"/>
    <mergeCell ref="D191:E191"/>
    <mergeCell ref="D192:E192"/>
    <mergeCell ref="D193:E193"/>
    <mergeCell ref="D194:E194"/>
    <mergeCell ref="D207:E207"/>
    <mergeCell ref="D208:E208"/>
    <mergeCell ref="D209:E209"/>
    <mergeCell ref="D210:E210"/>
    <mergeCell ref="D211:E211"/>
    <mergeCell ref="D212:E212"/>
    <mergeCell ref="D201:E201"/>
    <mergeCell ref="D202:E202"/>
    <mergeCell ref="D203:E203"/>
    <mergeCell ref="D204:E204"/>
    <mergeCell ref="D205:E205"/>
    <mergeCell ref="D206:E206"/>
    <mergeCell ref="D219:E219"/>
    <mergeCell ref="D220:E220"/>
    <mergeCell ref="D221:E221"/>
    <mergeCell ref="D222:E222"/>
    <mergeCell ref="D223:E223"/>
    <mergeCell ref="D224:E224"/>
    <mergeCell ref="D213:E213"/>
    <mergeCell ref="D214:E214"/>
    <mergeCell ref="D215:E215"/>
    <mergeCell ref="D216:E216"/>
    <mergeCell ref="D217:E217"/>
    <mergeCell ref="D218:E218"/>
    <mergeCell ref="D231:E231"/>
    <mergeCell ref="D232:E232"/>
    <mergeCell ref="D233:E233"/>
    <mergeCell ref="D234:E234"/>
    <mergeCell ref="D235:E235"/>
    <mergeCell ref="D236:E236"/>
    <mergeCell ref="D225:E225"/>
    <mergeCell ref="D226:E226"/>
    <mergeCell ref="D227:E227"/>
    <mergeCell ref="D228:E228"/>
    <mergeCell ref="D229:E229"/>
    <mergeCell ref="D230:E230"/>
    <mergeCell ref="D243:E243"/>
    <mergeCell ref="D244:E244"/>
    <mergeCell ref="D245:E245"/>
    <mergeCell ref="D246:E246"/>
    <mergeCell ref="D247:E247"/>
    <mergeCell ref="D248:E248"/>
    <mergeCell ref="D237:E237"/>
    <mergeCell ref="D238:E238"/>
    <mergeCell ref="D239:E239"/>
    <mergeCell ref="D240:E240"/>
    <mergeCell ref="D241:E241"/>
    <mergeCell ref="D242:E242"/>
    <mergeCell ref="D255:E255"/>
    <mergeCell ref="D256:E256"/>
    <mergeCell ref="D257:E257"/>
    <mergeCell ref="D258:E258"/>
    <mergeCell ref="D259:E259"/>
    <mergeCell ref="D260:E260"/>
    <mergeCell ref="D249:E249"/>
    <mergeCell ref="D250:E250"/>
    <mergeCell ref="D251:E251"/>
    <mergeCell ref="D252:E252"/>
    <mergeCell ref="D253:E253"/>
    <mergeCell ref="D254:E254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79:E279"/>
    <mergeCell ref="D280:E280"/>
    <mergeCell ref="D281:E281"/>
    <mergeCell ref="D282:E282"/>
    <mergeCell ref="D283:E283"/>
    <mergeCell ref="D284:E284"/>
    <mergeCell ref="D273:E273"/>
    <mergeCell ref="D274:E274"/>
    <mergeCell ref="D275:E275"/>
    <mergeCell ref="D276:E276"/>
    <mergeCell ref="D277:E277"/>
    <mergeCell ref="D278:E278"/>
    <mergeCell ref="D291:E291"/>
    <mergeCell ref="D292:E292"/>
    <mergeCell ref="D293:E293"/>
    <mergeCell ref="D294:E294"/>
    <mergeCell ref="D295:E295"/>
    <mergeCell ref="D296:E296"/>
    <mergeCell ref="D285:E285"/>
    <mergeCell ref="D286:E286"/>
    <mergeCell ref="D287:E287"/>
    <mergeCell ref="D288:E288"/>
    <mergeCell ref="D289:E289"/>
    <mergeCell ref="D290:E290"/>
    <mergeCell ref="D303:E303"/>
    <mergeCell ref="D304:E304"/>
    <mergeCell ref="D305:E305"/>
    <mergeCell ref="D306:E306"/>
    <mergeCell ref="D307:E307"/>
    <mergeCell ref="D308:E308"/>
    <mergeCell ref="D297:E297"/>
    <mergeCell ref="D298:E298"/>
    <mergeCell ref="D299:E299"/>
    <mergeCell ref="D300:E300"/>
    <mergeCell ref="D301:E301"/>
    <mergeCell ref="D302:E302"/>
    <mergeCell ref="D315:E315"/>
    <mergeCell ref="D316:E316"/>
    <mergeCell ref="D317:E317"/>
    <mergeCell ref="D318:E318"/>
    <mergeCell ref="D319:E319"/>
    <mergeCell ref="D320:E320"/>
    <mergeCell ref="D309:E309"/>
    <mergeCell ref="D310:E310"/>
    <mergeCell ref="D311:E311"/>
    <mergeCell ref="D312:E312"/>
    <mergeCell ref="D313:E313"/>
    <mergeCell ref="D314:E314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D339:E339"/>
    <mergeCell ref="D340:E340"/>
    <mergeCell ref="D341:E341"/>
    <mergeCell ref="D342:E342"/>
    <mergeCell ref="D343:E343"/>
    <mergeCell ref="D344:E344"/>
    <mergeCell ref="D333:E333"/>
    <mergeCell ref="D334:E334"/>
    <mergeCell ref="D335:E335"/>
    <mergeCell ref="D336:E336"/>
    <mergeCell ref="D337:E337"/>
    <mergeCell ref="D338:E338"/>
    <mergeCell ref="D351:E351"/>
    <mergeCell ref="D352:E352"/>
    <mergeCell ref="D353:E353"/>
    <mergeCell ref="D354:E354"/>
    <mergeCell ref="D355:E355"/>
    <mergeCell ref="D356:E356"/>
    <mergeCell ref="D345:E345"/>
    <mergeCell ref="D346:E346"/>
    <mergeCell ref="D347:E347"/>
    <mergeCell ref="D348:E348"/>
    <mergeCell ref="D349:E349"/>
    <mergeCell ref="D350:E350"/>
    <mergeCell ref="D363:E363"/>
    <mergeCell ref="D364:E364"/>
    <mergeCell ref="D365:E365"/>
    <mergeCell ref="D366:E366"/>
    <mergeCell ref="D367:E367"/>
    <mergeCell ref="D368:E368"/>
    <mergeCell ref="D357:E357"/>
    <mergeCell ref="D358:E358"/>
    <mergeCell ref="D359:E359"/>
    <mergeCell ref="D360:E360"/>
    <mergeCell ref="D361:E361"/>
    <mergeCell ref="D362:E362"/>
    <mergeCell ref="D375:E375"/>
    <mergeCell ref="D376:E376"/>
    <mergeCell ref="D377:E377"/>
    <mergeCell ref="D378:E378"/>
    <mergeCell ref="D379:E379"/>
    <mergeCell ref="D380:E380"/>
    <mergeCell ref="D369:E369"/>
    <mergeCell ref="D370:E370"/>
    <mergeCell ref="D371:E371"/>
    <mergeCell ref="D372:E372"/>
    <mergeCell ref="D373:E373"/>
    <mergeCell ref="D374:E374"/>
    <mergeCell ref="D387:E387"/>
    <mergeCell ref="D388:E388"/>
    <mergeCell ref="D389:E389"/>
    <mergeCell ref="D390:E390"/>
    <mergeCell ref="D391:E391"/>
    <mergeCell ref="D392:E392"/>
    <mergeCell ref="D381:E381"/>
    <mergeCell ref="D382:E382"/>
    <mergeCell ref="D383:E383"/>
    <mergeCell ref="D384:E384"/>
    <mergeCell ref="D385:E385"/>
    <mergeCell ref="D386:E386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411:E411"/>
    <mergeCell ref="D412:E412"/>
    <mergeCell ref="D413:E413"/>
    <mergeCell ref="D414:E414"/>
    <mergeCell ref="D415:E415"/>
    <mergeCell ref="D416:E416"/>
    <mergeCell ref="D405:E405"/>
    <mergeCell ref="D406:E406"/>
    <mergeCell ref="D407:E407"/>
    <mergeCell ref="D408:E408"/>
    <mergeCell ref="D409:E409"/>
    <mergeCell ref="D410:E410"/>
    <mergeCell ref="D423:E423"/>
    <mergeCell ref="D424:E424"/>
    <mergeCell ref="D425:E425"/>
    <mergeCell ref="D426:E426"/>
    <mergeCell ref="D427:E427"/>
    <mergeCell ref="D428:E428"/>
    <mergeCell ref="D417:E417"/>
    <mergeCell ref="D418:E418"/>
    <mergeCell ref="D419:E419"/>
    <mergeCell ref="D420:E420"/>
    <mergeCell ref="D421:E421"/>
    <mergeCell ref="D422:E422"/>
    <mergeCell ref="D435:E435"/>
    <mergeCell ref="D436:E436"/>
    <mergeCell ref="D437:E437"/>
    <mergeCell ref="D438:E438"/>
    <mergeCell ref="D439:E439"/>
    <mergeCell ref="D440:E440"/>
    <mergeCell ref="D429:E429"/>
    <mergeCell ref="D430:E430"/>
    <mergeCell ref="D431:E431"/>
    <mergeCell ref="D432:E432"/>
    <mergeCell ref="D433:E433"/>
    <mergeCell ref="D434:E434"/>
    <mergeCell ref="D447:E447"/>
    <mergeCell ref="D448:E448"/>
    <mergeCell ref="D449:E449"/>
    <mergeCell ref="D450:E450"/>
    <mergeCell ref="D451:E451"/>
    <mergeCell ref="D452:E452"/>
    <mergeCell ref="D441:E441"/>
    <mergeCell ref="D442:E442"/>
    <mergeCell ref="D443:E443"/>
    <mergeCell ref="D444:E444"/>
    <mergeCell ref="D445:E445"/>
    <mergeCell ref="D446:E446"/>
    <mergeCell ref="D459:E459"/>
    <mergeCell ref="D460:E460"/>
    <mergeCell ref="D461:E461"/>
    <mergeCell ref="D462:E462"/>
    <mergeCell ref="D463:E463"/>
    <mergeCell ref="D464:E464"/>
    <mergeCell ref="D453:E453"/>
    <mergeCell ref="D454:E454"/>
    <mergeCell ref="D455:E455"/>
    <mergeCell ref="D456:E456"/>
    <mergeCell ref="D457:E457"/>
    <mergeCell ref="D458:E458"/>
    <mergeCell ref="D471:E471"/>
    <mergeCell ref="D472:E472"/>
    <mergeCell ref="D473:E473"/>
    <mergeCell ref="D474:E474"/>
    <mergeCell ref="D475:E475"/>
    <mergeCell ref="D476:E476"/>
    <mergeCell ref="D465:E465"/>
    <mergeCell ref="D466:E466"/>
    <mergeCell ref="D467:E467"/>
    <mergeCell ref="D468:E468"/>
    <mergeCell ref="D469:E469"/>
    <mergeCell ref="D470:E470"/>
    <mergeCell ref="D483:E483"/>
    <mergeCell ref="D484:E484"/>
    <mergeCell ref="D485:E485"/>
    <mergeCell ref="D486:E486"/>
    <mergeCell ref="D487:E487"/>
    <mergeCell ref="D488:E488"/>
    <mergeCell ref="D477:E477"/>
    <mergeCell ref="D478:E478"/>
    <mergeCell ref="D479:E479"/>
    <mergeCell ref="D480:E480"/>
    <mergeCell ref="D481:E481"/>
    <mergeCell ref="D482:E482"/>
    <mergeCell ref="D495:E495"/>
    <mergeCell ref="D496:E496"/>
    <mergeCell ref="D497:E497"/>
    <mergeCell ref="D498:E498"/>
    <mergeCell ref="D499:E499"/>
    <mergeCell ref="D500:E500"/>
    <mergeCell ref="D489:E489"/>
    <mergeCell ref="D490:E490"/>
    <mergeCell ref="D491:E491"/>
    <mergeCell ref="D492:E492"/>
    <mergeCell ref="D493:E493"/>
    <mergeCell ref="D494:E494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D519:E519"/>
    <mergeCell ref="D520:E520"/>
    <mergeCell ref="D521:E521"/>
    <mergeCell ref="D522:E522"/>
    <mergeCell ref="D523:E523"/>
    <mergeCell ref="D524:E524"/>
    <mergeCell ref="D513:E513"/>
    <mergeCell ref="D514:E514"/>
    <mergeCell ref="D515:E515"/>
    <mergeCell ref="D516:E516"/>
    <mergeCell ref="D517:E517"/>
    <mergeCell ref="D518:E518"/>
    <mergeCell ref="D531:E531"/>
    <mergeCell ref="D532:E532"/>
    <mergeCell ref="D533:E533"/>
    <mergeCell ref="D534:E534"/>
    <mergeCell ref="D535:E535"/>
    <mergeCell ref="D536:E536"/>
    <mergeCell ref="D525:E525"/>
    <mergeCell ref="D526:E526"/>
    <mergeCell ref="D527:E527"/>
    <mergeCell ref="D528:E528"/>
    <mergeCell ref="D529:E529"/>
    <mergeCell ref="D530:E530"/>
    <mergeCell ref="D543:E543"/>
    <mergeCell ref="D544:E544"/>
    <mergeCell ref="D545:E545"/>
    <mergeCell ref="D546:E546"/>
    <mergeCell ref="D547:E547"/>
    <mergeCell ref="D548:E548"/>
    <mergeCell ref="D537:E537"/>
    <mergeCell ref="D538:E538"/>
    <mergeCell ref="D539:E539"/>
    <mergeCell ref="D540:E540"/>
    <mergeCell ref="D541:E541"/>
    <mergeCell ref="D542:E542"/>
    <mergeCell ref="D555:E555"/>
    <mergeCell ref="D556:E556"/>
    <mergeCell ref="D557:E557"/>
    <mergeCell ref="D558:E558"/>
    <mergeCell ref="D559:E559"/>
    <mergeCell ref="D560:E560"/>
    <mergeCell ref="D549:E549"/>
    <mergeCell ref="D550:E550"/>
    <mergeCell ref="D551:E551"/>
    <mergeCell ref="D552:E552"/>
    <mergeCell ref="D553:E553"/>
    <mergeCell ref="D554:E554"/>
    <mergeCell ref="D567:E567"/>
    <mergeCell ref="D568:E568"/>
    <mergeCell ref="D569:E569"/>
    <mergeCell ref="D570:E570"/>
    <mergeCell ref="D571:E571"/>
    <mergeCell ref="D572:E572"/>
    <mergeCell ref="D561:E561"/>
    <mergeCell ref="D562:E562"/>
    <mergeCell ref="D563:E563"/>
    <mergeCell ref="D564:E564"/>
    <mergeCell ref="D565:E565"/>
    <mergeCell ref="D566:E566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91:E591"/>
    <mergeCell ref="D592:E592"/>
    <mergeCell ref="D593:E593"/>
    <mergeCell ref="D594:E594"/>
    <mergeCell ref="D595:E595"/>
    <mergeCell ref="D596:E596"/>
    <mergeCell ref="D585:E585"/>
    <mergeCell ref="D586:E586"/>
    <mergeCell ref="D587:E587"/>
    <mergeCell ref="D588:E588"/>
    <mergeCell ref="D589:E589"/>
    <mergeCell ref="D590:E590"/>
    <mergeCell ref="D603:E603"/>
    <mergeCell ref="D604:E604"/>
    <mergeCell ref="D605:E605"/>
    <mergeCell ref="D606:E606"/>
    <mergeCell ref="D607:E607"/>
    <mergeCell ref="D608:E608"/>
    <mergeCell ref="D597:E597"/>
    <mergeCell ref="D598:E598"/>
    <mergeCell ref="D599:E599"/>
    <mergeCell ref="D600:E600"/>
    <mergeCell ref="D601:E601"/>
    <mergeCell ref="D602:E602"/>
    <mergeCell ref="D615:E615"/>
    <mergeCell ref="D616:E616"/>
    <mergeCell ref="D617:E617"/>
    <mergeCell ref="D618:E618"/>
    <mergeCell ref="D619:E619"/>
    <mergeCell ref="D620:E620"/>
    <mergeCell ref="D609:E609"/>
    <mergeCell ref="D610:E610"/>
    <mergeCell ref="D611:E611"/>
    <mergeCell ref="D612:E612"/>
    <mergeCell ref="D613:E613"/>
    <mergeCell ref="D614:E614"/>
    <mergeCell ref="D627:E627"/>
    <mergeCell ref="D628:E628"/>
    <mergeCell ref="D629:E629"/>
    <mergeCell ref="D630:E630"/>
    <mergeCell ref="D631:E631"/>
    <mergeCell ref="D632:E632"/>
    <mergeCell ref="D621:E621"/>
    <mergeCell ref="D622:E622"/>
    <mergeCell ref="D623:E623"/>
    <mergeCell ref="D624:E624"/>
    <mergeCell ref="D625:E625"/>
    <mergeCell ref="D626:E626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D651:E651"/>
    <mergeCell ref="D652:E652"/>
    <mergeCell ref="D653:E653"/>
    <mergeCell ref="D654:E654"/>
    <mergeCell ref="D655:E655"/>
    <mergeCell ref="D656:E656"/>
    <mergeCell ref="D645:E645"/>
    <mergeCell ref="D646:E646"/>
    <mergeCell ref="D647:E647"/>
    <mergeCell ref="D648:E648"/>
    <mergeCell ref="D649:E649"/>
    <mergeCell ref="D650:E650"/>
    <mergeCell ref="D663:E663"/>
    <mergeCell ref="D664:E664"/>
    <mergeCell ref="D665:E665"/>
    <mergeCell ref="D666:E666"/>
    <mergeCell ref="D667:E667"/>
    <mergeCell ref="D668:E668"/>
    <mergeCell ref="D657:E657"/>
    <mergeCell ref="D658:E658"/>
    <mergeCell ref="D659:E659"/>
    <mergeCell ref="D660:E660"/>
    <mergeCell ref="D661:E661"/>
    <mergeCell ref="D662:E662"/>
    <mergeCell ref="D675:E675"/>
    <mergeCell ref="D676:E676"/>
    <mergeCell ref="D677:E677"/>
    <mergeCell ref="D678:E678"/>
    <mergeCell ref="D679:E679"/>
    <mergeCell ref="D680:E680"/>
    <mergeCell ref="D669:E669"/>
    <mergeCell ref="D670:E670"/>
    <mergeCell ref="D671:E671"/>
    <mergeCell ref="D672:E672"/>
    <mergeCell ref="D673:E673"/>
    <mergeCell ref="D674:E674"/>
    <mergeCell ref="D687:E687"/>
    <mergeCell ref="D688:E688"/>
    <mergeCell ref="D689:E689"/>
    <mergeCell ref="D690:E690"/>
    <mergeCell ref="D691:E691"/>
    <mergeCell ref="D692:E692"/>
    <mergeCell ref="D681:E681"/>
    <mergeCell ref="D682:E682"/>
    <mergeCell ref="D683:E683"/>
    <mergeCell ref="D684:E684"/>
    <mergeCell ref="D685:E685"/>
    <mergeCell ref="D686:E686"/>
    <mergeCell ref="D699:E699"/>
    <mergeCell ref="D700:E700"/>
    <mergeCell ref="D701:E701"/>
    <mergeCell ref="D702:E702"/>
    <mergeCell ref="D703:E703"/>
    <mergeCell ref="D704:E704"/>
    <mergeCell ref="D693:E693"/>
    <mergeCell ref="D694:E694"/>
    <mergeCell ref="D695:E695"/>
    <mergeCell ref="D696:E696"/>
    <mergeCell ref="D697:E697"/>
    <mergeCell ref="D698:E698"/>
    <mergeCell ref="D711:E711"/>
    <mergeCell ref="D712:E712"/>
    <mergeCell ref="D713:E713"/>
    <mergeCell ref="D714:E714"/>
    <mergeCell ref="D715:E715"/>
    <mergeCell ref="D716:E716"/>
    <mergeCell ref="D705:E705"/>
    <mergeCell ref="D706:E706"/>
    <mergeCell ref="D707:E707"/>
    <mergeCell ref="D708:E708"/>
    <mergeCell ref="D709:E709"/>
    <mergeCell ref="D710:E710"/>
    <mergeCell ref="D723:E723"/>
    <mergeCell ref="D724:E724"/>
    <mergeCell ref="D725:E725"/>
    <mergeCell ref="D726:E726"/>
    <mergeCell ref="D727:E727"/>
    <mergeCell ref="D728:E728"/>
    <mergeCell ref="D717:E717"/>
    <mergeCell ref="D718:E718"/>
    <mergeCell ref="D719:E719"/>
    <mergeCell ref="D720:E720"/>
    <mergeCell ref="D721:E721"/>
    <mergeCell ref="D722:E722"/>
    <mergeCell ref="D735:E735"/>
    <mergeCell ref="D736:E736"/>
    <mergeCell ref="D737:E737"/>
    <mergeCell ref="D738:E738"/>
    <mergeCell ref="D739:E739"/>
    <mergeCell ref="D740:E740"/>
    <mergeCell ref="D729:E729"/>
    <mergeCell ref="D730:E730"/>
    <mergeCell ref="D731:E731"/>
    <mergeCell ref="D732:E732"/>
    <mergeCell ref="D733:E733"/>
    <mergeCell ref="D734:E734"/>
    <mergeCell ref="D747:E747"/>
    <mergeCell ref="D748:E748"/>
    <mergeCell ref="D749:E749"/>
    <mergeCell ref="D750:E750"/>
    <mergeCell ref="D751:E751"/>
    <mergeCell ref="D752:E752"/>
    <mergeCell ref="D741:E741"/>
    <mergeCell ref="D742:E742"/>
    <mergeCell ref="D743:E743"/>
    <mergeCell ref="D744:E744"/>
    <mergeCell ref="D745:E745"/>
    <mergeCell ref="D746:E746"/>
    <mergeCell ref="D759:E759"/>
    <mergeCell ref="D760:E760"/>
    <mergeCell ref="D761:E761"/>
    <mergeCell ref="D762:E762"/>
    <mergeCell ref="D763:E763"/>
    <mergeCell ref="D764:E764"/>
    <mergeCell ref="D753:E753"/>
    <mergeCell ref="D754:E754"/>
    <mergeCell ref="D755:E755"/>
    <mergeCell ref="D756:E756"/>
    <mergeCell ref="D757:E757"/>
    <mergeCell ref="D758:E758"/>
    <mergeCell ref="D771:E771"/>
    <mergeCell ref="D772:E772"/>
    <mergeCell ref="D773:E773"/>
    <mergeCell ref="D774:E774"/>
    <mergeCell ref="D775:E775"/>
    <mergeCell ref="D776:E776"/>
    <mergeCell ref="D765:E765"/>
    <mergeCell ref="D766:E766"/>
    <mergeCell ref="D767:E767"/>
    <mergeCell ref="D768:E768"/>
    <mergeCell ref="D769:E769"/>
    <mergeCell ref="D770:E770"/>
    <mergeCell ref="D783:E783"/>
    <mergeCell ref="D784:E784"/>
    <mergeCell ref="D785:E785"/>
    <mergeCell ref="D786:E786"/>
    <mergeCell ref="D787:E787"/>
    <mergeCell ref="D788:E788"/>
    <mergeCell ref="D777:E777"/>
    <mergeCell ref="D778:E778"/>
    <mergeCell ref="D779:E779"/>
    <mergeCell ref="D780:E780"/>
    <mergeCell ref="D781:E781"/>
    <mergeCell ref="D782:E782"/>
    <mergeCell ref="D795:E795"/>
    <mergeCell ref="D796:E796"/>
    <mergeCell ref="D797:E797"/>
    <mergeCell ref="D798:E798"/>
    <mergeCell ref="D799:E799"/>
    <mergeCell ref="D800:E800"/>
    <mergeCell ref="D789:E789"/>
    <mergeCell ref="D790:E790"/>
    <mergeCell ref="D791:E791"/>
    <mergeCell ref="D792:E792"/>
    <mergeCell ref="D793:E793"/>
    <mergeCell ref="D794:E794"/>
    <mergeCell ref="D807:E807"/>
    <mergeCell ref="D808:E808"/>
    <mergeCell ref="D809:E809"/>
    <mergeCell ref="D810:E810"/>
    <mergeCell ref="D811:E811"/>
    <mergeCell ref="D812:E812"/>
    <mergeCell ref="D801:E801"/>
    <mergeCell ref="D802:E802"/>
    <mergeCell ref="D803:E803"/>
    <mergeCell ref="D804:E804"/>
    <mergeCell ref="D805:E805"/>
    <mergeCell ref="D806:E806"/>
    <mergeCell ref="D819:E819"/>
    <mergeCell ref="D820:E820"/>
    <mergeCell ref="D821:E821"/>
    <mergeCell ref="D822:E822"/>
    <mergeCell ref="D823:E823"/>
    <mergeCell ref="D824:E824"/>
    <mergeCell ref="D813:E813"/>
    <mergeCell ref="D814:E814"/>
    <mergeCell ref="D815:E815"/>
    <mergeCell ref="D816:E816"/>
    <mergeCell ref="D817:E817"/>
    <mergeCell ref="D818:E818"/>
    <mergeCell ref="D831:E831"/>
    <mergeCell ref="D832:E832"/>
    <mergeCell ref="D833:E833"/>
    <mergeCell ref="D834:E834"/>
    <mergeCell ref="D835:E835"/>
    <mergeCell ref="D836:E836"/>
    <mergeCell ref="D825:E825"/>
    <mergeCell ref="D826:E826"/>
    <mergeCell ref="D827:E827"/>
    <mergeCell ref="D828:E828"/>
    <mergeCell ref="D829:E829"/>
    <mergeCell ref="D830:E830"/>
    <mergeCell ref="D843:E843"/>
    <mergeCell ref="D844:E844"/>
    <mergeCell ref="D845:E845"/>
    <mergeCell ref="D846:E846"/>
    <mergeCell ref="D847:E847"/>
    <mergeCell ref="D848:E848"/>
    <mergeCell ref="D837:E837"/>
    <mergeCell ref="D838:E838"/>
    <mergeCell ref="D839:E839"/>
    <mergeCell ref="D840:E840"/>
    <mergeCell ref="D841:E841"/>
    <mergeCell ref="D842:E842"/>
    <mergeCell ref="D855:E855"/>
    <mergeCell ref="D856:E856"/>
    <mergeCell ref="D857:E857"/>
    <mergeCell ref="D858:E858"/>
    <mergeCell ref="D859:E859"/>
    <mergeCell ref="D860:E860"/>
    <mergeCell ref="D849:E849"/>
    <mergeCell ref="D850:E850"/>
    <mergeCell ref="D851:E851"/>
    <mergeCell ref="D852:E852"/>
    <mergeCell ref="D853:E853"/>
    <mergeCell ref="D854:E854"/>
    <mergeCell ref="D867:E867"/>
    <mergeCell ref="D868:E868"/>
    <mergeCell ref="D869:E869"/>
    <mergeCell ref="D870:E870"/>
    <mergeCell ref="D871:E871"/>
    <mergeCell ref="D872:E872"/>
    <mergeCell ref="D861:E861"/>
    <mergeCell ref="D862:E862"/>
    <mergeCell ref="D863:E863"/>
    <mergeCell ref="D864:E864"/>
    <mergeCell ref="D865:E865"/>
    <mergeCell ref="D866:E866"/>
    <mergeCell ref="D879:E879"/>
    <mergeCell ref="D880:E880"/>
    <mergeCell ref="D881:E881"/>
    <mergeCell ref="D882:E882"/>
    <mergeCell ref="D883:E883"/>
    <mergeCell ref="D884:E884"/>
    <mergeCell ref="D873:E873"/>
    <mergeCell ref="D874:E874"/>
    <mergeCell ref="D875:E875"/>
    <mergeCell ref="D876:E876"/>
    <mergeCell ref="D877:E877"/>
    <mergeCell ref="D878:E878"/>
    <mergeCell ref="D891:E891"/>
    <mergeCell ref="D892:E892"/>
    <mergeCell ref="D893:E893"/>
    <mergeCell ref="D894:E894"/>
    <mergeCell ref="D895:E895"/>
    <mergeCell ref="D896:E896"/>
    <mergeCell ref="D885:E885"/>
    <mergeCell ref="D886:E886"/>
    <mergeCell ref="D887:E887"/>
    <mergeCell ref="D888:E888"/>
    <mergeCell ref="D889:E889"/>
    <mergeCell ref="D890:E890"/>
    <mergeCell ref="D903:E903"/>
    <mergeCell ref="D904:E904"/>
    <mergeCell ref="D905:E905"/>
    <mergeCell ref="D906:E906"/>
    <mergeCell ref="D907:E907"/>
    <mergeCell ref="D908:E908"/>
    <mergeCell ref="D897:E897"/>
    <mergeCell ref="D898:E898"/>
    <mergeCell ref="D899:E899"/>
    <mergeCell ref="D900:E900"/>
    <mergeCell ref="D901:E901"/>
    <mergeCell ref="D902:E902"/>
    <mergeCell ref="D915:E915"/>
    <mergeCell ref="D916:E916"/>
    <mergeCell ref="D917:E917"/>
    <mergeCell ref="D918:E918"/>
    <mergeCell ref="D919:E919"/>
    <mergeCell ref="D920:E920"/>
    <mergeCell ref="D909:E909"/>
    <mergeCell ref="D910:E910"/>
    <mergeCell ref="D911:E911"/>
    <mergeCell ref="D912:E912"/>
    <mergeCell ref="D913:E913"/>
    <mergeCell ref="D914:E914"/>
    <mergeCell ref="D927:E927"/>
    <mergeCell ref="D928:E928"/>
    <mergeCell ref="D929:E929"/>
    <mergeCell ref="D930:E930"/>
    <mergeCell ref="D931:E931"/>
    <mergeCell ref="D932:E932"/>
    <mergeCell ref="D921:E921"/>
    <mergeCell ref="D922:E922"/>
    <mergeCell ref="D923:E923"/>
    <mergeCell ref="D924:E924"/>
    <mergeCell ref="D925:E925"/>
    <mergeCell ref="D926:E926"/>
    <mergeCell ref="D939:E939"/>
    <mergeCell ref="D940:E940"/>
    <mergeCell ref="D941:E941"/>
    <mergeCell ref="D942:E942"/>
    <mergeCell ref="D943:E943"/>
    <mergeCell ref="D944:E944"/>
    <mergeCell ref="D933:E933"/>
    <mergeCell ref="D934:E934"/>
    <mergeCell ref="D935:E935"/>
    <mergeCell ref="D936:E936"/>
    <mergeCell ref="D937:E937"/>
    <mergeCell ref="D938:E938"/>
    <mergeCell ref="D951:E951"/>
    <mergeCell ref="D952:E952"/>
    <mergeCell ref="D953:E953"/>
    <mergeCell ref="D954:E954"/>
    <mergeCell ref="D955:E955"/>
    <mergeCell ref="D956:E956"/>
    <mergeCell ref="D945:E945"/>
    <mergeCell ref="D946:E946"/>
    <mergeCell ref="D947:E947"/>
    <mergeCell ref="D948:E948"/>
    <mergeCell ref="D949:E949"/>
    <mergeCell ref="D950:E950"/>
    <mergeCell ref="D963:E963"/>
    <mergeCell ref="D964:E964"/>
    <mergeCell ref="D965:E965"/>
    <mergeCell ref="D966:E966"/>
    <mergeCell ref="D967:E967"/>
    <mergeCell ref="D968:E968"/>
    <mergeCell ref="D957:E957"/>
    <mergeCell ref="D958:E958"/>
    <mergeCell ref="D959:E959"/>
    <mergeCell ref="D960:E960"/>
    <mergeCell ref="D961:E961"/>
    <mergeCell ref="D962:E962"/>
    <mergeCell ref="D975:E975"/>
    <mergeCell ref="D976:E976"/>
    <mergeCell ref="D977:E977"/>
    <mergeCell ref="D978:E978"/>
    <mergeCell ref="D979:E979"/>
    <mergeCell ref="D980:E980"/>
    <mergeCell ref="D969:E969"/>
    <mergeCell ref="D970:E970"/>
    <mergeCell ref="D971:E971"/>
    <mergeCell ref="D972:E972"/>
    <mergeCell ref="D973:E973"/>
    <mergeCell ref="D974:E974"/>
    <mergeCell ref="D993:E993"/>
    <mergeCell ref="D987:E987"/>
    <mergeCell ref="D988:E988"/>
    <mergeCell ref="D989:E989"/>
    <mergeCell ref="D990:E990"/>
    <mergeCell ref="D991:E991"/>
    <mergeCell ref="D992:E992"/>
    <mergeCell ref="D981:E981"/>
    <mergeCell ref="D982:E982"/>
    <mergeCell ref="D983:E983"/>
    <mergeCell ref="D984:E984"/>
    <mergeCell ref="D985:E985"/>
    <mergeCell ref="D986:E986"/>
  </mergeCells>
  <conditionalFormatting sqref="B20:B36 B38:B993">
    <cfRule type="cellIs" dxfId="87" priority="5" stopIfTrue="1" operator="equal">
      <formula>"ALERT"</formula>
    </cfRule>
  </conditionalFormatting>
  <conditionalFormatting sqref="D20:F36">
    <cfRule type="containsText" dxfId="86" priority="6" stopIfTrue="1" operator="containsText" text="Exchange rate :">
      <formula>NOT(ISERROR(SEARCH("Exchange rate :",D20)))</formula>
    </cfRule>
  </conditionalFormatting>
  <conditionalFormatting sqref="D20:H36">
    <cfRule type="containsErrors" dxfId="85" priority="7" stopIfTrue="1">
      <formula>ISERROR(D20)</formula>
    </cfRule>
    <cfRule type="cellIs" dxfId="84" priority="8" stopIfTrue="1" operator="equal">
      <formula>"NA"</formula>
    </cfRule>
    <cfRule type="cellIs" dxfId="83" priority="9" stopIfTrue="1" operator="equal">
      <formula>0</formula>
    </cfRule>
  </conditionalFormatting>
  <conditionalFormatting sqref="F9:F14">
    <cfRule type="cellIs" dxfId="82" priority="10" stopIfTrue="1" operator="equal">
      <formula>0</formula>
    </cfRule>
  </conditionalFormatting>
  <conditionalFormatting sqref="F10:F14">
    <cfRule type="containsBlanks" dxfId="81" priority="11" stopIfTrue="1">
      <formula>LEN(TRIM(F10))=0</formula>
    </cfRule>
  </conditionalFormatting>
  <conditionalFormatting sqref="F38:F990">
    <cfRule type="containsText" dxfId="80" priority="1" stopIfTrue="1" operator="containsText" text="Exchange rate :">
      <formula>NOT(ISERROR(SEARCH("Exchange rate :",F38)))</formula>
    </cfRule>
  </conditionalFormatting>
  <conditionalFormatting sqref="F38:H993">
    <cfRule type="containsErrors" dxfId="79" priority="2" stopIfTrue="1">
      <formula>ISERROR(F38)</formula>
    </cfRule>
    <cfRule type="cellIs" dxfId="78" priority="3" stopIfTrue="1" operator="equal">
      <formula>"NA"</formula>
    </cfRule>
    <cfRule type="cellIs" dxfId="77" priority="4" stopIfTrue="1" operator="equal">
      <formula>0</formula>
    </cfRule>
  </conditionalFormatting>
  <conditionalFormatting sqref="H995:H999">
    <cfRule type="containsErrors" dxfId="76" priority="12" stopIfTrue="1">
      <formula>ISERROR(H995)</formula>
    </cfRule>
    <cfRule type="cellIs" dxfId="75" priority="13" stopIfTrue="1" operator="equal">
      <formula>"NA"</formula>
    </cfRule>
    <cfRule type="cellIs" dxfId="74" priority="14" stopIfTrue="1" operator="equal">
      <formula>0</formula>
    </cfRule>
  </conditionalFormatting>
  <hyperlinks>
    <hyperlink ref="B6" r:id="rId1" display="http://www.achadirect.com/" xr:uid="{D62F2AE0-4CCB-44D4-9B3B-8D793E52842C}"/>
  </hyperlinks>
  <printOptions horizontalCentered="1"/>
  <pageMargins left="0.35" right="0.21" top="0.47" bottom="0.34" header="0.22" footer="0.17"/>
  <pageSetup scale="76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59D85-CFF0-4F35-9BA8-2E622573253D}">
  <sheetPr>
    <tabColor rgb="FF92D050"/>
  </sheetPr>
  <dimension ref="A1:W997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2.85546875" customWidth="1"/>
    <col min="5" max="5" width="9.2851562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f ca="1">TODAY()</f>
        <v>45412</v>
      </c>
      <c r="H5" s="37">
        <v>53871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255" t="s">
        <v>3</v>
      </c>
      <c r="C8" s="256"/>
      <c r="D8" s="257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70</v>
      </c>
      <c r="C9" s="121"/>
      <c r="D9" s="122"/>
      <c r="E9" s="123"/>
      <c r="F9" s="124" t="s">
        <v>70</v>
      </c>
      <c r="G9" s="247" t="s">
        <v>14</v>
      </c>
      <c r="H9" s="249"/>
      <c r="I9" s="12"/>
    </row>
    <row r="10" spans="1:23">
      <c r="A10" s="11"/>
      <c r="B10" s="114" t="s">
        <v>71</v>
      </c>
      <c r="C10" s="125"/>
      <c r="D10" s="126"/>
      <c r="E10" s="127"/>
      <c r="F10" s="124" t="s">
        <v>71</v>
      </c>
      <c r="G10" s="247"/>
      <c r="H10" s="250"/>
      <c r="I10" s="12"/>
    </row>
    <row r="11" spans="1:23">
      <c r="A11" s="11"/>
      <c r="B11" s="128" t="s">
        <v>72</v>
      </c>
      <c r="C11" s="125"/>
      <c r="D11" s="126"/>
      <c r="E11" s="127"/>
      <c r="F11" s="124" t="s">
        <v>72</v>
      </c>
      <c r="G11" s="247" t="s">
        <v>15</v>
      </c>
      <c r="H11" s="251" t="s">
        <v>22</v>
      </c>
      <c r="I11" s="12"/>
    </row>
    <row r="12" spans="1:23">
      <c r="A12" s="11"/>
      <c r="B12" s="128" t="s">
        <v>73</v>
      </c>
      <c r="C12" s="125"/>
      <c r="D12" s="126"/>
      <c r="E12" s="127"/>
      <c r="F12" s="124" t="s">
        <v>73</v>
      </c>
      <c r="G12" s="247"/>
      <c r="H12" s="250"/>
      <c r="I12" s="12"/>
    </row>
    <row r="13" spans="1:23">
      <c r="A13" s="11"/>
      <c r="B13" s="114" t="s">
        <v>74</v>
      </c>
      <c r="C13" s="115"/>
      <c r="D13" s="116"/>
      <c r="E13" s="9"/>
      <c r="F13" s="124" t="s">
        <v>74</v>
      </c>
      <c r="G13" s="248" t="s">
        <v>16</v>
      </c>
      <c r="H13" s="251" t="s">
        <v>78</v>
      </c>
      <c r="I13" s="12"/>
      <c r="L13" s="26" t="s">
        <v>20</v>
      </c>
    </row>
    <row r="14" spans="1:23" ht="13.5" thickBot="1">
      <c r="A14" s="11"/>
      <c r="B14" s="117" t="s">
        <v>75</v>
      </c>
      <c r="C14" s="118"/>
      <c r="D14" s="119"/>
      <c r="E14" s="9"/>
      <c r="F14" s="129" t="s">
        <v>75</v>
      </c>
      <c r="G14" s="248"/>
      <c r="H14" s="252"/>
      <c r="I14" s="12"/>
      <c r="L14" s="105">
        <f ca="1">VLOOKUP(G5,[1]Sheet1!$A$9:$I$7290,2,FALSE)</f>
        <v>36.94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243" t="s">
        <v>13</v>
      </c>
      <c r="E19" s="244"/>
      <c r="F19" s="108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150">
        <v>114</v>
      </c>
      <c r="C20" s="36" t="s">
        <v>56</v>
      </c>
      <c r="D20" s="151" t="s">
        <v>52</v>
      </c>
      <c r="E20" s="151" t="e" vm="1">
        <v>#VALUE!</v>
      </c>
      <c r="F20" s="151" t="str">
        <f>VLOOKUP(C20,'[2]Acha Air Sales Price List'!$B$1:$D$65536,3,FALSE)</f>
        <v>1 piece: 5mm ball with ferido-glued multi crystals, 1.2mm threading (16g), with resin cover</v>
      </c>
      <c r="G20" s="152">
        <v>42.24</v>
      </c>
      <c r="H20" s="153">
        <f t="shared" ref="H20:H62" si="0">ROUND(IF(ISNUMBER(B20), G20*B20, 0),5)</f>
        <v>4815.3599999999997</v>
      </c>
      <c r="I20" s="12"/>
    </row>
    <row r="21" spans="1:9" ht="45" customHeight="1">
      <c r="A21" s="11"/>
      <c r="B21" s="150">
        <v>240</v>
      </c>
      <c r="C21" s="36" t="s">
        <v>57</v>
      </c>
      <c r="D21" s="151" t="s">
        <v>52</v>
      </c>
      <c r="E21" s="151" t="e" vm="1">
        <v>#VALUE!</v>
      </c>
      <c r="F21" s="151" t="str">
        <f>VLOOKUP(C21,'[2]Acha Air Sales Price List'!$B$1:$D$65536,3,FALSE)</f>
        <v>1 piece: 6mm ball with ferido-glued multi crystals with resin cover 1.2mm threading (16g)</v>
      </c>
      <c r="G21" s="152">
        <v>42.24</v>
      </c>
      <c r="H21" s="153">
        <f t="shared" si="0"/>
        <v>10137.6</v>
      </c>
      <c r="I21" s="12"/>
    </row>
    <row r="22" spans="1:9" ht="45" customHeight="1">
      <c r="A22" s="11"/>
      <c r="B22" s="154">
        <v>200</v>
      </c>
      <c r="C22" s="34" t="s">
        <v>57</v>
      </c>
      <c r="D22" s="155" t="s">
        <v>53</v>
      </c>
      <c r="E22" s="156" t="e" vm="2">
        <v>#VALUE!</v>
      </c>
      <c r="F22" s="155" t="str">
        <f>VLOOKUP(C22,'[2]Acha Air Sales Price List'!$B$1:$D$65536,3,FALSE)</f>
        <v>1 piece: 6mm ball with ferido-glued multi crystals with resin cover 1.2mm threading (16g)</v>
      </c>
      <c r="G22" s="157">
        <v>42.24</v>
      </c>
      <c r="H22" s="158">
        <f t="shared" si="0"/>
        <v>8448</v>
      </c>
      <c r="I22" s="12"/>
    </row>
    <row r="23" spans="1:9" ht="45" customHeight="1">
      <c r="A23" s="11"/>
      <c r="B23" s="150">
        <v>15</v>
      </c>
      <c r="C23" s="36" t="s">
        <v>58</v>
      </c>
      <c r="D23" s="151" t="s">
        <v>59</v>
      </c>
      <c r="E23" s="151" t="e" vm="4">
        <v>#VALUE!</v>
      </c>
      <c r="F23" s="151" t="str">
        <f>VLOOKUP(C23,'[2]Acha Air Sales Price List'!$B$1:$D$65536,3,FALSE)</f>
        <v>1 piece: 8mm ball with ferido-glued multi crystals with resin cover 1.2mm threading (16g)</v>
      </c>
      <c r="G23" s="152">
        <v>84.77</v>
      </c>
      <c r="H23" s="153">
        <f t="shared" si="0"/>
        <v>1271.55</v>
      </c>
      <c r="I23" s="12"/>
    </row>
    <row r="24" spans="1:9" ht="45" customHeight="1">
      <c r="A24" s="11"/>
      <c r="B24" s="150">
        <v>15</v>
      </c>
      <c r="C24" s="34" t="s">
        <v>58</v>
      </c>
      <c r="D24" s="151" t="s">
        <v>60</v>
      </c>
      <c r="E24" s="151" t="e" vm="5">
        <v>#VALUE!</v>
      </c>
      <c r="F24" s="151" t="str">
        <f>VLOOKUP(C24,'[2]Acha Air Sales Price List'!$B$1:$D$65536,3,FALSE)</f>
        <v>1 piece: 8mm ball with ferido-glued multi crystals with resin cover 1.2mm threading (16g)</v>
      </c>
      <c r="G24" s="152">
        <v>84.77</v>
      </c>
      <c r="H24" s="153">
        <f t="shared" si="0"/>
        <v>1271.55</v>
      </c>
      <c r="I24" s="12"/>
    </row>
    <row r="25" spans="1:9" ht="45" customHeight="1">
      <c r="A25" s="11"/>
      <c r="B25" s="150">
        <v>10</v>
      </c>
      <c r="C25" s="34" t="s">
        <v>58</v>
      </c>
      <c r="D25" s="151" t="s">
        <v>61</v>
      </c>
      <c r="E25" s="151" t="e" vm="6">
        <v>#VALUE!</v>
      </c>
      <c r="F25" s="151" t="str">
        <f>VLOOKUP(C25,'[2]Acha Air Sales Price List'!$B$1:$D$65536,3,FALSE)</f>
        <v>1 piece: 8mm ball with ferido-glued multi crystals with resin cover 1.2mm threading (16g)</v>
      </c>
      <c r="G25" s="152">
        <v>84.77</v>
      </c>
      <c r="H25" s="153">
        <f t="shared" si="0"/>
        <v>847.7</v>
      </c>
      <c r="I25" s="12"/>
    </row>
    <row r="26" spans="1:9" ht="45" customHeight="1">
      <c r="A26" s="11"/>
      <c r="B26" s="150">
        <v>90</v>
      </c>
      <c r="C26" s="34" t="s">
        <v>58</v>
      </c>
      <c r="D26" s="151" t="s">
        <v>52</v>
      </c>
      <c r="E26" s="151" t="e" vm="1">
        <v>#VALUE!</v>
      </c>
      <c r="F26" s="151" t="str">
        <f>VLOOKUP(C26,'[2]Acha Air Sales Price List'!$B$1:$D$65536,3,FALSE)</f>
        <v>1 piece: 8mm ball with ferido-glued multi crystals with resin cover 1.2mm threading (16g)</v>
      </c>
      <c r="G26" s="152">
        <v>84.77</v>
      </c>
      <c r="H26" s="153">
        <f t="shared" si="0"/>
        <v>7629.3</v>
      </c>
      <c r="I26" s="12"/>
    </row>
    <row r="27" spans="1:9" ht="45" customHeight="1">
      <c r="A27" s="11"/>
      <c r="B27" s="154">
        <v>50</v>
      </c>
      <c r="C27" s="34" t="s">
        <v>58</v>
      </c>
      <c r="D27" s="155" t="s">
        <v>53</v>
      </c>
      <c r="E27" s="156" t="e" vm="2">
        <v>#VALUE!</v>
      </c>
      <c r="F27" s="155" t="str">
        <f>VLOOKUP(C27,'[2]Acha Air Sales Price List'!$B$1:$D$65536,3,FALSE)</f>
        <v>1 piece: 8mm ball with ferido-glued multi crystals with resin cover 1.2mm threading (16g)</v>
      </c>
      <c r="G27" s="157">
        <v>84.77</v>
      </c>
      <c r="H27" s="158">
        <f t="shared" si="0"/>
        <v>4238.5</v>
      </c>
      <c r="I27" s="12"/>
    </row>
    <row r="28" spans="1:9" ht="45" customHeight="1">
      <c r="A28" s="11"/>
      <c r="B28" s="150">
        <v>180</v>
      </c>
      <c r="C28" s="36" t="s">
        <v>65</v>
      </c>
      <c r="D28" s="151" t="s">
        <v>52</v>
      </c>
      <c r="E28" s="151" t="e" vm="1">
        <v>#VALUE!</v>
      </c>
      <c r="F28" s="151" t="str">
        <f>VLOOKUP(C28,'[2]Acha Air Sales Price List'!$B$1:$D$65536,3,FALSE)</f>
        <v>6mm multi-crystal ferido glued balls with resin cover and 14g (1.6mm) threading (sold per pcs)</v>
      </c>
      <c r="G28" s="152">
        <v>42.24</v>
      </c>
      <c r="H28" s="153">
        <f t="shared" si="0"/>
        <v>7603.2</v>
      </c>
      <c r="I28" s="12"/>
    </row>
    <row r="29" spans="1:9" ht="45" customHeight="1">
      <c r="A29" s="11"/>
      <c r="B29" s="154">
        <v>120</v>
      </c>
      <c r="C29" s="34" t="s">
        <v>65</v>
      </c>
      <c r="D29" s="155" t="s">
        <v>53</v>
      </c>
      <c r="E29" s="156" t="e" vm="2">
        <v>#VALUE!</v>
      </c>
      <c r="F29" s="155" t="str">
        <f>VLOOKUP(C29,'[2]Acha Air Sales Price List'!$B$1:$D$65536,3,FALSE)</f>
        <v>6mm multi-crystal ferido glued balls with resin cover and 14g (1.6mm) threading (sold per pcs)</v>
      </c>
      <c r="G29" s="157">
        <v>42.24</v>
      </c>
      <c r="H29" s="158">
        <f t="shared" si="0"/>
        <v>5068.8</v>
      </c>
      <c r="I29" s="12"/>
    </row>
    <row r="30" spans="1:9" ht="45" customHeight="1">
      <c r="A30" s="11"/>
      <c r="B30" s="150">
        <v>70</v>
      </c>
      <c r="C30" s="34" t="s">
        <v>66</v>
      </c>
      <c r="D30" s="151" t="s">
        <v>52</v>
      </c>
      <c r="E30" s="151" t="e" vm="1">
        <v>#VALUE!</v>
      </c>
      <c r="F30" s="151" t="str">
        <f>VLOOKUP(C30,'[2]Acha Air Sales Price List'!$B$1:$D$65536,3,FALSE)</f>
        <v>8mm multi-crystal ferido glued balls with resin cover and 14g (1.6mm) threading (sold per pcs)</v>
      </c>
      <c r="G30" s="152">
        <v>84.77</v>
      </c>
      <c r="H30" s="153">
        <f t="shared" si="0"/>
        <v>5933.9</v>
      </c>
      <c r="I30" s="12"/>
    </row>
    <row r="31" spans="1:9" ht="45" customHeight="1">
      <c r="A31" s="11"/>
      <c r="B31" s="154">
        <v>40</v>
      </c>
      <c r="C31" s="34" t="s">
        <v>66</v>
      </c>
      <c r="D31" s="155" t="s">
        <v>53</v>
      </c>
      <c r="E31" s="156" t="e" vm="2">
        <v>#VALUE!</v>
      </c>
      <c r="F31" s="155" t="str">
        <f>VLOOKUP(C31,'[2]Acha Air Sales Price List'!$B$1:$D$65536,3,FALSE)</f>
        <v>8mm multi-crystal ferido glued balls with resin cover and 14g (1.6mm) threading (sold per pcs)</v>
      </c>
      <c r="G31" s="157">
        <v>84.77</v>
      </c>
      <c r="H31" s="158">
        <f t="shared" si="0"/>
        <v>3390.8</v>
      </c>
      <c r="I31" s="12"/>
    </row>
    <row r="32" spans="1:9" ht="45" customHeight="1">
      <c r="A32" s="11"/>
      <c r="B32" s="150">
        <v>20</v>
      </c>
      <c r="C32" s="36" t="s">
        <v>69</v>
      </c>
      <c r="D32" s="151" t="s">
        <v>52</v>
      </c>
      <c r="E32" s="151" t="e" vm="1">
        <v>#VALUE!</v>
      </c>
      <c r="F32" s="151" t="str">
        <f>VLOOKUP(C32,'[2]Acha Air Sales Price List'!$B$1:$D$65536,3,FALSE)</f>
        <v>Surgical steel belly banana, 18g (1mm) with 5mm and a 10mm multi-crystal ferido glued lower ball with resin cover</v>
      </c>
      <c r="G32" s="152">
        <v>212.04</v>
      </c>
      <c r="H32" s="153">
        <f t="shared" si="0"/>
        <v>4240.8</v>
      </c>
      <c r="I32" s="12"/>
    </row>
    <row r="33" spans="1:9" ht="45" customHeight="1" thickBot="1">
      <c r="A33" s="11"/>
      <c r="B33" s="154">
        <v>10</v>
      </c>
      <c r="C33" s="34" t="s">
        <v>69</v>
      </c>
      <c r="D33" s="155" t="s">
        <v>53</v>
      </c>
      <c r="E33" s="156" t="e" vm="2">
        <v>#VALUE!</v>
      </c>
      <c r="F33" s="155" t="str">
        <f>VLOOKUP(C33,'[2]Acha Air Sales Price List'!$B$1:$D$65536,3,FALSE)</f>
        <v>Surgical steel belly banana, 18g (1mm) with 5mm and a 10mm multi-crystal ferido glued lower ball with resin cover</v>
      </c>
      <c r="G33" s="157">
        <v>212.04</v>
      </c>
      <c r="H33" s="158">
        <f t="shared" si="0"/>
        <v>2120.4</v>
      </c>
      <c r="I33" s="12"/>
    </row>
    <row r="34" spans="1:9" ht="12.4" hidden="1" customHeight="1">
      <c r="A34" s="11"/>
      <c r="B34" s="1"/>
      <c r="C34" s="34"/>
      <c r="D34" s="245"/>
      <c r="E34" s="246"/>
      <c r="F34" s="39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20">
        <f t="shared" si="0"/>
        <v>0</v>
      </c>
      <c r="I34" s="12"/>
    </row>
    <row r="35" spans="1:9" ht="12.4" hidden="1" customHeight="1">
      <c r="A35" s="11"/>
      <c r="B35" s="1"/>
      <c r="C35" s="34"/>
      <c r="D35" s="245"/>
      <c r="E35" s="246"/>
      <c r="F35" s="39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0"/>
        <v>0</v>
      </c>
      <c r="I35" s="12"/>
    </row>
    <row r="36" spans="1:9" ht="12.4" hidden="1" customHeight="1">
      <c r="A36" s="11"/>
      <c r="B36" s="1"/>
      <c r="C36" s="34"/>
      <c r="D36" s="245"/>
      <c r="E36" s="246"/>
      <c r="F36" s="39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0"/>
        <v>0</v>
      </c>
      <c r="I36" s="12"/>
    </row>
    <row r="37" spans="1:9" ht="12.4" hidden="1" customHeight="1">
      <c r="A37" s="11"/>
      <c r="B37" s="1"/>
      <c r="C37" s="34"/>
      <c r="D37" s="245"/>
      <c r="E37" s="246"/>
      <c r="F37" s="39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0"/>
        <v>0</v>
      </c>
      <c r="I37" s="12"/>
    </row>
    <row r="38" spans="1:9" ht="12.4" hidden="1" customHeight="1">
      <c r="A38" s="11"/>
      <c r="B38" s="1"/>
      <c r="C38" s="34"/>
      <c r="D38" s="245"/>
      <c r="E38" s="246"/>
      <c r="F38" s="39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0"/>
        <v>0</v>
      </c>
      <c r="I38" s="12"/>
    </row>
    <row r="39" spans="1:9" ht="12.4" hidden="1" customHeight="1">
      <c r="A39" s="11"/>
      <c r="B39" s="1"/>
      <c r="C39" s="34"/>
      <c r="D39" s="245"/>
      <c r="E39" s="246"/>
      <c r="F39" s="39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0"/>
        <v>0</v>
      </c>
      <c r="I39" s="12"/>
    </row>
    <row r="40" spans="1:9" ht="12.4" hidden="1" customHeight="1">
      <c r="A40" s="11"/>
      <c r="B40" s="1"/>
      <c r="C40" s="34"/>
      <c r="D40" s="245"/>
      <c r="E40" s="246"/>
      <c r="F40" s="39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4"/>
      <c r="D41" s="245"/>
      <c r="E41" s="246"/>
      <c r="F41" s="39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4"/>
      <c r="D42" s="245"/>
      <c r="E42" s="246"/>
      <c r="F42" s="39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5"/>
      <c r="D43" s="245"/>
      <c r="E43" s="246"/>
      <c r="F43" s="39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" hidden="1" customHeight="1">
      <c r="A44" s="11"/>
      <c r="B44" s="1"/>
      <c r="C44" s="34"/>
      <c r="D44" s="245"/>
      <c r="E44" s="246"/>
      <c r="F44" s="39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4"/>
      <c r="D45" s="245"/>
      <c r="E45" s="246"/>
      <c r="F45" s="39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4"/>
      <c r="D46" s="245"/>
      <c r="E46" s="246"/>
      <c r="F46" s="39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4"/>
      <c r="D47" s="245"/>
      <c r="E47" s="246"/>
      <c r="F47" s="39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4"/>
      <c r="D48" s="245"/>
      <c r="E48" s="246"/>
      <c r="F48" s="39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4"/>
      <c r="D49" s="245"/>
      <c r="E49" s="246"/>
      <c r="F49" s="39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4"/>
      <c r="D50" s="245"/>
      <c r="E50" s="246"/>
      <c r="F50" s="39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4"/>
      <c r="D51" s="245"/>
      <c r="E51" s="246"/>
      <c r="F51" s="39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4"/>
      <c r="D52" s="245"/>
      <c r="E52" s="246"/>
      <c r="F52" s="39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4"/>
      <c r="D53" s="245"/>
      <c r="E53" s="246"/>
      <c r="F53" s="39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4"/>
      <c r="D54" s="245"/>
      <c r="E54" s="246"/>
      <c r="F54" s="39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4"/>
      <c r="D55" s="245"/>
      <c r="E55" s="246"/>
      <c r="F55" s="39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245"/>
      <c r="E56" s="246"/>
      <c r="F56" s="39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245"/>
      <c r="E57" s="246"/>
      <c r="F57" s="39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245"/>
      <c r="E58" s="246"/>
      <c r="F58" s="39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245"/>
      <c r="E59" s="246"/>
      <c r="F59" s="39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4"/>
      <c r="D60" s="245"/>
      <c r="E60" s="246"/>
      <c r="F60" s="39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.4" hidden="1" customHeight="1">
      <c r="A61" s="11"/>
      <c r="B61" s="1"/>
      <c r="C61" s="34"/>
      <c r="D61" s="245"/>
      <c r="E61" s="246"/>
      <c r="F61" s="39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4"/>
      <c r="D62" s="245"/>
      <c r="E62" s="246"/>
      <c r="F62" s="39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4"/>
      <c r="D63" s="245"/>
      <c r="E63" s="246"/>
      <c r="F63" s="39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ref="H63:H126" si="1">ROUND(IF(ISNUMBER(B63), G63*B63, 0),5)</f>
        <v>0</v>
      </c>
      <c r="I63" s="12"/>
    </row>
    <row r="64" spans="1:9" ht="12.4" hidden="1" customHeight="1">
      <c r="A64" s="11"/>
      <c r="B64" s="1"/>
      <c r="C64" s="34"/>
      <c r="D64" s="245"/>
      <c r="E64" s="246"/>
      <c r="F64" s="39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4"/>
      <c r="D65" s="245"/>
      <c r="E65" s="246"/>
      <c r="F65" s="39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4"/>
      <c r="D66" s="245"/>
      <c r="E66" s="246"/>
      <c r="F66" s="39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5"/>
      <c r="D67" s="245"/>
      <c r="E67" s="246"/>
      <c r="F67" s="39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12" hidden="1" customHeight="1">
      <c r="A68" s="11"/>
      <c r="B68" s="1"/>
      <c r="C68" s="34"/>
      <c r="D68" s="245"/>
      <c r="E68" s="246"/>
      <c r="F68" s="39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1"/>
        <v>0</v>
      </c>
      <c r="I68" s="12"/>
    </row>
    <row r="69" spans="1:9" ht="12.4" hidden="1" customHeight="1">
      <c r="A69" s="11"/>
      <c r="B69" s="1"/>
      <c r="C69" s="34"/>
      <c r="D69" s="245"/>
      <c r="E69" s="246"/>
      <c r="F69" s="39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1"/>
        <v>0</v>
      </c>
      <c r="I69" s="12"/>
    </row>
    <row r="70" spans="1:9" ht="12.4" hidden="1" customHeight="1">
      <c r="A70" s="11"/>
      <c r="B70" s="1"/>
      <c r="C70" s="34"/>
      <c r="D70" s="245"/>
      <c r="E70" s="246"/>
      <c r="F70" s="39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1"/>
        <v>0</v>
      </c>
      <c r="I70" s="12"/>
    </row>
    <row r="71" spans="1:9" ht="12.4" hidden="1" customHeight="1">
      <c r="A71" s="11"/>
      <c r="B71" s="1"/>
      <c r="C71" s="34"/>
      <c r="D71" s="245"/>
      <c r="E71" s="246"/>
      <c r="F71" s="39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1"/>
        <v>0</v>
      </c>
      <c r="I71" s="12"/>
    </row>
    <row r="72" spans="1:9" ht="12.4" hidden="1" customHeight="1">
      <c r="A72" s="11"/>
      <c r="B72" s="1"/>
      <c r="C72" s="34"/>
      <c r="D72" s="245"/>
      <c r="E72" s="246"/>
      <c r="F72" s="39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12.4" hidden="1" customHeight="1">
      <c r="A73" s="11"/>
      <c r="B73" s="1"/>
      <c r="C73" s="34"/>
      <c r="D73" s="245"/>
      <c r="E73" s="246"/>
      <c r="F73" s="39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12.4" hidden="1" customHeight="1">
      <c r="A74" s="11"/>
      <c r="B74" s="1"/>
      <c r="C74" s="34"/>
      <c r="D74" s="245"/>
      <c r="E74" s="246"/>
      <c r="F74" s="39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12.4" hidden="1" customHeight="1">
      <c r="A75" s="11"/>
      <c r="B75" s="1"/>
      <c r="C75" s="34"/>
      <c r="D75" s="245"/>
      <c r="E75" s="246"/>
      <c r="F75" s="39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12.4" hidden="1" customHeight="1">
      <c r="A76" s="11"/>
      <c r="B76" s="1"/>
      <c r="C76" s="34"/>
      <c r="D76" s="245"/>
      <c r="E76" s="246"/>
      <c r="F76" s="39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12.4" hidden="1" customHeight="1">
      <c r="A77" s="11"/>
      <c r="B77" s="1"/>
      <c r="C77" s="34"/>
      <c r="D77" s="245"/>
      <c r="E77" s="246"/>
      <c r="F77" s="39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12.4" hidden="1" customHeight="1">
      <c r="A78" s="11"/>
      <c r="B78" s="1"/>
      <c r="C78" s="34"/>
      <c r="D78" s="245"/>
      <c r="E78" s="246"/>
      <c r="F78" s="39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12.4" hidden="1" customHeight="1">
      <c r="A79" s="11"/>
      <c r="B79" s="1"/>
      <c r="C79" s="34"/>
      <c r="D79" s="245"/>
      <c r="E79" s="246"/>
      <c r="F79" s="39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12.4" hidden="1" customHeight="1">
      <c r="A80" s="11"/>
      <c r="B80" s="1"/>
      <c r="C80" s="34"/>
      <c r="D80" s="245"/>
      <c r="E80" s="246"/>
      <c r="F80" s="39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12.4" hidden="1" customHeight="1">
      <c r="A81" s="11"/>
      <c r="B81" s="1"/>
      <c r="C81" s="35"/>
      <c r="D81" s="245"/>
      <c r="E81" s="246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" hidden="1" customHeight="1">
      <c r="A82" s="11"/>
      <c r="B82" s="1"/>
      <c r="C82" s="34"/>
      <c r="D82" s="245"/>
      <c r="E82" s="246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4"/>
      <c r="D83" s="245"/>
      <c r="E83" s="246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4"/>
      <c r="D84" s="245"/>
      <c r="E84" s="246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12.4" hidden="1" customHeight="1">
      <c r="A85" s="11"/>
      <c r="B85" s="1"/>
      <c r="C85" s="34"/>
      <c r="D85" s="245"/>
      <c r="E85" s="246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4"/>
      <c r="D86" s="245"/>
      <c r="E86" s="246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4"/>
      <c r="D87" s="245"/>
      <c r="E87" s="246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4"/>
      <c r="D88" s="245"/>
      <c r="E88" s="246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4"/>
      <c r="D89" s="245"/>
      <c r="E89" s="246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245"/>
      <c r="E90" s="246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245"/>
      <c r="E91" s="246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245"/>
      <c r="E92" s="246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245"/>
      <c r="E93" s="246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245"/>
      <c r="E94" s="246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245"/>
      <c r="E95" s="246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245"/>
      <c r="E96" s="246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245"/>
      <c r="E97" s="246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4"/>
      <c r="D98" s="245"/>
      <c r="E98" s="246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.4" hidden="1" customHeight="1">
      <c r="A99" s="11"/>
      <c r="B99" s="1"/>
      <c r="C99" s="34"/>
      <c r="D99" s="245"/>
      <c r="E99" s="246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4"/>
      <c r="D100" s="245"/>
      <c r="E100" s="246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4"/>
      <c r="D101" s="245"/>
      <c r="E101" s="246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4"/>
      <c r="D102" s="245"/>
      <c r="E102" s="246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4"/>
      <c r="D103" s="245"/>
      <c r="E103" s="246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4"/>
      <c r="D104" s="245"/>
      <c r="E104" s="246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4"/>
      <c r="D105" s="245"/>
      <c r="E105" s="246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4"/>
      <c r="D106" s="245"/>
      <c r="E106" s="246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4"/>
      <c r="D107" s="245"/>
      <c r="E107" s="246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4"/>
      <c r="D108" s="245"/>
      <c r="E108" s="246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5"/>
      <c r="D109" s="245"/>
      <c r="E109" s="246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" hidden="1" customHeight="1">
      <c r="A110" s="11"/>
      <c r="B110" s="1"/>
      <c r="C110" s="34"/>
      <c r="D110" s="245"/>
      <c r="E110" s="246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4"/>
      <c r="D111" s="245"/>
      <c r="E111" s="246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4"/>
      <c r="D112" s="245"/>
      <c r="E112" s="246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4"/>
      <c r="D113" s="245"/>
      <c r="E113" s="246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4"/>
      <c r="D114" s="245"/>
      <c r="E114" s="246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4"/>
      <c r="D115" s="245"/>
      <c r="E115" s="246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4"/>
      <c r="D116" s="245"/>
      <c r="E116" s="246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4"/>
      <c r="D117" s="245"/>
      <c r="E117" s="246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4"/>
      <c r="D118" s="245"/>
      <c r="E118" s="246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4"/>
      <c r="D119" s="245"/>
      <c r="E119" s="246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4"/>
      <c r="D120" s="245"/>
      <c r="E120" s="246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4"/>
      <c r="D121" s="245"/>
      <c r="E121" s="246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4"/>
      <c r="D122" s="245"/>
      <c r="E122" s="246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4"/>
      <c r="D123" s="245"/>
      <c r="E123" s="246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4"/>
      <c r="D124" s="245"/>
      <c r="E124" s="246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4"/>
      <c r="D125" s="245"/>
      <c r="E125" s="246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4"/>
      <c r="D126" s="245"/>
      <c r="E126" s="246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.4" hidden="1" customHeight="1">
      <c r="A127" s="11"/>
      <c r="B127" s="1"/>
      <c r="C127" s="34"/>
      <c r="D127" s="245"/>
      <c r="E127" s="246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ref="H127:H160" si="2">ROUND(IF(ISNUMBER(B127), G127*B127, 0),5)</f>
        <v>0</v>
      </c>
      <c r="I127" s="12"/>
    </row>
    <row r="128" spans="1:9" ht="12.4" hidden="1" customHeight="1">
      <c r="A128" s="11"/>
      <c r="B128" s="1"/>
      <c r="C128" s="34"/>
      <c r="D128" s="245"/>
      <c r="E128" s="246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2"/>
        <v>0</v>
      </c>
      <c r="I128" s="12"/>
    </row>
    <row r="129" spans="1:9" ht="12.4" hidden="1" customHeight="1">
      <c r="A129" s="11"/>
      <c r="B129" s="1"/>
      <c r="C129" s="34"/>
      <c r="D129" s="245"/>
      <c r="E129" s="246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2"/>
        <v>0</v>
      </c>
      <c r="I129" s="12"/>
    </row>
    <row r="130" spans="1:9" ht="12.4" hidden="1" customHeight="1">
      <c r="A130" s="11"/>
      <c r="B130" s="1"/>
      <c r="C130" s="34"/>
      <c r="D130" s="245"/>
      <c r="E130" s="246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2"/>
        <v>0</v>
      </c>
      <c r="I130" s="12"/>
    </row>
    <row r="131" spans="1:9" ht="12.4" hidden="1" customHeight="1">
      <c r="A131" s="11"/>
      <c r="B131" s="1"/>
      <c r="C131" s="34"/>
      <c r="D131" s="245"/>
      <c r="E131" s="246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2"/>
        <v>0</v>
      </c>
      <c r="I131" s="12"/>
    </row>
    <row r="132" spans="1:9" ht="12.4" hidden="1" customHeight="1">
      <c r="A132" s="11"/>
      <c r="B132" s="1"/>
      <c r="C132" s="34"/>
      <c r="D132" s="245"/>
      <c r="E132" s="246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2"/>
        <v>0</v>
      </c>
      <c r="I132" s="12"/>
    </row>
    <row r="133" spans="1:9" ht="12.4" hidden="1" customHeight="1">
      <c r="A133" s="11"/>
      <c r="B133" s="1"/>
      <c r="C133" s="35"/>
      <c r="D133" s="245"/>
      <c r="E133" s="246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2"/>
        <v>0</v>
      </c>
      <c r="I133" s="12"/>
    </row>
    <row r="134" spans="1:9" ht="12" hidden="1" customHeight="1">
      <c r="A134" s="11"/>
      <c r="B134" s="1"/>
      <c r="C134" s="34"/>
      <c r="D134" s="245"/>
      <c r="E134" s="246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2"/>
        <v>0</v>
      </c>
      <c r="I134" s="12"/>
    </row>
    <row r="135" spans="1:9" ht="12.4" hidden="1" customHeight="1">
      <c r="A135" s="11"/>
      <c r="B135" s="1"/>
      <c r="C135" s="34"/>
      <c r="D135" s="245"/>
      <c r="E135" s="246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2"/>
        <v>0</v>
      </c>
      <c r="I135" s="12"/>
    </row>
    <row r="136" spans="1:9" ht="12.4" hidden="1" customHeight="1">
      <c r="A136" s="11"/>
      <c r="B136" s="1"/>
      <c r="C136" s="34"/>
      <c r="D136" s="245"/>
      <c r="E136" s="246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2"/>
        <v>0</v>
      </c>
      <c r="I136" s="12"/>
    </row>
    <row r="137" spans="1:9" ht="12.4" hidden="1" customHeight="1">
      <c r="A137" s="11"/>
      <c r="B137" s="1"/>
      <c r="C137" s="34"/>
      <c r="D137" s="245"/>
      <c r="E137" s="246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2"/>
        <v>0</v>
      </c>
      <c r="I137" s="12"/>
    </row>
    <row r="138" spans="1:9" ht="12.4" hidden="1" customHeight="1">
      <c r="A138" s="11"/>
      <c r="B138" s="1"/>
      <c r="C138" s="34"/>
      <c r="D138" s="245"/>
      <c r="E138" s="246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2"/>
        <v>0</v>
      </c>
      <c r="I138" s="12"/>
    </row>
    <row r="139" spans="1:9" ht="12.4" hidden="1" customHeight="1">
      <c r="A139" s="11"/>
      <c r="B139" s="1"/>
      <c r="C139" s="34"/>
      <c r="D139" s="245"/>
      <c r="E139" s="246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2"/>
        <v>0</v>
      </c>
      <c r="I139" s="12"/>
    </row>
    <row r="140" spans="1:9" ht="12.4" hidden="1" customHeight="1">
      <c r="A140" s="11"/>
      <c r="B140" s="1"/>
      <c r="C140" s="34"/>
      <c r="D140" s="245"/>
      <c r="E140" s="246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2"/>
        <v>0</v>
      </c>
      <c r="I140" s="12"/>
    </row>
    <row r="141" spans="1:9" ht="12.4" hidden="1" customHeight="1">
      <c r="A141" s="11"/>
      <c r="B141" s="1"/>
      <c r="C141" s="34"/>
      <c r="D141" s="245"/>
      <c r="E141" s="246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2"/>
        <v>0</v>
      </c>
      <c r="I141" s="12"/>
    </row>
    <row r="142" spans="1:9" ht="12.4" hidden="1" customHeight="1">
      <c r="A142" s="11"/>
      <c r="B142" s="1"/>
      <c r="C142" s="34"/>
      <c r="D142" s="245"/>
      <c r="E142" s="246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2"/>
        <v>0</v>
      </c>
      <c r="I142" s="12"/>
    </row>
    <row r="143" spans="1:9" ht="12.4" hidden="1" customHeight="1">
      <c r="A143" s="11"/>
      <c r="B143" s="1"/>
      <c r="C143" s="34"/>
      <c r="D143" s="245"/>
      <c r="E143" s="246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2"/>
        <v>0</v>
      </c>
      <c r="I143" s="12"/>
    </row>
    <row r="144" spans="1:9" ht="12.4" hidden="1" customHeight="1">
      <c r="A144" s="11"/>
      <c r="B144" s="1"/>
      <c r="C144" s="34"/>
      <c r="D144" s="245"/>
      <c r="E144" s="246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2"/>
        <v>0</v>
      </c>
      <c r="I144" s="12"/>
    </row>
    <row r="145" spans="1:9" ht="12.4" hidden="1" customHeight="1">
      <c r="A145" s="11"/>
      <c r="B145" s="1"/>
      <c r="C145" s="34"/>
      <c r="D145" s="245"/>
      <c r="E145" s="246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2"/>
        <v>0</v>
      </c>
      <c r="I145" s="12"/>
    </row>
    <row r="146" spans="1:9" ht="12.4" hidden="1" customHeight="1">
      <c r="A146" s="11"/>
      <c r="B146" s="1"/>
      <c r="C146" s="34"/>
      <c r="D146" s="245"/>
      <c r="E146" s="246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2"/>
        <v>0</v>
      </c>
      <c r="I146" s="12"/>
    </row>
    <row r="147" spans="1:9" ht="12.4" hidden="1" customHeight="1">
      <c r="A147" s="11"/>
      <c r="B147" s="1"/>
      <c r="C147" s="34"/>
      <c r="D147" s="245"/>
      <c r="E147" s="246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2"/>
        <v>0</v>
      </c>
      <c r="I147" s="12"/>
    </row>
    <row r="148" spans="1:9" ht="12.4" hidden="1" customHeight="1">
      <c r="A148" s="11"/>
      <c r="B148" s="1"/>
      <c r="C148" s="34"/>
      <c r="D148" s="245"/>
      <c r="E148" s="246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2"/>
        <v>0</v>
      </c>
      <c r="I148" s="12"/>
    </row>
    <row r="149" spans="1:9" ht="12.4" hidden="1" customHeight="1">
      <c r="A149" s="11"/>
      <c r="B149" s="1"/>
      <c r="C149" s="34"/>
      <c r="D149" s="245"/>
      <c r="E149" s="246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2"/>
        <v>0</v>
      </c>
      <c r="I149" s="12"/>
    </row>
    <row r="150" spans="1:9" ht="12.4" hidden="1" customHeight="1">
      <c r="A150" s="11"/>
      <c r="B150" s="1"/>
      <c r="C150" s="34"/>
      <c r="D150" s="245"/>
      <c r="E150" s="246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4"/>
      <c r="D151" s="245"/>
      <c r="E151" s="246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4"/>
      <c r="D152" s="245"/>
      <c r="E152" s="246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4"/>
      <c r="D153" s="245"/>
      <c r="E153" s="246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4"/>
      <c r="D154" s="245"/>
      <c r="E154" s="246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4"/>
      <c r="D155" s="245"/>
      <c r="E155" s="246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4"/>
      <c r="D156" s="245"/>
      <c r="E156" s="246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4"/>
      <c r="D157" s="245"/>
      <c r="E157" s="246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4"/>
      <c r="D158" s="245"/>
      <c r="E158" s="246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4"/>
      <c r="D159" s="245"/>
      <c r="E159" s="246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4"/>
      <c r="D160" s="245"/>
      <c r="E160" s="246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5"/>
      <c r="D161" s="245"/>
      <c r="E161" s="246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>ROUND(IF(ISNUMBER(B161), G161*B161, 0),5)</f>
        <v>0</v>
      </c>
      <c r="I161" s="12"/>
    </row>
    <row r="162" spans="1:9" ht="12" hidden="1" customHeight="1">
      <c r="A162" s="11"/>
      <c r="B162" s="1"/>
      <c r="C162" s="34"/>
      <c r="D162" s="245"/>
      <c r="E162" s="246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ref="H162:H216" si="3">ROUND(IF(ISNUMBER(B162), G162*B162, 0),5)</f>
        <v>0</v>
      </c>
      <c r="I162" s="12"/>
    </row>
    <row r="163" spans="1:9" ht="12.4" hidden="1" customHeight="1">
      <c r="A163" s="11"/>
      <c r="B163" s="1"/>
      <c r="C163" s="34"/>
      <c r="D163" s="245"/>
      <c r="E163" s="246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4"/>
      <c r="D164" s="245"/>
      <c r="E164" s="246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4"/>
      <c r="D165" s="245"/>
      <c r="E165" s="246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4"/>
      <c r="D166" s="245"/>
      <c r="E166" s="246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4"/>
      <c r="D167" s="245"/>
      <c r="E167" s="246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4"/>
      <c r="D168" s="245"/>
      <c r="E168" s="246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4"/>
      <c r="D169" s="245"/>
      <c r="E169" s="246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4"/>
      <c r="D170" s="245"/>
      <c r="E170" s="246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4"/>
      <c r="D171" s="245"/>
      <c r="E171" s="246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4"/>
      <c r="D172" s="245"/>
      <c r="E172" s="246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4"/>
      <c r="D173" s="245"/>
      <c r="E173" s="246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4"/>
      <c r="D174" s="245"/>
      <c r="E174" s="246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4"/>
      <c r="D175" s="245"/>
      <c r="E175" s="246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4"/>
      <c r="D176" s="245"/>
      <c r="E176" s="246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5"/>
      <c r="D177" s="245"/>
      <c r="E177" s="246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5"/>
      <c r="D178" s="245"/>
      <c r="E178" s="246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3"/>
        <v>0</v>
      </c>
      <c r="I178" s="12"/>
    </row>
    <row r="179" spans="1:9" ht="12.4" hidden="1" customHeight="1">
      <c r="A179" s="11"/>
      <c r="B179" s="1"/>
      <c r="C179" s="34"/>
      <c r="D179" s="245"/>
      <c r="E179" s="246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3"/>
        <v>0</v>
      </c>
      <c r="I179" s="12"/>
    </row>
    <row r="180" spans="1:9" ht="12.4" hidden="1" customHeight="1">
      <c r="A180" s="11"/>
      <c r="B180" s="1"/>
      <c r="C180" s="34"/>
      <c r="D180" s="245"/>
      <c r="E180" s="246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4"/>
      <c r="D181" s="245"/>
      <c r="E181" s="246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4"/>
      <c r="D182" s="245"/>
      <c r="E182" s="246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4"/>
      <c r="D183" s="245"/>
      <c r="E183" s="246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4"/>
      <c r="D184" s="245"/>
      <c r="E184" s="246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4"/>
      <c r="D185" s="245"/>
      <c r="E185" s="246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4"/>
      <c r="D186" s="245"/>
      <c r="E186" s="246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4"/>
      <c r="D187" s="245"/>
      <c r="E187" s="246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4"/>
      <c r="D188" s="245"/>
      <c r="E188" s="246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5"/>
      <c r="D189" s="245"/>
      <c r="E189" s="246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" hidden="1" customHeight="1">
      <c r="A190" s="11"/>
      <c r="B190" s="1"/>
      <c r="C190" s="34"/>
      <c r="D190" s="245"/>
      <c r="E190" s="246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4"/>
      <c r="D191" s="245"/>
      <c r="E191" s="246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4"/>
      <c r="D192" s="245"/>
      <c r="E192" s="246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4"/>
      <c r="D193" s="245"/>
      <c r="E193" s="246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4"/>
      <c r="D194" s="245"/>
      <c r="E194" s="246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4"/>
      <c r="D195" s="245"/>
      <c r="E195" s="246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4"/>
      <c r="D196" s="245"/>
      <c r="E196" s="246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4"/>
      <c r="D197" s="245"/>
      <c r="E197" s="246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4"/>
      <c r="D198" s="245"/>
      <c r="E198" s="246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4"/>
      <c r="D199" s="245"/>
      <c r="E199" s="246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4"/>
      <c r="D200" s="245"/>
      <c r="E200" s="246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4"/>
      <c r="D201" s="245"/>
      <c r="E201" s="246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4"/>
      <c r="D202" s="245"/>
      <c r="E202" s="246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4"/>
      <c r="D203" s="245"/>
      <c r="E203" s="246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4"/>
      <c r="D204" s="245"/>
      <c r="E204" s="246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4"/>
      <c r="D205" s="245"/>
      <c r="E205" s="246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4"/>
      <c r="D206" s="245"/>
      <c r="E206" s="246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4"/>
      <c r="D207" s="245"/>
      <c r="E207" s="246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4"/>
      <c r="D208" s="245"/>
      <c r="E208" s="246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4"/>
      <c r="D209" s="245"/>
      <c r="E209" s="246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4"/>
      <c r="D210" s="245"/>
      <c r="E210" s="246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4"/>
      <c r="D211" s="245"/>
      <c r="E211" s="246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4"/>
      <c r="D212" s="245"/>
      <c r="E212" s="246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4"/>
      <c r="D213" s="245"/>
      <c r="E213" s="246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4"/>
      <c r="D214" s="245"/>
      <c r="E214" s="246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4"/>
      <c r="D215" s="245"/>
      <c r="E215" s="246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4"/>
      <c r="D216" s="245"/>
      <c r="E216" s="246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5"/>
      <c r="D217" s="245"/>
      <c r="E217" s="246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>ROUND(IF(ISNUMBER(B217), G217*B217, 0),5)</f>
        <v>0</v>
      </c>
      <c r="I217" s="12"/>
    </row>
    <row r="218" spans="1:9" ht="12" hidden="1" customHeight="1">
      <c r="A218" s="11"/>
      <c r="B218" s="1"/>
      <c r="C218" s="34"/>
      <c r="D218" s="245"/>
      <c r="E218" s="246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ref="H218:H268" si="4">ROUND(IF(ISNUMBER(B218), G218*B218, 0),5)</f>
        <v>0</v>
      </c>
      <c r="I218" s="12"/>
    </row>
    <row r="219" spans="1:9" ht="12.4" hidden="1" customHeight="1">
      <c r="A219" s="11"/>
      <c r="B219" s="1"/>
      <c r="C219" s="34"/>
      <c r="D219" s="245"/>
      <c r="E219" s="246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4"/>
      <c r="D220" s="245"/>
      <c r="E220" s="246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4"/>
      <c r="D221" s="245"/>
      <c r="E221" s="246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4"/>
      <c r="D222" s="245"/>
      <c r="E222" s="246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4"/>
      <c r="D223" s="245"/>
      <c r="E223" s="246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4"/>
      <c r="D224" s="245"/>
      <c r="E224" s="246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4"/>
      <c r="D225" s="245"/>
      <c r="E225" s="246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4"/>
      <c r="D226" s="245"/>
      <c r="E226" s="246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4"/>
      <c r="D227" s="245"/>
      <c r="E227" s="246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4"/>
      <c r="D228" s="245"/>
      <c r="E228" s="246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4"/>
      <c r="D229" s="245"/>
      <c r="E229" s="246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4"/>
      <c r="D230" s="245"/>
      <c r="E230" s="246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4"/>
      <c r="D231" s="245"/>
      <c r="E231" s="246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4"/>
      <c r="D232" s="245"/>
      <c r="E232" s="246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4"/>
      <c r="D233" s="245"/>
      <c r="E233" s="246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4"/>
      <c r="D234" s="245"/>
      <c r="E234" s="246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4"/>
      <c r="D235" s="245"/>
      <c r="E235" s="246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4"/>
        <v>0</v>
      </c>
      <c r="I235" s="12"/>
    </row>
    <row r="236" spans="1:9" ht="12.4" hidden="1" customHeight="1">
      <c r="A236" s="11"/>
      <c r="B236" s="1"/>
      <c r="C236" s="34"/>
      <c r="D236" s="245"/>
      <c r="E236" s="246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4"/>
      <c r="D237" s="245"/>
      <c r="E237" s="246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4"/>
      <c r="D238" s="245"/>
      <c r="E238" s="246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4"/>
      <c r="D239" s="245"/>
      <c r="E239" s="246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4"/>
      <c r="D240" s="245"/>
      <c r="E240" s="246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5"/>
      <c r="D241" s="245"/>
      <c r="E241" s="246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" hidden="1" customHeight="1">
      <c r="A242" s="11"/>
      <c r="B242" s="1"/>
      <c r="C242" s="34"/>
      <c r="D242" s="245"/>
      <c r="E242" s="246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4"/>
      <c r="D243" s="245"/>
      <c r="E243" s="246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4"/>
      <c r="D244" s="245"/>
      <c r="E244" s="246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4"/>
      <c r="D245" s="245"/>
      <c r="E245" s="246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4"/>
      <c r="D246" s="245"/>
      <c r="E246" s="246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4"/>
      <c r="D247" s="245"/>
      <c r="E247" s="246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4"/>
      <c r="D248" s="245"/>
      <c r="E248" s="246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4"/>
      <c r="D249" s="245"/>
      <c r="E249" s="246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4"/>
      <c r="D250" s="245"/>
      <c r="E250" s="246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4"/>
      <c r="D251" s="245"/>
      <c r="E251" s="246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4"/>
      <c r="D252" s="245"/>
      <c r="E252" s="246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4"/>
      <c r="D253" s="245"/>
      <c r="E253" s="246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4"/>
      <c r="D254" s="245"/>
      <c r="E254" s="246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4"/>
      <c r="D255" s="245"/>
      <c r="E255" s="246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4"/>
      <c r="D256" s="245"/>
      <c r="E256" s="246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4"/>
      <c r="D257" s="245"/>
      <c r="E257" s="246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4"/>
      <c r="D258" s="245"/>
      <c r="E258" s="246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4"/>
      <c r="D259" s="245"/>
      <c r="E259" s="246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4"/>
      <c r="D260" s="245"/>
      <c r="E260" s="246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4"/>
      <c r="D261" s="245"/>
      <c r="E261" s="246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4"/>
      <c r="D262" s="245"/>
      <c r="E262" s="246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4"/>
      <c r="D263" s="245"/>
      <c r="E263" s="246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4"/>
      <c r="D264" s="245"/>
      <c r="E264" s="246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4"/>
      <c r="D265" s="245"/>
      <c r="E265" s="246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4"/>
      <c r="D266" s="245"/>
      <c r="E266" s="246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4"/>
      <c r="D267" s="245"/>
      <c r="E267" s="246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4"/>
      <c r="D268" s="245"/>
      <c r="E268" s="246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5"/>
      <c r="D269" s="245"/>
      <c r="E269" s="246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>ROUND(IF(ISNUMBER(B269), G269*B269, 0),5)</f>
        <v>0</v>
      </c>
      <c r="I269" s="12"/>
    </row>
    <row r="270" spans="1:9" ht="12" hidden="1" customHeight="1">
      <c r="A270" s="11"/>
      <c r="B270" s="1"/>
      <c r="C270" s="34"/>
      <c r="D270" s="245"/>
      <c r="E270" s="246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ref="H270:H286" si="5">ROUND(IF(ISNUMBER(B270), G270*B270, 0),5)</f>
        <v>0</v>
      </c>
      <c r="I270" s="12"/>
    </row>
    <row r="271" spans="1:9" ht="12.4" hidden="1" customHeight="1">
      <c r="A271" s="11"/>
      <c r="B271" s="1"/>
      <c r="C271" s="34"/>
      <c r="D271" s="245"/>
      <c r="E271" s="246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4"/>
      <c r="D272" s="245"/>
      <c r="E272" s="246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4"/>
      <c r="D273" s="245"/>
      <c r="E273" s="246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4"/>
      <c r="D274" s="245"/>
      <c r="E274" s="246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4"/>
      <c r="D275" s="245"/>
      <c r="E275" s="246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4"/>
      <c r="D276" s="245"/>
      <c r="E276" s="246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4"/>
      <c r="D277" s="245"/>
      <c r="E277" s="246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4"/>
      <c r="D278" s="245"/>
      <c r="E278" s="246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4"/>
      <c r="D279" s="245"/>
      <c r="E279" s="246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4"/>
      <c r="D280" s="245"/>
      <c r="E280" s="246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4"/>
      <c r="D281" s="245"/>
      <c r="E281" s="246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4"/>
      <c r="D282" s="245"/>
      <c r="E282" s="246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4"/>
      <c r="D283" s="245"/>
      <c r="E283" s="246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4"/>
      <c r="D284" s="245"/>
      <c r="E284" s="246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5"/>
      <c r="D285" s="245"/>
      <c r="E285" s="246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5"/>
      <c r="D286" s="245"/>
      <c r="E286" s="246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4"/>
      <c r="D287" s="245"/>
      <c r="E287" s="246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.4" hidden="1" customHeight="1">
      <c r="A288" s="11"/>
      <c r="B288" s="1"/>
      <c r="C288" s="34"/>
      <c r="D288" s="245"/>
      <c r="E288" s="246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ref="H288:H325" si="6">ROUND(IF(ISNUMBER(B288), G288*B288, 0),5)</f>
        <v>0</v>
      </c>
      <c r="I288" s="12"/>
    </row>
    <row r="289" spans="1:9" ht="12.4" hidden="1" customHeight="1">
      <c r="A289" s="11"/>
      <c r="B289" s="1"/>
      <c r="C289" s="34"/>
      <c r="D289" s="245"/>
      <c r="E289" s="246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4"/>
      <c r="D290" s="245"/>
      <c r="E290" s="246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4"/>
      <c r="D291" s="245"/>
      <c r="E291" s="246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4"/>
      <c r="D292" s="245"/>
      <c r="E292" s="246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4"/>
      <c r="D293" s="245"/>
      <c r="E293" s="246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4"/>
      <c r="D294" s="245"/>
      <c r="E294" s="246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4"/>
      <c r="D295" s="245"/>
      <c r="E295" s="246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4"/>
      <c r="D296" s="245"/>
      <c r="E296" s="246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4"/>
      <c r="D297" s="245"/>
      <c r="E297" s="246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5"/>
      <c r="D298" s="245"/>
      <c r="E298" s="246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" hidden="1" customHeight="1">
      <c r="A299" s="11"/>
      <c r="B299" s="1"/>
      <c r="C299" s="34"/>
      <c r="D299" s="245"/>
      <c r="E299" s="246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4"/>
      <c r="D300" s="245"/>
      <c r="E300" s="246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4"/>
      <c r="D301" s="245"/>
      <c r="E301" s="246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4"/>
      <c r="D302" s="245"/>
      <c r="E302" s="246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4"/>
      <c r="D303" s="245"/>
      <c r="E303" s="246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4"/>
      <c r="D304" s="245"/>
      <c r="E304" s="246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4"/>
      <c r="D305" s="245"/>
      <c r="E305" s="246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6"/>
        <v>0</v>
      </c>
      <c r="I305" s="12"/>
    </row>
    <row r="306" spans="1:9" ht="12.4" hidden="1" customHeight="1">
      <c r="A306" s="11"/>
      <c r="B306" s="1"/>
      <c r="C306" s="34"/>
      <c r="D306" s="245"/>
      <c r="E306" s="246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4"/>
      <c r="D307" s="245"/>
      <c r="E307" s="246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4"/>
      <c r="D308" s="245"/>
      <c r="E308" s="246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4"/>
      <c r="D309" s="245"/>
      <c r="E309" s="246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4"/>
      <c r="D310" s="245"/>
      <c r="E310" s="246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4"/>
      <c r="D311" s="245"/>
      <c r="E311" s="246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4"/>
      <c r="D312" s="245"/>
      <c r="E312" s="246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4"/>
      <c r="D313" s="245"/>
      <c r="E313" s="246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4"/>
      <c r="D314" s="245"/>
      <c r="E314" s="246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4"/>
      <c r="D315" s="245"/>
      <c r="E315" s="246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4"/>
      <c r="D316" s="245"/>
      <c r="E316" s="246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4"/>
      <c r="D317" s="245"/>
      <c r="E317" s="246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4"/>
      <c r="D318" s="245"/>
      <c r="E318" s="246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4"/>
      <c r="D319" s="245"/>
      <c r="E319" s="246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4"/>
      <c r="D320" s="245"/>
      <c r="E320" s="246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4"/>
      <c r="D321" s="245"/>
      <c r="E321" s="246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4"/>
      <c r="D322" s="245"/>
      <c r="E322" s="246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4"/>
      <c r="D323" s="245"/>
      <c r="E323" s="246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4"/>
      <c r="D324" s="245"/>
      <c r="E324" s="246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4"/>
      <c r="D325" s="245"/>
      <c r="E325" s="246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5"/>
      <c r="D326" s="245"/>
      <c r="E326" s="246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>ROUND(IF(ISNUMBER(B326), G326*B326, 0),5)</f>
        <v>0</v>
      </c>
      <c r="I326" s="12"/>
    </row>
    <row r="327" spans="1:9" ht="12" hidden="1" customHeight="1">
      <c r="A327" s="11"/>
      <c r="B327" s="1"/>
      <c r="C327" s="34"/>
      <c r="D327" s="245"/>
      <c r="E327" s="246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ref="H327:H377" si="7">ROUND(IF(ISNUMBER(B327), G327*B327, 0),5)</f>
        <v>0</v>
      </c>
      <c r="I327" s="12"/>
    </row>
    <row r="328" spans="1:9" ht="12.4" hidden="1" customHeight="1">
      <c r="A328" s="11"/>
      <c r="B328" s="1"/>
      <c r="C328" s="34"/>
      <c r="D328" s="245"/>
      <c r="E328" s="246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4"/>
      <c r="D329" s="245"/>
      <c r="E329" s="246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4"/>
      <c r="D330" s="245"/>
      <c r="E330" s="246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4"/>
      <c r="D331" s="245"/>
      <c r="E331" s="246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4"/>
      <c r="D332" s="245"/>
      <c r="E332" s="246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4"/>
      <c r="D333" s="245"/>
      <c r="E333" s="246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4"/>
      <c r="D334" s="245"/>
      <c r="E334" s="246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4"/>
      <c r="D335" s="245"/>
      <c r="E335" s="246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4"/>
      <c r="D336" s="245"/>
      <c r="E336" s="246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4"/>
      <c r="D337" s="245"/>
      <c r="E337" s="246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4"/>
      <c r="D338" s="245"/>
      <c r="E338" s="246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4"/>
      <c r="D339" s="245"/>
      <c r="E339" s="246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4"/>
      <c r="D340" s="245"/>
      <c r="E340" s="246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4"/>
      <c r="D341" s="245"/>
      <c r="E341" s="246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4"/>
      <c r="D342" s="245"/>
      <c r="E342" s="246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4"/>
      <c r="D343" s="245"/>
      <c r="E343" s="246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4"/>
      <c r="D344" s="245"/>
      <c r="E344" s="246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7"/>
        <v>0</v>
      </c>
      <c r="I344" s="12"/>
    </row>
    <row r="345" spans="1:9" ht="12.4" hidden="1" customHeight="1">
      <c r="A345" s="11"/>
      <c r="B345" s="1"/>
      <c r="C345" s="34"/>
      <c r="D345" s="245"/>
      <c r="E345" s="246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4"/>
      <c r="D346" s="245"/>
      <c r="E346" s="246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4"/>
      <c r="D347" s="245"/>
      <c r="E347" s="246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4"/>
      <c r="D348" s="245"/>
      <c r="E348" s="246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4"/>
      <c r="D349" s="245"/>
      <c r="E349" s="246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5"/>
      <c r="D350" s="245"/>
      <c r="E350" s="246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" hidden="1" customHeight="1">
      <c r="A351" s="11"/>
      <c r="B351" s="1"/>
      <c r="C351" s="34"/>
      <c r="D351" s="245"/>
      <c r="E351" s="246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4"/>
      <c r="D352" s="245"/>
      <c r="E352" s="246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4"/>
      <c r="D353" s="245"/>
      <c r="E353" s="246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4"/>
      <c r="D354" s="245"/>
      <c r="E354" s="246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4"/>
      <c r="D355" s="245"/>
      <c r="E355" s="246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4"/>
      <c r="D356" s="245"/>
      <c r="E356" s="246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4"/>
      <c r="D357" s="245"/>
      <c r="E357" s="246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4"/>
      <c r="D358" s="245"/>
      <c r="E358" s="246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4"/>
      <c r="D359" s="245"/>
      <c r="E359" s="246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4"/>
      <c r="D360" s="245"/>
      <c r="E360" s="246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4"/>
      <c r="D361" s="245"/>
      <c r="E361" s="246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4"/>
      <c r="D362" s="245"/>
      <c r="E362" s="246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4"/>
      <c r="D363" s="245"/>
      <c r="E363" s="246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4"/>
      <c r="D364" s="245"/>
      <c r="E364" s="246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4"/>
      <c r="D365" s="245"/>
      <c r="E365" s="246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4"/>
      <c r="D366" s="245"/>
      <c r="E366" s="246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4"/>
      <c r="D367" s="245"/>
      <c r="E367" s="246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4"/>
      <c r="D368" s="245"/>
      <c r="E368" s="246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4"/>
      <c r="D369" s="245"/>
      <c r="E369" s="246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4"/>
      <c r="D370" s="245"/>
      <c r="E370" s="246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4"/>
      <c r="D371" s="245"/>
      <c r="E371" s="246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4"/>
      <c r="D372" s="245"/>
      <c r="E372" s="246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4"/>
      <c r="D373" s="245"/>
      <c r="E373" s="246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4"/>
      <c r="D374" s="245"/>
      <c r="E374" s="246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4"/>
      <c r="D375" s="245"/>
      <c r="E375" s="246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4"/>
      <c r="D376" s="245"/>
      <c r="E376" s="246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4"/>
      <c r="D377" s="245"/>
      <c r="E377" s="246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5"/>
      <c r="D378" s="245"/>
      <c r="E378" s="246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>ROUND(IF(ISNUMBER(B378), G378*B378, 0),5)</f>
        <v>0</v>
      </c>
      <c r="I378" s="12"/>
    </row>
    <row r="379" spans="1:9" ht="12" hidden="1" customHeight="1">
      <c r="A379" s="11"/>
      <c r="B379" s="1"/>
      <c r="C379" s="34"/>
      <c r="D379" s="245"/>
      <c r="E379" s="246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ref="H379:H433" si="8">ROUND(IF(ISNUMBER(B379), G379*B379, 0),5)</f>
        <v>0</v>
      </c>
      <c r="I379" s="12"/>
    </row>
    <row r="380" spans="1:9" ht="12.4" hidden="1" customHeight="1">
      <c r="A380" s="11"/>
      <c r="B380" s="1"/>
      <c r="C380" s="34"/>
      <c r="D380" s="245"/>
      <c r="E380" s="246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4"/>
      <c r="D381" s="245"/>
      <c r="E381" s="246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4"/>
      <c r="D382" s="245"/>
      <c r="E382" s="246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4"/>
      <c r="D383" s="245"/>
      <c r="E383" s="246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4"/>
      <c r="D384" s="245"/>
      <c r="E384" s="246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4"/>
      <c r="D385" s="245"/>
      <c r="E385" s="246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4"/>
      <c r="D386" s="245"/>
      <c r="E386" s="246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4"/>
      <c r="D387" s="245"/>
      <c r="E387" s="246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4"/>
      <c r="D388" s="245"/>
      <c r="E388" s="246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4"/>
      <c r="D389" s="245"/>
      <c r="E389" s="246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4"/>
      <c r="D390" s="245"/>
      <c r="E390" s="246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4"/>
      <c r="D391" s="245"/>
      <c r="E391" s="246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4"/>
      <c r="D392" s="245"/>
      <c r="E392" s="246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4"/>
      <c r="D393" s="245"/>
      <c r="E393" s="246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5"/>
      <c r="D394" s="245"/>
      <c r="E394" s="246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5"/>
      <c r="D395" s="245"/>
      <c r="E395" s="246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4"/>
      <c r="D396" s="245"/>
      <c r="E396" s="246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8"/>
        <v>0</v>
      </c>
      <c r="I396" s="12"/>
    </row>
    <row r="397" spans="1:9" ht="12.4" hidden="1" customHeight="1">
      <c r="A397" s="11"/>
      <c r="B397" s="1"/>
      <c r="C397" s="34"/>
      <c r="D397" s="245"/>
      <c r="E397" s="246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4"/>
      <c r="D398" s="245"/>
      <c r="E398" s="246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4"/>
      <c r="D399" s="245"/>
      <c r="E399" s="246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4"/>
      <c r="D400" s="245"/>
      <c r="E400" s="246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4"/>
      <c r="D401" s="245"/>
      <c r="E401" s="246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4"/>
      <c r="D402" s="245"/>
      <c r="E402" s="246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4"/>
      <c r="D403" s="245"/>
      <c r="E403" s="246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4"/>
      <c r="D404" s="245"/>
      <c r="E404" s="246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4"/>
      <c r="D405" s="245"/>
      <c r="E405" s="246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5"/>
      <c r="D406" s="245"/>
      <c r="E406" s="246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" hidden="1" customHeight="1">
      <c r="A407" s="11"/>
      <c r="B407" s="1"/>
      <c r="C407" s="34"/>
      <c r="D407" s="245"/>
      <c r="E407" s="246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4"/>
      <c r="D408" s="245"/>
      <c r="E408" s="246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4"/>
      <c r="D409" s="245"/>
      <c r="E409" s="246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4"/>
      <c r="D410" s="245"/>
      <c r="E410" s="246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4"/>
      <c r="D411" s="245"/>
      <c r="E411" s="246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4"/>
      <c r="D412" s="245"/>
      <c r="E412" s="246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4"/>
      <c r="D413" s="245"/>
      <c r="E413" s="246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4"/>
      <c r="D414" s="245"/>
      <c r="E414" s="246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4"/>
      <c r="D415" s="245"/>
      <c r="E415" s="246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4"/>
      <c r="D416" s="245"/>
      <c r="E416" s="246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4"/>
      <c r="D417" s="245"/>
      <c r="E417" s="246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4"/>
      <c r="D418" s="245"/>
      <c r="E418" s="246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4"/>
      <c r="D419" s="245"/>
      <c r="E419" s="246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4"/>
      <c r="D420" s="245"/>
      <c r="E420" s="246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4"/>
      <c r="D421" s="245"/>
      <c r="E421" s="246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4"/>
      <c r="D422" s="245"/>
      <c r="E422" s="246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4"/>
      <c r="D423" s="245"/>
      <c r="E423" s="246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4"/>
      <c r="D424" s="245"/>
      <c r="E424" s="246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4"/>
      <c r="D425" s="245"/>
      <c r="E425" s="246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4"/>
      <c r="D426" s="245"/>
      <c r="E426" s="246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4"/>
      <c r="D427" s="245"/>
      <c r="E427" s="246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4"/>
      <c r="D428" s="245"/>
      <c r="E428" s="246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4"/>
      <c r="D429" s="245"/>
      <c r="E429" s="246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4"/>
      <c r="D430" s="245"/>
      <c r="E430" s="246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4"/>
      <c r="D431" s="245"/>
      <c r="E431" s="246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4"/>
      <c r="D432" s="245"/>
      <c r="E432" s="246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4"/>
      <c r="D433" s="245"/>
      <c r="E433" s="246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5"/>
      <c r="D434" s="245"/>
      <c r="E434" s="246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>ROUND(IF(ISNUMBER(B434), G434*B434, 0),5)</f>
        <v>0</v>
      </c>
      <c r="I434" s="12"/>
    </row>
    <row r="435" spans="1:9" ht="12" hidden="1" customHeight="1">
      <c r="A435" s="11"/>
      <c r="B435" s="1"/>
      <c r="C435" s="34"/>
      <c r="D435" s="245"/>
      <c r="E435" s="246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ref="H435:H485" si="9">ROUND(IF(ISNUMBER(B435), G435*B435, 0),5)</f>
        <v>0</v>
      </c>
      <c r="I435" s="12"/>
    </row>
    <row r="436" spans="1:9" ht="12.4" hidden="1" customHeight="1">
      <c r="A436" s="11"/>
      <c r="B436" s="1"/>
      <c r="C436" s="34"/>
      <c r="D436" s="245"/>
      <c r="E436" s="246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4"/>
      <c r="D437" s="245"/>
      <c r="E437" s="246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4"/>
      <c r="D438" s="245"/>
      <c r="E438" s="246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4"/>
      <c r="D439" s="245"/>
      <c r="E439" s="246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4"/>
      <c r="D440" s="245"/>
      <c r="E440" s="246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4"/>
      <c r="D441" s="245"/>
      <c r="E441" s="246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4"/>
      <c r="D442" s="245"/>
      <c r="E442" s="246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4"/>
      <c r="D443" s="245"/>
      <c r="E443" s="246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4"/>
      <c r="D444" s="245"/>
      <c r="E444" s="246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4"/>
      <c r="D445" s="245"/>
      <c r="E445" s="246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4"/>
      <c r="D446" s="245"/>
      <c r="E446" s="246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4"/>
      <c r="D447" s="245"/>
      <c r="E447" s="246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4"/>
      <c r="D448" s="245"/>
      <c r="E448" s="246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4"/>
      <c r="D449" s="245"/>
      <c r="E449" s="246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4"/>
      <c r="D450" s="245"/>
      <c r="E450" s="246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4"/>
      <c r="D451" s="245"/>
      <c r="E451" s="246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4"/>
      <c r="D452" s="245"/>
      <c r="E452" s="246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9"/>
        <v>0</v>
      </c>
      <c r="I452" s="12"/>
    </row>
    <row r="453" spans="1:9" ht="12.4" hidden="1" customHeight="1">
      <c r="A453" s="11"/>
      <c r="B453" s="1"/>
      <c r="C453" s="34"/>
      <c r="D453" s="245"/>
      <c r="E453" s="246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4"/>
      <c r="D454" s="245"/>
      <c r="E454" s="246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4"/>
      <c r="D455" s="245"/>
      <c r="E455" s="246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4"/>
      <c r="D456" s="245"/>
      <c r="E456" s="246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4"/>
      <c r="D457" s="245"/>
      <c r="E457" s="246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5"/>
      <c r="D458" s="245"/>
      <c r="E458" s="246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" hidden="1" customHeight="1">
      <c r="A459" s="11"/>
      <c r="B459" s="1"/>
      <c r="C459" s="34"/>
      <c r="D459" s="245"/>
      <c r="E459" s="246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4"/>
      <c r="D460" s="245"/>
      <c r="E460" s="246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4"/>
      <c r="D461" s="245"/>
      <c r="E461" s="246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4"/>
      <c r="D462" s="245"/>
      <c r="E462" s="246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4"/>
      <c r="D463" s="245"/>
      <c r="E463" s="246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4"/>
      <c r="D464" s="245"/>
      <c r="E464" s="246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4"/>
      <c r="D465" s="245"/>
      <c r="E465" s="246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4"/>
      <c r="D466" s="245"/>
      <c r="E466" s="246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4"/>
      <c r="D467" s="245"/>
      <c r="E467" s="246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4"/>
      <c r="D468" s="245"/>
      <c r="E468" s="246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4"/>
      <c r="D469" s="245"/>
      <c r="E469" s="246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4"/>
      <c r="D470" s="245"/>
      <c r="E470" s="246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4"/>
      <c r="D471" s="245"/>
      <c r="E471" s="246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4"/>
      <c r="D472" s="245"/>
      <c r="E472" s="246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4"/>
      <c r="D473" s="245"/>
      <c r="E473" s="246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4"/>
      <c r="D474" s="245"/>
      <c r="E474" s="246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4"/>
      <c r="D475" s="245"/>
      <c r="E475" s="246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4"/>
      <c r="D476" s="245"/>
      <c r="E476" s="246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4"/>
      <c r="D477" s="245"/>
      <c r="E477" s="246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4"/>
      <c r="D478" s="245"/>
      <c r="E478" s="246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4"/>
      <c r="D479" s="245"/>
      <c r="E479" s="246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4"/>
      <c r="D480" s="245"/>
      <c r="E480" s="246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4"/>
      <c r="D481" s="245"/>
      <c r="E481" s="246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4"/>
      <c r="D482" s="245"/>
      <c r="E482" s="246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4"/>
      <c r="D483" s="245"/>
      <c r="E483" s="246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4"/>
      <c r="D484" s="245"/>
      <c r="E484" s="246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4"/>
      <c r="D485" s="245"/>
      <c r="E485" s="246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5"/>
      <c r="D486" s="245"/>
      <c r="E486" s="246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>ROUND(IF(ISNUMBER(B486), G486*B486, 0),5)</f>
        <v>0</v>
      </c>
      <c r="I486" s="12"/>
    </row>
    <row r="487" spans="1:9" ht="12" hidden="1" customHeight="1">
      <c r="A487" s="11"/>
      <c r="B487" s="1"/>
      <c r="C487" s="34"/>
      <c r="D487" s="245"/>
      <c r="E487" s="246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ref="H487:H503" si="10">ROUND(IF(ISNUMBER(B487), G487*B487, 0),5)</f>
        <v>0</v>
      </c>
      <c r="I487" s="12"/>
    </row>
    <row r="488" spans="1:9" ht="12.4" hidden="1" customHeight="1">
      <c r="A488" s="11"/>
      <c r="B488" s="1"/>
      <c r="C488" s="34"/>
      <c r="D488" s="245"/>
      <c r="E488" s="246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4"/>
      <c r="D489" s="245"/>
      <c r="E489" s="246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4"/>
      <c r="D490" s="245"/>
      <c r="E490" s="246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4"/>
      <c r="D491" s="245"/>
      <c r="E491" s="246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4"/>
      <c r="D492" s="245"/>
      <c r="E492" s="246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4"/>
      <c r="D493" s="245"/>
      <c r="E493" s="246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4"/>
      <c r="D494" s="245"/>
      <c r="E494" s="246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4"/>
      <c r="D495" s="245"/>
      <c r="E495" s="246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4"/>
      <c r="D496" s="245"/>
      <c r="E496" s="246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4"/>
      <c r="D497" s="245"/>
      <c r="E497" s="246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4"/>
      <c r="D498" s="245"/>
      <c r="E498" s="246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4"/>
      <c r="D499" s="245"/>
      <c r="E499" s="246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4"/>
      <c r="D500" s="245"/>
      <c r="E500" s="246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4"/>
      <c r="D501" s="245"/>
      <c r="E501" s="246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5"/>
      <c r="D502" s="245"/>
      <c r="E502" s="246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5"/>
      <c r="D503" s="245"/>
      <c r="E503" s="246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4"/>
      <c r="D504" s="245"/>
      <c r="E504" s="246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.4" hidden="1" customHeight="1">
      <c r="A505" s="11"/>
      <c r="B505" s="1"/>
      <c r="C505" s="34"/>
      <c r="D505" s="245"/>
      <c r="E505" s="246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ref="H505:H542" si="11">ROUND(IF(ISNUMBER(B505), G505*B505, 0),5)</f>
        <v>0</v>
      </c>
      <c r="I505" s="12"/>
    </row>
    <row r="506" spans="1:9" ht="12.4" hidden="1" customHeight="1">
      <c r="A506" s="11"/>
      <c r="B506" s="1"/>
      <c r="C506" s="34"/>
      <c r="D506" s="245"/>
      <c r="E506" s="246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4"/>
      <c r="D507" s="245"/>
      <c r="E507" s="246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4"/>
      <c r="D508" s="245"/>
      <c r="E508" s="246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4"/>
      <c r="D509" s="245"/>
      <c r="E509" s="246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4"/>
      <c r="D510" s="245"/>
      <c r="E510" s="246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4"/>
      <c r="D511" s="245"/>
      <c r="E511" s="246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4"/>
      <c r="D512" s="245"/>
      <c r="E512" s="246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4"/>
      <c r="D513" s="245"/>
      <c r="E513" s="246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4"/>
      <c r="D514" s="245"/>
      <c r="E514" s="246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5"/>
      <c r="D515" s="245"/>
      <c r="E515" s="246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" hidden="1" customHeight="1">
      <c r="A516" s="11"/>
      <c r="B516" s="1"/>
      <c r="C516" s="34"/>
      <c r="D516" s="245"/>
      <c r="E516" s="246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4"/>
      <c r="D517" s="245"/>
      <c r="E517" s="246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4"/>
      <c r="D518" s="245"/>
      <c r="E518" s="246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4"/>
      <c r="D519" s="245"/>
      <c r="E519" s="246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4"/>
      <c r="D520" s="245"/>
      <c r="E520" s="246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4"/>
      <c r="D521" s="245"/>
      <c r="E521" s="246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4"/>
      <c r="D522" s="245"/>
      <c r="E522" s="246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1"/>
        <v>0</v>
      </c>
      <c r="I522" s="12"/>
    </row>
    <row r="523" spans="1:9" ht="12.4" hidden="1" customHeight="1">
      <c r="A523" s="11"/>
      <c r="B523" s="1"/>
      <c r="C523" s="34"/>
      <c r="D523" s="245"/>
      <c r="E523" s="246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4"/>
      <c r="D524" s="245"/>
      <c r="E524" s="246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4"/>
      <c r="D525" s="245"/>
      <c r="E525" s="246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4"/>
      <c r="D526" s="245"/>
      <c r="E526" s="246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4"/>
      <c r="D527" s="245"/>
      <c r="E527" s="246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4"/>
      <c r="D528" s="245"/>
      <c r="E528" s="246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4"/>
      <c r="D529" s="245"/>
      <c r="E529" s="246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4"/>
      <c r="D530" s="245"/>
      <c r="E530" s="246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4"/>
      <c r="D531" s="245"/>
      <c r="E531" s="246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4"/>
      <c r="D532" s="245"/>
      <c r="E532" s="246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4"/>
      <c r="D533" s="245"/>
      <c r="E533" s="246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4"/>
      <c r="D534" s="245"/>
      <c r="E534" s="246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4"/>
      <c r="D535" s="245"/>
      <c r="E535" s="246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4"/>
      <c r="D536" s="245"/>
      <c r="E536" s="246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4"/>
      <c r="D537" s="245"/>
      <c r="E537" s="246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4"/>
      <c r="D538" s="245"/>
      <c r="E538" s="246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4"/>
      <c r="D539" s="245"/>
      <c r="E539" s="246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4"/>
      <c r="D540" s="245"/>
      <c r="E540" s="246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4"/>
      <c r="D541" s="245"/>
      <c r="E541" s="246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4"/>
      <c r="D542" s="245"/>
      <c r="E542" s="246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5"/>
      <c r="D543" s="245"/>
      <c r="E543" s="246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>ROUND(IF(ISNUMBER(B543), G543*B543, 0),5)</f>
        <v>0</v>
      </c>
      <c r="I543" s="12"/>
    </row>
    <row r="544" spans="1:9" ht="12" hidden="1" customHeight="1">
      <c r="A544" s="11"/>
      <c r="B544" s="1"/>
      <c r="C544" s="34"/>
      <c r="D544" s="245"/>
      <c r="E544" s="246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ref="H544:H594" si="12">ROUND(IF(ISNUMBER(B544), G544*B544, 0),5)</f>
        <v>0</v>
      </c>
      <c r="I544" s="12"/>
    </row>
    <row r="545" spans="1:9" ht="12.4" hidden="1" customHeight="1">
      <c r="A545" s="11"/>
      <c r="B545" s="1"/>
      <c r="C545" s="34"/>
      <c r="D545" s="245"/>
      <c r="E545" s="246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4"/>
      <c r="D546" s="245"/>
      <c r="E546" s="246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4"/>
      <c r="D547" s="245"/>
      <c r="E547" s="246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4"/>
      <c r="D548" s="245"/>
      <c r="E548" s="246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4"/>
      <c r="D549" s="245"/>
      <c r="E549" s="246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4"/>
      <c r="D550" s="245"/>
      <c r="E550" s="246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4"/>
      <c r="D551" s="245"/>
      <c r="E551" s="246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4"/>
      <c r="D552" s="245"/>
      <c r="E552" s="246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4"/>
      <c r="D553" s="245"/>
      <c r="E553" s="246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4"/>
      <c r="D554" s="245"/>
      <c r="E554" s="246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4"/>
      <c r="D555" s="245"/>
      <c r="E555" s="246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4"/>
      <c r="D556" s="245"/>
      <c r="E556" s="246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4"/>
      <c r="D557" s="245"/>
      <c r="E557" s="246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4"/>
      <c r="D558" s="245"/>
      <c r="E558" s="246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4"/>
      <c r="D559" s="245"/>
      <c r="E559" s="246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4"/>
      <c r="D560" s="245"/>
      <c r="E560" s="246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4"/>
      <c r="D561" s="245"/>
      <c r="E561" s="246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2"/>
        <v>0</v>
      </c>
      <c r="I561" s="12"/>
    </row>
    <row r="562" spans="1:9" ht="12.4" hidden="1" customHeight="1">
      <c r="A562" s="11"/>
      <c r="B562" s="1"/>
      <c r="C562" s="34"/>
      <c r="D562" s="245"/>
      <c r="E562" s="246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4"/>
      <c r="D563" s="245"/>
      <c r="E563" s="246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4"/>
      <c r="D564" s="245"/>
      <c r="E564" s="246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4"/>
      <c r="D565" s="245"/>
      <c r="E565" s="246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4"/>
      <c r="D566" s="245"/>
      <c r="E566" s="246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5"/>
      <c r="D567" s="245"/>
      <c r="E567" s="246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" hidden="1" customHeight="1">
      <c r="A568" s="11"/>
      <c r="B568" s="1"/>
      <c r="C568" s="34"/>
      <c r="D568" s="245"/>
      <c r="E568" s="246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4"/>
      <c r="D569" s="245"/>
      <c r="E569" s="246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4"/>
      <c r="D570" s="245"/>
      <c r="E570" s="246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4"/>
      <c r="D571" s="245"/>
      <c r="E571" s="246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4"/>
      <c r="D572" s="245"/>
      <c r="E572" s="246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4"/>
      <c r="D573" s="245"/>
      <c r="E573" s="246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4"/>
      <c r="D574" s="245"/>
      <c r="E574" s="246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4"/>
      <c r="D575" s="245"/>
      <c r="E575" s="246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4"/>
      <c r="D576" s="245"/>
      <c r="E576" s="246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4"/>
      <c r="D577" s="245"/>
      <c r="E577" s="246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4"/>
      <c r="D578" s="245"/>
      <c r="E578" s="246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4"/>
      <c r="D579" s="245"/>
      <c r="E579" s="246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4"/>
      <c r="D580" s="245"/>
      <c r="E580" s="246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4"/>
      <c r="D581" s="245"/>
      <c r="E581" s="246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4"/>
      <c r="D582" s="245"/>
      <c r="E582" s="246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4"/>
      <c r="D583" s="245"/>
      <c r="E583" s="246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4"/>
      <c r="D584" s="245"/>
      <c r="E584" s="246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4"/>
      <c r="D585" s="245"/>
      <c r="E585" s="246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4"/>
      <c r="D586" s="245"/>
      <c r="E586" s="246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4"/>
      <c r="D587" s="245"/>
      <c r="E587" s="246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4"/>
      <c r="D588" s="245"/>
      <c r="E588" s="246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4"/>
      <c r="D589" s="245"/>
      <c r="E589" s="246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4"/>
      <c r="D590" s="245"/>
      <c r="E590" s="246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4"/>
      <c r="D591" s="245"/>
      <c r="E591" s="246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4"/>
      <c r="D592" s="245"/>
      <c r="E592" s="246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4"/>
      <c r="D593" s="245"/>
      <c r="E593" s="246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4"/>
      <c r="D594" s="245"/>
      <c r="E594" s="246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5"/>
      <c r="D595" s="245"/>
      <c r="E595" s="246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>ROUND(IF(ISNUMBER(B595), G595*B595, 0),5)</f>
        <v>0</v>
      </c>
      <c r="I595" s="12"/>
    </row>
    <row r="596" spans="1:9" ht="12" hidden="1" customHeight="1">
      <c r="A596" s="11"/>
      <c r="B596" s="1"/>
      <c r="C596" s="34"/>
      <c r="D596" s="245"/>
      <c r="E596" s="246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ref="H596:H650" si="13">ROUND(IF(ISNUMBER(B596), G596*B596, 0),5)</f>
        <v>0</v>
      </c>
      <c r="I596" s="12"/>
    </row>
    <row r="597" spans="1:9" ht="12.4" hidden="1" customHeight="1">
      <c r="A597" s="11"/>
      <c r="B597" s="1"/>
      <c r="C597" s="34"/>
      <c r="D597" s="245"/>
      <c r="E597" s="246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4"/>
      <c r="D598" s="245"/>
      <c r="E598" s="246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4"/>
      <c r="D599" s="245"/>
      <c r="E599" s="246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4"/>
      <c r="D600" s="245"/>
      <c r="E600" s="246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4"/>
      <c r="D601" s="245"/>
      <c r="E601" s="246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4"/>
      <c r="D602" s="245"/>
      <c r="E602" s="246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4"/>
      <c r="D603" s="245"/>
      <c r="E603" s="246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4"/>
      <c r="D604" s="245"/>
      <c r="E604" s="246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245"/>
      <c r="E605" s="246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245"/>
      <c r="E606" s="246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245"/>
      <c r="E607" s="246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245"/>
      <c r="E608" s="246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245"/>
      <c r="E609" s="246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245"/>
      <c r="E610" s="246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5"/>
      <c r="D611" s="245"/>
      <c r="E611" s="246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5"/>
      <c r="D612" s="245"/>
      <c r="E612" s="246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4"/>
      <c r="D613" s="245"/>
      <c r="E613" s="246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3"/>
        <v>0</v>
      </c>
      <c r="I613" s="12"/>
    </row>
    <row r="614" spans="1:9" ht="12.4" hidden="1" customHeight="1">
      <c r="A614" s="11"/>
      <c r="B614" s="1"/>
      <c r="C614" s="34"/>
      <c r="D614" s="245"/>
      <c r="E614" s="246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3"/>
        <v>0</v>
      </c>
      <c r="I614" s="12"/>
    </row>
    <row r="615" spans="1:9" ht="12.4" hidden="1" customHeight="1">
      <c r="A615" s="11"/>
      <c r="B615" s="1"/>
      <c r="C615" s="34"/>
      <c r="D615" s="245"/>
      <c r="E615" s="246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4"/>
      <c r="D616" s="245"/>
      <c r="E616" s="246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4"/>
      <c r="D617" s="245"/>
      <c r="E617" s="246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4"/>
      <c r="D618" s="245"/>
      <c r="E618" s="246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4"/>
      <c r="D619" s="245"/>
      <c r="E619" s="246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4"/>
      <c r="D620" s="245"/>
      <c r="E620" s="246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4"/>
      <c r="D621" s="245"/>
      <c r="E621" s="246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4"/>
      <c r="D622" s="245"/>
      <c r="E622" s="246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5"/>
      <c r="D623" s="245"/>
      <c r="E623" s="246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" hidden="1" customHeight="1">
      <c r="A624" s="11"/>
      <c r="B624" s="1"/>
      <c r="C624" s="34"/>
      <c r="D624" s="245"/>
      <c r="E624" s="246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4"/>
      <c r="D625" s="245"/>
      <c r="E625" s="246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4"/>
      <c r="D626" s="245"/>
      <c r="E626" s="246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4"/>
      <c r="D627" s="245"/>
      <c r="E627" s="246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4"/>
      <c r="D628" s="245"/>
      <c r="E628" s="246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4"/>
      <c r="D629" s="245"/>
      <c r="E629" s="246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4"/>
      <c r="D630" s="245"/>
      <c r="E630" s="246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4"/>
      <c r="D631" s="245"/>
      <c r="E631" s="246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4"/>
      <c r="D632" s="245"/>
      <c r="E632" s="246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4"/>
      <c r="D633" s="245"/>
      <c r="E633" s="246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4"/>
      <c r="D634" s="245"/>
      <c r="E634" s="246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4"/>
      <c r="D635" s="245"/>
      <c r="E635" s="246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4"/>
      <c r="D636" s="245"/>
      <c r="E636" s="246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4"/>
      <c r="D637" s="245"/>
      <c r="E637" s="246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4"/>
      <c r="D638" s="245"/>
      <c r="E638" s="246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4"/>
      <c r="D639" s="245"/>
      <c r="E639" s="246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4"/>
      <c r="D640" s="245"/>
      <c r="E640" s="246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4"/>
      <c r="D641" s="245"/>
      <c r="E641" s="246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4"/>
      <c r="D642" s="245"/>
      <c r="E642" s="246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4"/>
      <c r="D643" s="245"/>
      <c r="E643" s="246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4"/>
      <c r="D644" s="245"/>
      <c r="E644" s="246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4"/>
      <c r="D645" s="245"/>
      <c r="E645" s="246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4"/>
      <c r="D646" s="245"/>
      <c r="E646" s="246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4"/>
      <c r="D647" s="245"/>
      <c r="E647" s="246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4"/>
      <c r="D648" s="245"/>
      <c r="E648" s="246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4"/>
      <c r="D649" s="245"/>
      <c r="E649" s="246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4"/>
      <c r="D650" s="245"/>
      <c r="E650" s="246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5"/>
      <c r="D651" s="245"/>
      <c r="E651" s="246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>ROUND(IF(ISNUMBER(B651), G651*B651, 0),5)</f>
        <v>0</v>
      </c>
      <c r="I651" s="12"/>
    </row>
    <row r="652" spans="1:9" ht="12" hidden="1" customHeight="1">
      <c r="A652" s="11"/>
      <c r="B652" s="1"/>
      <c r="C652" s="34"/>
      <c r="D652" s="245"/>
      <c r="E652" s="246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ref="H652:H702" si="14">ROUND(IF(ISNUMBER(B652), G652*B652, 0),5)</f>
        <v>0</v>
      </c>
      <c r="I652" s="12"/>
    </row>
    <row r="653" spans="1:9" ht="12.4" hidden="1" customHeight="1">
      <c r="A653" s="11"/>
      <c r="B653" s="1"/>
      <c r="C653" s="34"/>
      <c r="D653" s="245"/>
      <c r="E653" s="246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4"/>
      <c r="D654" s="245"/>
      <c r="E654" s="246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4"/>
      <c r="D655" s="245"/>
      <c r="E655" s="246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4"/>
      <c r="D656" s="245"/>
      <c r="E656" s="246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4"/>
      <c r="D657" s="245"/>
      <c r="E657" s="246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4"/>
      <c r="D658" s="245"/>
      <c r="E658" s="246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4"/>
      <c r="D659" s="245"/>
      <c r="E659" s="246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4"/>
      <c r="D660" s="245"/>
      <c r="E660" s="246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4"/>
      <c r="D661" s="245"/>
      <c r="E661" s="246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4"/>
      <c r="D662" s="245"/>
      <c r="E662" s="246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4"/>
      <c r="D663" s="245"/>
      <c r="E663" s="246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4"/>
      <c r="D664" s="245"/>
      <c r="E664" s="246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4"/>
      <c r="D665" s="245"/>
      <c r="E665" s="246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4"/>
      <c r="D666" s="245"/>
      <c r="E666" s="246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4"/>
      <c r="D667" s="245"/>
      <c r="E667" s="246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4"/>
      <c r="D668" s="245"/>
      <c r="E668" s="246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4"/>
      <c r="D669" s="245"/>
      <c r="E669" s="246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4"/>
        <v>0</v>
      </c>
      <c r="I669" s="12"/>
    </row>
    <row r="670" spans="1:9" ht="12.4" hidden="1" customHeight="1">
      <c r="A670" s="11"/>
      <c r="B670" s="1"/>
      <c r="C670" s="34"/>
      <c r="D670" s="245"/>
      <c r="E670" s="246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4"/>
      <c r="D671" s="245"/>
      <c r="E671" s="246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4"/>
      <c r="D672" s="245"/>
      <c r="E672" s="246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4"/>
      <c r="D673" s="245"/>
      <c r="E673" s="246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4"/>
      <c r="D674" s="245"/>
      <c r="E674" s="246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5"/>
      <c r="D675" s="245"/>
      <c r="E675" s="246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" hidden="1" customHeight="1">
      <c r="A676" s="11"/>
      <c r="B676" s="1"/>
      <c r="C676" s="34"/>
      <c r="D676" s="245"/>
      <c r="E676" s="246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4"/>
      <c r="D677" s="245"/>
      <c r="E677" s="246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4"/>
      <c r="D678" s="245"/>
      <c r="E678" s="246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4"/>
      <c r="D679" s="245"/>
      <c r="E679" s="246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4"/>
      <c r="D680" s="245"/>
      <c r="E680" s="246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4"/>
      <c r="D681" s="245"/>
      <c r="E681" s="246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4"/>
      <c r="D682" s="245"/>
      <c r="E682" s="246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.4" hidden="1" customHeight="1">
      <c r="A683" s="11"/>
      <c r="B683" s="1"/>
      <c r="C683" s="34"/>
      <c r="D683" s="245"/>
      <c r="E683" s="246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4"/>
      <c r="D684" s="245"/>
      <c r="E684" s="246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4"/>
      <c r="D685" s="245"/>
      <c r="E685" s="246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4"/>
      <c r="D686" s="245"/>
      <c r="E686" s="246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4"/>
      <c r="D687" s="245"/>
      <c r="E687" s="246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4"/>
      <c r="D688" s="245"/>
      <c r="E688" s="246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4"/>
      <c r="D689" s="245"/>
      <c r="E689" s="246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4"/>
      <c r="D690" s="245"/>
      <c r="E690" s="246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4"/>
      <c r="D691" s="245"/>
      <c r="E691" s="246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4"/>
      <c r="D692" s="245"/>
      <c r="E692" s="246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4"/>
      <c r="D693" s="245"/>
      <c r="E693" s="246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4"/>
      <c r="D694" s="245"/>
      <c r="E694" s="246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4"/>
      <c r="D695" s="245"/>
      <c r="E695" s="246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4"/>
      <c r="D696" s="245"/>
      <c r="E696" s="246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4"/>
      <c r="D697" s="245"/>
      <c r="E697" s="246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4"/>
      <c r="D698" s="245"/>
      <c r="E698" s="246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4"/>
      <c r="D699" s="245"/>
      <c r="E699" s="246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4"/>
      <c r="D700" s="245"/>
      <c r="E700" s="246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4"/>
      <c r="D701" s="245"/>
      <c r="E701" s="246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4"/>
      <c r="D702" s="245"/>
      <c r="E702" s="246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5"/>
      <c r="D703" s="245"/>
      <c r="E703" s="246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>ROUND(IF(ISNUMBER(B703), G703*B703, 0),5)</f>
        <v>0</v>
      </c>
      <c r="I703" s="12"/>
    </row>
    <row r="704" spans="1:9" ht="12" hidden="1" customHeight="1">
      <c r="A704" s="11"/>
      <c r="B704" s="1"/>
      <c r="C704" s="34"/>
      <c r="D704" s="245"/>
      <c r="E704" s="246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ref="H704:H720" si="15">ROUND(IF(ISNUMBER(B704), G704*B704, 0),5)</f>
        <v>0</v>
      </c>
      <c r="I704" s="12"/>
    </row>
    <row r="705" spans="1:9" ht="12.4" hidden="1" customHeight="1">
      <c r="A705" s="11"/>
      <c r="B705" s="1"/>
      <c r="C705" s="34"/>
      <c r="D705" s="245"/>
      <c r="E705" s="246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4"/>
      <c r="D706" s="245"/>
      <c r="E706" s="246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4"/>
      <c r="D707" s="245"/>
      <c r="E707" s="246"/>
      <c r="F707" s="39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4"/>
      <c r="D708" s="245"/>
      <c r="E708" s="246"/>
      <c r="F708" s="39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4"/>
      <c r="D709" s="245"/>
      <c r="E709" s="246"/>
      <c r="F709" s="39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4"/>
      <c r="D710" s="245"/>
      <c r="E710" s="246"/>
      <c r="F710" s="39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4"/>
      <c r="D711" s="245"/>
      <c r="E711" s="246"/>
      <c r="F711" s="39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4"/>
      <c r="D712" s="245"/>
      <c r="E712" s="246"/>
      <c r="F712" s="39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4"/>
      <c r="D713" s="245"/>
      <c r="E713" s="246"/>
      <c r="F713" s="39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4"/>
      <c r="D714" s="245"/>
      <c r="E714" s="246"/>
      <c r="F714" s="39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4"/>
      <c r="D715" s="245"/>
      <c r="E715" s="246"/>
      <c r="F715" s="39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4"/>
      <c r="D716" s="245"/>
      <c r="E716" s="246"/>
      <c r="F716" s="39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4"/>
      <c r="D717" s="245"/>
      <c r="E717" s="246"/>
      <c r="F717" s="39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4"/>
      <c r="D718" s="245"/>
      <c r="E718" s="246"/>
      <c r="F718" s="39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5"/>
      <c r="D719" s="245"/>
      <c r="E719" s="246"/>
      <c r="F719" s="39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5"/>
      <c r="D720" s="245"/>
      <c r="E720" s="246"/>
      <c r="F720" s="39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4"/>
      <c r="D721" s="245"/>
      <c r="E721" s="246"/>
      <c r="F721" s="39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>ROUND(IF(ISNUMBER(B721), G721*B721, 0),5)</f>
        <v>0</v>
      </c>
      <c r="I721" s="12"/>
    </row>
    <row r="722" spans="1:9" ht="12.4" hidden="1" customHeight="1">
      <c r="A722" s="11"/>
      <c r="B722" s="1"/>
      <c r="C722" s="34"/>
      <c r="D722" s="245"/>
      <c r="E722" s="246"/>
      <c r="F722" s="39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ref="H722:H759" si="16">ROUND(IF(ISNUMBER(B722), G722*B722, 0),5)</f>
        <v>0</v>
      </c>
      <c r="I722" s="12"/>
    </row>
    <row r="723" spans="1:9" ht="12.4" hidden="1" customHeight="1">
      <c r="A723" s="11"/>
      <c r="B723" s="1"/>
      <c r="C723" s="34"/>
      <c r="D723" s="245"/>
      <c r="E723" s="246"/>
      <c r="F723" s="39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4"/>
      <c r="D724" s="245"/>
      <c r="E724" s="246"/>
      <c r="F724" s="39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4"/>
      <c r="D725" s="245"/>
      <c r="E725" s="246"/>
      <c r="F725" s="39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4"/>
      <c r="D726" s="245"/>
      <c r="E726" s="246"/>
      <c r="F726" s="39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4"/>
      <c r="D727" s="245"/>
      <c r="E727" s="246"/>
      <c r="F727" s="39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4"/>
      <c r="D728" s="245"/>
      <c r="E728" s="246"/>
      <c r="F728" s="39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4"/>
      <c r="D729" s="245"/>
      <c r="E729" s="246"/>
      <c r="F729" s="39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4"/>
      <c r="D730" s="245"/>
      <c r="E730" s="246"/>
      <c r="F730" s="39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4"/>
      <c r="D731" s="245"/>
      <c r="E731" s="246"/>
      <c r="F731" s="39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5"/>
      <c r="D732" s="245"/>
      <c r="E732" s="246"/>
      <c r="F732" s="39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" hidden="1" customHeight="1">
      <c r="A733" s="11"/>
      <c r="B733" s="1"/>
      <c r="C733" s="34"/>
      <c r="D733" s="245"/>
      <c r="E733" s="246"/>
      <c r="F733" s="39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4"/>
      <c r="D734" s="245"/>
      <c r="E734" s="246"/>
      <c r="F734" s="39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4"/>
      <c r="D735" s="245"/>
      <c r="E735" s="246"/>
      <c r="F735" s="39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4"/>
      <c r="D736" s="245"/>
      <c r="E736" s="246"/>
      <c r="F736" s="39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4"/>
      <c r="D737" s="245"/>
      <c r="E737" s="246"/>
      <c r="F737" s="39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4"/>
      <c r="D738" s="245"/>
      <c r="E738" s="246"/>
      <c r="F738" s="39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.4" hidden="1" customHeight="1">
      <c r="A739" s="11"/>
      <c r="B739" s="1"/>
      <c r="C739" s="34"/>
      <c r="D739" s="245"/>
      <c r="E739" s="246"/>
      <c r="F739" s="39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16"/>
        <v>0</v>
      </c>
      <c r="I739" s="12"/>
    </row>
    <row r="740" spans="1:9" ht="12.4" hidden="1" customHeight="1">
      <c r="A740" s="11"/>
      <c r="B740" s="1"/>
      <c r="C740" s="34"/>
      <c r="D740" s="245"/>
      <c r="E740" s="246"/>
      <c r="F740" s="39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6"/>
        <v>0</v>
      </c>
      <c r="I740" s="12"/>
    </row>
    <row r="741" spans="1:9" ht="12.4" hidden="1" customHeight="1">
      <c r="A741" s="11"/>
      <c r="B741" s="1"/>
      <c r="C741" s="34"/>
      <c r="D741" s="245"/>
      <c r="E741" s="246"/>
      <c r="F741" s="39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4"/>
      <c r="D742" s="245"/>
      <c r="E742" s="246"/>
      <c r="F742" s="39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4"/>
      <c r="D743" s="245"/>
      <c r="E743" s="246"/>
      <c r="F743" s="39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4"/>
      <c r="D744" s="245"/>
      <c r="E744" s="246"/>
      <c r="F744" s="39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4"/>
      <c r="D745" s="245"/>
      <c r="E745" s="246"/>
      <c r="F745" s="39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4"/>
      <c r="D746" s="245"/>
      <c r="E746" s="246"/>
      <c r="F746" s="39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4"/>
      <c r="D747" s="245"/>
      <c r="E747" s="246"/>
      <c r="F747" s="39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4"/>
      <c r="D748" s="245"/>
      <c r="E748" s="246"/>
      <c r="F748" s="39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4"/>
      <c r="D749" s="245"/>
      <c r="E749" s="246"/>
      <c r="F749" s="39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.4" hidden="1" customHeight="1">
      <c r="A750" s="11"/>
      <c r="B750" s="1"/>
      <c r="C750" s="34"/>
      <c r="D750" s="245"/>
      <c r="E750" s="246"/>
      <c r="F750" s="39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.4" hidden="1" customHeight="1">
      <c r="A751" s="11"/>
      <c r="B751" s="1"/>
      <c r="C751" s="34"/>
      <c r="D751" s="245"/>
      <c r="E751" s="246"/>
      <c r="F751" s="39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4"/>
      <c r="D752" s="245"/>
      <c r="E752" s="246"/>
      <c r="F752" s="39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4"/>
      <c r="D753" s="245"/>
      <c r="E753" s="246"/>
      <c r="F753" s="39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4"/>
      <c r="D754" s="245"/>
      <c r="E754" s="246"/>
      <c r="F754" s="39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4"/>
      <c r="D755" s="245"/>
      <c r="E755" s="246"/>
      <c r="F755" s="39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4"/>
      <c r="D756" s="245"/>
      <c r="E756" s="246"/>
      <c r="F756" s="39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4"/>
      <c r="D757" s="245"/>
      <c r="E757" s="246"/>
      <c r="F757" s="39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4"/>
      <c r="D758" s="245"/>
      <c r="E758" s="246"/>
      <c r="F758" s="39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4"/>
      <c r="D759" s="245"/>
      <c r="E759" s="246"/>
      <c r="F759" s="39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5"/>
      <c r="D760" s="245"/>
      <c r="E760" s="246"/>
      <c r="F760" s="39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>ROUND(IF(ISNUMBER(B760), G760*B760, 0),5)</f>
        <v>0</v>
      </c>
      <c r="I760" s="12"/>
    </row>
    <row r="761" spans="1:9" ht="12" hidden="1" customHeight="1">
      <c r="A761" s="11"/>
      <c r="B761" s="1"/>
      <c r="C761" s="34"/>
      <c r="D761" s="245"/>
      <c r="E761" s="246"/>
      <c r="F761" s="39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ref="H761:H824" si="17">ROUND(IF(ISNUMBER(B761), G761*B761, 0),5)</f>
        <v>0</v>
      </c>
      <c r="I761" s="12"/>
    </row>
    <row r="762" spans="1:9" ht="12.4" hidden="1" customHeight="1">
      <c r="A762" s="11"/>
      <c r="B762" s="1"/>
      <c r="C762" s="34"/>
      <c r="D762" s="245"/>
      <c r="E762" s="246"/>
      <c r="F762" s="39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4"/>
      <c r="D763" s="245"/>
      <c r="E763" s="246"/>
      <c r="F763" s="39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4"/>
      <c r="D764" s="245"/>
      <c r="E764" s="246"/>
      <c r="F764" s="39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4"/>
      <c r="D765" s="245"/>
      <c r="E765" s="246"/>
      <c r="F765" s="39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4"/>
      <c r="D766" s="245"/>
      <c r="E766" s="246"/>
      <c r="F766" s="39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4"/>
      <c r="D767" s="245"/>
      <c r="E767" s="246"/>
      <c r="F767" s="39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4"/>
      <c r="D768" s="245"/>
      <c r="E768" s="246"/>
      <c r="F768" s="39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4"/>
      <c r="D769" s="245"/>
      <c r="E769" s="246"/>
      <c r="F769" s="39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4"/>
      <c r="D770" s="245"/>
      <c r="E770" s="246"/>
      <c r="F770" s="39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4"/>
      <c r="D771" s="245"/>
      <c r="E771" s="246"/>
      <c r="F771" s="39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4"/>
      <c r="D772" s="245"/>
      <c r="E772" s="246"/>
      <c r="F772" s="39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4"/>
      <c r="D773" s="245"/>
      <c r="E773" s="246"/>
      <c r="F773" s="39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4"/>
      <c r="D774" s="245"/>
      <c r="E774" s="246"/>
      <c r="F774" s="39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4"/>
      <c r="D775" s="245"/>
      <c r="E775" s="246"/>
      <c r="F775" s="39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4"/>
      <c r="D776" s="245"/>
      <c r="E776" s="246"/>
      <c r="F776" s="39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4"/>
      <c r="D777" s="245"/>
      <c r="E777" s="246"/>
      <c r="F777" s="39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4"/>
      <c r="D778" s="245"/>
      <c r="E778" s="246"/>
      <c r="F778" s="39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4"/>
      <c r="D779" s="245"/>
      <c r="E779" s="246"/>
      <c r="F779" s="39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4"/>
      <c r="D780" s="245"/>
      <c r="E780" s="246"/>
      <c r="F780" s="39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4"/>
      <c r="D781" s="245"/>
      <c r="E781" s="246"/>
      <c r="F781" s="39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4"/>
      <c r="D782" s="245"/>
      <c r="E782" s="246"/>
      <c r="F782" s="39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4"/>
      <c r="D783" s="245"/>
      <c r="E783" s="246"/>
      <c r="F783" s="39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5"/>
      <c r="D784" s="245"/>
      <c r="E784" s="246"/>
      <c r="F784" s="39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" hidden="1" customHeight="1">
      <c r="A785" s="11"/>
      <c r="B785" s="1"/>
      <c r="C785" s="34"/>
      <c r="D785" s="245"/>
      <c r="E785" s="246"/>
      <c r="F785" s="39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4"/>
      <c r="D786" s="245"/>
      <c r="E786" s="246"/>
      <c r="F786" s="39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4"/>
      <c r="D787" s="245"/>
      <c r="E787" s="246"/>
      <c r="F787" s="39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4"/>
      <c r="D788" s="245"/>
      <c r="E788" s="246"/>
      <c r="F788" s="39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4"/>
      <c r="D789" s="245"/>
      <c r="E789" s="246"/>
      <c r="F789" s="39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4"/>
      <c r="D790" s="245"/>
      <c r="E790" s="246"/>
      <c r="F790" s="39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4"/>
      <c r="D791" s="245"/>
      <c r="E791" s="246"/>
      <c r="F791" s="39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.4" hidden="1" customHeight="1">
      <c r="A792" s="11"/>
      <c r="B792" s="1"/>
      <c r="C792" s="34"/>
      <c r="D792" s="245"/>
      <c r="E792" s="246"/>
      <c r="F792" s="39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4"/>
      <c r="D793" s="245"/>
      <c r="E793" s="246"/>
      <c r="F793" s="39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4"/>
      <c r="D794" s="245"/>
      <c r="E794" s="246"/>
      <c r="F794" s="39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4"/>
      <c r="D795" s="245"/>
      <c r="E795" s="246"/>
      <c r="F795" s="39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4"/>
      <c r="D796" s="245"/>
      <c r="E796" s="246"/>
      <c r="F796" s="39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4"/>
      <c r="D797" s="245"/>
      <c r="E797" s="246"/>
      <c r="F797" s="39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4"/>
      <c r="D798" s="245"/>
      <c r="E798" s="246"/>
      <c r="F798" s="39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4"/>
      <c r="D799" s="245"/>
      <c r="E799" s="246"/>
      <c r="F799" s="39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4"/>
      <c r="D800" s="245"/>
      <c r="E800" s="246"/>
      <c r="F800" s="39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4"/>
      <c r="D801" s="245"/>
      <c r="E801" s="246"/>
      <c r="F801" s="39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.4" hidden="1" customHeight="1">
      <c r="A802" s="11"/>
      <c r="B802" s="1"/>
      <c r="C802" s="34"/>
      <c r="D802" s="245"/>
      <c r="E802" s="246"/>
      <c r="F802" s="39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.4" hidden="1" customHeight="1">
      <c r="A803" s="11"/>
      <c r="B803" s="1"/>
      <c r="C803" s="34"/>
      <c r="D803" s="245"/>
      <c r="E803" s="246"/>
      <c r="F803" s="39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4"/>
      <c r="D804" s="245"/>
      <c r="E804" s="246"/>
      <c r="F804" s="39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4"/>
      <c r="D805" s="245"/>
      <c r="E805" s="246"/>
      <c r="F805" s="39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4"/>
      <c r="D806" s="245"/>
      <c r="E806" s="246"/>
      <c r="F806" s="39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4"/>
      <c r="D807" s="245"/>
      <c r="E807" s="246"/>
      <c r="F807" s="39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4"/>
      <c r="D808" s="245"/>
      <c r="E808" s="246"/>
      <c r="F808" s="39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4"/>
      <c r="D809" s="245"/>
      <c r="E809" s="246"/>
      <c r="F809" s="39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4"/>
      <c r="D810" s="245"/>
      <c r="E810" s="246"/>
      <c r="F810" s="39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4"/>
      <c r="D811" s="245"/>
      <c r="E811" s="246"/>
      <c r="F811" s="39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5"/>
      <c r="D812" s="245"/>
      <c r="E812" s="246"/>
      <c r="F812" s="39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" hidden="1" customHeight="1">
      <c r="A813" s="11"/>
      <c r="B813" s="1"/>
      <c r="C813" s="34"/>
      <c r="D813" s="245"/>
      <c r="E813" s="246"/>
      <c r="F813" s="39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4"/>
      <c r="D814" s="245"/>
      <c r="E814" s="246"/>
      <c r="F814" s="39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4"/>
      <c r="D815" s="245"/>
      <c r="E815" s="246"/>
      <c r="F815" s="39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4"/>
      <c r="D816" s="245"/>
      <c r="E816" s="246"/>
      <c r="F816" s="39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4"/>
      <c r="D817" s="245"/>
      <c r="E817" s="246"/>
      <c r="F817" s="39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4"/>
      <c r="D818" s="245"/>
      <c r="E818" s="246"/>
      <c r="F818" s="39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4"/>
      <c r="D819" s="245"/>
      <c r="E819" s="246"/>
      <c r="F819" s="39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.4" hidden="1" customHeight="1">
      <c r="A820" s="11"/>
      <c r="B820" s="1"/>
      <c r="C820" s="34"/>
      <c r="D820" s="245"/>
      <c r="E820" s="246"/>
      <c r="F820" s="39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4"/>
      <c r="D821" s="245"/>
      <c r="E821" s="246"/>
      <c r="F821" s="39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4"/>
      <c r="D822" s="245"/>
      <c r="E822" s="246"/>
      <c r="F822" s="39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4"/>
      <c r="D823" s="245"/>
      <c r="E823" s="246"/>
      <c r="F823" s="39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4"/>
      <c r="D824" s="245"/>
      <c r="E824" s="246"/>
      <c r="F824" s="39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4"/>
      <c r="D825" s="245"/>
      <c r="E825" s="246"/>
      <c r="F825" s="39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ref="H825:H888" si="18">ROUND(IF(ISNUMBER(B825), G825*B825, 0),5)</f>
        <v>0</v>
      </c>
      <c r="I825" s="12"/>
    </row>
    <row r="826" spans="1:9" ht="12.4" hidden="1" customHeight="1">
      <c r="A826" s="11"/>
      <c r="B826" s="1"/>
      <c r="C826" s="34"/>
      <c r="D826" s="245"/>
      <c r="E826" s="246"/>
      <c r="F826" s="39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8"/>
        <v>0</v>
      </c>
      <c r="I826" s="12"/>
    </row>
    <row r="827" spans="1:9" ht="12.4" hidden="1" customHeight="1">
      <c r="A827" s="11"/>
      <c r="B827" s="1"/>
      <c r="C827" s="34"/>
      <c r="D827" s="245"/>
      <c r="E827" s="246"/>
      <c r="F827" s="39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8"/>
        <v>0</v>
      </c>
      <c r="I827" s="12"/>
    </row>
    <row r="828" spans="1:9" ht="12.4" hidden="1" customHeight="1">
      <c r="A828" s="11"/>
      <c r="B828" s="1"/>
      <c r="C828" s="35"/>
      <c r="D828" s="245"/>
      <c r="E828" s="246"/>
      <c r="F828" s="39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8"/>
        <v>0</v>
      </c>
      <c r="I828" s="12"/>
    </row>
    <row r="829" spans="1:9" ht="12.4" hidden="1" customHeight="1">
      <c r="A829" s="11"/>
      <c r="B829" s="1"/>
      <c r="C829" s="35"/>
      <c r="D829" s="245"/>
      <c r="E829" s="246"/>
      <c r="F829" s="39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8"/>
        <v>0</v>
      </c>
      <c r="I829" s="12"/>
    </row>
    <row r="830" spans="1:9" ht="12.4" hidden="1" customHeight="1">
      <c r="A830" s="11"/>
      <c r="B830" s="1"/>
      <c r="C830" s="34"/>
      <c r="D830" s="245"/>
      <c r="E830" s="246"/>
      <c r="F830" s="39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8"/>
        <v>0</v>
      </c>
      <c r="I830" s="12"/>
    </row>
    <row r="831" spans="1:9" ht="12.4" hidden="1" customHeight="1">
      <c r="A831" s="11"/>
      <c r="B831" s="1"/>
      <c r="C831" s="34"/>
      <c r="D831" s="245"/>
      <c r="E831" s="246"/>
      <c r="F831" s="39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8"/>
        <v>0</v>
      </c>
      <c r="I831" s="12"/>
    </row>
    <row r="832" spans="1:9" ht="12.4" hidden="1" customHeight="1">
      <c r="A832" s="11"/>
      <c r="B832" s="1"/>
      <c r="C832" s="34"/>
      <c r="D832" s="245"/>
      <c r="E832" s="246"/>
      <c r="F832" s="39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8"/>
        <v>0</v>
      </c>
      <c r="I832" s="12"/>
    </row>
    <row r="833" spans="1:9" ht="12.4" hidden="1" customHeight="1">
      <c r="A833" s="11"/>
      <c r="B833" s="1"/>
      <c r="C833" s="34"/>
      <c r="D833" s="245"/>
      <c r="E833" s="246"/>
      <c r="F833" s="39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4"/>
      <c r="D834" s="245"/>
      <c r="E834" s="246"/>
      <c r="F834" s="39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4"/>
      <c r="D835" s="245"/>
      <c r="E835" s="246"/>
      <c r="F835" s="39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4"/>
      <c r="D836" s="245"/>
      <c r="E836" s="246"/>
      <c r="F836" s="39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4"/>
      <c r="D837" s="245"/>
      <c r="E837" s="246"/>
      <c r="F837" s="39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4"/>
      <c r="D838" s="245"/>
      <c r="E838" s="246"/>
      <c r="F838" s="39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4"/>
      <c r="D839" s="245"/>
      <c r="E839" s="246"/>
      <c r="F839" s="39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5"/>
      <c r="D840" s="245"/>
      <c r="E840" s="246"/>
      <c r="F840" s="39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" hidden="1" customHeight="1">
      <c r="A841" s="11"/>
      <c r="B841" s="1"/>
      <c r="C841" s="34"/>
      <c r="D841" s="245"/>
      <c r="E841" s="246"/>
      <c r="F841" s="39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4"/>
      <c r="D842" s="245"/>
      <c r="E842" s="246"/>
      <c r="F842" s="39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8"/>
        <v>0</v>
      </c>
      <c r="I842" s="12"/>
    </row>
    <row r="843" spans="1:9" ht="12.4" hidden="1" customHeight="1">
      <c r="A843" s="11"/>
      <c r="B843" s="1"/>
      <c r="C843" s="34"/>
      <c r="D843" s="245"/>
      <c r="E843" s="246"/>
      <c r="F843" s="39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8"/>
        <v>0</v>
      </c>
      <c r="I843" s="12"/>
    </row>
    <row r="844" spans="1:9" ht="12.4" hidden="1" customHeight="1">
      <c r="A844" s="11"/>
      <c r="B844" s="1"/>
      <c r="C844" s="34"/>
      <c r="D844" s="245"/>
      <c r="E844" s="246"/>
      <c r="F844" s="39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4"/>
      <c r="D845" s="245"/>
      <c r="E845" s="246"/>
      <c r="F845" s="39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4"/>
      <c r="D846" s="245"/>
      <c r="E846" s="246"/>
      <c r="F846" s="39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4"/>
      <c r="D847" s="245"/>
      <c r="E847" s="246"/>
      <c r="F847" s="39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.4" hidden="1" customHeight="1">
      <c r="A848" s="11"/>
      <c r="B848" s="1"/>
      <c r="C848" s="34"/>
      <c r="D848" s="245"/>
      <c r="E848" s="246"/>
      <c r="F848" s="39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4"/>
      <c r="D849" s="245"/>
      <c r="E849" s="246"/>
      <c r="F849" s="39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4"/>
      <c r="D850" s="245"/>
      <c r="E850" s="246"/>
      <c r="F850" s="39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4"/>
      <c r="D851" s="245"/>
      <c r="E851" s="246"/>
      <c r="F851" s="39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4"/>
      <c r="D852" s="245"/>
      <c r="E852" s="246"/>
      <c r="F852" s="39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4"/>
      <c r="D853" s="245"/>
      <c r="E853" s="246"/>
      <c r="F853" s="39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4"/>
      <c r="D854" s="245"/>
      <c r="E854" s="246"/>
      <c r="F854" s="39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4"/>
      <c r="D855" s="245"/>
      <c r="E855" s="246"/>
      <c r="F855" s="39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4"/>
      <c r="D856" s="245"/>
      <c r="E856" s="246"/>
      <c r="F856" s="39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4"/>
      <c r="D857" s="245"/>
      <c r="E857" s="246"/>
      <c r="F857" s="39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.4" hidden="1" customHeight="1">
      <c r="A858" s="11"/>
      <c r="B858" s="1"/>
      <c r="C858" s="34"/>
      <c r="D858" s="245"/>
      <c r="E858" s="246"/>
      <c r="F858" s="39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.4" hidden="1" customHeight="1">
      <c r="A859" s="11"/>
      <c r="B859" s="1"/>
      <c r="C859" s="34"/>
      <c r="D859" s="245"/>
      <c r="E859" s="246"/>
      <c r="F859" s="39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4"/>
      <c r="D860" s="245"/>
      <c r="E860" s="246"/>
      <c r="F860" s="39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4"/>
      <c r="D861" s="245"/>
      <c r="E861" s="246"/>
      <c r="F861" s="39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4"/>
      <c r="D862" s="245"/>
      <c r="E862" s="246"/>
      <c r="F862" s="39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4"/>
      <c r="D863" s="245"/>
      <c r="E863" s="246"/>
      <c r="F863" s="39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4"/>
      <c r="D864" s="245"/>
      <c r="E864" s="246"/>
      <c r="F864" s="39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4"/>
      <c r="D865" s="245"/>
      <c r="E865" s="246"/>
      <c r="F865" s="39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4"/>
      <c r="D866" s="245"/>
      <c r="E866" s="246"/>
      <c r="F866" s="39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4"/>
      <c r="D867" s="245"/>
      <c r="E867" s="246"/>
      <c r="F867" s="39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5"/>
      <c r="D868" s="245"/>
      <c r="E868" s="246"/>
      <c r="F868" s="39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" hidden="1" customHeight="1">
      <c r="A869" s="11"/>
      <c r="B869" s="1"/>
      <c r="C869" s="34"/>
      <c r="D869" s="245"/>
      <c r="E869" s="246"/>
      <c r="F869" s="39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4"/>
      <c r="D870" s="245"/>
      <c r="E870" s="246"/>
      <c r="F870" s="39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4"/>
      <c r="D871" s="245"/>
      <c r="E871" s="246"/>
      <c r="F871" s="39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4"/>
      <c r="D872" s="245"/>
      <c r="E872" s="246"/>
      <c r="F872" s="39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4"/>
      <c r="D873" s="245"/>
      <c r="E873" s="246"/>
      <c r="F873" s="39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4"/>
      <c r="D874" s="245"/>
      <c r="E874" s="246"/>
      <c r="F874" s="39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4"/>
      <c r="D875" s="245"/>
      <c r="E875" s="246"/>
      <c r="F875" s="39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.4" hidden="1" customHeight="1">
      <c r="A876" s="11"/>
      <c r="B876" s="1"/>
      <c r="C876" s="34"/>
      <c r="D876" s="245"/>
      <c r="E876" s="246"/>
      <c r="F876" s="39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4"/>
      <c r="D877" s="245"/>
      <c r="E877" s="246"/>
      <c r="F877" s="39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4"/>
      <c r="D878" s="245"/>
      <c r="E878" s="246"/>
      <c r="F878" s="39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4"/>
      <c r="D879" s="245"/>
      <c r="E879" s="246"/>
      <c r="F879" s="39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4"/>
      <c r="D880" s="245"/>
      <c r="E880" s="246"/>
      <c r="F880" s="39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4"/>
      <c r="D881" s="245"/>
      <c r="E881" s="246"/>
      <c r="F881" s="39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4"/>
      <c r="D882" s="245"/>
      <c r="E882" s="246"/>
      <c r="F882" s="39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4"/>
      <c r="D883" s="245"/>
      <c r="E883" s="246"/>
      <c r="F883" s="39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4"/>
      <c r="D884" s="245"/>
      <c r="E884" s="246"/>
      <c r="F884" s="39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4"/>
      <c r="D885" s="245"/>
      <c r="E885" s="246"/>
      <c r="F885" s="39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.4" hidden="1" customHeight="1">
      <c r="A886" s="11"/>
      <c r="B886" s="1"/>
      <c r="C886" s="34"/>
      <c r="D886" s="245"/>
      <c r="E886" s="246"/>
      <c r="F886" s="39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.4" hidden="1" customHeight="1">
      <c r="A887" s="11"/>
      <c r="B887" s="1"/>
      <c r="C887" s="34"/>
      <c r="D887" s="245"/>
      <c r="E887" s="246"/>
      <c r="F887" s="39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4"/>
      <c r="D888" s="245"/>
      <c r="E888" s="246"/>
      <c r="F888" s="39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4"/>
      <c r="D889" s="245"/>
      <c r="E889" s="246"/>
      <c r="F889" s="39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ref="H889:H919" si="19">ROUND(IF(ISNUMBER(B889), G889*B889, 0),5)</f>
        <v>0</v>
      </c>
      <c r="I889" s="12"/>
    </row>
    <row r="890" spans="1:9" ht="12.4" hidden="1" customHeight="1">
      <c r="A890" s="11"/>
      <c r="B890" s="1"/>
      <c r="C890" s="34"/>
      <c r="D890" s="245"/>
      <c r="E890" s="246"/>
      <c r="F890" s="39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9"/>
        <v>0</v>
      </c>
      <c r="I890" s="12"/>
    </row>
    <row r="891" spans="1:9" ht="12.4" hidden="1" customHeight="1">
      <c r="A891" s="11"/>
      <c r="B891" s="1"/>
      <c r="C891" s="34"/>
      <c r="D891" s="245"/>
      <c r="E891" s="246"/>
      <c r="F891" s="39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9"/>
        <v>0</v>
      </c>
      <c r="I891" s="12"/>
    </row>
    <row r="892" spans="1:9" ht="12.4" hidden="1" customHeight="1">
      <c r="A892" s="11"/>
      <c r="B892" s="1"/>
      <c r="C892" s="35"/>
      <c r="D892" s="245"/>
      <c r="E892" s="246"/>
      <c r="F892" s="39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9"/>
        <v>0</v>
      </c>
      <c r="I892" s="12"/>
    </row>
    <row r="893" spans="1:9" ht="12" hidden="1" customHeight="1">
      <c r="A893" s="11"/>
      <c r="B893" s="1"/>
      <c r="C893" s="34"/>
      <c r="D893" s="245"/>
      <c r="E893" s="246"/>
      <c r="F893" s="39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9"/>
        <v>0</v>
      </c>
      <c r="I893" s="12"/>
    </row>
    <row r="894" spans="1:9" ht="12.4" hidden="1" customHeight="1">
      <c r="A894" s="11"/>
      <c r="B894" s="1"/>
      <c r="C894" s="34"/>
      <c r="D894" s="245"/>
      <c r="E894" s="246"/>
      <c r="F894" s="39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9"/>
        <v>0</v>
      </c>
      <c r="I894" s="12"/>
    </row>
    <row r="895" spans="1:9" ht="12.4" hidden="1" customHeight="1">
      <c r="A895" s="11"/>
      <c r="B895" s="1"/>
      <c r="C895" s="34"/>
      <c r="D895" s="245"/>
      <c r="E895" s="246"/>
      <c r="F895" s="39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9"/>
        <v>0</v>
      </c>
      <c r="I895" s="12"/>
    </row>
    <row r="896" spans="1:9" ht="12.4" hidden="1" customHeight="1">
      <c r="A896" s="11"/>
      <c r="B896" s="1"/>
      <c r="C896" s="34"/>
      <c r="D896" s="245"/>
      <c r="E896" s="246"/>
      <c r="F896" s="39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9"/>
        <v>0</v>
      </c>
      <c r="I896" s="12"/>
    </row>
    <row r="897" spans="1:9" ht="12.4" hidden="1" customHeight="1">
      <c r="A897" s="11"/>
      <c r="B897" s="1"/>
      <c r="C897" s="34"/>
      <c r="D897" s="245"/>
      <c r="E897" s="246"/>
      <c r="F897" s="39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4"/>
      <c r="D898" s="245"/>
      <c r="E898" s="246"/>
      <c r="F898" s="39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4"/>
      <c r="D899" s="245"/>
      <c r="E899" s="246"/>
      <c r="F899" s="39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.4" hidden="1" customHeight="1">
      <c r="A900" s="11"/>
      <c r="B900" s="1"/>
      <c r="C900" s="34"/>
      <c r="D900" s="245"/>
      <c r="E900" s="246"/>
      <c r="F900" s="39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4"/>
      <c r="D901" s="245"/>
      <c r="E901" s="246"/>
      <c r="F901" s="39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4"/>
      <c r="D902" s="245"/>
      <c r="E902" s="246"/>
      <c r="F902" s="39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4"/>
      <c r="D903" s="245"/>
      <c r="E903" s="246"/>
      <c r="F903" s="39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4"/>
      <c r="D904" s="245"/>
      <c r="E904" s="246"/>
      <c r="F904" s="39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4"/>
      <c r="D905" s="245"/>
      <c r="E905" s="246"/>
      <c r="F905" s="39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4"/>
      <c r="D906" s="245"/>
      <c r="E906" s="246"/>
      <c r="F906" s="39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9"/>
        <v>0</v>
      </c>
      <c r="I906" s="12"/>
    </row>
    <row r="907" spans="1:9" ht="12.4" hidden="1" customHeight="1">
      <c r="A907" s="11"/>
      <c r="B907" s="1"/>
      <c r="C907" s="34"/>
      <c r="D907" s="245"/>
      <c r="E907" s="246"/>
      <c r="F907" s="39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19"/>
        <v>0</v>
      </c>
      <c r="I907" s="12"/>
    </row>
    <row r="908" spans="1:9" ht="12.4" hidden="1" customHeight="1">
      <c r="A908" s="11"/>
      <c r="B908" s="1"/>
      <c r="C908" s="34"/>
      <c r="D908" s="245"/>
      <c r="E908" s="246"/>
      <c r="F908" s="39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4"/>
      <c r="D909" s="245"/>
      <c r="E909" s="246"/>
      <c r="F909" s="39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.4" hidden="1" customHeight="1">
      <c r="A910" s="11"/>
      <c r="B910" s="1"/>
      <c r="C910" s="34"/>
      <c r="D910" s="245"/>
      <c r="E910" s="246"/>
      <c r="F910" s="39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.4" hidden="1" customHeight="1">
      <c r="A911" s="11"/>
      <c r="B911" s="1"/>
      <c r="C911" s="34"/>
      <c r="D911" s="245"/>
      <c r="E911" s="246"/>
      <c r="F911" s="39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4"/>
      <c r="D912" s="245"/>
      <c r="E912" s="246"/>
      <c r="F912" s="39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4"/>
      <c r="D913" s="245"/>
      <c r="E913" s="246"/>
      <c r="F913" s="39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4"/>
      <c r="D914" s="245"/>
      <c r="E914" s="246"/>
      <c r="F914" s="39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4"/>
      <c r="D915" s="245"/>
      <c r="E915" s="246"/>
      <c r="F915" s="39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4"/>
      <c r="D916" s="245"/>
      <c r="E916" s="246"/>
      <c r="F916" s="39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4"/>
      <c r="D917" s="245"/>
      <c r="E917" s="246"/>
      <c r="F917" s="39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4"/>
      <c r="D918" s="245"/>
      <c r="E918" s="246"/>
      <c r="F918" s="39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4"/>
      <c r="D919" s="245"/>
      <c r="E919" s="246"/>
      <c r="F919" s="39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5"/>
      <c r="D920" s="245"/>
      <c r="E920" s="246"/>
      <c r="F920" s="39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>ROUND(IF(ISNUMBER(B920), G920*B920, 0),5)</f>
        <v>0</v>
      </c>
      <c r="I920" s="12"/>
    </row>
    <row r="921" spans="1:9" ht="12" hidden="1" customHeight="1">
      <c r="A921" s="11"/>
      <c r="B921" s="1"/>
      <c r="C921" s="34"/>
      <c r="D921" s="245"/>
      <c r="E921" s="246"/>
      <c r="F921" s="39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ref="H921:H984" si="20">ROUND(IF(ISNUMBER(B921), G921*B921, 0),5)</f>
        <v>0</v>
      </c>
      <c r="I921" s="12"/>
    </row>
    <row r="922" spans="1:9" ht="12.4" hidden="1" customHeight="1">
      <c r="A922" s="11"/>
      <c r="B922" s="1"/>
      <c r="C922" s="34"/>
      <c r="D922" s="245"/>
      <c r="E922" s="246"/>
      <c r="F922" s="39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0"/>
        <v>0</v>
      </c>
      <c r="I922" s="12"/>
    </row>
    <row r="923" spans="1:9" ht="12.4" hidden="1" customHeight="1">
      <c r="A923" s="11"/>
      <c r="B923" s="1"/>
      <c r="C923" s="34"/>
      <c r="D923" s="245"/>
      <c r="E923" s="246"/>
      <c r="F923" s="39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0"/>
        <v>0</v>
      </c>
      <c r="I923" s="12"/>
    </row>
    <row r="924" spans="1:9" ht="12.4" hidden="1" customHeight="1">
      <c r="A924" s="11"/>
      <c r="B924" s="1"/>
      <c r="C924" s="34"/>
      <c r="D924" s="245"/>
      <c r="E924" s="246"/>
      <c r="F924" s="39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0"/>
        <v>0</v>
      </c>
      <c r="I924" s="12"/>
    </row>
    <row r="925" spans="1:9" ht="12.4" hidden="1" customHeight="1">
      <c r="A925" s="11"/>
      <c r="B925" s="1"/>
      <c r="C925" s="34"/>
      <c r="D925" s="245"/>
      <c r="E925" s="246"/>
      <c r="F925" s="39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0"/>
        <v>0</v>
      </c>
      <c r="I925" s="12"/>
    </row>
    <row r="926" spans="1:9" ht="12.4" hidden="1" customHeight="1">
      <c r="A926" s="11"/>
      <c r="B926" s="1"/>
      <c r="C926" s="34"/>
      <c r="D926" s="245"/>
      <c r="E926" s="246"/>
      <c r="F926" s="39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0"/>
        <v>0</v>
      </c>
      <c r="I926" s="12"/>
    </row>
    <row r="927" spans="1:9" ht="12.4" hidden="1" customHeight="1">
      <c r="A927" s="11"/>
      <c r="B927" s="1"/>
      <c r="C927" s="34"/>
      <c r="D927" s="245"/>
      <c r="E927" s="246"/>
      <c r="F927" s="39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0"/>
        <v>0</v>
      </c>
      <c r="I927" s="12"/>
    </row>
    <row r="928" spans="1:9" ht="12.4" hidden="1" customHeight="1">
      <c r="A928" s="11"/>
      <c r="B928" s="1"/>
      <c r="C928" s="34"/>
      <c r="D928" s="245"/>
      <c r="E928" s="246"/>
      <c r="F928" s="39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0"/>
        <v>0</v>
      </c>
      <c r="I928" s="12"/>
    </row>
    <row r="929" spans="1:9" ht="12.4" hidden="1" customHeight="1">
      <c r="A929" s="11"/>
      <c r="B929" s="1"/>
      <c r="C929" s="34"/>
      <c r="D929" s="245"/>
      <c r="E929" s="246"/>
      <c r="F929" s="39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4"/>
      <c r="D930" s="245"/>
      <c r="E930" s="246"/>
      <c r="F930" s="39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4"/>
      <c r="D931" s="245"/>
      <c r="E931" s="246"/>
      <c r="F931" s="39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4"/>
      <c r="D932" s="245"/>
      <c r="E932" s="246"/>
      <c r="F932" s="39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4"/>
      <c r="D933" s="245"/>
      <c r="E933" s="246"/>
      <c r="F933" s="39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" hidden="1" customHeight="1">
      <c r="A934" s="11"/>
      <c r="B934" s="1"/>
      <c r="C934" s="34"/>
      <c r="D934" s="245"/>
      <c r="E934" s="246"/>
      <c r="F934" s="39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4"/>
      <c r="D935" s="245"/>
      <c r="E935" s="246"/>
      <c r="F935" s="39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4"/>
      <c r="D936" s="245"/>
      <c r="E936" s="246"/>
      <c r="F936" s="39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4"/>
      <c r="D937" s="245"/>
      <c r="E937" s="246"/>
      <c r="F937" s="39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0"/>
        <v>0</v>
      </c>
      <c r="I937" s="12"/>
    </row>
    <row r="938" spans="1:9" ht="12.4" hidden="1" customHeight="1">
      <c r="A938" s="11"/>
      <c r="B938" s="1"/>
      <c r="C938" s="34"/>
      <c r="D938" s="245"/>
      <c r="E938" s="246"/>
      <c r="F938" s="39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si="20"/>
        <v>0</v>
      </c>
      <c r="I938" s="12"/>
    </row>
    <row r="939" spans="1:9" ht="12.4" hidden="1" customHeight="1">
      <c r="A939" s="11"/>
      <c r="B939" s="1"/>
      <c r="C939" s="34"/>
      <c r="D939" s="245"/>
      <c r="E939" s="246"/>
      <c r="F939" s="39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0"/>
        <v>0</v>
      </c>
      <c r="I939" s="12"/>
    </row>
    <row r="940" spans="1:9" ht="12.4" hidden="1" customHeight="1">
      <c r="A940" s="11"/>
      <c r="B940" s="1"/>
      <c r="C940" s="34"/>
      <c r="D940" s="245"/>
      <c r="E940" s="246"/>
      <c r="F940" s="39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.4" hidden="1" customHeight="1">
      <c r="A941" s="11"/>
      <c r="B941" s="1"/>
      <c r="C941" s="34"/>
      <c r="D941" s="245"/>
      <c r="E941" s="246"/>
      <c r="F941" s="39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4"/>
      <c r="D942" s="245"/>
      <c r="E942" s="246"/>
      <c r="F942" s="39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4"/>
      <c r="D943" s="245"/>
      <c r="E943" s="246"/>
      <c r="F943" s="39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4"/>
      <c r="D944" s="245"/>
      <c r="E944" s="246"/>
      <c r="F944" s="39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4"/>
      <c r="D945" s="245"/>
      <c r="E945" s="246"/>
      <c r="F945" s="39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4"/>
      <c r="D946" s="245"/>
      <c r="E946" s="246"/>
      <c r="F946" s="39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4"/>
      <c r="D947" s="245"/>
      <c r="E947" s="246"/>
      <c r="F947" s="39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4"/>
      <c r="D948" s="245"/>
      <c r="E948" s="246"/>
      <c r="F948" s="39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4"/>
      <c r="D949" s="245"/>
      <c r="E949" s="246"/>
      <c r="F949" s="39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4"/>
      <c r="D950" s="245"/>
      <c r="E950" s="246"/>
      <c r="F950" s="39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.4" hidden="1" customHeight="1">
      <c r="A951" s="11"/>
      <c r="B951" s="1"/>
      <c r="C951" s="34"/>
      <c r="D951" s="245"/>
      <c r="E951" s="246"/>
      <c r="F951" s="39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.4" hidden="1" customHeight="1">
      <c r="A952" s="11"/>
      <c r="B952" s="1"/>
      <c r="C952" s="34"/>
      <c r="D952" s="245"/>
      <c r="E952" s="246"/>
      <c r="F952" s="39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4"/>
      <c r="D953" s="245"/>
      <c r="E953" s="246"/>
      <c r="F953" s="39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4"/>
      <c r="D954" s="245"/>
      <c r="E954" s="246"/>
      <c r="F954" s="39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4"/>
      <c r="D955" s="245"/>
      <c r="E955" s="246"/>
      <c r="F955" s="39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4"/>
      <c r="D956" s="245"/>
      <c r="E956" s="246"/>
      <c r="F956" s="39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5"/>
      <c r="D957" s="245"/>
      <c r="E957" s="246"/>
      <c r="F957" s="39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" hidden="1" customHeight="1">
      <c r="A958" s="11"/>
      <c r="B958" s="1"/>
      <c r="C958" s="34"/>
      <c r="D958" s="245"/>
      <c r="E958" s="246"/>
      <c r="F958" s="39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4"/>
      <c r="D959" s="245"/>
      <c r="E959" s="246"/>
      <c r="F959" s="39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4"/>
      <c r="D960" s="245"/>
      <c r="E960" s="246"/>
      <c r="F960" s="39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4"/>
      <c r="D961" s="245"/>
      <c r="E961" s="246"/>
      <c r="F961" s="39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4"/>
      <c r="D962" s="245"/>
      <c r="E962" s="246"/>
      <c r="F962" s="39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4"/>
      <c r="D963" s="245"/>
      <c r="E963" s="246"/>
      <c r="F963" s="39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4"/>
      <c r="D964" s="245"/>
      <c r="E964" s="246"/>
      <c r="F964" s="39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.4" hidden="1" customHeight="1">
      <c r="A965" s="11"/>
      <c r="B965" s="1"/>
      <c r="C965" s="34"/>
      <c r="D965" s="245"/>
      <c r="E965" s="246"/>
      <c r="F965" s="39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4"/>
      <c r="D966" s="245"/>
      <c r="E966" s="246"/>
      <c r="F966" s="39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4"/>
      <c r="D967" s="245"/>
      <c r="E967" s="246"/>
      <c r="F967" s="39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4"/>
      <c r="D968" s="245"/>
      <c r="E968" s="246"/>
      <c r="F968" s="39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4"/>
      <c r="D969" s="245"/>
      <c r="E969" s="246"/>
      <c r="F969" s="39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4"/>
      <c r="D970" s="245"/>
      <c r="E970" s="246"/>
      <c r="F970" s="39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4"/>
      <c r="D971" s="245"/>
      <c r="E971" s="246"/>
      <c r="F971" s="39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4"/>
      <c r="D972" s="245"/>
      <c r="E972" s="246"/>
      <c r="F972" s="39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4"/>
      <c r="D973" s="245"/>
      <c r="E973" s="246"/>
      <c r="F973" s="39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4"/>
      <c r="D974" s="245"/>
      <c r="E974" s="246"/>
      <c r="F974" s="39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.4" hidden="1" customHeight="1">
      <c r="A975" s="11"/>
      <c r="B975" s="1"/>
      <c r="C975" s="34"/>
      <c r="D975" s="245"/>
      <c r="E975" s="246"/>
      <c r="F975" s="39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.4" hidden="1" customHeight="1">
      <c r="A976" s="11"/>
      <c r="B976" s="1"/>
      <c r="C976" s="34"/>
      <c r="D976" s="245"/>
      <c r="E976" s="246"/>
      <c r="F976" s="39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4"/>
      <c r="D977" s="245"/>
      <c r="E977" s="246"/>
      <c r="F977" s="39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4"/>
      <c r="D978" s="245"/>
      <c r="E978" s="246"/>
      <c r="F978" s="39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4"/>
      <c r="D979" s="245"/>
      <c r="E979" s="246"/>
      <c r="F979" s="39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4"/>
      <c r="D980" s="245"/>
      <c r="E980" s="246"/>
      <c r="F980" s="39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4"/>
      <c r="D981" s="245"/>
      <c r="E981" s="246"/>
      <c r="F981" s="39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4"/>
      <c r="D982" s="245"/>
      <c r="E982" s="246"/>
      <c r="F982" s="39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4"/>
      <c r="D983" s="245"/>
      <c r="E983" s="246"/>
      <c r="F983" s="39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98"/>
      <c r="D984" s="245"/>
      <c r="E984" s="246"/>
      <c r="F984" s="39"/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5"/>
      <c r="D985" s="258"/>
      <c r="E985" s="259"/>
      <c r="F985" s="39" t="s">
        <v>26</v>
      </c>
      <c r="G985" s="19"/>
      <c r="H985" s="20">
        <f>G985</f>
        <v>0</v>
      </c>
      <c r="I985" s="12"/>
    </row>
    <row r="986" spans="1:9" ht="12.4" hidden="1" customHeight="1" thickBot="1">
      <c r="A986" s="11"/>
      <c r="B986" s="21"/>
      <c r="C986" s="22"/>
      <c r="D986" s="253"/>
      <c r="E986" s="254"/>
      <c r="F986" s="40"/>
      <c r="G986" s="23">
        <f>ROUND(IF(ISBLANK(C986),0,VLOOKUP(C986,'[2]Acha Air Sales Price List'!$B$1:$X$65536,12,FALSE)*$W$14),2)</f>
        <v>0</v>
      </c>
      <c r="H986" s="24">
        <f>ROUND(IF(ISNUMBER(B986), G986*B986, 0),5)</f>
        <v>0</v>
      </c>
      <c r="I986" s="12"/>
    </row>
    <row r="987" spans="1:9" ht="10.5" customHeight="1" thickBot="1">
      <c r="A987" s="11"/>
      <c r="B987" s="2"/>
      <c r="C987" s="2"/>
      <c r="D987" s="2"/>
      <c r="E987" s="2"/>
      <c r="F987" s="2"/>
      <c r="G987" s="29"/>
      <c r="H987" s="30"/>
      <c r="I987" s="12"/>
    </row>
    <row r="988" spans="1:9" ht="16.5" thickBot="1">
      <c r="A988" s="11"/>
      <c r="B988" s="28" t="s">
        <v>17</v>
      </c>
      <c r="C988" s="3"/>
      <c r="D988" s="3"/>
      <c r="E988" s="3"/>
      <c r="F988" s="3"/>
      <c r="G988" s="31" t="s">
        <v>18</v>
      </c>
      <c r="H988" s="32">
        <f>SUM(H20:H986)</f>
        <v>67017.460000000006</v>
      </c>
      <c r="I988" s="12"/>
    </row>
    <row r="989" spans="1:9" ht="16.5" hidden="1" thickBot="1">
      <c r="A989" s="11"/>
      <c r="B989" s="28" t="s">
        <v>17</v>
      </c>
      <c r="C989" s="3"/>
      <c r="D989" s="3"/>
      <c r="E989" s="3"/>
      <c r="F989" s="3"/>
      <c r="G989" s="31" t="s">
        <v>23</v>
      </c>
      <c r="H989" s="32">
        <f>H988/41.5</f>
        <v>1614.8785542168675</v>
      </c>
      <c r="I989" s="12"/>
    </row>
    <row r="990" spans="1:9" ht="16.5" hidden="1" thickBot="1">
      <c r="A990" s="11"/>
      <c r="B990" s="28"/>
      <c r="C990" s="3"/>
      <c r="D990" s="3"/>
      <c r="E990" s="3"/>
      <c r="F990" s="3"/>
      <c r="G990" s="31" t="s">
        <v>25</v>
      </c>
      <c r="H990" s="32">
        <v>40</v>
      </c>
      <c r="I990" s="12"/>
    </row>
    <row r="991" spans="1:9" ht="16.5" hidden="1" thickBot="1">
      <c r="A991" s="11"/>
      <c r="B991" s="28"/>
      <c r="C991" s="3"/>
      <c r="D991" s="3"/>
      <c r="E991" s="3"/>
      <c r="F991" s="3"/>
      <c r="G991" s="31" t="s">
        <v>24</v>
      </c>
      <c r="H991" s="32">
        <f>(H990-H989)*41.5</f>
        <v>-65357.460000000006</v>
      </c>
      <c r="I991" s="12"/>
    </row>
    <row r="992" spans="1:9" ht="15.75">
      <c r="A992" s="11"/>
      <c r="B992" s="28"/>
      <c r="C992" s="3"/>
      <c r="D992" s="3"/>
      <c r="E992" s="3"/>
      <c r="F992" s="3"/>
      <c r="G992" s="130"/>
      <c r="H992" s="131"/>
      <c r="I992" s="12"/>
    </row>
    <row r="993" spans="1:9" ht="13.5" customHeight="1">
      <c r="A993" s="16"/>
      <c r="B993" s="17"/>
      <c r="C993" s="17"/>
      <c r="D993" s="132" t="s">
        <v>91</v>
      </c>
      <c r="E993" s="17"/>
      <c r="F993" s="17"/>
      <c r="G993" s="17"/>
      <c r="H993" s="17"/>
      <c r="I993" s="18"/>
    </row>
    <row r="997" spans="1:9">
      <c r="H997" s="41"/>
    </row>
  </sheetData>
  <mergeCells count="961">
    <mergeCell ref="D19:E19"/>
    <mergeCell ref="D34:E34"/>
    <mergeCell ref="D35:E35"/>
    <mergeCell ref="D36:E36"/>
    <mergeCell ref="D37:E37"/>
    <mergeCell ref="B8:D8"/>
    <mergeCell ref="G9:G10"/>
    <mergeCell ref="H9:H10"/>
    <mergeCell ref="G11:G12"/>
    <mergeCell ref="H11:H12"/>
    <mergeCell ref="G13:G14"/>
    <mergeCell ref="H13:H14"/>
    <mergeCell ref="D44:E44"/>
    <mergeCell ref="D45:E45"/>
    <mergeCell ref="D46:E46"/>
    <mergeCell ref="D47:E47"/>
    <mergeCell ref="D48:E48"/>
    <mergeCell ref="D49:E49"/>
    <mergeCell ref="D38:E38"/>
    <mergeCell ref="D39:E39"/>
    <mergeCell ref="D40:E40"/>
    <mergeCell ref="D41:E41"/>
    <mergeCell ref="D42:E42"/>
    <mergeCell ref="D43:E43"/>
    <mergeCell ref="D56:E56"/>
    <mergeCell ref="D57:E57"/>
    <mergeCell ref="D58:E58"/>
    <mergeCell ref="D59:E59"/>
    <mergeCell ref="D60:E60"/>
    <mergeCell ref="D61:E61"/>
    <mergeCell ref="D50:E50"/>
    <mergeCell ref="D51:E51"/>
    <mergeCell ref="D52:E52"/>
    <mergeCell ref="D53:E53"/>
    <mergeCell ref="D54:E54"/>
    <mergeCell ref="D55:E55"/>
    <mergeCell ref="D68:E68"/>
    <mergeCell ref="D69:E69"/>
    <mergeCell ref="D70:E70"/>
    <mergeCell ref="D71:E71"/>
    <mergeCell ref="D72:E72"/>
    <mergeCell ref="D73:E73"/>
    <mergeCell ref="D62:E62"/>
    <mergeCell ref="D63:E63"/>
    <mergeCell ref="D64:E64"/>
    <mergeCell ref="D65:E65"/>
    <mergeCell ref="D66:E66"/>
    <mergeCell ref="D67:E67"/>
    <mergeCell ref="D80:E80"/>
    <mergeCell ref="D81:E81"/>
    <mergeCell ref="D82:E82"/>
    <mergeCell ref="D83:E83"/>
    <mergeCell ref="D84:E84"/>
    <mergeCell ref="D85:E85"/>
    <mergeCell ref="D74:E74"/>
    <mergeCell ref="D75:E75"/>
    <mergeCell ref="D76:E76"/>
    <mergeCell ref="D77:E77"/>
    <mergeCell ref="D78:E78"/>
    <mergeCell ref="D79:E79"/>
    <mergeCell ref="D92:E92"/>
    <mergeCell ref="D93:E93"/>
    <mergeCell ref="D94:E94"/>
    <mergeCell ref="D95:E95"/>
    <mergeCell ref="D96:E96"/>
    <mergeCell ref="D97:E97"/>
    <mergeCell ref="D86:E86"/>
    <mergeCell ref="D87:E87"/>
    <mergeCell ref="D88:E88"/>
    <mergeCell ref="D89:E89"/>
    <mergeCell ref="D90:E90"/>
    <mergeCell ref="D91:E91"/>
    <mergeCell ref="D104:E104"/>
    <mergeCell ref="D105:E105"/>
    <mergeCell ref="D106:E106"/>
    <mergeCell ref="D107:E107"/>
    <mergeCell ref="D108:E108"/>
    <mergeCell ref="D109:E109"/>
    <mergeCell ref="D98:E98"/>
    <mergeCell ref="D99:E99"/>
    <mergeCell ref="D100:E100"/>
    <mergeCell ref="D101:E101"/>
    <mergeCell ref="D102:E102"/>
    <mergeCell ref="D103:E103"/>
    <mergeCell ref="D116:E116"/>
    <mergeCell ref="D117:E117"/>
    <mergeCell ref="D118:E118"/>
    <mergeCell ref="D119:E119"/>
    <mergeCell ref="D120:E120"/>
    <mergeCell ref="D121:E121"/>
    <mergeCell ref="D110:E110"/>
    <mergeCell ref="D111:E111"/>
    <mergeCell ref="D112:E112"/>
    <mergeCell ref="D113:E113"/>
    <mergeCell ref="D114:E114"/>
    <mergeCell ref="D115:E115"/>
    <mergeCell ref="D128:E128"/>
    <mergeCell ref="D129:E129"/>
    <mergeCell ref="D130:E130"/>
    <mergeCell ref="D131:E131"/>
    <mergeCell ref="D132:E132"/>
    <mergeCell ref="D133:E133"/>
    <mergeCell ref="D122:E122"/>
    <mergeCell ref="D123:E123"/>
    <mergeCell ref="D124:E124"/>
    <mergeCell ref="D125:E125"/>
    <mergeCell ref="D126:E126"/>
    <mergeCell ref="D127:E127"/>
    <mergeCell ref="D140:E140"/>
    <mergeCell ref="D141:E141"/>
    <mergeCell ref="D142:E142"/>
    <mergeCell ref="D143:E143"/>
    <mergeCell ref="D144:E144"/>
    <mergeCell ref="D145:E145"/>
    <mergeCell ref="D134:E134"/>
    <mergeCell ref="D135:E135"/>
    <mergeCell ref="D136:E136"/>
    <mergeCell ref="D137:E137"/>
    <mergeCell ref="D138:E138"/>
    <mergeCell ref="D139:E139"/>
    <mergeCell ref="D152:E152"/>
    <mergeCell ref="D153:E153"/>
    <mergeCell ref="D154:E154"/>
    <mergeCell ref="D155:E155"/>
    <mergeCell ref="D156:E156"/>
    <mergeCell ref="D157:E157"/>
    <mergeCell ref="D146:E146"/>
    <mergeCell ref="D147:E147"/>
    <mergeCell ref="D148:E148"/>
    <mergeCell ref="D149:E149"/>
    <mergeCell ref="D150:E150"/>
    <mergeCell ref="D151:E151"/>
    <mergeCell ref="D164:E164"/>
    <mergeCell ref="D165:E165"/>
    <mergeCell ref="D166:E166"/>
    <mergeCell ref="D167:E167"/>
    <mergeCell ref="D168:E168"/>
    <mergeCell ref="D169:E169"/>
    <mergeCell ref="D158:E158"/>
    <mergeCell ref="D159:E159"/>
    <mergeCell ref="D160:E160"/>
    <mergeCell ref="D161:E161"/>
    <mergeCell ref="D162:E162"/>
    <mergeCell ref="D163:E163"/>
    <mergeCell ref="D176:E176"/>
    <mergeCell ref="D177:E177"/>
    <mergeCell ref="D178:E178"/>
    <mergeCell ref="D179:E179"/>
    <mergeCell ref="D180:E180"/>
    <mergeCell ref="D181:E181"/>
    <mergeCell ref="D170:E170"/>
    <mergeCell ref="D171:E171"/>
    <mergeCell ref="D172:E172"/>
    <mergeCell ref="D173:E173"/>
    <mergeCell ref="D174:E174"/>
    <mergeCell ref="D175:E175"/>
    <mergeCell ref="D188:E188"/>
    <mergeCell ref="D189:E189"/>
    <mergeCell ref="D190:E190"/>
    <mergeCell ref="D191:E191"/>
    <mergeCell ref="D192:E192"/>
    <mergeCell ref="D193:E193"/>
    <mergeCell ref="D182:E182"/>
    <mergeCell ref="D183:E183"/>
    <mergeCell ref="D184:E184"/>
    <mergeCell ref="D185:E185"/>
    <mergeCell ref="D186:E186"/>
    <mergeCell ref="D187:E187"/>
    <mergeCell ref="D200:E200"/>
    <mergeCell ref="D201:E201"/>
    <mergeCell ref="D202:E202"/>
    <mergeCell ref="D203:E203"/>
    <mergeCell ref="D204:E204"/>
    <mergeCell ref="D205:E205"/>
    <mergeCell ref="D194:E194"/>
    <mergeCell ref="D195:E195"/>
    <mergeCell ref="D196:E196"/>
    <mergeCell ref="D197:E197"/>
    <mergeCell ref="D198:E198"/>
    <mergeCell ref="D199:E199"/>
    <mergeCell ref="D212:E212"/>
    <mergeCell ref="D213:E213"/>
    <mergeCell ref="D214:E214"/>
    <mergeCell ref="D215:E215"/>
    <mergeCell ref="D216:E216"/>
    <mergeCell ref="D217:E217"/>
    <mergeCell ref="D206:E206"/>
    <mergeCell ref="D207:E207"/>
    <mergeCell ref="D208:E208"/>
    <mergeCell ref="D209:E209"/>
    <mergeCell ref="D210:E210"/>
    <mergeCell ref="D211:E211"/>
    <mergeCell ref="D224:E224"/>
    <mergeCell ref="D225:E225"/>
    <mergeCell ref="D226:E226"/>
    <mergeCell ref="D227:E227"/>
    <mergeCell ref="D228:E228"/>
    <mergeCell ref="D229:E229"/>
    <mergeCell ref="D218:E218"/>
    <mergeCell ref="D219:E219"/>
    <mergeCell ref="D220:E220"/>
    <mergeCell ref="D221:E221"/>
    <mergeCell ref="D222:E222"/>
    <mergeCell ref="D223:E223"/>
    <mergeCell ref="D236:E236"/>
    <mergeCell ref="D237:E237"/>
    <mergeCell ref="D238:E238"/>
    <mergeCell ref="D239:E239"/>
    <mergeCell ref="D240:E240"/>
    <mergeCell ref="D241:E241"/>
    <mergeCell ref="D230:E230"/>
    <mergeCell ref="D231:E231"/>
    <mergeCell ref="D232:E232"/>
    <mergeCell ref="D233:E233"/>
    <mergeCell ref="D234:E234"/>
    <mergeCell ref="D235:E235"/>
    <mergeCell ref="D248:E248"/>
    <mergeCell ref="D249:E249"/>
    <mergeCell ref="D250:E250"/>
    <mergeCell ref="D251:E251"/>
    <mergeCell ref="D252:E252"/>
    <mergeCell ref="D253:E253"/>
    <mergeCell ref="D242:E242"/>
    <mergeCell ref="D243:E243"/>
    <mergeCell ref="D244:E244"/>
    <mergeCell ref="D245:E245"/>
    <mergeCell ref="D246:E246"/>
    <mergeCell ref="D247:E247"/>
    <mergeCell ref="D260:E260"/>
    <mergeCell ref="D261:E261"/>
    <mergeCell ref="D262:E262"/>
    <mergeCell ref="D263:E263"/>
    <mergeCell ref="D264:E264"/>
    <mergeCell ref="D265:E265"/>
    <mergeCell ref="D254:E254"/>
    <mergeCell ref="D255:E255"/>
    <mergeCell ref="D256:E256"/>
    <mergeCell ref="D257:E257"/>
    <mergeCell ref="D258:E258"/>
    <mergeCell ref="D259:E259"/>
    <mergeCell ref="D272:E272"/>
    <mergeCell ref="D273:E273"/>
    <mergeCell ref="D274:E274"/>
    <mergeCell ref="D275:E275"/>
    <mergeCell ref="D276:E276"/>
    <mergeCell ref="D277:E277"/>
    <mergeCell ref="D266:E266"/>
    <mergeCell ref="D267:E267"/>
    <mergeCell ref="D268:E268"/>
    <mergeCell ref="D269:E269"/>
    <mergeCell ref="D270:E270"/>
    <mergeCell ref="D271:E271"/>
    <mergeCell ref="D284:E284"/>
    <mergeCell ref="D285:E285"/>
    <mergeCell ref="D286:E286"/>
    <mergeCell ref="D287:E287"/>
    <mergeCell ref="D288:E288"/>
    <mergeCell ref="D289:E289"/>
    <mergeCell ref="D278:E278"/>
    <mergeCell ref="D279:E279"/>
    <mergeCell ref="D280:E280"/>
    <mergeCell ref="D281:E281"/>
    <mergeCell ref="D282:E282"/>
    <mergeCell ref="D283:E283"/>
    <mergeCell ref="D296:E296"/>
    <mergeCell ref="D297:E297"/>
    <mergeCell ref="D298:E298"/>
    <mergeCell ref="D299:E299"/>
    <mergeCell ref="D300:E300"/>
    <mergeCell ref="D301:E301"/>
    <mergeCell ref="D290:E290"/>
    <mergeCell ref="D291:E291"/>
    <mergeCell ref="D292:E292"/>
    <mergeCell ref="D293:E293"/>
    <mergeCell ref="D294:E294"/>
    <mergeCell ref="D295:E295"/>
    <mergeCell ref="D308:E308"/>
    <mergeCell ref="D309:E309"/>
    <mergeCell ref="D310:E310"/>
    <mergeCell ref="D311:E311"/>
    <mergeCell ref="D312:E312"/>
    <mergeCell ref="D313:E313"/>
    <mergeCell ref="D302:E302"/>
    <mergeCell ref="D303:E303"/>
    <mergeCell ref="D304:E304"/>
    <mergeCell ref="D305:E305"/>
    <mergeCell ref="D306:E306"/>
    <mergeCell ref="D307:E307"/>
    <mergeCell ref="D320:E320"/>
    <mergeCell ref="D321:E321"/>
    <mergeCell ref="D322:E322"/>
    <mergeCell ref="D323:E323"/>
    <mergeCell ref="D324:E324"/>
    <mergeCell ref="D325:E325"/>
    <mergeCell ref="D314:E314"/>
    <mergeCell ref="D315:E315"/>
    <mergeCell ref="D316:E316"/>
    <mergeCell ref="D317:E317"/>
    <mergeCell ref="D318:E318"/>
    <mergeCell ref="D319:E319"/>
    <mergeCell ref="D332:E332"/>
    <mergeCell ref="D333:E333"/>
    <mergeCell ref="D334:E334"/>
    <mergeCell ref="D335:E335"/>
    <mergeCell ref="D336:E336"/>
    <mergeCell ref="D337:E337"/>
    <mergeCell ref="D326:E326"/>
    <mergeCell ref="D327:E327"/>
    <mergeCell ref="D328:E328"/>
    <mergeCell ref="D329:E329"/>
    <mergeCell ref="D330:E330"/>
    <mergeCell ref="D331:E331"/>
    <mergeCell ref="D344:E344"/>
    <mergeCell ref="D345:E345"/>
    <mergeCell ref="D346:E346"/>
    <mergeCell ref="D347:E347"/>
    <mergeCell ref="D348:E348"/>
    <mergeCell ref="D349:E349"/>
    <mergeCell ref="D338:E338"/>
    <mergeCell ref="D339:E339"/>
    <mergeCell ref="D340:E340"/>
    <mergeCell ref="D341:E341"/>
    <mergeCell ref="D342:E342"/>
    <mergeCell ref="D343:E343"/>
    <mergeCell ref="D356:E356"/>
    <mergeCell ref="D357:E357"/>
    <mergeCell ref="D358:E358"/>
    <mergeCell ref="D359:E359"/>
    <mergeCell ref="D360:E360"/>
    <mergeCell ref="D361:E361"/>
    <mergeCell ref="D350:E350"/>
    <mergeCell ref="D351:E351"/>
    <mergeCell ref="D352:E352"/>
    <mergeCell ref="D353:E353"/>
    <mergeCell ref="D354:E354"/>
    <mergeCell ref="D355:E355"/>
    <mergeCell ref="D368:E368"/>
    <mergeCell ref="D369:E369"/>
    <mergeCell ref="D370:E370"/>
    <mergeCell ref="D371:E371"/>
    <mergeCell ref="D372:E372"/>
    <mergeCell ref="D373:E373"/>
    <mergeCell ref="D362:E362"/>
    <mergeCell ref="D363:E363"/>
    <mergeCell ref="D364:E364"/>
    <mergeCell ref="D365:E365"/>
    <mergeCell ref="D366:E366"/>
    <mergeCell ref="D367:E367"/>
    <mergeCell ref="D380:E380"/>
    <mergeCell ref="D381:E381"/>
    <mergeCell ref="D382:E382"/>
    <mergeCell ref="D383:E383"/>
    <mergeCell ref="D384:E384"/>
    <mergeCell ref="D385:E385"/>
    <mergeCell ref="D374:E374"/>
    <mergeCell ref="D375:E375"/>
    <mergeCell ref="D376:E376"/>
    <mergeCell ref="D377:E377"/>
    <mergeCell ref="D378:E378"/>
    <mergeCell ref="D379:E379"/>
    <mergeCell ref="D392:E392"/>
    <mergeCell ref="D393:E393"/>
    <mergeCell ref="D394:E394"/>
    <mergeCell ref="D395:E395"/>
    <mergeCell ref="D396:E396"/>
    <mergeCell ref="D397:E397"/>
    <mergeCell ref="D386:E386"/>
    <mergeCell ref="D387:E387"/>
    <mergeCell ref="D388:E388"/>
    <mergeCell ref="D389:E389"/>
    <mergeCell ref="D390:E390"/>
    <mergeCell ref="D391:E391"/>
    <mergeCell ref="D404:E404"/>
    <mergeCell ref="D405:E405"/>
    <mergeCell ref="D406:E406"/>
    <mergeCell ref="D407:E407"/>
    <mergeCell ref="D408:E408"/>
    <mergeCell ref="D409:E409"/>
    <mergeCell ref="D398:E398"/>
    <mergeCell ref="D399:E399"/>
    <mergeCell ref="D400:E400"/>
    <mergeCell ref="D401:E401"/>
    <mergeCell ref="D402:E402"/>
    <mergeCell ref="D403:E403"/>
    <mergeCell ref="D416:E416"/>
    <mergeCell ref="D417:E417"/>
    <mergeCell ref="D418:E418"/>
    <mergeCell ref="D419:E419"/>
    <mergeCell ref="D420:E420"/>
    <mergeCell ref="D421:E421"/>
    <mergeCell ref="D410:E410"/>
    <mergeCell ref="D411:E411"/>
    <mergeCell ref="D412:E412"/>
    <mergeCell ref="D413:E413"/>
    <mergeCell ref="D414:E414"/>
    <mergeCell ref="D415:E415"/>
    <mergeCell ref="D428:E428"/>
    <mergeCell ref="D429:E429"/>
    <mergeCell ref="D430:E430"/>
    <mergeCell ref="D431:E431"/>
    <mergeCell ref="D432:E432"/>
    <mergeCell ref="D433:E433"/>
    <mergeCell ref="D422:E422"/>
    <mergeCell ref="D423:E423"/>
    <mergeCell ref="D424:E424"/>
    <mergeCell ref="D425:E425"/>
    <mergeCell ref="D426:E426"/>
    <mergeCell ref="D427:E427"/>
    <mergeCell ref="D440:E440"/>
    <mergeCell ref="D441:E441"/>
    <mergeCell ref="D442:E442"/>
    <mergeCell ref="D443:E443"/>
    <mergeCell ref="D444:E444"/>
    <mergeCell ref="D445:E445"/>
    <mergeCell ref="D434:E434"/>
    <mergeCell ref="D435:E435"/>
    <mergeCell ref="D436:E436"/>
    <mergeCell ref="D437:E437"/>
    <mergeCell ref="D438:E438"/>
    <mergeCell ref="D439:E439"/>
    <mergeCell ref="D452:E452"/>
    <mergeCell ref="D453:E453"/>
    <mergeCell ref="D454:E454"/>
    <mergeCell ref="D455:E455"/>
    <mergeCell ref="D456:E456"/>
    <mergeCell ref="D457:E457"/>
    <mergeCell ref="D446:E446"/>
    <mergeCell ref="D447:E447"/>
    <mergeCell ref="D448:E448"/>
    <mergeCell ref="D449:E449"/>
    <mergeCell ref="D450:E450"/>
    <mergeCell ref="D451:E451"/>
    <mergeCell ref="D464:E464"/>
    <mergeCell ref="D465:E465"/>
    <mergeCell ref="D466:E466"/>
    <mergeCell ref="D467:E467"/>
    <mergeCell ref="D468:E468"/>
    <mergeCell ref="D469:E469"/>
    <mergeCell ref="D458:E458"/>
    <mergeCell ref="D459:E459"/>
    <mergeCell ref="D460:E460"/>
    <mergeCell ref="D461:E461"/>
    <mergeCell ref="D462:E462"/>
    <mergeCell ref="D463:E463"/>
    <mergeCell ref="D476:E476"/>
    <mergeCell ref="D477:E477"/>
    <mergeCell ref="D478:E478"/>
    <mergeCell ref="D479:E479"/>
    <mergeCell ref="D480:E480"/>
    <mergeCell ref="D481:E481"/>
    <mergeCell ref="D470:E470"/>
    <mergeCell ref="D471:E471"/>
    <mergeCell ref="D472:E472"/>
    <mergeCell ref="D473:E473"/>
    <mergeCell ref="D474:E474"/>
    <mergeCell ref="D475:E475"/>
    <mergeCell ref="D488:E488"/>
    <mergeCell ref="D489:E489"/>
    <mergeCell ref="D490:E490"/>
    <mergeCell ref="D491:E491"/>
    <mergeCell ref="D492:E492"/>
    <mergeCell ref="D493:E493"/>
    <mergeCell ref="D482:E482"/>
    <mergeCell ref="D483:E483"/>
    <mergeCell ref="D484:E484"/>
    <mergeCell ref="D485:E485"/>
    <mergeCell ref="D486:E486"/>
    <mergeCell ref="D487:E487"/>
    <mergeCell ref="D500:E500"/>
    <mergeCell ref="D501:E501"/>
    <mergeCell ref="D502:E502"/>
    <mergeCell ref="D503:E503"/>
    <mergeCell ref="D504:E504"/>
    <mergeCell ref="D505:E505"/>
    <mergeCell ref="D494:E494"/>
    <mergeCell ref="D495:E495"/>
    <mergeCell ref="D496:E496"/>
    <mergeCell ref="D497:E497"/>
    <mergeCell ref="D498:E498"/>
    <mergeCell ref="D499:E499"/>
    <mergeCell ref="D512:E512"/>
    <mergeCell ref="D513:E513"/>
    <mergeCell ref="D514:E514"/>
    <mergeCell ref="D515:E515"/>
    <mergeCell ref="D516:E516"/>
    <mergeCell ref="D517:E517"/>
    <mergeCell ref="D506:E506"/>
    <mergeCell ref="D507:E507"/>
    <mergeCell ref="D508:E508"/>
    <mergeCell ref="D509:E509"/>
    <mergeCell ref="D510:E510"/>
    <mergeCell ref="D511:E511"/>
    <mergeCell ref="D524:E524"/>
    <mergeCell ref="D525:E525"/>
    <mergeCell ref="D526:E526"/>
    <mergeCell ref="D527:E527"/>
    <mergeCell ref="D528:E528"/>
    <mergeCell ref="D529:E529"/>
    <mergeCell ref="D518:E518"/>
    <mergeCell ref="D519:E519"/>
    <mergeCell ref="D520:E520"/>
    <mergeCell ref="D521:E521"/>
    <mergeCell ref="D522:E522"/>
    <mergeCell ref="D523:E523"/>
    <mergeCell ref="D536:E536"/>
    <mergeCell ref="D537:E537"/>
    <mergeCell ref="D538:E538"/>
    <mergeCell ref="D539:E539"/>
    <mergeCell ref="D540:E540"/>
    <mergeCell ref="D541:E541"/>
    <mergeCell ref="D530:E530"/>
    <mergeCell ref="D531:E531"/>
    <mergeCell ref="D532:E532"/>
    <mergeCell ref="D533:E533"/>
    <mergeCell ref="D534:E534"/>
    <mergeCell ref="D535:E535"/>
    <mergeCell ref="D548:E548"/>
    <mergeCell ref="D549:E549"/>
    <mergeCell ref="D550:E550"/>
    <mergeCell ref="D551:E551"/>
    <mergeCell ref="D552:E552"/>
    <mergeCell ref="D553:E553"/>
    <mergeCell ref="D542:E542"/>
    <mergeCell ref="D543:E543"/>
    <mergeCell ref="D544:E544"/>
    <mergeCell ref="D545:E545"/>
    <mergeCell ref="D546:E546"/>
    <mergeCell ref="D547:E547"/>
    <mergeCell ref="D560:E560"/>
    <mergeCell ref="D561:E561"/>
    <mergeCell ref="D562:E562"/>
    <mergeCell ref="D563:E563"/>
    <mergeCell ref="D564:E564"/>
    <mergeCell ref="D565:E565"/>
    <mergeCell ref="D554:E554"/>
    <mergeCell ref="D555:E555"/>
    <mergeCell ref="D556:E556"/>
    <mergeCell ref="D557:E557"/>
    <mergeCell ref="D558:E558"/>
    <mergeCell ref="D559:E559"/>
    <mergeCell ref="D572:E572"/>
    <mergeCell ref="D573:E573"/>
    <mergeCell ref="D574:E574"/>
    <mergeCell ref="D575:E575"/>
    <mergeCell ref="D576:E576"/>
    <mergeCell ref="D577:E577"/>
    <mergeCell ref="D566:E566"/>
    <mergeCell ref="D567:E567"/>
    <mergeCell ref="D568:E568"/>
    <mergeCell ref="D569:E569"/>
    <mergeCell ref="D570:E570"/>
    <mergeCell ref="D571:E571"/>
    <mergeCell ref="D584:E584"/>
    <mergeCell ref="D585:E585"/>
    <mergeCell ref="D586:E586"/>
    <mergeCell ref="D587:E587"/>
    <mergeCell ref="D588:E588"/>
    <mergeCell ref="D589:E589"/>
    <mergeCell ref="D578:E578"/>
    <mergeCell ref="D579:E579"/>
    <mergeCell ref="D580:E580"/>
    <mergeCell ref="D581:E581"/>
    <mergeCell ref="D582:E582"/>
    <mergeCell ref="D583:E583"/>
    <mergeCell ref="D596:E596"/>
    <mergeCell ref="D597:E597"/>
    <mergeCell ref="D598:E598"/>
    <mergeCell ref="D599:E599"/>
    <mergeCell ref="D600:E600"/>
    <mergeCell ref="D601:E601"/>
    <mergeCell ref="D590:E590"/>
    <mergeCell ref="D591:E591"/>
    <mergeCell ref="D592:E592"/>
    <mergeCell ref="D593:E593"/>
    <mergeCell ref="D594:E594"/>
    <mergeCell ref="D595:E595"/>
    <mergeCell ref="D608:E608"/>
    <mergeCell ref="D609:E609"/>
    <mergeCell ref="D610:E610"/>
    <mergeCell ref="D611:E611"/>
    <mergeCell ref="D612:E612"/>
    <mergeCell ref="D613:E613"/>
    <mergeCell ref="D602:E602"/>
    <mergeCell ref="D603:E603"/>
    <mergeCell ref="D604:E604"/>
    <mergeCell ref="D605:E605"/>
    <mergeCell ref="D606:E606"/>
    <mergeCell ref="D607:E607"/>
    <mergeCell ref="D620:E620"/>
    <mergeCell ref="D621:E621"/>
    <mergeCell ref="D622:E622"/>
    <mergeCell ref="D623:E623"/>
    <mergeCell ref="D624:E624"/>
    <mergeCell ref="D625:E625"/>
    <mergeCell ref="D614:E614"/>
    <mergeCell ref="D615:E615"/>
    <mergeCell ref="D616:E616"/>
    <mergeCell ref="D617:E617"/>
    <mergeCell ref="D618:E618"/>
    <mergeCell ref="D619:E619"/>
    <mergeCell ref="D632:E632"/>
    <mergeCell ref="D633:E633"/>
    <mergeCell ref="D634:E634"/>
    <mergeCell ref="D635:E635"/>
    <mergeCell ref="D636:E636"/>
    <mergeCell ref="D637:E637"/>
    <mergeCell ref="D626:E626"/>
    <mergeCell ref="D627:E627"/>
    <mergeCell ref="D628:E628"/>
    <mergeCell ref="D629:E629"/>
    <mergeCell ref="D630:E630"/>
    <mergeCell ref="D631:E631"/>
    <mergeCell ref="D644:E644"/>
    <mergeCell ref="D645:E645"/>
    <mergeCell ref="D646:E646"/>
    <mergeCell ref="D647:E647"/>
    <mergeCell ref="D648:E648"/>
    <mergeCell ref="D649:E649"/>
    <mergeCell ref="D638:E638"/>
    <mergeCell ref="D639:E639"/>
    <mergeCell ref="D640:E640"/>
    <mergeCell ref="D641:E641"/>
    <mergeCell ref="D642:E642"/>
    <mergeCell ref="D643:E643"/>
    <mergeCell ref="D656:E656"/>
    <mergeCell ref="D657:E657"/>
    <mergeCell ref="D658:E658"/>
    <mergeCell ref="D659:E659"/>
    <mergeCell ref="D660:E660"/>
    <mergeCell ref="D661:E661"/>
    <mergeCell ref="D650:E650"/>
    <mergeCell ref="D651:E651"/>
    <mergeCell ref="D652:E652"/>
    <mergeCell ref="D653:E653"/>
    <mergeCell ref="D654:E654"/>
    <mergeCell ref="D655:E655"/>
    <mergeCell ref="D668:E668"/>
    <mergeCell ref="D669:E669"/>
    <mergeCell ref="D670:E670"/>
    <mergeCell ref="D671:E671"/>
    <mergeCell ref="D672:E672"/>
    <mergeCell ref="D673:E673"/>
    <mergeCell ref="D662:E662"/>
    <mergeCell ref="D663:E663"/>
    <mergeCell ref="D664:E664"/>
    <mergeCell ref="D665:E665"/>
    <mergeCell ref="D666:E666"/>
    <mergeCell ref="D667:E667"/>
    <mergeCell ref="D680:E680"/>
    <mergeCell ref="D681:E681"/>
    <mergeCell ref="D682:E682"/>
    <mergeCell ref="D683:E683"/>
    <mergeCell ref="D684:E684"/>
    <mergeCell ref="D685:E685"/>
    <mergeCell ref="D674:E674"/>
    <mergeCell ref="D675:E675"/>
    <mergeCell ref="D676:E676"/>
    <mergeCell ref="D677:E677"/>
    <mergeCell ref="D678:E678"/>
    <mergeCell ref="D679:E679"/>
    <mergeCell ref="D692:E692"/>
    <mergeCell ref="D693:E693"/>
    <mergeCell ref="D694:E694"/>
    <mergeCell ref="D695:E695"/>
    <mergeCell ref="D696:E696"/>
    <mergeCell ref="D697:E697"/>
    <mergeCell ref="D686:E686"/>
    <mergeCell ref="D687:E687"/>
    <mergeCell ref="D688:E688"/>
    <mergeCell ref="D689:E689"/>
    <mergeCell ref="D690:E690"/>
    <mergeCell ref="D691:E691"/>
    <mergeCell ref="D704:E704"/>
    <mergeCell ref="D705:E705"/>
    <mergeCell ref="D706:E706"/>
    <mergeCell ref="D707:E707"/>
    <mergeCell ref="D708:E708"/>
    <mergeCell ref="D709:E709"/>
    <mergeCell ref="D698:E698"/>
    <mergeCell ref="D699:E699"/>
    <mergeCell ref="D700:E700"/>
    <mergeCell ref="D701:E701"/>
    <mergeCell ref="D702:E702"/>
    <mergeCell ref="D703:E703"/>
    <mergeCell ref="D716:E716"/>
    <mergeCell ref="D717:E717"/>
    <mergeCell ref="D718:E718"/>
    <mergeCell ref="D719:E719"/>
    <mergeCell ref="D720:E720"/>
    <mergeCell ref="D721:E721"/>
    <mergeCell ref="D710:E710"/>
    <mergeCell ref="D711:E711"/>
    <mergeCell ref="D712:E712"/>
    <mergeCell ref="D713:E713"/>
    <mergeCell ref="D714:E714"/>
    <mergeCell ref="D715:E715"/>
    <mergeCell ref="D728:E728"/>
    <mergeCell ref="D729:E729"/>
    <mergeCell ref="D730:E730"/>
    <mergeCell ref="D731:E731"/>
    <mergeCell ref="D732:E732"/>
    <mergeCell ref="D733:E733"/>
    <mergeCell ref="D722:E722"/>
    <mergeCell ref="D723:E723"/>
    <mergeCell ref="D724:E724"/>
    <mergeCell ref="D725:E725"/>
    <mergeCell ref="D726:E726"/>
    <mergeCell ref="D727:E727"/>
    <mergeCell ref="D740:E740"/>
    <mergeCell ref="D741:E741"/>
    <mergeCell ref="D742:E742"/>
    <mergeCell ref="D743:E743"/>
    <mergeCell ref="D744:E744"/>
    <mergeCell ref="D745:E745"/>
    <mergeCell ref="D734:E734"/>
    <mergeCell ref="D735:E735"/>
    <mergeCell ref="D736:E736"/>
    <mergeCell ref="D737:E737"/>
    <mergeCell ref="D738:E738"/>
    <mergeCell ref="D739:E739"/>
    <mergeCell ref="D752:E752"/>
    <mergeCell ref="D753:E753"/>
    <mergeCell ref="D754:E754"/>
    <mergeCell ref="D755:E755"/>
    <mergeCell ref="D756:E756"/>
    <mergeCell ref="D757:E757"/>
    <mergeCell ref="D746:E746"/>
    <mergeCell ref="D747:E747"/>
    <mergeCell ref="D748:E748"/>
    <mergeCell ref="D749:E749"/>
    <mergeCell ref="D750:E750"/>
    <mergeCell ref="D751:E751"/>
    <mergeCell ref="D764:E764"/>
    <mergeCell ref="D765:E765"/>
    <mergeCell ref="D766:E766"/>
    <mergeCell ref="D767:E767"/>
    <mergeCell ref="D768:E768"/>
    <mergeCell ref="D769:E769"/>
    <mergeCell ref="D758:E758"/>
    <mergeCell ref="D759:E759"/>
    <mergeCell ref="D760:E760"/>
    <mergeCell ref="D761:E761"/>
    <mergeCell ref="D762:E762"/>
    <mergeCell ref="D763:E763"/>
    <mergeCell ref="D776:E776"/>
    <mergeCell ref="D777:E777"/>
    <mergeCell ref="D778:E778"/>
    <mergeCell ref="D779:E779"/>
    <mergeCell ref="D780:E780"/>
    <mergeCell ref="D781:E781"/>
    <mergeCell ref="D770:E770"/>
    <mergeCell ref="D771:E771"/>
    <mergeCell ref="D772:E772"/>
    <mergeCell ref="D773:E773"/>
    <mergeCell ref="D774:E774"/>
    <mergeCell ref="D775:E775"/>
    <mergeCell ref="D788:E788"/>
    <mergeCell ref="D789:E789"/>
    <mergeCell ref="D790:E790"/>
    <mergeCell ref="D791:E791"/>
    <mergeCell ref="D792:E792"/>
    <mergeCell ref="D793:E793"/>
    <mergeCell ref="D782:E782"/>
    <mergeCell ref="D783:E783"/>
    <mergeCell ref="D784:E784"/>
    <mergeCell ref="D785:E785"/>
    <mergeCell ref="D786:E786"/>
    <mergeCell ref="D787:E787"/>
    <mergeCell ref="D800:E800"/>
    <mergeCell ref="D801:E801"/>
    <mergeCell ref="D802:E802"/>
    <mergeCell ref="D803:E803"/>
    <mergeCell ref="D804:E804"/>
    <mergeCell ref="D805:E805"/>
    <mergeCell ref="D794:E794"/>
    <mergeCell ref="D795:E795"/>
    <mergeCell ref="D796:E796"/>
    <mergeCell ref="D797:E797"/>
    <mergeCell ref="D798:E798"/>
    <mergeCell ref="D799:E799"/>
    <mergeCell ref="D812:E812"/>
    <mergeCell ref="D813:E813"/>
    <mergeCell ref="D814:E814"/>
    <mergeCell ref="D815:E815"/>
    <mergeCell ref="D816:E816"/>
    <mergeCell ref="D817:E817"/>
    <mergeCell ref="D806:E806"/>
    <mergeCell ref="D807:E807"/>
    <mergeCell ref="D808:E808"/>
    <mergeCell ref="D809:E809"/>
    <mergeCell ref="D810:E810"/>
    <mergeCell ref="D811:E811"/>
    <mergeCell ref="D824:E824"/>
    <mergeCell ref="D825:E825"/>
    <mergeCell ref="D826:E826"/>
    <mergeCell ref="D827:E827"/>
    <mergeCell ref="D828:E828"/>
    <mergeCell ref="D829:E829"/>
    <mergeCell ref="D818:E818"/>
    <mergeCell ref="D819:E819"/>
    <mergeCell ref="D820:E820"/>
    <mergeCell ref="D821:E821"/>
    <mergeCell ref="D822:E822"/>
    <mergeCell ref="D823:E823"/>
    <mergeCell ref="D836:E836"/>
    <mergeCell ref="D837:E837"/>
    <mergeCell ref="D838:E838"/>
    <mergeCell ref="D839:E839"/>
    <mergeCell ref="D840:E840"/>
    <mergeCell ref="D841:E841"/>
    <mergeCell ref="D830:E830"/>
    <mergeCell ref="D831:E831"/>
    <mergeCell ref="D832:E832"/>
    <mergeCell ref="D833:E833"/>
    <mergeCell ref="D834:E834"/>
    <mergeCell ref="D835:E835"/>
    <mergeCell ref="D848:E848"/>
    <mergeCell ref="D849:E849"/>
    <mergeCell ref="D850:E850"/>
    <mergeCell ref="D851:E851"/>
    <mergeCell ref="D852:E852"/>
    <mergeCell ref="D853:E853"/>
    <mergeCell ref="D842:E842"/>
    <mergeCell ref="D843:E843"/>
    <mergeCell ref="D844:E844"/>
    <mergeCell ref="D845:E845"/>
    <mergeCell ref="D846:E846"/>
    <mergeCell ref="D847:E847"/>
    <mergeCell ref="D860:E860"/>
    <mergeCell ref="D861:E861"/>
    <mergeCell ref="D862:E862"/>
    <mergeCell ref="D863:E863"/>
    <mergeCell ref="D864:E864"/>
    <mergeCell ref="D865:E865"/>
    <mergeCell ref="D854:E854"/>
    <mergeCell ref="D855:E855"/>
    <mergeCell ref="D856:E856"/>
    <mergeCell ref="D857:E857"/>
    <mergeCell ref="D858:E858"/>
    <mergeCell ref="D859:E859"/>
    <mergeCell ref="D872:E872"/>
    <mergeCell ref="D873:E873"/>
    <mergeCell ref="D874:E874"/>
    <mergeCell ref="D875:E875"/>
    <mergeCell ref="D876:E876"/>
    <mergeCell ref="D877:E877"/>
    <mergeCell ref="D866:E866"/>
    <mergeCell ref="D867:E867"/>
    <mergeCell ref="D868:E868"/>
    <mergeCell ref="D869:E869"/>
    <mergeCell ref="D870:E870"/>
    <mergeCell ref="D871:E871"/>
    <mergeCell ref="D884:E884"/>
    <mergeCell ref="D885:E885"/>
    <mergeCell ref="D886:E886"/>
    <mergeCell ref="D887:E887"/>
    <mergeCell ref="D888:E888"/>
    <mergeCell ref="D889:E889"/>
    <mergeCell ref="D878:E878"/>
    <mergeCell ref="D879:E879"/>
    <mergeCell ref="D880:E880"/>
    <mergeCell ref="D881:E881"/>
    <mergeCell ref="D882:E882"/>
    <mergeCell ref="D883:E883"/>
    <mergeCell ref="D896:E896"/>
    <mergeCell ref="D897:E897"/>
    <mergeCell ref="D898:E898"/>
    <mergeCell ref="D899:E899"/>
    <mergeCell ref="D900:E900"/>
    <mergeCell ref="D901:E901"/>
    <mergeCell ref="D890:E890"/>
    <mergeCell ref="D891:E891"/>
    <mergeCell ref="D892:E892"/>
    <mergeCell ref="D893:E893"/>
    <mergeCell ref="D894:E894"/>
    <mergeCell ref="D895:E895"/>
    <mergeCell ref="D908:E908"/>
    <mergeCell ref="D909:E909"/>
    <mergeCell ref="D910:E910"/>
    <mergeCell ref="D911:E911"/>
    <mergeCell ref="D912:E912"/>
    <mergeCell ref="D913:E913"/>
    <mergeCell ref="D902:E902"/>
    <mergeCell ref="D903:E903"/>
    <mergeCell ref="D904:E904"/>
    <mergeCell ref="D905:E905"/>
    <mergeCell ref="D906:E906"/>
    <mergeCell ref="D907:E907"/>
    <mergeCell ref="D920:E920"/>
    <mergeCell ref="D921:E921"/>
    <mergeCell ref="D922:E922"/>
    <mergeCell ref="D923:E923"/>
    <mergeCell ref="D924:E924"/>
    <mergeCell ref="D925:E925"/>
    <mergeCell ref="D914:E914"/>
    <mergeCell ref="D915:E915"/>
    <mergeCell ref="D916:E916"/>
    <mergeCell ref="D917:E917"/>
    <mergeCell ref="D918:E918"/>
    <mergeCell ref="D919:E919"/>
    <mergeCell ref="D932:E932"/>
    <mergeCell ref="D933:E933"/>
    <mergeCell ref="D934:E934"/>
    <mergeCell ref="D935:E935"/>
    <mergeCell ref="D936:E936"/>
    <mergeCell ref="D937:E937"/>
    <mergeCell ref="D926:E926"/>
    <mergeCell ref="D927:E927"/>
    <mergeCell ref="D928:E928"/>
    <mergeCell ref="D929:E929"/>
    <mergeCell ref="D930:E930"/>
    <mergeCell ref="D931:E931"/>
    <mergeCell ref="D944:E944"/>
    <mergeCell ref="D945:E945"/>
    <mergeCell ref="D946:E946"/>
    <mergeCell ref="D947:E947"/>
    <mergeCell ref="D948:E948"/>
    <mergeCell ref="D949:E949"/>
    <mergeCell ref="D938:E938"/>
    <mergeCell ref="D939:E939"/>
    <mergeCell ref="D940:E940"/>
    <mergeCell ref="D941:E941"/>
    <mergeCell ref="D942:E942"/>
    <mergeCell ref="D943:E943"/>
    <mergeCell ref="D956:E956"/>
    <mergeCell ref="D957:E957"/>
    <mergeCell ref="D958:E958"/>
    <mergeCell ref="D959:E959"/>
    <mergeCell ref="D960:E960"/>
    <mergeCell ref="D961:E961"/>
    <mergeCell ref="D950:E950"/>
    <mergeCell ref="D951:E951"/>
    <mergeCell ref="D952:E952"/>
    <mergeCell ref="D953:E953"/>
    <mergeCell ref="D954:E954"/>
    <mergeCell ref="D955:E955"/>
    <mergeCell ref="D968:E968"/>
    <mergeCell ref="D969:E969"/>
    <mergeCell ref="D970:E970"/>
    <mergeCell ref="D971:E971"/>
    <mergeCell ref="D972:E972"/>
    <mergeCell ref="D973:E973"/>
    <mergeCell ref="D962:E962"/>
    <mergeCell ref="D963:E963"/>
    <mergeCell ref="D964:E964"/>
    <mergeCell ref="D965:E965"/>
    <mergeCell ref="D966:E966"/>
    <mergeCell ref="D967:E967"/>
    <mergeCell ref="D986:E986"/>
    <mergeCell ref="D980:E980"/>
    <mergeCell ref="D981:E981"/>
    <mergeCell ref="D982:E982"/>
    <mergeCell ref="D983:E983"/>
    <mergeCell ref="D984:E984"/>
    <mergeCell ref="D985:E985"/>
    <mergeCell ref="D974:E974"/>
    <mergeCell ref="D975:E975"/>
    <mergeCell ref="D976:E976"/>
    <mergeCell ref="D977:E977"/>
    <mergeCell ref="D978:E978"/>
    <mergeCell ref="D979:E979"/>
  </mergeCells>
  <conditionalFormatting sqref="B20:B986">
    <cfRule type="cellIs" dxfId="73" priority="5" stopIfTrue="1" operator="equal">
      <formula>"ALERT"</formula>
    </cfRule>
  </conditionalFormatting>
  <conditionalFormatting sqref="D20:F33 F34:F983">
    <cfRule type="containsText" dxfId="72" priority="6" stopIfTrue="1" operator="containsText" text="Exchange rate :">
      <formula>NOT(ISERROR(SEARCH("Exchange rate :",D20)))</formula>
    </cfRule>
  </conditionalFormatting>
  <conditionalFormatting sqref="D20:H33 F34:H986">
    <cfRule type="containsErrors" dxfId="71" priority="7" stopIfTrue="1">
      <formula>ISERROR(D20)</formula>
    </cfRule>
    <cfRule type="cellIs" dxfId="70" priority="8" stopIfTrue="1" operator="equal">
      <formula>"NA"</formula>
    </cfRule>
    <cfRule type="cellIs" dxfId="69" priority="9" stopIfTrue="1" operator="equal">
      <formula>0</formula>
    </cfRule>
  </conditionalFormatting>
  <conditionalFormatting sqref="F9:F14">
    <cfRule type="cellIs" dxfId="68" priority="10" stopIfTrue="1" operator="equal">
      <formula>0</formula>
    </cfRule>
  </conditionalFormatting>
  <conditionalFormatting sqref="F10:F14">
    <cfRule type="containsBlanks" dxfId="67" priority="11" stopIfTrue="1">
      <formula>LEN(TRIM(F10))=0</formula>
    </cfRule>
  </conditionalFormatting>
  <conditionalFormatting sqref="H988:H992">
    <cfRule type="containsErrors" dxfId="66" priority="12" stopIfTrue="1">
      <formula>ISERROR(H988)</formula>
    </cfRule>
    <cfRule type="cellIs" dxfId="65" priority="13" stopIfTrue="1" operator="equal">
      <formula>"NA"</formula>
    </cfRule>
    <cfRule type="cellIs" dxfId="64" priority="14" stopIfTrue="1" operator="equal">
      <formula>0</formula>
    </cfRule>
  </conditionalFormatting>
  <hyperlinks>
    <hyperlink ref="B6" r:id="rId1" display="http://www.achadirect.com/" xr:uid="{3A19AF6E-A8F7-4E85-A5DF-D48D5E95A48C}"/>
  </hyperlinks>
  <printOptions horizontalCentered="1"/>
  <pageMargins left="0.35" right="0.21" top="0.47" bottom="0.34" header="0.22" footer="0.17"/>
  <pageSetup scale="76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E4BBE-C161-4558-961F-90553F553B8F}">
  <sheetPr>
    <tabColor rgb="FFFF0000"/>
  </sheetPr>
  <dimension ref="A1:W1016"/>
  <sheetViews>
    <sheetView topLeftCell="A21" zoomScaleNormal="100" workbookViewId="0">
      <selection activeCell="L29" sqref="L29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f ca="1">TODAY()</f>
        <v>45412</v>
      </c>
      <c r="H5" s="37">
        <v>53871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255" t="s">
        <v>3</v>
      </c>
      <c r="C8" s="256"/>
      <c r="D8" s="257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70</v>
      </c>
      <c r="C9" s="121"/>
      <c r="D9" s="122"/>
      <c r="E9" s="123"/>
      <c r="F9" s="124" t="s">
        <v>70</v>
      </c>
      <c r="G9" s="247" t="s">
        <v>14</v>
      </c>
      <c r="H9" s="249"/>
      <c r="I9" s="12"/>
    </row>
    <row r="10" spans="1:23">
      <c r="A10" s="11"/>
      <c r="B10" s="114" t="s">
        <v>71</v>
      </c>
      <c r="C10" s="125"/>
      <c r="D10" s="126"/>
      <c r="E10" s="127"/>
      <c r="F10" s="124" t="s">
        <v>71</v>
      </c>
      <c r="G10" s="247"/>
      <c r="H10" s="250"/>
      <c r="I10" s="12"/>
    </row>
    <row r="11" spans="1:23">
      <c r="A11" s="11"/>
      <c r="B11" s="128" t="s">
        <v>72</v>
      </c>
      <c r="C11" s="125"/>
      <c r="D11" s="126"/>
      <c r="E11" s="127"/>
      <c r="F11" s="124" t="s">
        <v>72</v>
      </c>
      <c r="G11" s="247" t="s">
        <v>15</v>
      </c>
      <c r="H11" s="251" t="s">
        <v>22</v>
      </c>
      <c r="I11" s="12"/>
    </row>
    <row r="12" spans="1:23">
      <c r="A12" s="11"/>
      <c r="B12" s="128" t="s">
        <v>73</v>
      </c>
      <c r="C12" s="125"/>
      <c r="D12" s="126"/>
      <c r="E12" s="127"/>
      <c r="F12" s="124" t="s">
        <v>73</v>
      </c>
      <c r="G12" s="247"/>
      <c r="H12" s="250"/>
      <c r="I12" s="12"/>
    </row>
    <row r="13" spans="1:23">
      <c r="A13" s="11"/>
      <c r="B13" s="114" t="s">
        <v>74</v>
      </c>
      <c r="C13" s="115"/>
      <c r="D13" s="116"/>
      <c r="E13" s="9"/>
      <c r="F13" s="124" t="s">
        <v>74</v>
      </c>
      <c r="G13" s="248" t="s">
        <v>16</v>
      </c>
      <c r="H13" s="251" t="s">
        <v>78</v>
      </c>
      <c r="I13" s="12"/>
      <c r="L13" s="26" t="s">
        <v>20</v>
      </c>
    </row>
    <row r="14" spans="1:23" ht="13.5" thickBot="1">
      <c r="A14" s="11"/>
      <c r="B14" s="117" t="s">
        <v>75</v>
      </c>
      <c r="C14" s="118"/>
      <c r="D14" s="119"/>
      <c r="E14" s="9"/>
      <c r="F14" s="129" t="s">
        <v>75</v>
      </c>
      <c r="G14" s="248"/>
      <c r="H14" s="252"/>
      <c r="I14" s="12"/>
      <c r="L14" s="105">
        <f ca="1">VLOOKUP(G5,[1]Sheet1!$A$9:$I$7290,2,FALSE)</f>
        <v>36.94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243" t="s">
        <v>13</v>
      </c>
      <c r="E19" s="244"/>
      <c r="F19" s="108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133">
        <v>370</v>
      </c>
      <c r="C20" s="134" t="s">
        <v>51</v>
      </c>
      <c r="D20" s="135" t="s">
        <v>52</v>
      </c>
      <c r="E20" s="135" t="e" vm="1">
        <v>#VALUE!</v>
      </c>
      <c r="F20" s="135" t="str">
        <f>VLOOKUP(C20,'[2]Acha Air Sales Price List'!$B$1:$D$65536,3,FALSE)</f>
        <v>3mm multi-crystal ferido glued ball with resin cover and 16g (1.2mm) threading (sold per pcs)</v>
      </c>
      <c r="G20" s="136">
        <v>42.24</v>
      </c>
      <c r="H20" s="137">
        <f t="shared" ref="H20:H83" si="0">ROUND(IF(ISNUMBER(B20), G20*B20, 0),5)</f>
        <v>15628.8</v>
      </c>
      <c r="I20" s="12"/>
    </row>
    <row r="21" spans="1:9" ht="45" customHeight="1">
      <c r="A21" s="11"/>
      <c r="B21" s="138">
        <v>180</v>
      </c>
      <c r="C21" s="134" t="s">
        <v>51</v>
      </c>
      <c r="D21" s="139" t="s">
        <v>76</v>
      </c>
      <c r="E21" s="140" t="e" vm="2">
        <v>#VALUE!</v>
      </c>
      <c r="F21" s="139" t="str">
        <f>VLOOKUP(C21,'[2]Acha Air Sales Price List'!$B$1:$D$65536,3,FALSE)</f>
        <v>3mm multi-crystal ferido glued ball with resin cover and 16g (1.2mm) threading (sold per pcs)</v>
      </c>
      <c r="G21" s="141">
        <v>42.24</v>
      </c>
      <c r="H21" s="142">
        <f t="shared" si="0"/>
        <v>7603.2</v>
      </c>
      <c r="I21" s="12"/>
    </row>
    <row r="22" spans="1:9" ht="45" customHeight="1">
      <c r="A22" s="11"/>
      <c r="B22" s="133">
        <v>500</v>
      </c>
      <c r="C22" s="134" t="s">
        <v>54</v>
      </c>
      <c r="D22" s="135" t="s">
        <v>52</v>
      </c>
      <c r="E22" s="135" t="e" vm="1">
        <v>#VALUE!</v>
      </c>
      <c r="F22" s="135" t="str">
        <f>VLOOKUP(C22,'[2]Acha Air Sales Price List'!$B$1:$D$65536,3,FALSE)</f>
        <v>4mm multi-crystal ferido glued balls with resin cover and 16g (1.2mm) threading (sold per pcs)</v>
      </c>
      <c r="G22" s="136">
        <v>42.24</v>
      </c>
      <c r="H22" s="137">
        <f t="shared" si="0"/>
        <v>21120</v>
      </c>
      <c r="I22" s="12"/>
    </row>
    <row r="23" spans="1:9" ht="45" customHeight="1">
      <c r="A23" s="11"/>
      <c r="B23" s="133">
        <v>300</v>
      </c>
      <c r="C23" s="143" t="s">
        <v>54</v>
      </c>
      <c r="D23" s="135" t="s">
        <v>53</v>
      </c>
      <c r="E23" s="144" t="e" vm="2">
        <v>#VALUE!</v>
      </c>
      <c r="F23" s="135" t="str">
        <f>VLOOKUP(C23,'[2]Acha Air Sales Price List'!$B$1:$D$65536,3,FALSE)</f>
        <v>4mm multi-crystal ferido glued balls with resin cover and 16g (1.2mm) threading (sold per pcs)</v>
      </c>
      <c r="G23" s="136">
        <v>42.24</v>
      </c>
      <c r="H23" s="137">
        <f t="shared" si="0"/>
        <v>12672</v>
      </c>
      <c r="I23" s="12"/>
    </row>
    <row r="24" spans="1:9" ht="45" customHeight="1">
      <c r="A24" s="11"/>
      <c r="B24" s="138">
        <v>100</v>
      </c>
      <c r="C24" s="143" t="s">
        <v>54</v>
      </c>
      <c r="D24" s="139" t="s">
        <v>77</v>
      </c>
      <c r="E24" s="139" t="e" vm="3">
        <v>#VALUE!</v>
      </c>
      <c r="F24" s="139" t="str">
        <f>VLOOKUP(C24,'[2]Acha Air Sales Price List'!$B$1:$D$65536,3,FALSE)</f>
        <v>4mm multi-crystal ferido glued balls with resin cover and 16g (1.2mm) threading (sold per pcs)</v>
      </c>
      <c r="G24" s="141">
        <v>42.24</v>
      </c>
      <c r="H24" s="142">
        <f t="shared" si="0"/>
        <v>4224</v>
      </c>
      <c r="I24" s="12"/>
    </row>
    <row r="25" spans="1:9" ht="45" customHeight="1">
      <c r="A25" s="11"/>
      <c r="B25" s="193">
        <v>450</v>
      </c>
      <c r="C25" s="194" t="s">
        <v>56</v>
      </c>
      <c r="D25" s="195" t="s">
        <v>52</v>
      </c>
      <c r="E25" s="195" t="e" vm="1">
        <v>#VALUE!</v>
      </c>
      <c r="F25" s="195" t="str">
        <f>VLOOKUP(C25,'[2]Acha Air Sales Price List'!$B$1:$D$65536,3,FALSE)</f>
        <v>1 piece: 5mm ball with ferido-glued multi crystals, 1.2mm threading (16g), with resin cover</v>
      </c>
      <c r="G25" s="196">
        <v>42.24</v>
      </c>
      <c r="H25" s="197">
        <f t="shared" si="0"/>
        <v>19008</v>
      </c>
      <c r="I25" s="12"/>
    </row>
    <row r="26" spans="1:9" ht="45" customHeight="1">
      <c r="A26" s="11"/>
      <c r="B26" s="133">
        <v>290</v>
      </c>
      <c r="C26" s="143" t="s">
        <v>56</v>
      </c>
      <c r="D26" s="135" t="s">
        <v>53</v>
      </c>
      <c r="E26" s="144" t="e" vm="2">
        <v>#VALUE!</v>
      </c>
      <c r="F26" s="135" t="str">
        <f>VLOOKUP(C26,'[2]Acha Air Sales Price List'!$B$1:$D$65536,3,FALSE)</f>
        <v>1 piece: 5mm ball with ferido-glued multi crystals, 1.2mm threading (16g), with resin cover</v>
      </c>
      <c r="G26" s="136">
        <v>42.24</v>
      </c>
      <c r="H26" s="137">
        <f t="shared" si="0"/>
        <v>12249.6</v>
      </c>
      <c r="I26" s="12"/>
    </row>
    <row r="27" spans="1:9" ht="45" customHeight="1">
      <c r="A27" s="11"/>
      <c r="B27" s="138">
        <v>100</v>
      </c>
      <c r="C27" s="143" t="s">
        <v>56</v>
      </c>
      <c r="D27" s="139" t="s">
        <v>55</v>
      </c>
      <c r="E27" s="139" t="e" vm="3">
        <v>#VALUE!</v>
      </c>
      <c r="F27" s="139" t="str">
        <f>VLOOKUP(C27,'[2]Acha Air Sales Price List'!$B$1:$D$65536,3,FALSE)</f>
        <v>1 piece: 5mm ball with ferido-glued multi crystals, 1.2mm threading (16g), with resin cover</v>
      </c>
      <c r="G27" s="141">
        <v>42.24</v>
      </c>
      <c r="H27" s="142">
        <f t="shared" si="0"/>
        <v>4224</v>
      </c>
      <c r="I27" s="12"/>
    </row>
    <row r="28" spans="1:9" ht="45" customHeight="1">
      <c r="A28" s="11"/>
      <c r="B28" s="198">
        <v>240</v>
      </c>
      <c r="C28" s="199" t="s">
        <v>57</v>
      </c>
      <c r="D28" s="200" t="s">
        <v>52</v>
      </c>
      <c r="E28" s="200" t="e" vm="1">
        <v>#VALUE!</v>
      </c>
      <c r="F28" s="200" t="str">
        <f>VLOOKUP(C28,'[2]Acha Air Sales Price List'!$B$1:$D$65536,3,FALSE)</f>
        <v>1 piece: 6mm ball with ferido-glued multi crystals with resin cover 1.2mm threading (16g)</v>
      </c>
      <c r="G28" s="201">
        <v>42.24</v>
      </c>
      <c r="H28" s="202">
        <f t="shared" si="0"/>
        <v>10137.6</v>
      </c>
      <c r="I28" s="12"/>
    </row>
    <row r="29" spans="1:9" ht="45" customHeight="1">
      <c r="A29" s="11"/>
      <c r="B29" s="203">
        <v>200</v>
      </c>
      <c r="C29" s="204" t="s">
        <v>57</v>
      </c>
      <c r="D29" s="205" t="s">
        <v>53</v>
      </c>
      <c r="E29" s="206" t="e" vm="2">
        <v>#VALUE!</v>
      </c>
      <c r="F29" s="205" t="str">
        <f>VLOOKUP(C29,'[2]Acha Air Sales Price List'!$B$1:$D$65536,3,FALSE)</f>
        <v>1 piece: 6mm ball with ferido-glued multi crystals with resin cover 1.2mm threading (16g)</v>
      </c>
      <c r="G29" s="207">
        <v>42.24</v>
      </c>
      <c r="H29" s="208">
        <f t="shared" si="0"/>
        <v>8448</v>
      </c>
      <c r="I29" s="12"/>
    </row>
    <row r="30" spans="1:9" ht="45" customHeight="1">
      <c r="A30" s="11"/>
      <c r="B30" s="198">
        <v>15</v>
      </c>
      <c r="C30" s="199" t="s">
        <v>58</v>
      </c>
      <c r="D30" s="200" t="s">
        <v>59</v>
      </c>
      <c r="E30" s="200" t="e" vm="4">
        <v>#VALUE!</v>
      </c>
      <c r="F30" s="200" t="str">
        <f>VLOOKUP(C30,'[2]Acha Air Sales Price List'!$B$1:$D$65536,3,FALSE)</f>
        <v>1 piece: 8mm ball with ferido-glued multi crystals with resin cover 1.2mm threading (16g)</v>
      </c>
      <c r="G30" s="201">
        <v>84.77</v>
      </c>
      <c r="H30" s="202">
        <f t="shared" si="0"/>
        <v>1271.55</v>
      </c>
      <c r="I30" s="12"/>
    </row>
    <row r="31" spans="1:9" ht="45" customHeight="1">
      <c r="A31" s="11"/>
      <c r="B31" s="198">
        <v>15</v>
      </c>
      <c r="C31" s="204" t="s">
        <v>58</v>
      </c>
      <c r="D31" s="200" t="s">
        <v>60</v>
      </c>
      <c r="E31" s="200" t="e" vm="5">
        <v>#VALUE!</v>
      </c>
      <c r="F31" s="200" t="str">
        <f>VLOOKUP(C31,'[2]Acha Air Sales Price List'!$B$1:$D$65536,3,FALSE)</f>
        <v>1 piece: 8mm ball with ferido-glued multi crystals with resin cover 1.2mm threading (16g)</v>
      </c>
      <c r="G31" s="201">
        <v>84.77</v>
      </c>
      <c r="H31" s="202">
        <f t="shared" si="0"/>
        <v>1271.55</v>
      </c>
      <c r="I31" s="12"/>
    </row>
    <row r="32" spans="1:9" ht="45" customHeight="1">
      <c r="A32" s="11"/>
      <c r="B32" s="198">
        <v>10</v>
      </c>
      <c r="C32" s="204" t="s">
        <v>58</v>
      </c>
      <c r="D32" s="200" t="s">
        <v>61</v>
      </c>
      <c r="E32" s="200" t="e" vm="6">
        <v>#VALUE!</v>
      </c>
      <c r="F32" s="200" t="str">
        <f>VLOOKUP(C32,'[2]Acha Air Sales Price List'!$B$1:$D$65536,3,FALSE)</f>
        <v>1 piece: 8mm ball with ferido-glued multi crystals with resin cover 1.2mm threading (16g)</v>
      </c>
      <c r="G32" s="201">
        <v>84.77</v>
      </c>
      <c r="H32" s="202">
        <f t="shared" si="0"/>
        <v>847.7</v>
      </c>
      <c r="I32" s="12"/>
    </row>
    <row r="33" spans="1:9" ht="45" customHeight="1">
      <c r="A33" s="11"/>
      <c r="B33" s="133">
        <v>20</v>
      </c>
      <c r="C33" s="143" t="s">
        <v>58</v>
      </c>
      <c r="D33" s="135" t="s">
        <v>62</v>
      </c>
      <c r="E33" s="135" t="e" vm="7">
        <v>#VALUE!</v>
      </c>
      <c r="F33" s="135" t="str">
        <f>VLOOKUP(C33,'[2]Acha Air Sales Price List'!$B$1:$D$65536,3,FALSE)</f>
        <v>1 piece: 8mm ball with ferido-glued multi crystals with resin cover 1.2mm threading (16g)</v>
      </c>
      <c r="G33" s="136">
        <v>84.77</v>
      </c>
      <c r="H33" s="137">
        <f t="shared" si="0"/>
        <v>1695.4</v>
      </c>
      <c r="I33" s="12"/>
    </row>
    <row r="34" spans="1:9" ht="45" customHeight="1">
      <c r="A34" s="11"/>
      <c r="B34" s="198">
        <v>90</v>
      </c>
      <c r="C34" s="204" t="s">
        <v>58</v>
      </c>
      <c r="D34" s="200" t="s">
        <v>52</v>
      </c>
      <c r="E34" s="200" t="e" vm="1">
        <v>#VALUE!</v>
      </c>
      <c r="F34" s="200" t="str">
        <f>VLOOKUP(C34,'[2]Acha Air Sales Price List'!$B$1:$D$65536,3,FALSE)</f>
        <v>1 piece: 8mm ball with ferido-glued multi crystals with resin cover 1.2mm threading (16g)</v>
      </c>
      <c r="G34" s="201">
        <v>84.77</v>
      </c>
      <c r="H34" s="202">
        <f t="shared" si="0"/>
        <v>7629.3</v>
      </c>
      <c r="I34" s="12"/>
    </row>
    <row r="35" spans="1:9" ht="45" customHeight="1">
      <c r="A35" s="11"/>
      <c r="B35" s="203">
        <v>50</v>
      </c>
      <c r="C35" s="204" t="s">
        <v>58</v>
      </c>
      <c r="D35" s="205" t="s">
        <v>53</v>
      </c>
      <c r="E35" s="206" t="e" vm="2">
        <v>#VALUE!</v>
      </c>
      <c r="F35" s="205" t="str">
        <f>VLOOKUP(C35,'[2]Acha Air Sales Price List'!$B$1:$D$65536,3,FALSE)</f>
        <v>1 piece: 8mm ball with ferido-glued multi crystals with resin cover 1.2mm threading (16g)</v>
      </c>
      <c r="G35" s="207">
        <v>84.77</v>
      </c>
      <c r="H35" s="208">
        <f t="shared" si="0"/>
        <v>4238.5</v>
      </c>
      <c r="I35" s="12"/>
    </row>
    <row r="36" spans="1:9" ht="45" customHeight="1">
      <c r="A36" s="11"/>
      <c r="B36" s="133">
        <v>280</v>
      </c>
      <c r="C36" s="134" t="s">
        <v>63</v>
      </c>
      <c r="D36" s="135" t="s">
        <v>52</v>
      </c>
      <c r="E36" s="135" t="e" vm="1">
        <v>#VALUE!</v>
      </c>
      <c r="F36" s="135" t="str">
        <f>VLOOKUP(C36,'[2]Acha Air Sales Price List'!$B$1:$D$65536,3,FALSE)</f>
        <v>4mm multi-crystal ferido glued balls with resin cover and 14g (1.6mm) threading (sold per pcs)</v>
      </c>
      <c r="G36" s="136">
        <v>42.24</v>
      </c>
      <c r="H36" s="137">
        <f t="shared" si="0"/>
        <v>11827.2</v>
      </c>
      <c r="I36" s="12"/>
    </row>
    <row r="37" spans="1:9" ht="45" customHeight="1">
      <c r="A37" s="11"/>
      <c r="B37" s="133">
        <v>150</v>
      </c>
      <c r="C37" s="143" t="s">
        <v>63</v>
      </c>
      <c r="D37" s="135" t="s">
        <v>53</v>
      </c>
      <c r="E37" s="144" t="e" vm="2">
        <v>#VALUE!</v>
      </c>
      <c r="F37" s="135" t="str">
        <f>VLOOKUP(C37,'[2]Acha Air Sales Price List'!$B$1:$D$65536,3,FALSE)</f>
        <v>4mm multi-crystal ferido glued balls with resin cover and 14g (1.6mm) threading (sold per pcs)</v>
      </c>
      <c r="G37" s="136">
        <v>42.24</v>
      </c>
      <c r="H37" s="137">
        <f t="shared" si="0"/>
        <v>6336</v>
      </c>
      <c r="I37" s="12"/>
    </row>
    <row r="38" spans="1:9" ht="45" customHeight="1">
      <c r="A38" s="11"/>
      <c r="B38" s="138">
        <v>100</v>
      </c>
      <c r="C38" s="143" t="s">
        <v>63</v>
      </c>
      <c r="D38" s="139" t="s">
        <v>55</v>
      </c>
      <c r="E38" s="139" t="e" vm="3">
        <v>#VALUE!</v>
      </c>
      <c r="F38" s="139" t="str">
        <f>VLOOKUP(C38,'[2]Acha Air Sales Price List'!$B$1:$D$65536,3,FALSE)</f>
        <v>4mm multi-crystal ferido glued balls with resin cover and 14g (1.6mm) threading (sold per pcs)</v>
      </c>
      <c r="G38" s="141">
        <v>42.24</v>
      </c>
      <c r="H38" s="142">
        <f t="shared" si="0"/>
        <v>4224</v>
      </c>
      <c r="I38" s="12"/>
    </row>
    <row r="39" spans="1:9" ht="45" customHeight="1">
      <c r="A39" s="11"/>
      <c r="B39" s="133">
        <v>230</v>
      </c>
      <c r="C39" s="134" t="s">
        <v>64</v>
      </c>
      <c r="D39" s="135" t="s">
        <v>52</v>
      </c>
      <c r="E39" s="135" t="e" vm="1">
        <v>#VALUE!</v>
      </c>
      <c r="F39" s="135" t="str">
        <f>VLOOKUP(C39,'[2]Acha Air Sales Price List'!$B$1:$D$65536,3,FALSE)</f>
        <v>5mm multi-crystal ferido glued balls with resin cover and 14g (1.6mm) threading (sold per pcs)</v>
      </c>
      <c r="G39" s="136">
        <v>42.24</v>
      </c>
      <c r="H39" s="137">
        <f t="shared" si="0"/>
        <v>9715.2000000000007</v>
      </c>
      <c r="I39" s="12"/>
    </row>
    <row r="40" spans="1:9" ht="45" customHeight="1">
      <c r="A40" s="11"/>
      <c r="B40" s="133">
        <v>160</v>
      </c>
      <c r="C40" s="143" t="s">
        <v>64</v>
      </c>
      <c r="D40" s="135" t="s">
        <v>53</v>
      </c>
      <c r="E40" s="144" t="e" vm="2">
        <v>#VALUE!</v>
      </c>
      <c r="F40" s="135" t="str">
        <f>VLOOKUP(C40,'[2]Acha Air Sales Price List'!$B$1:$D$65536,3,FALSE)</f>
        <v>5mm multi-crystal ferido glued balls with resin cover and 14g (1.6mm) threading (sold per pcs)</v>
      </c>
      <c r="G40" s="136">
        <v>42.24</v>
      </c>
      <c r="H40" s="137">
        <f t="shared" si="0"/>
        <v>6758.4</v>
      </c>
      <c r="I40" s="12"/>
    </row>
    <row r="41" spans="1:9" ht="45" customHeight="1">
      <c r="A41" s="11"/>
      <c r="B41" s="138">
        <v>100</v>
      </c>
      <c r="C41" s="143" t="s">
        <v>64</v>
      </c>
      <c r="D41" s="139" t="s">
        <v>55</v>
      </c>
      <c r="E41" s="139" t="e" vm="3">
        <v>#VALUE!</v>
      </c>
      <c r="F41" s="139" t="str">
        <f>VLOOKUP(C41,'[2]Acha Air Sales Price List'!$B$1:$D$65536,3,FALSE)</f>
        <v>5mm multi-crystal ferido glued balls with resin cover and 14g (1.6mm) threading (sold per pcs)</v>
      </c>
      <c r="G41" s="141">
        <v>42.24</v>
      </c>
      <c r="H41" s="142">
        <f t="shared" si="0"/>
        <v>4224</v>
      </c>
      <c r="I41" s="12"/>
    </row>
    <row r="42" spans="1:9" ht="45" customHeight="1">
      <c r="A42" s="11"/>
      <c r="B42" s="198">
        <v>180</v>
      </c>
      <c r="C42" s="199" t="s">
        <v>65</v>
      </c>
      <c r="D42" s="200" t="s">
        <v>52</v>
      </c>
      <c r="E42" s="200" t="e" vm="1">
        <v>#VALUE!</v>
      </c>
      <c r="F42" s="200" t="str">
        <f>VLOOKUP(C42,'[2]Acha Air Sales Price List'!$B$1:$D$65536,3,FALSE)</f>
        <v>6mm multi-crystal ferido glued balls with resin cover and 14g (1.6mm) threading (sold per pcs)</v>
      </c>
      <c r="G42" s="201">
        <v>42.24</v>
      </c>
      <c r="H42" s="202">
        <f t="shared" si="0"/>
        <v>7603.2</v>
      </c>
      <c r="I42" s="12"/>
    </row>
    <row r="43" spans="1:9" ht="45" customHeight="1">
      <c r="A43" s="11"/>
      <c r="B43" s="203">
        <v>120</v>
      </c>
      <c r="C43" s="204" t="s">
        <v>65</v>
      </c>
      <c r="D43" s="205" t="s">
        <v>53</v>
      </c>
      <c r="E43" s="206" t="e" vm="2">
        <v>#VALUE!</v>
      </c>
      <c r="F43" s="205" t="str">
        <f>VLOOKUP(C43,'[2]Acha Air Sales Price List'!$B$1:$D$65536,3,FALSE)</f>
        <v>6mm multi-crystal ferido glued balls with resin cover and 14g (1.6mm) threading (sold per pcs)</v>
      </c>
      <c r="G43" s="207">
        <v>42.24</v>
      </c>
      <c r="H43" s="208">
        <f t="shared" si="0"/>
        <v>5068.8</v>
      </c>
      <c r="I43" s="12"/>
    </row>
    <row r="44" spans="1:9" ht="45" customHeight="1">
      <c r="A44" s="11"/>
      <c r="B44" s="133">
        <v>10</v>
      </c>
      <c r="C44" s="134" t="s">
        <v>66</v>
      </c>
      <c r="D44" s="135" t="s">
        <v>67</v>
      </c>
      <c r="E44" s="135" t="e" vm="8">
        <v>#VALUE!</v>
      </c>
      <c r="F44" s="135" t="str">
        <f>VLOOKUP(C44,'[2]Acha Air Sales Price List'!$B$1:$D$65536,3,FALSE)</f>
        <v>8mm multi-crystal ferido glued balls with resin cover and 14g (1.6mm) threading (sold per pcs)</v>
      </c>
      <c r="G44" s="136">
        <v>84.77</v>
      </c>
      <c r="H44" s="137">
        <f t="shared" si="0"/>
        <v>847.7</v>
      </c>
      <c r="I44" s="12"/>
    </row>
    <row r="45" spans="1:9" ht="45" customHeight="1">
      <c r="A45" s="11"/>
      <c r="B45" s="133">
        <v>10</v>
      </c>
      <c r="C45" s="143" t="s">
        <v>66</v>
      </c>
      <c r="D45" s="135" t="s">
        <v>68</v>
      </c>
      <c r="E45" s="135" t="e" vm="9">
        <v>#VALUE!</v>
      </c>
      <c r="F45" s="135" t="str">
        <f>VLOOKUP(C45,'[2]Acha Air Sales Price List'!$B$1:$D$65536,3,FALSE)</f>
        <v>8mm multi-crystal ferido glued balls with resin cover and 14g (1.6mm) threading (sold per pcs)</v>
      </c>
      <c r="G45" s="136">
        <v>84.77</v>
      </c>
      <c r="H45" s="137">
        <f t="shared" si="0"/>
        <v>847.7</v>
      </c>
      <c r="I45" s="12"/>
    </row>
    <row r="46" spans="1:9" ht="45" customHeight="1">
      <c r="A46" s="11"/>
      <c r="B46" s="198">
        <v>70</v>
      </c>
      <c r="C46" s="204" t="s">
        <v>66</v>
      </c>
      <c r="D46" s="200" t="s">
        <v>52</v>
      </c>
      <c r="E46" s="200" t="e" vm="1">
        <v>#VALUE!</v>
      </c>
      <c r="F46" s="200" t="str">
        <f>VLOOKUP(C46,'[2]Acha Air Sales Price List'!$B$1:$D$65536,3,FALSE)</f>
        <v>8mm multi-crystal ferido glued balls with resin cover and 14g (1.6mm) threading (sold per pcs)</v>
      </c>
      <c r="G46" s="201">
        <v>84.77</v>
      </c>
      <c r="H46" s="202">
        <f t="shared" si="0"/>
        <v>5933.9</v>
      </c>
      <c r="I46" s="12"/>
    </row>
    <row r="47" spans="1:9" ht="45" customHeight="1">
      <c r="A47" s="11"/>
      <c r="B47" s="203">
        <v>40</v>
      </c>
      <c r="C47" s="204" t="s">
        <v>66</v>
      </c>
      <c r="D47" s="205" t="s">
        <v>53</v>
      </c>
      <c r="E47" s="206" t="e" vm="2">
        <v>#VALUE!</v>
      </c>
      <c r="F47" s="205" t="str">
        <f>VLOOKUP(C47,'[2]Acha Air Sales Price List'!$B$1:$D$65536,3,FALSE)</f>
        <v>8mm multi-crystal ferido glued balls with resin cover and 14g (1.6mm) threading (sold per pcs)</v>
      </c>
      <c r="G47" s="207">
        <v>84.77</v>
      </c>
      <c r="H47" s="208">
        <f t="shared" si="0"/>
        <v>3390.8</v>
      </c>
      <c r="I47" s="12"/>
    </row>
    <row r="48" spans="1:9" ht="45" customHeight="1">
      <c r="A48" s="11"/>
      <c r="B48" s="198">
        <v>20</v>
      </c>
      <c r="C48" s="199" t="s">
        <v>69</v>
      </c>
      <c r="D48" s="200" t="s">
        <v>52</v>
      </c>
      <c r="E48" s="200" t="e" vm="1">
        <v>#VALUE!</v>
      </c>
      <c r="F48" s="200" t="str">
        <f>VLOOKUP(C48,'[2]Acha Air Sales Price List'!$B$1:$D$65536,3,FALSE)</f>
        <v>Surgical steel belly banana, 18g (1mm) with 5mm and a 10mm multi-crystal ferido glued lower ball with resin cover</v>
      </c>
      <c r="G48" s="201">
        <v>212.04</v>
      </c>
      <c r="H48" s="202">
        <f t="shared" si="0"/>
        <v>4240.8</v>
      </c>
      <c r="I48" s="12"/>
    </row>
    <row r="49" spans="1:9" ht="45" customHeight="1">
      <c r="A49" s="11"/>
      <c r="B49" s="203">
        <v>10</v>
      </c>
      <c r="C49" s="204" t="s">
        <v>69</v>
      </c>
      <c r="D49" s="205" t="s">
        <v>53</v>
      </c>
      <c r="E49" s="206" t="e" vm="2">
        <v>#VALUE!</v>
      </c>
      <c r="F49" s="205" t="str">
        <f>VLOOKUP(C49,'[2]Acha Air Sales Price List'!$B$1:$D$65536,3,FALSE)</f>
        <v>Surgical steel belly banana, 18g (1mm) with 5mm and a 10mm multi-crystal ferido glued lower ball with resin cover</v>
      </c>
      <c r="G49" s="207">
        <v>212.04</v>
      </c>
      <c r="H49" s="208">
        <f t="shared" si="0"/>
        <v>2120.4</v>
      </c>
      <c r="I49" s="12"/>
    </row>
    <row r="50" spans="1:9" s="148" customFormat="1" ht="51.95" customHeight="1">
      <c r="A50" s="145"/>
      <c r="B50" s="160">
        <v>20</v>
      </c>
      <c r="C50" s="161" t="s">
        <v>56</v>
      </c>
      <c r="D50" s="162" t="s">
        <v>79</v>
      </c>
      <c r="E50" s="162" t="e" vm="10">
        <v>#VALUE!</v>
      </c>
      <c r="F50" s="163" t="s">
        <v>80</v>
      </c>
      <c r="G50" s="164">
        <v>42.24</v>
      </c>
      <c r="H50" s="165">
        <v>844.8</v>
      </c>
      <c r="I50" s="147"/>
    </row>
    <row r="51" spans="1:9" s="148" customFormat="1" ht="51.95" customHeight="1">
      <c r="A51" s="145"/>
      <c r="B51" s="166">
        <v>20</v>
      </c>
      <c r="C51" s="167" t="s">
        <v>58</v>
      </c>
      <c r="D51" s="168" t="s">
        <v>79</v>
      </c>
      <c r="E51" s="168" t="e" vm="10">
        <v>#VALUE!</v>
      </c>
      <c r="F51" s="169" t="s">
        <v>81</v>
      </c>
      <c r="G51" s="170">
        <v>84.77</v>
      </c>
      <c r="H51" s="171">
        <v>1695.4</v>
      </c>
      <c r="I51" s="147"/>
    </row>
    <row r="52" spans="1:9" s="148" customFormat="1" ht="51.95" customHeight="1" thickBot="1">
      <c r="A52" s="145"/>
      <c r="B52" s="177">
        <v>10</v>
      </c>
      <c r="C52" s="161" t="s">
        <v>66</v>
      </c>
      <c r="D52" s="178" t="s">
        <v>79</v>
      </c>
      <c r="E52" s="178" t="e" vm="10">
        <v>#VALUE!</v>
      </c>
      <c r="F52" s="179" t="s">
        <v>82</v>
      </c>
      <c r="G52" s="180">
        <v>84.77</v>
      </c>
      <c r="H52" s="181">
        <f>G52*B52</f>
        <v>847.69999999999993</v>
      </c>
      <c r="I52" s="147"/>
    </row>
    <row r="53" spans="1:9" ht="12.4" hidden="1" customHeight="1">
      <c r="A53" s="11"/>
      <c r="B53" s="1"/>
      <c r="C53" s="34"/>
      <c r="D53" s="245"/>
      <c r="E53" s="246"/>
      <c r="F53" s="39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4"/>
      <c r="D54" s="245"/>
      <c r="E54" s="246"/>
      <c r="F54" s="39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4"/>
      <c r="D55" s="245"/>
      <c r="E55" s="246"/>
      <c r="F55" s="39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245"/>
      <c r="E56" s="246"/>
      <c r="F56" s="39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245"/>
      <c r="E57" s="246"/>
      <c r="F57" s="39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245"/>
      <c r="E58" s="246"/>
      <c r="F58" s="39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245"/>
      <c r="E59" s="246"/>
      <c r="F59" s="39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4"/>
      <c r="D60" s="245"/>
      <c r="E60" s="246"/>
      <c r="F60" s="39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.4" hidden="1" customHeight="1">
      <c r="A61" s="11"/>
      <c r="B61" s="1"/>
      <c r="C61" s="34"/>
      <c r="D61" s="245"/>
      <c r="E61" s="246"/>
      <c r="F61" s="39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5"/>
      <c r="D62" s="245"/>
      <c r="E62" s="246"/>
      <c r="F62" s="39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" hidden="1" customHeight="1">
      <c r="A63" s="11"/>
      <c r="B63" s="1"/>
      <c r="C63" s="34"/>
      <c r="D63" s="245"/>
      <c r="E63" s="246"/>
      <c r="F63" s="39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4"/>
      <c r="D64" s="245"/>
      <c r="E64" s="246"/>
      <c r="F64" s="39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.4" hidden="1" customHeight="1">
      <c r="A65" s="11"/>
      <c r="B65" s="1"/>
      <c r="C65" s="34"/>
      <c r="D65" s="245"/>
      <c r="E65" s="246"/>
      <c r="F65" s="39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0"/>
        <v>0</v>
      </c>
      <c r="I65" s="12"/>
    </row>
    <row r="66" spans="1:9" ht="12.4" hidden="1" customHeight="1">
      <c r="A66" s="11"/>
      <c r="B66" s="1"/>
      <c r="C66" s="34"/>
      <c r="D66" s="245"/>
      <c r="E66" s="246"/>
      <c r="F66" s="39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0"/>
        <v>0</v>
      </c>
      <c r="I66" s="12"/>
    </row>
    <row r="67" spans="1:9" ht="12.4" hidden="1" customHeight="1">
      <c r="A67" s="11"/>
      <c r="B67" s="1"/>
      <c r="C67" s="34"/>
      <c r="D67" s="245"/>
      <c r="E67" s="246"/>
      <c r="F67" s="39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0"/>
        <v>0</v>
      </c>
      <c r="I67" s="12"/>
    </row>
    <row r="68" spans="1:9" ht="12.4" hidden="1" customHeight="1">
      <c r="A68" s="11"/>
      <c r="B68" s="1"/>
      <c r="C68" s="34"/>
      <c r="D68" s="245"/>
      <c r="E68" s="246"/>
      <c r="F68" s="39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0"/>
        <v>0</v>
      </c>
      <c r="I68" s="12"/>
    </row>
    <row r="69" spans="1:9" ht="12.4" hidden="1" customHeight="1">
      <c r="A69" s="11"/>
      <c r="B69" s="1"/>
      <c r="C69" s="34"/>
      <c r="D69" s="245"/>
      <c r="E69" s="246"/>
      <c r="F69" s="39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0"/>
        <v>0</v>
      </c>
      <c r="I69" s="12"/>
    </row>
    <row r="70" spans="1:9" ht="12.4" hidden="1" customHeight="1">
      <c r="A70" s="11"/>
      <c r="B70" s="1"/>
      <c r="C70" s="34"/>
      <c r="D70" s="245"/>
      <c r="E70" s="246"/>
      <c r="F70" s="39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0"/>
        <v>0</v>
      </c>
      <c r="I70" s="12"/>
    </row>
    <row r="71" spans="1:9" ht="12.4" hidden="1" customHeight="1">
      <c r="A71" s="11"/>
      <c r="B71" s="1"/>
      <c r="C71" s="34"/>
      <c r="D71" s="245"/>
      <c r="E71" s="246"/>
      <c r="F71" s="39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0"/>
        <v>0</v>
      </c>
      <c r="I71" s="12"/>
    </row>
    <row r="72" spans="1:9" ht="12.4" hidden="1" customHeight="1">
      <c r="A72" s="11"/>
      <c r="B72" s="1"/>
      <c r="C72" s="34"/>
      <c r="D72" s="245"/>
      <c r="E72" s="246"/>
      <c r="F72" s="39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0"/>
        <v>0</v>
      </c>
      <c r="I72" s="12"/>
    </row>
    <row r="73" spans="1:9" ht="12.4" hidden="1" customHeight="1">
      <c r="A73" s="11"/>
      <c r="B73" s="1"/>
      <c r="C73" s="34"/>
      <c r="D73" s="245"/>
      <c r="E73" s="246"/>
      <c r="F73" s="39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0"/>
        <v>0</v>
      </c>
      <c r="I73" s="12"/>
    </row>
    <row r="74" spans="1:9" ht="12.4" hidden="1" customHeight="1">
      <c r="A74" s="11"/>
      <c r="B74" s="1"/>
      <c r="C74" s="34"/>
      <c r="D74" s="245"/>
      <c r="E74" s="246"/>
      <c r="F74" s="39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0"/>
        <v>0</v>
      </c>
      <c r="I74" s="12"/>
    </row>
    <row r="75" spans="1:9" ht="12.4" hidden="1" customHeight="1">
      <c r="A75" s="11"/>
      <c r="B75" s="1"/>
      <c r="C75" s="34"/>
      <c r="D75" s="245"/>
      <c r="E75" s="246"/>
      <c r="F75" s="39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0"/>
        <v>0</v>
      </c>
      <c r="I75" s="12"/>
    </row>
    <row r="76" spans="1:9" ht="12.4" hidden="1" customHeight="1">
      <c r="A76" s="11"/>
      <c r="B76" s="1"/>
      <c r="C76" s="34"/>
      <c r="D76" s="245"/>
      <c r="E76" s="246"/>
      <c r="F76" s="39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0"/>
        <v>0</v>
      </c>
      <c r="I76" s="12"/>
    </row>
    <row r="77" spans="1:9" ht="12.4" hidden="1" customHeight="1">
      <c r="A77" s="11"/>
      <c r="B77" s="1"/>
      <c r="C77" s="34"/>
      <c r="D77" s="245"/>
      <c r="E77" s="246"/>
      <c r="F77" s="39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0"/>
        <v>0</v>
      </c>
      <c r="I77" s="12"/>
    </row>
    <row r="78" spans="1:9" ht="12.4" hidden="1" customHeight="1">
      <c r="A78" s="11"/>
      <c r="B78" s="1"/>
      <c r="C78" s="34"/>
      <c r="D78" s="245"/>
      <c r="E78" s="246"/>
      <c r="F78" s="39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0"/>
        <v>0</v>
      </c>
      <c r="I78" s="12"/>
    </row>
    <row r="79" spans="1:9" ht="12.4" hidden="1" customHeight="1">
      <c r="A79" s="11"/>
      <c r="B79" s="1"/>
      <c r="C79" s="34"/>
      <c r="D79" s="245"/>
      <c r="E79" s="246"/>
      <c r="F79" s="39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0"/>
        <v>0</v>
      </c>
      <c r="I79" s="12"/>
    </row>
    <row r="80" spans="1:9" ht="12.4" hidden="1" customHeight="1">
      <c r="A80" s="11"/>
      <c r="B80" s="1"/>
      <c r="C80" s="34"/>
      <c r="D80" s="245"/>
      <c r="E80" s="246"/>
      <c r="F80" s="39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0"/>
        <v>0</v>
      </c>
      <c r="I80" s="12"/>
    </row>
    <row r="81" spans="1:9" ht="12.4" hidden="1" customHeight="1">
      <c r="A81" s="11"/>
      <c r="B81" s="1"/>
      <c r="C81" s="34"/>
      <c r="D81" s="245"/>
      <c r="E81" s="246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0"/>
        <v>0</v>
      </c>
      <c r="I81" s="12"/>
    </row>
    <row r="82" spans="1:9" ht="12.4" hidden="1" customHeight="1">
      <c r="A82" s="11"/>
      <c r="B82" s="1"/>
      <c r="C82" s="34"/>
      <c r="D82" s="245"/>
      <c r="E82" s="246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0"/>
        <v>0</v>
      </c>
      <c r="I82" s="12"/>
    </row>
    <row r="83" spans="1:9" ht="12.4" hidden="1" customHeight="1">
      <c r="A83" s="11"/>
      <c r="B83" s="1"/>
      <c r="C83" s="34"/>
      <c r="D83" s="245"/>
      <c r="E83" s="246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0"/>
        <v>0</v>
      </c>
      <c r="I83" s="12"/>
    </row>
    <row r="84" spans="1:9" ht="12.4" hidden="1" customHeight="1">
      <c r="A84" s="11"/>
      <c r="B84" s="1"/>
      <c r="C84" s="34"/>
      <c r="D84" s="245"/>
      <c r="E84" s="246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ref="H84:H147" si="1">ROUND(IF(ISNUMBER(B84), G84*B84, 0),5)</f>
        <v>0</v>
      </c>
      <c r="I84" s="12"/>
    </row>
    <row r="85" spans="1:9" ht="12.4" hidden="1" customHeight="1">
      <c r="A85" s="11"/>
      <c r="B85" s="1"/>
      <c r="C85" s="34"/>
      <c r="D85" s="245"/>
      <c r="E85" s="246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5"/>
      <c r="D86" s="245"/>
      <c r="E86" s="246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" hidden="1" customHeight="1">
      <c r="A87" s="11"/>
      <c r="B87" s="1"/>
      <c r="C87" s="34"/>
      <c r="D87" s="245"/>
      <c r="E87" s="246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4"/>
      <c r="D88" s="245"/>
      <c r="E88" s="246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4"/>
      <c r="D89" s="245"/>
      <c r="E89" s="246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245"/>
      <c r="E90" s="246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245"/>
      <c r="E91" s="246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245"/>
      <c r="E92" s="246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245"/>
      <c r="E93" s="246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245"/>
      <c r="E94" s="246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245"/>
      <c r="E95" s="246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245"/>
      <c r="E96" s="246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245"/>
      <c r="E97" s="246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4"/>
      <c r="D98" s="245"/>
      <c r="E98" s="246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.4" hidden="1" customHeight="1">
      <c r="A99" s="11"/>
      <c r="B99" s="1"/>
      <c r="C99" s="34"/>
      <c r="D99" s="245"/>
      <c r="E99" s="246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5"/>
      <c r="D100" s="245"/>
      <c r="E100" s="246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" hidden="1" customHeight="1">
      <c r="A101" s="11"/>
      <c r="B101" s="1"/>
      <c r="C101" s="34"/>
      <c r="D101" s="245"/>
      <c r="E101" s="246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4"/>
      <c r="D102" s="245"/>
      <c r="E102" s="246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4"/>
      <c r="D103" s="245"/>
      <c r="E103" s="246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4"/>
      <c r="D104" s="245"/>
      <c r="E104" s="246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4"/>
      <c r="D105" s="245"/>
      <c r="E105" s="246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4"/>
      <c r="D106" s="245"/>
      <c r="E106" s="246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4"/>
      <c r="D107" s="245"/>
      <c r="E107" s="246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4"/>
      <c r="D108" s="245"/>
      <c r="E108" s="246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4"/>
      <c r="D109" s="245"/>
      <c r="E109" s="246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4"/>
      <c r="D110" s="245"/>
      <c r="E110" s="246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4"/>
      <c r="D111" s="245"/>
      <c r="E111" s="246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4"/>
      <c r="D112" s="245"/>
      <c r="E112" s="246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4"/>
      <c r="D113" s="245"/>
      <c r="E113" s="246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4"/>
      <c r="D114" s="245"/>
      <c r="E114" s="246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4"/>
      <c r="D115" s="245"/>
      <c r="E115" s="246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4"/>
      <c r="D116" s="245"/>
      <c r="E116" s="246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4"/>
      <c r="D117" s="245"/>
      <c r="E117" s="246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4"/>
      <c r="D118" s="245"/>
      <c r="E118" s="246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4"/>
      <c r="D119" s="245"/>
      <c r="E119" s="246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4"/>
      <c r="D120" s="245"/>
      <c r="E120" s="246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4"/>
      <c r="D121" s="245"/>
      <c r="E121" s="246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4"/>
      <c r="D122" s="245"/>
      <c r="E122" s="246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4"/>
      <c r="D123" s="245"/>
      <c r="E123" s="246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4"/>
      <c r="D124" s="245"/>
      <c r="E124" s="246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4"/>
      <c r="D125" s="245"/>
      <c r="E125" s="246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4"/>
      <c r="D126" s="245"/>
      <c r="E126" s="246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.4" hidden="1" customHeight="1">
      <c r="A127" s="11"/>
      <c r="B127" s="1"/>
      <c r="C127" s="34"/>
      <c r="D127" s="245"/>
      <c r="E127" s="246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12.4" hidden="1" customHeight="1">
      <c r="A128" s="11"/>
      <c r="B128" s="1"/>
      <c r="C128" s="35"/>
      <c r="D128" s="245"/>
      <c r="E128" s="246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12" hidden="1" customHeight="1">
      <c r="A129" s="11"/>
      <c r="B129" s="1"/>
      <c r="C129" s="34"/>
      <c r="D129" s="245"/>
      <c r="E129" s="246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1"/>
        <v>0</v>
      </c>
      <c r="I129" s="12"/>
    </row>
    <row r="130" spans="1:9" ht="12.4" hidden="1" customHeight="1">
      <c r="A130" s="11"/>
      <c r="B130" s="1"/>
      <c r="C130" s="34"/>
      <c r="D130" s="245"/>
      <c r="E130" s="246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1"/>
        <v>0</v>
      </c>
      <c r="I130" s="12"/>
    </row>
    <row r="131" spans="1:9" ht="12.4" hidden="1" customHeight="1">
      <c r="A131" s="11"/>
      <c r="B131" s="1"/>
      <c r="C131" s="34"/>
      <c r="D131" s="245"/>
      <c r="E131" s="246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1"/>
        <v>0</v>
      </c>
      <c r="I131" s="12"/>
    </row>
    <row r="132" spans="1:9" ht="12.4" hidden="1" customHeight="1">
      <c r="A132" s="11"/>
      <c r="B132" s="1"/>
      <c r="C132" s="34"/>
      <c r="D132" s="245"/>
      <c r="E132" s="246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1"/>
        <v>0</v>
      </c>
      <c r="I132" s="12"/>
    </row>
    <row r="133" spans="1:9" ht="12.4" hidden="1" customHeight="1">
      <c r="A133" s="11"/>
      <c r="B133" s="1"/>
      <c r="C133" s="34"/>
      <c r="D133" s="245"/>
      <c r="E133" s="246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1"/>
        <v>0</v>
      </c>
      <c r="I133" s="12"/>
    </row>
    <row r="134" spans="1:9" ht="12.4" hidden="1" customHeight="1">
      <c r="A134" s="11"/>
      <c r="B134" s="1"/>
      <c r="C134" s="34"/>
      <c r="D134" s="245"/>
      <c r="E134" s="246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1"/>
        <v>0</v>
      </c>
      <c r="I134" s="12"/>
    </row>
    <row r="135" spans="1:9" ht="12.4" hidden="1" customHeight="1">
      <c r="A135" s="11"/>
      <c r="B135" s="1"/>
      <c r="C135" s="34"/>
      <c r="D135" s="245"/>
      <c r="E135" s="246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1"/>
        <v>0</v>
      </c>
      <c r="I135" s="12"/>
    </row>
    <row r="136" spans="1:9" ht="12.4" hidden="1" customHeight="1">
      <c r="A136" s="11"/>
      <c r="B136" s="1"/>
      <c r="C136" s="34"/>
      <c r="D136" s="245"/>
      <c r="E136" s="246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1"/>
        <v>0</v>
      </c>
      <c r="I136" s="12"/>
    </row>
    <row r="137" spans="1:9" ht="12.4" hidden="1" customHeight="1">
      <c r="A137" s="11"/>
      <c r="B137" s="1"/>
      <c r="C137" s="34"/>
      <c r="D137" s="245"/>
      <c r="E137" s="246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1"/>
        <v>0</v>
      </c>
      <c r="I137" s="12"/>
    </row>
    <row r="138" spans="1:9" ht="12.4" hidden="1" customHeight="1">
      <c r="A138" s="11"/>
      <c r="B138" s="1"/>
      <c r="C138" s="34"/>
      <c r="D138" s="245"/>
      <c r="E138" s="246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1"/>
        <v>0</v>
      </c>
      <c r="I138" s="12"/>
    </row>
    <row r="139" spans="1:9" ht="12.4" hidden="1" customHeight="1">
      <c r="A139" s="11"/>
      <c r="B139" s="1"/>
      <c r="C139" s="34"/>
      <c r="D139" s="245"/>
      <c r="E139" s="246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1"/>
        <v>0</v>
      </c>
      <c r="I139" s="12"/>
    </row>
    <row r="140" spans="1:9" ht="12.4" hidden="1" customHeight="1">
      <c r="A140" s="11"/>
      <c r="B140" s="1"/>
      <c r="C140" s="34"/>
      <c r="D140" s="245"/>
      <c r="E140" s="246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1"/>
        <v>0</v>
      </c>
      <c r="I140" s="12"/>
    </row>
    <row r="141" spans="1:9" ht="12.4" hidden="1" customHeight="1">
      <c r="A141" s="11"/>
      <c r="B141" s="1"/>
      <c r="C141" s="34"/>
      <c r="D141" s="245"/>
      <c r="E141" s="246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1"/>
        <v>0</v>
      </c>
      <c r="I141" s="12"/>
    </row>
    <row r="142" spans="1:9" ht="12.4" hidden="1" customHeight="1">
      <c r="A142" s="11"/>
      <c r="B142" s="1"/>
      <c r="C142" s="34"/>
      <c r="D142" s="245"/>
      <c r="E142" s="246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1"/>
        <v>0</v>
      </c>
      <c r="I142" s="12"/>
    </row>
    <row r="143" spans="1:9" ht="12.4" hidden="1" customHeight="1">
      <c r="A143" s="11"/>
      <c r="B143" s="1"/>
      <c r="C143" s="34"/>
      <c r="D143" s="245"/>
      <c r="E143" s="246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1"/>
        <v>0</v>
      </c>
      <c r="I143" s="12"/>
    </row>
    <row r="144" spans="1:9" ht="12.4" hidden="1" customHeight="1">
      <c r="A144" s="11"/>
      <c r="B144" s="1"/>
      <c r="C144" s="34"/>
      <c r="D144" s="245"/>
      <c r="E144" s="246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1"/>
        <v>0</v>
      </c>
      <c r="I144" s="12"/>
    </row>
    <row r="145" spans="1:9" ht="12.4" hidden="1" customHeight="1">
      <c r="A145" s="11"/>
      <c r="B145" s="1"/>
      <c r="C145" s="34"/>
      <c r="D145" s="245"/>
      <c r="E145" s="246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1"/>
        <v>0</v>
      </c>
      <c r="I145" s="12"/>
    </row>
    <row r="146" spans="1:9" ht="12.4" hidden="1" customHeight="1">
      <c r="A146" s="11"/>
      <c r="B146" s="1"/>
      <c r="C146" s="34"/>
      <c r="D146" s="245"/>
      <c r="E146" s="246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1"/>
        <v>0</v>
      </c>
      <c r="I146" s="12"/>
    </row>
    <row r="147" spans="1:9" ht="12.4" hidden="1" customHeight="1">
      <c r="A147" s="11"/>
      <c r="B147" s="1"/>
      <c r="C147" s="34"/>
      <c r="D147" s="245"/>
      <c r="E147" s="246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1"/>
        <v>0</v>
      </c>
      <c r="I147" s="12"/>
    </row>
    <row r="148" spans="1:9" ht="12.4" hidden="1" customHeight="1">
      <c r="A148" s="11"/>
      <c r="B148" s="1"/>
      <c r="C148" s="34"/>
      <c r="D148" s="245"/>
      <c r="E148" s="246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ref="H148:H179" si="2">ROUND(IF(ISNUMBER(B148), G148*B148, 0),5)</f>
        <v>0</v>
      </c>
      <c r="I148" s="12"/>
    </row>
    <row r="149" spans="1:9" ht="12.4" hidden="1" customHeight="1">
      <c r="A149" s="11"/>
      <c r="B149" s="1"/>
      <c r="C149" s="34"/>
      <c r="D149" s="245"/>
      <c r="E149" s="246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2"/>
        <v>0</v>
      </c>
      <c r="I149" s="12"/>
    </row>
    <row r="150" spans="1:9" ht="12.4" hidden="1" customHeight="1">
      <c r="A150" s="11"/>
      <c r="B150" s="1"/>
      <c r="C150" s="34"/>
      <c r="D150" s="245"/>
      <c r="E150" s="246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4"/>
      <c r="D151" s="245"/>
      <c r="E151" s="246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5"/>
      <c r="D152" s="245"/>
      <c r="E152" s="246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" hidden="1" customHeight="1">
      <c r="A153" s="11"/>
      <c r="B153" s="1"/>
      <c r="C153" s="34"/>
      <c r="D153" s="245"/>
      <c r="E153" s="246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4"/>
      <c r="D154" s="245"/>
      <c r="E154" s="246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4"/>
      <c r="D155" s="245"/>
      <c r="E155" s="246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4"/>
      <c r="D156" s="245"/>
      <c r="E156" s="246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4"/>
      <c r="D157" s="245"/>
      <c r="E157" s="246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4"/>
      <c r="D158" s="245"/>
      <c r="E158" s="246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4"/>
      <c r="D159" s="245"/>
      <c r="E159" s="246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4"/>
      <c r="D160" s="245"/>
      <c r="E160" s="246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4"/>
      <c r="D161" s="245"/>
      <c r="E161" s="246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4"/>
      <c r="D162" s="245"/>
      <c r="E162" s="246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12.4" hidden="1" customHeight="1">
      <c r="A163" s="11"/>
      <c r="B163" s="1"/>
      <c r="C163" s="34"/>
      <c r="D163" s="245"/>
      <c r="E163" s="246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12.4" hidden="1" customHeight="1">
      <c r="A164" s="11"/>
      <c r="B164" s="1"/>
      <c r="C164" s="34"/>
      <c r="D164" s="245"/>
      <c r="E164" s="246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12.4" hidden="1" customHeight="1">
      <c r="A165" s="11"/>
      <c r="B165" s="1"/>
      <c r="C165" s="34"/>
      <c r="D165" s="245"/>
      <c r="E165" s="246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12.4" hidden="1" customHeight="1">
      <c r="A166" s="11"/>
      <c r="B166" s="1"/>
      <c r="C166" s="34"/>
      <c r="D166" s="245"/>
      <c r="E166" s="246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12.4" hidden="1" customHeight="1">
      <c r="A167" s="11"/>
      <c r="B167" s="1"/>
      <c r="C167" s="34"/>
      <c r="D167" s="245"/>
      <c r="E167" s="246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2"/>
        <v>0</v>
      </c>
      <c r="I167" s="12"/>
    </row>
    <row r="168" spans="1:9" ht="12.4" hidden="1" customHeight="1">
      <c r="A168" s="11"/>
      <c r="B168" s="1"/>
      <c r="C168" s="34"/>
      <c r="D168" s="245"/>
      <c r="E168" s="246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2"/>
        <v>0</v>
      </c>
      <c r="I168" s="12"/>
    </row>
    <row r="169" spans="1:9" ht="12.4" hidden="1" customHeight="1">
      <c r="A169" s="11"/>
      <c r="B169" s="1"/>
      <c r="C169" s="34"/>
      <c r="D169" s="245"/>
      <c r="E169" s="246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2"/>
        <v>0</v>
      </c>
      <c r="I169" s="12"/>
    </row>
    <row r="170" spans="1:9" ht="12.4" hidden="1" customHeight="1">
      <c r="A170" s="11"/>
      <c r="B170" s="1"/>
      <c r="C170" s="34"/>
      <c r="D170" s="245"/>
      <c r="E170" s="246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2"/>
        <v>0</v>
      </c>
      <c r="I170" s="12"/>
    </row>
    <row r="171" spans="1:9" ht="12.4" hidden="1" customHeight="1">
      <c r="A171" s="11"/>
      <c r="B171" s="1"/>
      <c r="C171" s="34"/>
      <c r="D171" s="245"/>
      <c r="E171" s="246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2"/>
        <v>0</v>
      </c>
      <c r="I171" s="12"/>
    </row>
    <row r="172" spans="1:9" ht="12.4" hidden="1" customHeight="1">
      <c r="A172" s="11"/>
      <c r="B172" s="1"/>
      <c r="C172" s="34"/>
      <c r="D172" s="245"/>
      <c r="E172" s="246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2"/>
        <v>0</v>
      </c>
      <c r="I172" s="12"/>
    </row>
    <row r="173" spans="1:9" ht="12.4" hidden="1" customHeight="1">
      <c r="A173" s="11"/>
      <c r="B173" s="1"/>
      <c r="C173" s="34"/>
      <c r="D173" s="245"/>
      <c r="E173" s="246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2"/>
        <v>0</v>
      </c>
      <c r="I173" s="12"/>
    </row>
    <row r="174" spans="1:9" ht="12.4" hidden="1" customHeight="1">
      <c r="A174" s="11"/>
      <c r="B174" s="1"/>
      <c r="C174" s="34"/>
      <c r="D174" s="245"/>
      <c r="E174" s="246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2"/>
        <v>0</v>
      </c>
      <c r="I174" s="12"/>
    </row>
    <row r="175" spans="1:9" ht="12.4" hidden="1" customHeight="1">
      <c r="A175" s="11"/>
      <c r="B175" s="1"/>
      <c r="C175" s="34"/>
      <c r="D175" s="245"/>
      <c r="E175" s="246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2"/>
        <v>0</v>
      </c>
      <c r="I175" s="12"/>
    </row>
    <row r="176" spans="1:9" ht="12.4" hidden="1" customHeight="1">
      <c r="A176" s="11"/>
      <c r="B176" s="1"/>
      <c r="C176" s="34"/>
      <c r="D176" s="245"/>
      <c r="E176" s="246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2"/>
        <v>0</v>
      </c>
      <c r="I176" s="12"/>
    </row>
    <row r="177" spans="1:9" ht="12.4" hidden="1" customHeight="1">
      <c r="A177" s="11"/>
      <c r="B177" s="1"/>
      <c r="C177" s="34"/>
      <c r="D177" s="245"/>
      <c r="E177" s="246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2"/>
        <v>0</v>
      </c>
      <c r="I177" s="12"/>
    </row>
    <row r="178" spans="1:9" ht="12.4" hidden="1" customHeight="1">
      <c r="A178" s="11"/>
      <c r="B178" s="1"/>
      <c r="C178" s="34"/>
      <c r="D178" s="245"/>
      <c r="E178" s="246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2"/>
        <v>0</v>
      </c>
      <c r="I178" s="12"/>
    </row>
    <row r="179" spans="1:9" ht="12.4" hidden="1" customHeight="1">
      <c r="A179" s="11"/>
      <c r="B179" s="1"/>
      <c r="C179" s="34"/>
      <c r="D179" s="245"/>
      <c r="E179" s="246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2"/>
        <v>0</v>
      </c>
      <c r="I179" s="12"/>
    </row>
    <row r="180" spans="1:9" ht="12.4" hidden="1" customHeight="1">
      <c r="A180" s="11"/>
      <c r="B180" s="1"/>
      <c r="C180" s="35"/>
      <c r="D180" s="245"/>
      <c r="E180" s="246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>ROUND(IF(ISNUMBER(B180), G180*B180, 0),5)</f>
        <v>0</v>
      </c>
      <c r="I180" s="12"/>
    </row>
    <row r="181" spans="1:9" ht="12" hidden="1" customHeight="1">
      <c r="A181" s="11"/>
      <c r="B181" s="1"/>
      <c r="C181" s="34"/>
      <c r="D181" s="245"/>
      <c r="E181" s="246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ref="H181:H235" si="3">ROUND(IF(ISNUMBER(B181), G181*B181, 0),5)</f>
        <v>0</v>
      </c>
      <c r="I181" s="12"/>
    </row>
    <row r="182" spans="1:9" ht="12.4" hidden="1" customHeight="1">
      <c r="A182" s="11"/>
      <c r="B182" s="1"/>
      <c r="C182" s="34"/>
      <c r="D182" s="245"/>
      <c r="E182" s="246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4"/>
      <c r="D183" s="245"/>
      <c r="E183" s="246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4"/>
      <c r="D184" s="245"/>
      <c r="E184" s="246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4"/>
      <c r="D185" s="245"/>
      <c r="E185" s="246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4"/>
      <c r="D186" s="245"/>
      <c r="E186" s="246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4"/>
      <c r="D187" s="245"/>
      <c r="E187" s="246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4"/>
      <c r="D188" s="245"/>
      <c r="E188" s="246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4"/>
      <c r="D189" s="245"/>
      <c r="E189" s="246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4"/>
      <c r="D190" s="245"/>
      <c r="E190" s="246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4"/>
      <c r="D191" s="245"/>
      <c r="E191" s="246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4"/>
      <c r="D192" s="245"/>
      <c r="E192" s="246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4"/>
      <c r="D193" s="245"/>
      <c r="E193" s="246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4"/>
      <c r="D194" s="245"/>
      <c r="E194" s="246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4"/>
      <c r="D195" s="245"/>
      <c r="E195" s="246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5"/>
      <c r="D196" s="245"/>
      <c r="E196" s="246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5"/>
      <c r="D197" s="245"/>
      <c r="E197" s="246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4"/>
      <c r="D198" s="245"/>
      <c r="E198" s="246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4"/>
      <c r="D199" s="245"/>
      <c r="E199" s="246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4"/>
      <c r="D200" s="245"/>
      <c r="E200" s="246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4"/>
      <c r="D201" s="245"/>
      <c r="E201" s="246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4"/>
      <c r="D202" s="245"/>
      <c r="E202" s="246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4"/>
      <c r="D203" s="245"/>
      <c r="E203" s="246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4"/>
      <c r="D204" s="245"/>
      <c r="E204" s="246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4"/>
      <c r="D205" s="245"/>
      <c r="E205" s="246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4"/>
      <c r="D206" s="245"/>
      <c r="E206" s="246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4"/>
      <c r="D207" s="245"/>
      <c r="E207" s="246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5"/>
      <c r="D208" s="245"/>
      <c r="E208" s="246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" hidden="1" customHeight="1">
      <c r="A209" s="11"/>
      <c r="B209" s="1"/>
      <c r="C209" s="34"/>
      <c r="D209" s="245"/>
      <c r="E209" s="246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4"/>
      <c r="D210" s="245"/>
      <c r="E210" s="246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4"/>
      <c r="D211" s="245"/>
      <c r="E211" s="246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4"/>
      <c r="D212" s="245"/>
      <c r="E212" s="246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4"/>
      <c r="D213" s="245"/>
      <c r="E213" s="246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4"/>
      <c r="D214" s="245"/>
      <c r="E214" s="246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4"/>
      <c r="D215" s="245"/>
      <c r="E215" s="246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4"/>
      <c r="D216" s="245"/>
      <c r="E216" s="246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4"/>
      <c r="D217" s="245"/>
      <c r="E217" s="246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4"/>
      <c r="D218" s="245"/>
      <c r="E218" s="246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4"/>
      <c r="D219" s="245"/>
      <c r="E219" s="246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4"/>
      <c r="D220" s="245"/>
      <c r="E220" s="246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4"/>
      <c r="D221" s="245"/>
      <c r="E221" s="246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4"/>
      <c r="D222" s="245"/>
      <c r="E222" s="246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4"/>
      <c r="D223" s="245"/>
      <c r="E223" s="246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3"/>
        <v>0</v>
      </c>
      <c r="I223" s="12"/>
    </row>
    <row r="224" spans="1:9" ht="12.4" hidden="1" customHeight="1">
      <c r="A224" s="11"/>
      <c r="B224" s="1"/>
      <c r="C224" s="34"/>
      <c r="D224" s="245"/>
      <c r="E224" s="246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3"/>
        <v>0</v>
      </c>
      <c r="I224" s="12"/>
    </row>
    <row r="225" spans="1:9" ht="12.4" hidden="1" customHeight="1">
      <c r="A225" s="11"/>
      <c r="B225" s="1"/>
      <c r="C225" s="34"/>
      <c r="D225" s="245"/>
      <c r="E225" s="246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3"/>
        <v>0</v>
      </c>
      <c r="I225" s="12"/>
    </row>
    <row r="226" spans="1:9" ht="12.4" hidden="1" customHeight="1">
      <c r="A226" s="11"/>
      <c r="B226" s="1"/>
      <c r="C226" s="34"/>
      <c r="D226" s="245"/>
      <c r="E226" s="246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3"/>
        <v>0</v>
      </c>
      <c r="I226" s="12"/>
    </row>
    <row r="227" spans="1:9" ht="12.4" hidden="1" customHeight="1">
      <c r="A227" s="11"/>
      <c r="B227" s="1"/>
      <c r="C227" s="34"/>
      <c r="D227" s="245"/>
      <c r="E227" s="246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3"/>
        <v>0</v>
      </c>
      <c r="I227" s="12"/>
    </row>
    <row r="228" spans="1:9" ht="12.4" hidden="1" customHeight="1">
      <c r="A228" s="11"/>
      <c r="B228" s="1"/>
      <c r="C228" s="34"/>
      <c r="D228" s="245"/>
      <c r="E228" s="246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3"/>
        <v>0</v>
      </c>
      <c r="I228" s="12"/>
    </row>
    <row r="229" spans="1:9" ht="12.4" hidden="1" customHeight="1">
      <c r="A229" s="11"/>
      <c r="B229" s="1"/>
      <c r="C229" s="34"/>
      <c r="D229" s="245"/>
      <c r="E229" s="246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3"/>
        <v>0</v>
      </c>
      <c r="I229" s="12"/>
    </row>
    <row r="230" spans="1:9" ht="12.4" hidden="1" customHeight="1">
      <c r="A230" s="11"/>
      <c r="B230" s="1"/>
      <c r="C230" s="34"/>
      <c r="D230" s="245"/>
      <c r="E230" s="246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3"/>
        <v>0</v>
      </c>
      <c r="I230" s="12"/>
    </row>
    <row r="231" spans="1:9" ht="12.4" hidden="1" customHeight="1">
      <c r="A231" s="11"/>
      <c r="B231" s="1"/>
      <c r="C231" s="34"/>
      <c r="D231" s="245"/>
      <c r="E231" s="246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3"/>
        <v>0</v>
      </c>
      <c r="I231" s="12"/>
    </row>
    <row r="232" spans="1:9" ht="12.4" hidden="1" customHeight="1">
      <c r="A232" s="11"/>
      <c r="B232" s="1"/>
      <c r="C232" s="34"/>
      <c r="D232" s="245"/>
      <c r="E232" s="246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3"/>
        <v>0</v>
      </c>
      <c r="I232" s="12"/>
    </row>
    <row r="233" spans="1:9" ht="12.4" hidden="1" customHeight="1">
      <c r="A233" s="11"/>
      <c r="B233" s="1"/>
      <c r="C233" s="34"/>
      <c r="D233" s="245"/>
      <c r="E233" s="246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3"/>
        <v>0</v>
      </c>
      <c r="I233" s="12"/>
    </row>
    <row r="234" spans="1:9" ht="12.4" hidden="1" customHeight="1">
      <c r="A234" s="11"/>
      <c r="B234" s="1"/>
      <c r="C234" s="34"/>
      <c r="D234" s="245"/>
      <c r="E234" s="246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3"/>
        <v>0</v>
      </c>
      <c r="I234" s="12"/>
    </row>
    <row r="235" spans="1:9" ht="12.4" hidden="1" customHeight="1">
      <c r="A235" s="11"/>
      <c r="B235" s="1"/>
      <c r="C235" s="34"/>
      <c r="D235" s="245"/>
      <c r="E235" s="246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3"/>
        <v>0</v>
      </c>
      <c r="I235" s="12"/>
    </row>
    <row r="236" spans="1:9" ht="12.4" hidden="1" customHeight="1">
      <c r="A236" s="11"/>
      <c r="B236" s="1"/>
      <c r="C236" s="35"/>
      <c r="D236" s="245"/>
      <c r="E236" s="246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>ROUND(IF(ISNUMBER(B236), G236*B236, 0),5)</f>
        <v>0</v>
      </c>
      <c r="I236" s="12"/>
    </row>
    <row r="237" spans="1:9" ht="12" hidden="1" customHeight="1">
      <c r="A237" s="11"/>
      <c r="B237" s="1"/>
      <c r="C237" s="34"/>
      <c r="D237" s="245"/>
      <c r="E237" s="246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ref="H237:H287" si="4">ROUND(IF(ISNUMBER(B237), G237*B237, 0),5)</f>
        <v>0</v>
      </c>
      <c r="I237" s="12"/>
    </row>
    <row r="238" spans="1:9" ht="12.4" hidden="1" customHeight="1">
      <c r="A238" s="11"/>
      <c r="B238" s="1"/>
      <c r="C238" s="34"/>
      <c r="D238" s="245"/>
      <c r="E238" s="246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4"/>
      <c r="D239" s="245"/>
      <c r="E239" s="246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4"/>
      <c r="D240" s="245"/>
      <c r="E240" s="246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4"/>
      <c r="D241" s="245"/>
      <c r="E241" s="246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4"/>
      <c r="D242" s="245"/>
      <c r="E242" s="246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4"/>
      <c r="D243" s="245"/>
      <c r="E243" s="246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4"/>
      <c r="D244" s="245"/>
      <c r="E244" s="246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4"/>
      <c r="D245" s="245"/>
      <c r="E245" s="246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4"/>
      <c r="D246" s="245"/>
      <c r="E246" s="246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4"/>
      <c r="D247" s="245"/>
      <c r="E247" s="246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4"/>
      <c r="D248" s="245"/>
      <c r="E248" s="246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4"/>
      <c r="D249" s="245"/>
      <c r="E249" s="246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4"/>
      <c r="D250" s="245"/>
      <c r="E250" s="246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4"/>
      <c r="D251" s="245"/>
      <c r="E251" s="246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4"/>
      <c r="D252" s="245"/>
      <c r="E252" s="246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4"/>
      <c r="D253" s="245"/>
      <c r="E253" s="246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4"/>
      <c r="D254" s="245"/>
      <c r="E254" s="246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4"/>
      <c r="D255" s="245"/>
      <c r="E255" s="246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4"/>
      <c r="D256" s="245"/>
      <c r="E256" s="246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4"/>
      <c r="D257" s="245"/>
      <c r="E257" s="246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4"/>
      <c r="D258" s="245"/>
      <c r="E258" s="246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4"/>
      <c r="D259" s="245"/>
      <c r="E259" s="246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5"/>
      <c r="D260" s="245"/>
      <c r="E260" s="246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" hidden="1" customHeight="1">
      <c r="A261" s="11"/>
      <c r="B261" s="1"/>
      <c r="C261" s="34"/>
      <c r="D261" s="245"/>
      <c r="E261" s="246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4"/>
      <c r="D262" s="245"/>
      <c r="E262" s="246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4"/>
      <c r="D263" s="245"/>
      <c r="E263" s="246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4"/>
      <c r="D264" s="245"/>
      <c r="E264" s="246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4"/>
      <c r="D265" s="245"/>
      <c r="E265" s="246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4"/>
      <c r="D266" s="245"/>
      <c r="E266" s="246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4"/>
      <c r="D267" s="245"/>
      <c r="E267" s="246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4"/>
      <c r="D268" s="245"/>
      <c r="E268" s="246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4"/>
      <c r="D269" s="245"/>
      <c r="E269" s="246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4"/>
      <c r="D270" s="245"/>
      <c r="E270" s="246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4"/>
      <c r="D271" s="245"/>
      <c r="E271" s="246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4"/>
      <c r="D272" s="245"/>
      <c r="E272" s="246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4"/>
      <c r="D273" s="245"/>
      <c r="E273" s="246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4"/>
      <c r="D274" s="245"/>
      <c r="E274" s="246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4"/>
      <c r="D275" s="245"/>
      <c r="E275" s="246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4"/>
        <v>0</v>
      </c>
      <c r="I275" s="12"/>
    </row>
    <row r="276" spans="1:9" ht="12.4" hidden="1" customHeight="1">
      <c r="A276" s="11"/>
      <c r="B276" s="1"/>
      <c r="C276" s="34"/>
      <c r="D276" s="245"/>
      <c r="E276" s="246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4"/>
        <v>0</v>
      </c>
      <c r="I276" s="12"/>
    </row>
    <row r="277" spans="1:9" ht="12.4" hidden="1" customHeight="1">
      <c r="A277" s="11"/>
      <c r="B277" s="1"/>
      <c r="C277" s="34"/>
      <c r="D277" s="245"/>
      <c r="E277" s="246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4"/>
        <v>0</v>
      </c>
      <c r="I277" s="12"/>
    </row>
    <row r="278" spans="1:9" ht="12.4" hidden="1" customHeight="1">
      <c r="A278" s="11"/>
      <c r="B278" s="1"/>
      <c r="C278" s="34"/>
      <c r="D278" s="245"/>
      <c r="E278" s="246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4"/>
        <v>0</v>
      </c>
      <c r="I278" s="12"/>
    </row>
    <row r="279" spans="1:9" ht="12.4" hidden="1" customHeight="1">
      <c r="A279" s="11"/>
      <c r="B279" s="1"/>
      <c r="C279" s="34"/>
      <c r="D279" s="245"/>
      <c r="E279" s="246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4"/>
        <v>0</v>
      </c>
      <c r="I279" s="12"/>
    </row>
    <row r="280" spans="1:9" ht="12.4" hidden="1" customHeight="1">
      <c r="A280" s="11"/>
      <c r="B280" s="1"/>
      <c r="C280" s="34"/>
      <c r="D280" s="245"/>
      <c r="E280" s="246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4"/>
        <v>0</v>
      </c>
      <c r="I280" s="12"/>
    </row>
    <row r="281" spans="1:9" ht="12.4" hidden="1" customHeight="1">
      <c r="A281" s="11"/>
      <c r="B281" s="1"/>
      <c r="C281" s="34"/>
      <c r="D281" s="245"/>
      <c r="E281" s="246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4"/>
        <v>0</v>
      </c>
      <c r="I281" s="12"/>
    </row>
    <row r="282" spans="1:9" ht="12.4" hidden="1" customHeight="1">
      <c r="A282" s="11"/>
      <c r="B282" s="1"/>
      <c r="C282" s="34"/>
      <c r="D282" s="245"/>
      <c r="E282" s="246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4"/>
        <v>0</v>
      </c>
      <c r="I282" s="12"/>
    </row>
    <row r="283" spans="1:9" ht="12.4" hidden="1" customHeight="1">
      <c r="A283" s="11"/>
      <c r="B283" s="1"/>
      <c r="C283" s="34"/>
      <c r="D283" s="245"/>
      <c r="E283" s="246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4"/>
        <v>0</v>
      </c>
      <c r="I283" s="12"/>
    </row>
    <row r="284" spans="1:9" ht="12.4" hidden="1" customHeight="1">
      <c r="A284" s="11"/>
      <c r="B284" s="1"/>
      <c r="C284" s="34"/>
      <c r="D284" s="245"/>
      <c r="E284" s="246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4"/>
        <v>0</v>
      </c>
      <c r="I284" s="12"/>
    </row>
    <row r="285" spans="1:9" ht="12.4" hidden="1" customHeight="1">
      <c r="A285" s="11"/>
      <c r="B285" s="1"/>
      <c r="C285" s="34"/>
      <c r="D285" s="245"/>
      <c r="E285" s="246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4"/>
        <v>0</v>
      </c>
      <c r="I285" s="12"/>
    </row>
    <row r="286" spans="1:9" ht="12.4" hidden="1" customHeight="1">
      <c r="A286" s="11"/>
      <c r="B286" s="1"/>
      <c r="C286" s="34"/>
      <c r="D286" s="245"/>
      <c r="E286" s="246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4"/>
        <v>0</v>
      </c>
      <c r="I286" s="12"/>
    </row>
    <row r="287" spans="1:9" ht="12.4" hidden="1" customHeight="1">
      <c r="A287" s="11"/>
      <c r="B287" s="1"/>
      <c r="C287" s="34"/>
      <c r="D287" s="245"/>
      <c r="E287" s="246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4"/>
        <v>0</v>
      </c>
      <c r="I287" s="12"/>
    </row>
    <row r="288" spans="1:9" ht="12.4" hidden="1" customHeight="1">
      <c r="A288" s="11"/>
      <c r="B288" s="1"/>
      <c r="C288" s="35"/>
      <c r="D288" s="245"/>
      <c r="E288" s="246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>ROUND(IF(ISNUMBER(B288), G288*B288, 0),5)</f>
        <v>0</v>
      </c>
      <c r="I288" s="12"/>
    </row>
    <row r="289" spans="1:9" ht="12" hidden="1" customHeight="1">
      <c r="A289" s="11"/>
      <c r="B289" s="1"/>
      <c r="C289" s="34"/>
      <c r="D289" s="245"/>
      <c r="E289" s="246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ref="H289:H305" si="5">ROUND(IF(ISNUMBER(B289), G289*B289, 0),5)</f>
        <v>0</v>
      </c>
      <c r="I289" s="12"/>
    </row>
    <row r="290" spans="1:9" ht="12.4" hidden="1" customHeight="1">
      <c r="A290" s="11"/>
      <c r="B290" s="1"/>
      <c r="C290" s="34"/>
      <c r="D290" s="245"/>
      <c r="E290" s="246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4"/>
      <c r="D291" s="245"/>
      <c r="E291" s="246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4"/>
      <c r="D292" s="245"/>
      <c r="E292" s="246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4"/>
      <c r="D293" s="245"/>
      <c r="E293" s="246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5"/>
        <v>0</v>
      </c>
      <c r="I293" s="12"/>
    </row>
    <row r="294" spans="1:9" ht="12.4" hidden="1" customHeight="1">
      <c r="A294" s="11"/>
      <c r="B294" s="1"/>
      <c r="C294" s="34"/>
      <c r="D294" s="245"/>
      <c r="E294" s="246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5"/>
        <v>0</v>
      </c>
      <c r="I294" s="12"/>
    </row>
    <row r="295" spans="1:9" ht="12.4" hidden="1" customHeight="1">
      <c r="A295" s="11"/>
      <c r="B295" s="1"/>
      <c r="C295" s="34"/>
      <c r="D295" s="245"/>
      <c r="E295" s="246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5"/>
        <v>0</v>
      </c>
      <c r="I295" s="12"/>
    </row>
    <row r="296" spans="1:9" ht="12.4" hidden="1" customHeight="1">
      <c r="A296" s="11"/>
      <c r="B296" s="1"/>
      <c r="C296" s="34"/>
      <c r="D296" s="245"/>
      <c r="E296" s="246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5"/>
        <v>0</v>
      </c>
      <c r="I296" s="12"/>
    </row>
    <row r="297" spans="1:9" ht="12.4" hidden="1" customHeight="1">
      <c r="A297" s="11"/>
      <c r="B297" s="1"/>
      <c r="C297" s="34"/>
      <c r="D297" s="245"/>
      <c r="E297" s="246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5"/>
        <v>0</v>
      </c>
      <c r="I297" s="12"/>
    </row>
    <row r="298" spans="1:9" ht="12.4" hidden="1" customHeight="1">
      <c r="A298" s="11"/>
      <c r="B298" s="1"/>
      <c r="C298" s="34"/>
      <c r="D298" s="245"/>
      <c r="E298" s="246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5"/>
        <v>0</v>
      </c>
      <c r="I298" s="12"/>
    </row>
    <row r="299" spans="1:9" ht="12.4" hidden="1" customHeight="1">
      <c r="A299" s="11"/>
      <c r="B299" s="1"/>
      <c r="C299" s="34"/>
      <c r="D299" s="245"/>
      <c r="E299" s="246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5"/>
        <v>0</v>
      </c>
      <c r="I299" s="12"/>
    </row>
    <row r="300" spans="1:9" ht="12.4" hidden="1" customHeight="1">
      <c r="A300" s="11"/>
      <c r="B300" s="1"/>
      <c r="C300" s="34"/>
      <c r="D300" s="245"/>
      <c r="E300" s="246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5"/>
        <v>0</v>
      </c>
      <c r="I300" s="12"/>
    </row>
    <row r="301" spans="1:9" ht="12.4" hidden="1" customHeight="1">
      <c r="A301" s="11"/>
      <c r="B301" s="1"/>
      <c r="C301" s="34"/>
      <c r="D301" s="245"/>
      <c r="E301" s="246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5"/>
        <v>0</v>
      </c>
      <c r="I301" s="12"/>
    </row>
    <row r="302" spans="1:9" ht="12.4" hidden="1" customHeight="1">
      <c r="A302" s="11"/>
      <c r="B302" s="1"/>
      <c r="C302" s="34"/>
      <c r="D302" s="245"/>
      <c r="E302" s="246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5"/>
        <v>0</v>
      </c>
      <c r="I302" s="12"/>
    </row>
    <row r="303" spans="1:9" ht="12.4" hidden="1" customHeight="1">
      <c r="A303" s="11"/>
      <c r="B303" s="1"/>
      <c r="C303" s="34"/>
      <c r="D303" s="245"/>
      <c r="E303" s="246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5"/>
        <v>0</v>
      </c>
      <c r="I303" s="12"/>
    </row>
    <row r="304" spans="1:9" ht="12.4" hidden="1" customHeight="1">
      <c r="A304" s="11"/>
      <c r="B304" s="1"/>
      <c r="C304" s="35"/>
      <c r="D304" s="245"/>
      <c r="E304" s="246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5"/>
        <v>0</v>
      </c>
      <c r="I304" s="12"/>
    </row>
    <row r="305" spans="1:9" ht="12.4" hidden="1" customHeight="1">
      <c r="A305" s="11"/>
      <c r="B305" s="1"/>
      <c r="C305" s="35"/>
      <c r="D305" s="245"/>
      <c r="E305" s="246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5"/>
        <v>0</v>
      </c>
      <c r="I305" s="12"/>
    </row>
    <row r="306" spans="1:9" ht="12.4" hidden="1" customHeight="1">
      <c r="A306" s="11"/>
      <c r="B306" s="1"/>
      <c r="C306" s="34"/>
      <c r="D306" s="245"/>
      <c r="E306" s="246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>ROUND(IF(ISNUMBER(B306), G306*B306, 0),5)</f>
        <v>0</v>
      </c>
      <c r="I306" s="12"/>
    </row>
    <row r="307" spans="1:9" ht="12.4" hidden="1" customHeight="1">
      <c r="A307" s="11"/>
      <c r="B307" s="1"/>
      <c r="C307" s="34"/>
      <c r="D307" s="245"/>
      <c r="E307" s="246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ref="H307:H344" si="6">ROUND(IF(ISNUMBER(B307), G307*B307, 0),5)</f>
        <v>0</v>
      </c>
      <c r="I307" s="12"/>
    </row>
    <row r="308" spans="1:9" ht="12.4" hidden="1" customHeight="1">
      <c r="A308" s="11"/>
      <c r="B308" s="1"/>
      <c r="C308" s="34"/>
      <c r="D308" s="245"/>
      <c r="E308" s="246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4"/>
      <c r="D309" s="245"/>
      <c r="E309" s="246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4"/>
      <c r="D310" s="245"/>
      <c r="E310" s="246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4"/>
      <c r="D311" s="245"/>
      <c r="E311" s="246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4"/>
      <c r="D312" s="245"/>
      <c r="E312" s="246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4"/>
      <c r="D313" s="245"/>
      <c r="E313" s="246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4"/>
      <c r="D314" s="245"/>
      <c r="E314" s="246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4"/>
      <c r="D315" s="245"/>
      <c r="E315" s="246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4"/>
      <c r="D316" s="245"/>
      <c r="E316" s="246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5"/>
      <c r="D317" s="245"/>
      <c r="E317" s="246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" hidden="1" customHeight="1">
      <c r="A318" s="11"/>
      <c r="B318" s="1"/>
      <c r="C318" s="34"/>
      <c r="D318" s="245"/>
      <c r="E318" s="246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4"/>
      <c r="D319" s="245"/>
      <c r="E319" s="246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4"/>
      <c r="D320" s="245"/>
      <c r="E320" s="246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4"/>
      <c r="D321" s="245"/>
      <c r="E321" s="246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4"/>
      <c r="D322" s="245"/>
      <c r="E322" s="246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4"/>
      <c r="D323" s="245"/>
      <c r="E323" s="246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4"/>
      <c r="D324" s="245"/>
      <c r="E324" s="246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4"/>
      <c r="D325" s="245"/>
      <c r="E325" s="246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4"/>
      <c r="D326" s="245"/>
      <c r="E326" s="246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4"/>
      <c r="D327" s="245"/>
      <c r="E327" s="246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4"/>
      <c r="D328" s="245"/>
      <c r="E328" s="246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4"/>
      <c r="D329" s="245"/>
      <c r="E329" s="246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4"/>
      <c r="D330" s="245"/>
      <c r="E330" s="246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4"/>
      <c r="D331" s="245"/>
      <c r="E331" s="246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4"/>
      <c r="D332" s="245"/>
      <c r="E332" s="246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6"/>
        <v>0</v>
      </c>
      <c r="I332" s="12"/>
    </row>
    <row r="333" spans="1:9" ht="12.4" hidden="1" customHeight="1">
      <c r="A333" s="11"/>
      <c r="B333" s="1"/>
      <c r="C333" s="34"/>
      <c r="D333" s="245"/>
      <c r="E333" s="246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6"/>
        <v>0</v>
      </c>
      <c r="I333" s="12"/>
    </row>
    <row r="334" spans="1:9" ht="12.4" hidden="1" customHeight="1">
      <c r="A334" s="11"/>
      <c r="B334" s="1"/>
      <c r="C334" s="34"/>
      <c r="D334" s="245"/>
      <c r="E334" s="246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6"/>
        <v>0</v>
      </c>
      <c r="I334" s="12"/>
    </row>
    <row r="335" spans="1:9" ht="12.4" hidden="1" customHeight="1">
      <c r="A335" s="11"/>
      <c r="B335" s="1"/>
      <c r="C335" s="34"/>
      <c r="D335" s="245"/>
      <c r="E335" s="246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6"/>
        <v>0</v>
      </c>
      <c r="I335" s="12"/>
    </row>
    <row r="336" spans="1:9" ht="12.4" hidden="1" customHeight="1">
      <c r="A336" s="11"/>
      <c r="B336" s="1"/>
      <c r="C336" s="34"/>
      <c r="D336" s="245"/>
      <c r="E336" s="246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6"/>
        <v>0</v>
      </c>
      <c r="I336" s="12"/>
    </row>
    <row r="337" spans="1:9" ht="12.4" hidden="1" customHeight="1">
      <c r="A337" s="11"/>
      <c r="B337" s="1"/>
      <c r="C337" s="34"/>
      <c r="D337" s="245"/>
      <c r="E337" s="246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6"/>
        <v>0</v>
      </c>
      <c r="I337" s="12"/>
    </row>
    <row r="338" spans="1:9" ht="12.4" hidden="1" customHeight="1">
      <c r="A338" s="11"/>
      <c r="B338" s="1"/>
      <c r="C338" s="34"/>
      <c r="D338" s="245"/>
      <c r="E338" s="246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6"/>
        <v>0</v>
      </c>
      <c r="I338" s="12"/>
    </row>
    <row r="339" spans="1:9" ht="12.4" hidden="1" customHeight="1">
      <c r="A339" s="11"/>
      <c r="B339" s="1"/>
      <c r="C339" s="34"/>
      <c r="D339" s="245"/>
      <c r="E339" s="246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6"/>
        <v>0</v>
      </c>
      <c r="I339" s="12"/>
    </row>
    <row r="340" spans="1:9" ht="12.4" hidden="1" customHeight="1">
      <c r="A340" s="11"/>
      <c r="B340" s="1"/>
      <c r="C340" s="34"/>
      <c r="D340" s="245"/>
      <c r="E340" s="246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6"/>
        <v>0</v>
      </c>
      <c r="I340" s="12"/>
    </row>
    <row r="341" spans="1:9" ht="12.4" hidden="1" customHeight="1">
      <c r="A341" s="11"/>
      <c r="B341" s="1"/>
      <c r="C341" s="34"/>
      <c r="D341" s="245"/>
      <c r="E341" s="246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6"/>
        <v>0</v>
      </c>
      <c r="I341" s="12"/>
    </row>
    <row r="342" spans="1:9" ht="12.4" hidden="1" customHeight="1">
      <c r="A342" s="11"/>
      <c r="B342" s="1"/>
      <c r="C342" s="34"/>
      <c r="D342" s="245"/>
      <c r="E342" s="246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6"/>
        <v>0</v>
      </c>
      <c r="I342" s="12"/>
    </row>
    <row r="343" spans="1:9" ht="12.4" hidden="1" customHeight="1">
      <c r="A343" s="11"/>
      <c r="B343" s="1"/>
      <c r="C343" s="34"/>
      <c r="D343" s="245"/>
      <c r="E343" s="246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6"/>
        <v>0</v>
      </c>
      <c r="I343" s="12"/>
    </row>
    <row r="344" spans="1:9" ht="12.4" hidden="1" customHeight="1">
      <c r="A344" s="11"/>
      <c r="B344" s="1"/>
      <c r="C344" s="34"/>
      <c r="D344" s="245"/>
      <c r="E344" s="246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6"/>
        <v>0</v>
      </c>
      <c r="I344" s="12"/>
    </row>
    <row r="345" spans="1:9" ht="12.4" hidden="1" customHeight="1">
      <c r="A345" s="11"/>
      <c r="B345" s="1"/>
      <c r="C345" s="35"/>
      <c r="D345" s="245"/>
      <c r="E345" s="246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>ROUND(IF(ISNUMBER(B345), G345*B345, 0),5)</f>
        <v>0</v>
      </c>
      <c r="I345" s="12"/>
    </row>
    <row r="346" spans="1:9" ht="12" hidden="1" customHeight="1">
      <c r="A346" s="11"/>
      <c r="B346" s="1"/>
      <c r="C346" s="34"/>
      <c r="D346" s="245"/>
      <c r="E346" s="246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ref="H346:H396" si="7">ROUND(IF(ISNUMBER(B346), G346*B346, 0),5)</f>
        <v>0</v>
      </c>
      <c r="I346" s="12"/>
    </row>
    <row r="347" spans="1:9" ht="12.4" hidden="1" customHeight="1">
      <c r="A347" s="11"/>
      <c r="B347" s="1"/>
      <c r="C347" s="34"/>
      <c r="D347" s="245"/>
      <c r="E347" s="246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4"/>
      <c r="D348" s="245"/>
      <c r="E348" s="246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4"/>
      <c r="D349" s="245"/>
      <c r="E349" s="246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4"/>
      <c r="D350" s="245"/>
      <c r="E350" s="246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4"/>
      <c r="D351" s="245"/>
      <c r="E351" s="246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4"/>
      <c r="D352" s="245"/>
      <c r="E352" s="246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4"/>
      <c r="D353" s="245"/>
      <c r="E353" s="246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4"/>
      <c r="D354" s="245"/>
      <c r="E354" s="246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4"/>
      <c r="D355" s="245"/>
      <c r="E355" s="246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4"/>
      <c r="D356" s="245"/>
      <c r="E356" s="246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4"/>
      <c r="D357" s="245"/>
      <c r="E357" s="246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4"/>
      <c r="D358" s="245"/>
      <c r="E358" s="246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4"/>
      <c r="D359" s="245"/>
      <c r="E359" s="246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4"/>
      <c r="D360" s="245"/>
      <c r="E360" s="246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4"/>
      <c r="D361" s="245"/>
      <c r="E361" s="246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4"/>
      <c r="D362" s="245"/>
      <c r="E362" s="246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4"/>
      <c r="D363" s="245"/>
      <c r="E363" s="246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4"/>
      <c r="D364" s="245"/>
      <c r="E364" s="246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4"/>
      <c r="D365" s="245"/>
      <c r="E365" s="246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4"/>
      <c r="D366" s="245"/>
      <c r="E366" s="246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4"/>
      <c r="D367" s="245"/>
      <c r="E367" s="246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4"/>
      <c r="D368" s="245"/>
      <c r="E368" s="246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5"/>
      <c r="D369" s="245"/>
      <c r="E369" s="246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" hidden="1" customHeight="1">
      <c r="A370" s="11"/>
      <c r="B370" s="1"/>
      <c r="C370" s="34"/>
      <c r="D370" s="245"/>
      <c r="E370" s="246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4"/>
      <c r="D371" s="245"/>
      <c r="E371" s="246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4"/>
      <c r="D372" s="245"/>
      <c r="E372" s="246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4"/>
      <c r="D373" s="245"/>
      <c r="E373" s="246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4"/>
      <c r="D374" s="245"/>
      <c r="E374" s="246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4"/>
      <c r="D375" s="245"/>
      <c r="E375" s="246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4"/>
      <c r="D376" s="245"/>
      <c r="E376" s="246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4"/>
      <c r="D377" s="245"/>
      <c r="E377" s="246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4"/>
      <c r="D378" s="245"/>
      <c r="E378" s="246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4"/>
      <c r="D379" s="245"/>
      <c r="E379" s="246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4"/>
      <c r="D380" s="245"/>
      <c r="E380" s="246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4"/>
      <c r="D381" s="245"/>
      <c r="E381" s="246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4"/>
      <c r="D382" s="245"/>
      <c r="E382" s="246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4"/>
      <c r="D383" s="245"/>
      <c r="E383" s="246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4"/>
      <c r="D384" s="245"/>
      <c r="E384" s="246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7"/>
        <v>0</v>
      </c>
      <c r="I384" s="12"/>
    </row>
    <row r="385" spans="1:9" ht="12.4" hidden="1" customHeight="1">
      <c r="A385" s="11"/>
      <c r="B385" s="1"/>
      <c r="C385" s="34"/>
      <c r="D385" s="245"/>
      <c r="E385" s="246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7"/>
        <v>0</v>
      </c>
      <c r="I385" s="12"/>
    </row>
    <row r="386" spans="1:9" ht="12.4" hidden="1" customHeight="1">
      <c r="A386" s="11"/>
      <c r="B386" s="1"/>
      <c r="C386" s="34"/>
      <c r="D386" s="245"/>
      <c r="E386" s="246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7"/>
        <v>0</v>
      </c>
      <c r="I386" s="12"/>
    </row>
    <row r="387" spans="1:9" ht="12.4" hidden="1" customHeight="1">
      <c r="A387" s="11"/>
      <c r="B387" s="1"/>
      <c r="C387" s="34"/>
      <c r="D387" s="245"/>
      <c r="E387" s="246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7"/>
        <v>0</v>
      </c>
      <c r="I387" s="12"/>
    </row>
    <row r="388" spans="1:9" ht="12.4" hidden="1" customHeight="1">
      <c r="A388" s="11"/>
      <c r="B388" s="1"/>
      <c r="C388" s="34"/>
      <c r="D388" s="245"/>
      <c r="E388" s="246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7"/>
        <v>0</v>
      </c>
      <c r="I388" s="12"/>
    </row>
    <row r="389" spans="1:9" ht="12.4" hidden="1" customHeight="1">
      <c r="A389" s="11"/>
      <c r="B389" s="1"/>
      <c r="C389" s="34"/>
      <c r="D389" s="245"/>
      <c r="E389" s="246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7"/>
        <v>0</v>
      </c>
      <c r="I389" s="12"/>
    </row>
    <row r="390" spans="1:9" ht="12.4" hidden="1" customHeight="1">
      <c r="A390" s="11"/>
      <c r="B390" s="1"/>
      <c r="C390" s="34"/>
      <c r="D390" s="245"/>
      <c r="E390" s="246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7"/>
        <v>0</v>
      </c>
      <c r="I390" s="12"/>
    </row>
    <row r="391" spans="1:9" ht="12.4" hidden="1" customHeight="1">
      <c r="A391" s="11"/>
      <c r="B391" s="1"/>
      <c r="C391" s="34"/>
      <c r="D391" s="245"/>
      <c r="E391" s="246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7"/>
        <v>0</v>
      </c>
      <c r="I391" s="12"/>
    </row>
    <row r="392" spans="1:9" ht="12.4" hidden="1" customHeight="1">
      <c r="A392" s="11"/>
      <c r="B392" s="1"/>
      <c r="C392" s="34"/>
      <c r="D392" s="245"/>
      <c r="E392" s="246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7"/>
        <v>0</v>
      </c>
      <c r="I392" s="12"/>
    </row>
    <row r="393" spans="1:9" ht="12.4" hidden="1" customHeight="1">
      <c r="A393" s="11"/>
      <c r="B393" s="1"/>
      <c r="C393" s="34"/>
      <c r="D393" s="245"/>
      <c r="E393" s="246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7"/>
        <v>0</v>
      </c>
      <c r="I393" s="12"/>
    </row>
    <row r="394" spans="1:9" ht="12.4" hidden="1" customHeight="1">
      <c r="A394" s="11"/>
      <c r="B394" s="1"/>
      <c r="C394" s="34"/>
      <c r="D394" s="245"/>
      <c r="E394" s="246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7"/>
        <v>0</v>
      </c>
      <c r="I394" s="12"/>
    </row>
    <row r="395" spans="1:9" ht="12.4" hidden="1" customHeight="1">
      <c r="A395" s="11"/>
      <c r="B395" s="1"/>
      <c r="C395" s="34"/>
      <c r="D395" s="245"/>
      <c r="E395" s="246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7"/>
        <v>0</v>
      </c>
      <c r="I395" s="12"/>
    </row>
    <row r="396" spans="1:9" ht="12.4" hidden="1" customHeight="1">
      <c r="A396" s="11"/>
      <c r="B396" s="1"/>
      <c r="C396" s="34"/>
      <c r="D396" s="245"/>
      <c r="E396" s="246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7"/>
        <v>0</v>
      </c>
      <c r="I396" s="12"/>
    </row>
    <row r="397" spans="1:9" ht="12.4" hidden="1" customHeight="1">
      <c r="A397" s="11"/>
      <c r="B397" s="1"/>
      <c r="C397" s="35"/>
      <c r="D397" s="245"/>
      <c r="E397" s="246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>ROUND(IF(ISNUMBER(B397), G397*B397, 0),5)</f>
        <v>0</v>
      </c>
      <c r="I397" s="12"/>
    </row>
    <row r="398" spans="1:9" ht="12" hidden="1" customHeight="1">
      <c r="A398" s="11"/>
      <c r="B398" s="1"/>
      <c r="C398" s="34"/>
      <c r="D398" s="245"/>
      <c r="E398" s="246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ref="H398:H452" si="8">ROUND(IF(ISNUMBER(B398), G398*B398, 0),5)</f>
        <v>0</v>
      </c>
      <c r="I398" s="12"/>
    </row>
    <row r="399" spans="1:9" ht="12.4" hidden="1" customHeight="1">
      <c r="A399" s="11"/>
      <c r="B399" s="1"/>
      <c r="C399" s="34"/>
      <c r="D399" s="245"/>
      <c r="E399" s="246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4"/>
      <c r="D400" s="245"/>
      <c r="E400" s="246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4"/>
      <c r="D401" s="245"/>
      <c r="E401" s="246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4"/>
      <c r="D402" s="245"/>
      <c r="E402" s="246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4"/>
      <c r="D403" s="245"/>
      <c r="E403" s="246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4"/>
      <c r="D404" s="245"/>
      <c r="E404" s="246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4"/>
      <c r="D405" s="245"/>
      <c r="E405" s="246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4"/>
      <c r="D406" s="245"/>
      <c r="E406" s="246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4"/>
      <c r="D407" s="245"/>
      <c r="E407" s="246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4"/>
      <c r="D408" s="245"/>
      <c r="E408" s="246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4"/>
      <c r="D409" s="245"/>
      <c r="E409" s="246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4"/>
      <c r="D410" s="245"/>
      <c r="E410" s="246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4"/>
      <c r="D411" s="245"/>
      <c r="E411" s="246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4"/>
      <c r="D412" s="245"/>
      <c r="E412" s="246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5"/>
      <c r="D413" s="245"/>
      <c r="E413" s="246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5"/>
      <c r="D414" s="245"/>
      <c r="E414" s="246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4"/>
      <c r="D415" s="245"/>
      <c r="E415" s="246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4"/>
      <c r="D416" s="245"/>
      <c r="E416" s="246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4"/>
      <c r="D417" s="245"/>
      <c r="E417" s="246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4"/>
      <c r="D418" s="245"/>
      <c r="E418" s="246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4"/>
      <c r="D419" s="245"/>
      <c r="E419" s="246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4"/>
      <c r="D420" s="245"/>
      <c r="E420" s="246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4"/>
      <c r="D421" s="245"/>
      <c r="E421" s="246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4"/>
      <c r="D422" s="245"/>
      <c r="E422" s="246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4"/>
      <c r="D423" s="245"/>
      <c r="E423" s="246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4"/>
      <c r="D424" s="245"/>
      <c r="E424" s="246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5"/>
      <c r="D425" s="245"/>
      <c r="E425" s="246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" hidden="1" customHeight="1">
      <c r="A426" s="11"/>
      <c r="B426" s="1"/>
      <c r="C426" s="34"/>
      <c r="D426" s="245"/>
      <c r="E426" s="246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4"/>
      <c r="D427" s="245"/>
      <c r="E427" s="246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4"/>
      <c r="D428" s="245"/>
      <c r="E428" s="246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4"/>
      <c r="D429" s="245"/>
      <c r="E429" s="246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4"/>
      <c r="D430" s="245"/>
      <c r="E430" s="246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4"/>
      <c r="D431" s="245"/>
      <c r="E431" s="246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4"/>
      <c r="D432" s="245"/>
      <c r="E432" s="246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4"/>
      <c r="D433" s="245"/>
      <c r="E433" s="246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4"/>
      <c r="D434" s="245"/>
      <c r="E434" s="246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4"/>
      <c r="D435" s="245"/>
      <c r="E435" s="246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4"/>
      <c r="D436" s="245"/>
      <c r="E436" s="246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4"/>
      <c r="D437" s="245"/>
      <c r="E437" s="246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4"/>
      <c r="D438" s="245"/>
      <c r="E438" s="246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4"/>
      <c r="D439" s="245"/>
      <c r="E439" s="246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4"/>
      <c r="D440" s="245"/>
      <c r="E440" s="246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8"/>
        <v>0</v>
      </c>
      <c r="I440" s="12"/>
    </row>
    <row r="441" spans="1:9" ht="12.4" hidden="1" customHeight="1">
      <c r="A441" s="11"/>
      <c r="B441" s="1"/>
      <c r="C441" s="34"/>
      <c r="D441" s="245"/>
      <c r="E441" s="246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8"/>
        <v>0</v>
      </c>
      <c r="I441" s="12"/>
    </row>
    <row r="442" spans="1:9" ht="12.4" hidden="1" customHeight="1">
      <c r="A442" s="11"/>
      <c r="B442" s="1"/>
      <c r="C442" s="34"/>
      <c r="D442" s="245"/>
      <c r="E442" s="246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8"/>
        <v>0</v>
      </c>
      <c r="I442" s="12"/>
    </row>
    <row r="443" spans="1:9" ht="12.4" hidden="1" customHeight="1">
      <c r="A443" s="11"/>
      <c r="B443" s="1"/>
      <c r="C443" s="34"/>
      <c r="D443" s="245"/>
      <c r="E443" s="246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8"/>
        <v>0</v>
      </c>
      <c r="I443" s="12"/>
    </row>
    <row r="444" spans="1:9" ht="12.4" hidden="1" customHeight="1">
      <c r="A444" s="11"/>
      <c r="B444" s="1"/>
      <c r="C444" s="34"/>
      <c r="D444" s="245"/>
      <c r="E444" s="246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8"/>
        <v>0</v>
      </c>
      <c r="I444" s="12"/>
    </row>
    <row r="445" spans="1:9" ht="12.4" hidden="1" customHeight="1">
      <c r="A445" s="11"/>
      <c r="B445" s="1"/>
      <c r="C445" s="34"/>
      <c r="D445" s="245"/>
      <c r="E445" s="246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8"/>
        <v>0</v>
      </c>
      <c r="I445" s="12"/>
    </row>
    <row r="446" spans="1:9" ht="12.4" hidden="1" customHeight="1">
      <c r="A446" s="11"/>
      <c r="B446" s="1"/>
      <c r="C446" s="34"/>
      <c r="D446" s="245"/>
      <c r="E446" s="246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8"/>
        <v>0</v>
      </c>
      <c r="I446" s="12"/>
    </row>
    <row r="447" spans="1:9" ht="12.4" hidden="1" customHeight="1">
      <c r="A447" s="11"/>
      <c r="B447" s="1"/>
      <c r="C447" s="34"/>
      <c r="D447" s="245"/>
      <c r="E447" s="246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8"/>
        <v>0</v>
      </c>
      <c r="I447" s="12"/>
    </row>
    <row r="448" spans="1:9" ht="12.4" hidden="1" customHeight="1">
      <c r="A448" s="11"/>
      <c r="B448" s="1"/>
      <c r="C448" s="34"/>
      <c r="D448" s="245"/>
      <c r="E448" s="246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8"/>
        <v>0</v>
      </c>
      <c r="I448" s="12"/>
    </row>
    <row r="449" spans="1:9" ht="12.4" hidden="1" customHeight="1">
      <c r="A449" s="11"/>
      <c r="B449" s="1"/>
      <c r="C449" s="34"/>
      <c r="D449" s="245"/>
      <c r="E449" s="246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8"/>
        <v>0</v>
      </c>
      <c r="I449" s="12"/>
    </row>
    <row r="450" spans="1:9" ht="12.4" hidden="1" customHeight="1">
      <c r="A450" s="11"/>
      <c r="B450" s="1"/>
      <c r="C450" s="34"/>
      <c r="D450" s="245"/>
      <c r="E450" s="246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8"/>
        <v>0</v>
      </c>
      <c r="I450" s="12"/>
    </row>
    <row r="451" spans="1:9" ht="12.4" hidden="1" customHeight="1">
      <c r="A451" s="11"/>
      <c r="B451" s="1"/>
      <c r="C451" s="34"/>
      <c r="D451" s="245"/>
      <c r="E451" s="246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8"/>
        <v>0</v>
      </c>
      <c r="I451" s="12"/>
    </row>
    <row r="452" spans="1:9" ht="12.4" hidden="1" customHeight="1">
      <c r="A452" s="11"/>
      <c r="B452" s="1"/>
      <c r="C452" s="34"/>
      <c r="D452" s="245"/>
      <c r="E452" s="246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8"/>
        <v>0</v>
      </c>
      <c r="I452" s="12"/>
    </row>
    <row r="453" spans="1:9" ht="12.4" hidden="1" customHeight="1">
      <c r="A453" s="11"/>
      <c r="B453" s="1"/>
      <c r="C453" s="35"/>
      <c r="D453" s="245"/>
      <c r="E453" s="246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>ROUND(IF(ISNUMBER(B453), G453*B453, 0),5)</f>
        <v>0</v>
      </c>
      <c r="I453" s="12"/>
    </row>
    <row r="454" spans="1:9" ht="12" hidden="1" customHeight="1">
      <c r="A454" s="11"/>
      <c r="B454" s="1"/>
      <c r="C454" s="34"/>
      <c r="D454" s="245"/>
      <c r="E454" s="246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ref="H454:H504" si="9">ROUND(IF(ISNUMBER(B454), G454*B454, 0),5)</f>
        <v>0</v>
      </c>
      <c r="I454" s="12"/>
    </row>
    <row r="455" spans="1:9" ht="12.4" hidden="1" customHeight="1">
      <c r="A455" s="11"/>
      <c r="B455" s="1"/>
      <c r="C455" s="34"/>
      <c r="D455" s="245"/>
      <c r="E455" s="246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4"/>
      <c r="D456" s="245"/>
      <c r="E456" s="246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4"/>
      <c r="D457" s="245"/>
      <c r="E457" s="246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4"/>
      <c r="D458" s="245"/>
      <c r="E458" s="246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4"/>
      <c r="D459" s="245"/>
      <c r="E459" s="246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4"/>
      <c r="D460" s="245"/>
      <c r="E460" s="246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4"/>
      <c r="D461" s="245"/>
      <c r="E461" s="246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4"/>
      <c r="D462" s="245"/>
      <c r="E462" s="246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4"/>
      <c r="D463" s="245"/>
      <c r="E463" s="246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4"/>
      <c r="D464" s="245"/>
      <c r="E464" s="246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4"/>
      <c r="D465" s="245"/>
      <c r="E465" s="246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4"/>
      <c r="D466" s="245"/>
      <c r="E466" s="246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4"/>
      <c r="D467" s="245"/>
      <c r="E467" s="246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4"/>
      <c r="D468" s="245"/>
      <c r="E468" s="246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4"/>
      <c r="D469" s="245"/>
      <c r="E469" s="246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4"/>
      <c r="D470" s="245"/>
      <c r="E470" s="246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4"/>
      <c r="D471" s="245"/>
      <c r="E471" s="246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4"/>
      <c r="D472" s="245"/>
      <c r="E472" s="246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4"/>
      <c r="D473" s="245"/>
      <c r="E473" s="246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4"/>
      <c r="D474" s="245"/>
      <c r="E474" s="246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4"/>
      <c r="D475" s="245"/>
      <c r="E475" s="246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4"/>
      <c r="D476" s="245"/>
      <c r="E476" s="246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5"/>
      <c r="D477" s="245"/>
      <c r="E477" s="246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" hidden="1" customHeight="1">
      <c r="A478" s="11"/>
      <c r="B478" s="1"/>
      <c r="C478" s="34"/>
      <c r="D478" s="245"/>
      <c r="E478" s="246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4"/>
      <c r="D479" s="245"/>
      <c r="E479" s="246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4"/>
      <c r="D480" s="245"/>
      <c r="E480" s="246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4"/>
      <c r="D481" s="245"/>
      <c r="E481" s="246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4"/>
      <c r="D482" s="245"/>
      <c r="E482" s="246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4"/>
      <c r="D483" s="245"/>
      <c r="E483" s="246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4"/>
      <c r="D484" s="245"/>
      <c r="E484" s="246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4"/>
      <c r="D485" s="245"/>
      <c r="E485" s="246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4"/>
      <c r="D486" s="245"/>
      <c r="E486" s="246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4"/>
      <c r="D487" s="245"/>
      <c r="E487" s="246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4"/>
      <c r="D488" s="245"/>
      <c r="E488" s="246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4"/>
      <c r="D489" s="245"/>
      <c r="E489" s="246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4"/>
      <c r="D490" s="245"/>
      <c r="E490" s="246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4"/>
      <c r="D491" s="245"/>
      <c r="E491" s="246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4"/>
      <c r="D492" s="245"/>
      <c r="E492" s="246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9"/>
        <v>0</v>
      </c>
      <c r="I492" s="12"/>
    </row>
    <row r="493" spans="1:9" ht="12.4" hidden="1" customHeight="1">
      <c r="A493" s="11"/>
      <c r="B493" s="1"/>
      <c r="C493" s="34"/>
      <c r="D493" s="245"/>
      <c r="E493" s="246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9"/>
        <v>0</v>
      </c>
      <c r="I493" s="12"/>
    </row>
    <row r="494" spans="1:9" ht="12.4" hidden="1" customHeight="1">
      <c r="A494" s="11"/>
      <c r="B494" s="1"/>
      <c r="C494" s="34"/>
      <c r="D494" s="245"/>
      <c r="E494" s="246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9"/>
        <v>0</v>
      </c>
      <c r="I494" s="12"/>
    </row>
    <row r="495" spans="1:9" ht="12.4" hidden="1" customHeight="1">
      <c r="A495" s="11"/>
      <c r="B495" s="1"/>
      <c r="C495" s="34"/>
      <c r="D495" s="245"/>
      <c r="E495" s="246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9"/>
        <v>0</v>
      </c>
      <c r="I495" s="12"/>
    </row>
    <row r="496" spans="1:9" ht="12.4" hidden="1" customHeight="1">
      <c r="A496" s="11"/>
      <c r="B496" s="1"/>
      <c r="C496" s="34"/>
      <c r="D496" s="245"/>
      <c r="E496" s="246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9"/>
        <v>0</v>
      </c>
      <c r="I496" s="12"/>
    </row>
    <row r="497" spans="1:9" ht="12.4" hidden="1" customHeight="1">
      <c r="A497" s="11"/>
      <c r="B497" s="1"/>
      <c r="C497" s="34"/>
      <c r="D497" s="245"/>
      <c r="E497" s="246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9"/>
        <v>0</v>
      </c>
      <c r="I497" s="12"/>
    </row>
    <row r="498" spans="1:9" ht="12.4" hidden="1" customHeight="1">
      <c r="A498" s="11"/>
      <c r="B498" s="1"/>
      <c r="C498" s="34"/>
      <c r="D498" s="245"/>
      <c r="E498" s="246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9"/>
        <v>0</v>
      </c>
      <c r="I498" s="12"/>
    </row>
    <row r="499" spans="1:9" ht="12.4" hidden="1" customHeight="1">
      <c r="A499" s="11"/>
      <c r="B499" s="1"/>
      <c r="C499" s="34"/>
      <c r="D499" s="245"/>
      <c r="E499" s="246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9"/>
        <v>0</v>
      </c>
      <c r="I499" s="12"/>
    </row>
    <row r="500" spans="1:9" ht="12.4" hidden="1" customHeight="1">
      <c r="A500" s="11"/>
      <c r="B500" s="1"/>
      <c r="C500" s="34"/>
      <c r="D500" s="245"/>
      <c r="E500" s="246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9"/>
        <v>0</v>
      </c>
      <c r="I500" s="12"/>
    </row>
    <row r="501" spans="1:9" ht="12.4" hidden="1" customHeight="1">
      <c r="A501" s="11"/>
      <c r="B501" s="1"/>
      <c r="C501" s="34"/>
      <c r="D501" s="245"/>
      <c r="E501" s="246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9"/>
        <v>0</v>
      </c>
      <c r="I501" s="12"/>
    </row>
    <row r="502" spans="1:9" ht="12.4" hidden="1" customHeight="1">
      <c r="A502" s="11"/>
      <c r="B502" s="1"/>
      <c r="C502" s="34"/>
      <c r="D502" s="245"/>
      <c r="E502" s="246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9"/>
        <v>0</v>
      </c>
      <c r="I502" s="12"/>
    </row>
    <row r="503" spans="1:9" ht="12.4" hidden="1" customHeight="1">
      <c r="A503" s="11"/>
      <c r="B503" s="1"/>
      <c r="C503" s="34"/>
      <c r="D503" s="245"/>
      <c r="E503" s="246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9"/>
        <v>0</v>
      </c>
      <c r="I503" s="12"/>
    </row>
    <row r="504" spans="1:9" ht="12.4" hidden="1" customHeight="1">
      <c r="A504" s="11"/>
      <c r="B504" s="1"/>
      <c r="C504" s="34"/>
      <c r="D504" s="245"/>
      <c r="E504" s="246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9"/>
        <v>0</v>
      </c>
      <c r="I504" s="12"/>
    </row>
    <row r="505" spans="1:9" ht="12.4" hidden="1" customHeight="1">
      <c r="A505" s="11"/>
      <c r="B505" s="1"/>
      <c r="C505" s="35"/>
      <c r="D505" s="245"/>
      <c r="E505" s="246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>ROUND(IF(ISNUMBER(B505), G505*B505, 0),5)</f>
        <v>0</v>
      </c>
      <c r="I505" s="12"/>
    </row>
    <row r="506" spans="1:9" ht="12" hidden="1" customHeight="1">
      <c r="A506" s="11"/>
      <c r="B506" s="1"/>
      <c r="C506" s="34"/>
      <c r="D506" s="245"/>
      <c r="E506" s="246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ref="H506:H522" si="10">ROUND(IF(ISNUMBER(B506), G506*B506, 0),5)</f>
        <v>0</v>
      </c>
      <c r="I506" s="12"/>
    </row>
    <row r="507" spans="1:9" ht="12.4" hidden="1" customHeight="1">
      <c r="A507" s="11"/>
      <c r="B507" s="1"/>
      <c r="C507" s="34"/>
      <c r="D507" s="245"/>
      <c r="E507" s="246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4"/>
      <c r="D508" s="245"/>
      <c r="E508" s="246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4"/>
      <c r="D509" s="245"/>
      <c r="E509" s="246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4"/>
      <c r="D510" s="245"/>
      <c r="E510" s="246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0"/>
        <v>0</v>
      </c>
      <c r="I510" s="12"/>
    </row>
    <row r="511" spans="1:9" ht="12.4" hidden="1" customHeight="1">
      <c r="A511" s="11"/>
      <c r="B511" s="1"/>
      <c r="C511" s="34"/>
      <c r="D511" s="245"/>
      <c r="E511" s="246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0"/>
        <v>0</v>
      </c>
      <c r="I511" s="12"/>
    </row>
    <row r="512" spans="1:9" ht="12.4" hidden="1" customHeight="1">
      <c r="A512" s="11"/>
      <c r="B512" s="1"/>
      <c r="C512" s="34"/>
      <c r="D512" s="245"/>
      <c r="E512" s="246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0"/>
        <v>0</v>
      </c>
      <c r="I512" s="12"/>
    </row>
    <row r="513" spans="1:9" ht="12.4" hidden="1" customHeight="1">
      <c r="A513" s="11"/>
      <c r="B513" s="1"/>
      <c r="C513" s="34"/>
      <c r="D513" s="245"/>
      <c r="E513" s="246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0"/>
        <v>0</v>
      </c>
      <c r="I513" s="12"/>
    </row>
    <row r="514" spans="1:9" ht="12.4" hidden="1" customHeight="1">
      <c r="A514" s="11"/>
      <c r="B514" s="1"/>
      <c r="C514" s="34"/>
      <c r="D514" s="245"/>
      <c r="E514" s="246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0"/>
        <v>0</v>
      </c>
      <c r="I514" s="12"/>
    </row>
    <row r="515" spans="1:9" ht="12.4" hidden="1" customHeight="1">
      <c r="A515" s="11"/>
      <c r="B515" s="1"/>
      <c r="C515" s="34"/>
      <c r="D515" s="245"/>
      <c r="E515" s="246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0"/>
        <v>0</v>
      </c>
      <c r="I515" s="12"/>
    </row>
    <row r="516" spans="1:9" ht="12.4" hidden="1" customHeight="1">
      <c r="A516" s="11"/>
      <c r="B516" s="1"/>
      <c r="C516" s="34"/>
      <c r="D516" s="245"/>
      <c r="E516" s="246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0"/>
        <v>0</v>
      </c>
      <c r="I516" s="12"/>
    </row>
    <row r="517" spans="1:9" ht="12.4" hidden="1" customHeight="1">
      <c r="A517" s="11"/>
      <c r="B517" s="1"/>
      <c r="C517" s="34"/>
      <c r="D517" s="245"/>
      <c r="E517" s="246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0"/>
        <v>0</v>
      </c>
      <c r="I517" s="12"/>
    </row>
    <row r="518" spans="1:9" ht="12.4" hidden="1" customHeight="1">
      <c r="A518" s="11"/>
      <c r="B518" s="1"/>
      <c r="C518" s="34"/>
      <c r="D518" s="245"/>
      <c r="E518" s="246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0"/>
        <v>0</v>
      </c>
      <c r="I518" s="12"/>
    </row>
    <row r="519" spans="1:9" ht="12.4" hidden="1" customHeight="1">
      <c r="A519" s="11"/>
      <c r="B519" s="1"/>
      <c r="C519" s="34"/>
      <c r="D519" s="245"/>
      <c r="E519" s="246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0"/>
        <v>0</v>
      </c>
      <c r="I519" s="12"/>
    </row>
    <row r="520" spans="1:9" ht="12.4" hidden="1" customHeight="1">
      <c r="A520" s="11"/>
      <c r="B520" s="1"/>
      <c r="C520" s="34"/>
      <c r="D520" s="245"/>
      <c r="E520" s="246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0"/>
        <v>0</v>
      </c>
      <c r="I520" s="12"/>
    </row>
    <row r="521" spans="1:9" ht="12.4" hidden="1" customHeight="1">
      <c r="A521" s="11"/>
      <c r="B521" s="1"/>
      <c r="C521" s="35"/>
      <c r="D521" s="245"/>
      <c r="E521" s="246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0"/>
        <v>0</v>
      </c>
      <c r="I521" s="12"/>
    </row>
    <row r="522" spans="1:9" ht="12.4" hidden="1" customHeight="1">
      <c r="A522" s="11"/>
      <c r="B522" s="1"/>
      <c r="C522" s="35"/>
      <c r="D522" s="245"/>
      <c r="E522" s="246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0"/>
        <v>0</v>
      </c>
      <c r="I522" s="12"/>
    </row>
    <row r="523" spans="1:9" ht="12.4" hidden="1" customHeight="1">
      <c r="A523" s="11"/>
      <c r="B523" s="1"/>
      <c r="C523" s="34"/>
      <c r="D523" s="245"/>
      <c r="E523" s="246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>ROUND(IF(ISNUMBER(B523), G523*B523, 0),5)</f>
        <v>0</v>
      </c>
      <c r="I523" s="12"/>
    </row>
    <row r="524" spans="1:9" ht="12.4" hidden="1" customHeight="1">
      <c r="A524" s="11"/>
      <c r="B524" s="1"/>
      <c r="C524" s="34"/>
      <c r="D524" s="245"/>
      <c r="E524" s="246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ref="H524:H561" si="11">ROUND(IF(ISNUMBER(B524), G524*B524, 0),5)</f>
        <v>0</v>
      </c>
      <c r="I524" s="12"/>
    </row>
    <row r="525" spans="1:9" ht="12.4" hidden="1" customHeight="1">
      <c r="A525" s="11"/>
      <c r="B525" s="1"/>
      <c r="C525" s="34"/>
      <c r="D525" s="245"/>
      <c r="E525" s="246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4"/>
      <c r="D526" s="245"/>
      <c r="E526" s="246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4"/>
      <c r="D527" s="245"/>
      <c r="E527" s="246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4"/>
      <c r="D528" s="245"/>
      <c r="E528" s="246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4"/>
      <c r="D529" s="245"/>
      <c r="E529" s="246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4"/>
      <c r="D530" s="245"/>
      <c r="E530" s="246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4"/>
      <c r="D531" s="245"/>
      <c r="E531" s="246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4"/>
      <c r="D532" s="245"/>
      <c r="E532" s="246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4"/>
      <c r="D533" s="245"/>
      <c r="E533" s="246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5"/>
      <c r="D534" s="245"/>
      <c r="E534" s="246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" hidden="1" customHeight="1">
      <c r="A535" s="11"/>
      <c r="B535" s="1"/>
      <c r="C535" s="34"/>
      <c r="D535" s="245"/>
      <c r="E535" s="246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4"/>
      <c r="D536" s="245"/>
      <c r="E536" s="246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4"/>
      <c r="D537" s="245"/>
      <c r="E537" s="246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4"/>
      <c r="D538" s="245"/>
      <c r="E538" s="246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4"/>
      <c r="D539" s="245"/>
      <c r="E539" s="246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4"/>
      <c r="D540" s="245"/>
      <c r="E540" s="246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4"/>
      <c r="D541" s="245"/>
      <c r="E541" s="246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4"/>
      <c r="D542" s="245"/>
      <c r="E542" s="246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4"/>
      <c r="D543" s="245"/>
      <c r="E543" s="246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4"/>
      <c r="D544" s="245"/>
      <c r="E544" s="246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4"/>
      <c r="D545" s="245"/>
      <c r="E545" s="246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4"/>
      <c r="D546" s="245"/>
      <c r="E546" s="246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1"/>
        <v>0</v>
      </c>
      <c r="I546" s="12"/>
    </row>
    <row r="547" spans="1:9" ht="12.4" hidden="1" customHeight="1">
      <c r="A547" s="11"/>
      <c r="B547" s="1"/>
      <c r="C547" s="34"/>
      <c r="D547" s="245"/>
      <c r="E547" s="246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1"/>
        <v>0</v>
      </c>
      <c r="I547" s="12"/>
    </row>
    <row r="548" spans="1:9" ht="12.4" hidden="1" customHeight="1">
      <c r="A548" s="11"/>
      <c r="B548" s="1"/>
      <c r="C548" s="34"/>
      <c r="D548" s="245"/>
      <c r="E548" s="246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1"/>
        <v>0</v>
      </c>
      <c r="I548" s="12"/>
    </row>
    <row r="549" spans="1:9" ht="12.4" hidden="1" customHeight="1">
      <c r="A549" s="11"/>
      <c r="B549" s="1"/>
      <c r="C549" s="34"/>
      <c r="D549" s="245"/>
      <c r="E549" s="246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1"/>
        <v>0</v>
      </c>
      <c r="I549" s="12"/>
    </row>
    <row r="550" spans="1:9" ht="12.4" hidden="1" customHeight="1">
      <c r="A550" s="11"/>
      <c r="B550" s="1"/>
      <c r="C550" s="34"/>
      <c r="D550" s="245"/>
      <c r="E550" s="246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1"/>
        <v>0</v>
      </c>
      <c r="I550" s="12"/>
    </row>
    <row r="551" spans="1:9" ht="12.4" hidden="1" customHeight="1">
      <c r="A551" s="11"/>
      <c r="B551" s="1"/>
      <c r="C551" s="34"/>
      <c r="D551" s="245"/>
      <c r="E551" s="246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1"/>
        <v>0</v>
      </c>
      <c r="I551" s="12"/>
    </row>
    <row r="552" spans="1:9" ht="12.4" hidden="1" customHeight="1">
      <c r="A552" s="11"/>
      <c r="B552" s="1"/>
      <c r="C552" s="34"/>
      <c r="D552" s="245"/>
      <c r="E552" s="246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1"/>
        <v>0</v>
      </c>
      <c r="I552" s="12"/>
    </row>
    <row r="553" spans="1:9" ht="12.4" hidden="1" customHeight="1">
      <c r="A553" s="11"/>
      <c r="B553" s="1"/>
      <c r="C553" s="34"/>
      <c r="D553" s="245"/>
      <c r="E553" s="246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1"/>
        <v>0</v>
      </c>
      <c r="I553" s="12"/>
    </row>
    <row r="554" spans="1:9" ht="12.4" hidden="1" customHeight="1">
      <c r="A554" s="11"/>
      <c r="B554" s="1"/>
      <c r="C554" s="34"/>
      <c r="D554" s="245"/>
      <c r="E554" s="246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1"/>
        <v>0</v>
      </c>
      <c r="I554" s="12"/>
    </row>
    <row r="555" spans="1:9" ht="12.4" hidden="1" customHeight="1">
      <c r="A555" s="11"/>
      <c r="B555" s="1"/>
      <c r="C555" s="34"/>
      <c r="D555" s="245"/>
      <c r="E555" s="246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1"/>
        <v>0</v>
      </c>
      <c r="I555" s="12"/>
    </row>
    <row r="556" spans="1:9" ht="12.4" hidden="1" customHeight="1">
      <c r="A556" s="11"/>
      <c r="B556" s="1"/>
      <c r="C556" s="34"/>
      <c r="D556" s="245"/>
      <c r="E556" s="246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1"/>
        <v>0</v>
      </c>
      <c r="I556" s="12"/>
    </row>
    <row r="557" spans="1:9" ht="12.4" hidden="1" customHeight="1">
      <c r="A557" s="11"/>
      <c r="B557" s="1"/>
      <c r="C557" s="34"/>
      <c r="D557" s="245"/>
      <c r="E557" s="246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1"/>
        <v>0</v>
      </c>
      <c r="I557" s="12"/>
    </row>
    <row r="558" spans="1:9" ht="12.4" hidden="1" customHeight="1">
      <c r="A558" s="11"/>
      <c r="B558" s="1"/>
      <c r="C558" s="34"/>
      <c r="D558" s="245"/>
      <c r="E558" s="246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1"/>
        <v>0</v>
      </c>
      <c r="I558" s="12"/>
    </row>
    <row r="559" spans="1:9" ht="12.4" hidden="1" customHeight="1">
      <c r="A559" s="11"/>
      <c r="B559" s="1"/>
      <c r="C559" s="34"/>
      <c r="D559" s="245"/>
      <c r="E559" s="246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1"/>
        <v>0</v>
      </c>
      <c r="I559" s="12"/>
    </row>
    <row r="560" spans="1:9" ht="12.4" hidden="1" customHeight="1">
      <c r="A560" s="11"/>
      <c r="B560" s="1"/>
      <c r="C560" s="34"/>
      <c r="D560" s="245"/>
      <c r="E560" s="246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1"/>
        <v>0</v>
      </c>
      <c r="I560" s="12"/>
    </row>
    <row r="561" spans="1:9" ht="12.4" hidden="1" customHeight="1">
      <c r="A561" s="11"/>
      <c r="B561" s="1"/>
      <c r="C561" s="34"/>
      <c r="D561" s="245"/>
      <c r="E561" s="246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1"/>
        <v>0</v>
      </c>
      <c r="I561" s="12"/>
    </row>
    <row r="562" spans="1:9" ht="12.4" hidden="1" customHeight="1">
      <c r="A562" s="11"/>
      <c r="B562" s="1"/>
      <c r="C562" s="35"/>
      <c r="D562" s="245"/>
      <c r="E562" s="246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>ROUND(IF(ISNUMBER(B562), G562*B562, 0),5)</f>
        <v>0</v>
      </c>
      <c r="I562" s="12"/>
    </row>
    <row r="563" spans="1:9" ht="12" hidden="1" customHeight="1">
      <c r="A563" s="11"/>
      <c r="B563" s="1"/>
      <c r="C563" s="34"/>
      <c r="D563" s="245"/>
      <c r="E563" s="246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ref="H563:H613" si="12">ROUND(IF(ISNUMBER(B563), G563*B563, 0),5)</f>
        <v>0</v>
      </c>
      <c r="I563" s="12"/>
    </row>
    <row r="564" spans="1:9" ht="12.4" hidden="1" customHeight="1">
      <c r="A564" s="11"/>
      <c r="B564" s="1"/>
      <c r="C564" s="34"/>
      <c r="D564" s="245"/>
      <c r="E564" s="246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4"/>
      <c r="D565" s="245"/>
      <c r="E565" s="246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4"/>
      <c r="D566" s="245"/>
      <c r="E566" s="246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4"/>
      <c r="D567" s="245"/>
      <c r="E567" s="246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4"/>
      <c r="D568" s="245"/>
      <c r="E568" s="246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4"/>
      <c r="D569" s="245"/>
      <c r="E569" s="246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4"/>
      <c r="D570" s="245"/>
      <c r="E570" s="246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4"/>
      <c r="D571" s="245"/>
      <c r="E571" s="246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4"/>
      <c r="D572" s="245"/>
      <c r="E572" s="246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4"/>
      <c r="D573" s="245"/>
      <c r="E573" s="246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4"/>
      <c r="D574" s="245"/>
      <c r="E574" s="246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4"/>
      <c r="D575" s="245"/>
      <c r="E575" s="246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4"/>
      <c r="D576" s="245"/>
      <c r="E576" s="246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4"/>
      <c r="D577" s="245"/>
      <c r="E577" s="246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4"/>
      <c r="D578" s="245"/>
      <c r="E578" s="246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4"/>
      <c r="D579" s="245"/>
      <c r="E579" s="246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4"/>
      <c r="D580" s="245"/>
      <c r="E580" s="246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4"/>
      <c r="D581" s="245"/>
      <c r="E581" s="246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4"/>
      <c r="D582" s="245"/>
      <c r="E582" s="246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4"/>
      <c r="D583" s="245"/>
      <c r="E583" s="246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4"/>
      <c r="D584" s="245"/>
      <c r="E584" s="246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4"/>
      <c r="D585" s="245"/>
      <c r="E585" s="246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5"/>
      <c r="D586" s="245"/>
      <c r="E586" s="246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" hidden="1" customHeight="1">
      <c r="A587" s="11"/>
      <c r="B587" s="1"/>
      <c r="C587" s="34"/>
      <c r="D587" s="245"/>
      <c r="E587" s="246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4"/>
      <c r="D588" s="245"/>
      <c r="E588" s="246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4"/>
      <c r="D589" s="245"/>
      <c r="E589" s="246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4"/>
      <c r="D590" s="245"/>
      <c r="E590" s="246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4"/>
      <c r="D591" s="245"/>
      <c r="E591" s="246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4"/>
      <c r="D592" s="245"/>
      <c r="E592" s="246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4"/>
      <c r="D593" s="245"/>
      <c r="E593" s="246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4"/>
      <c r="D594" s="245"/>
      <c r="E594" s="246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4"/>
      <c r="D595" s="245"/>
      <c r="E595" s="246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4"/>
      <c r="D596" s="245"/>
      <c r="E596" s="246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2"/>
        <v>0</v>
      </c>
      <c r="I596" s="12"/>
    </row>
    <row r="597" spans="1:9" ht="12.4" hidden="1" customHeight="1">
      <c r="A597" s="11"/>
      <c r="B597" s="1"/>
      <c r="C597" s="34"/>
      <c r="D597" s="245"/>
      <c r="E597" s="246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2"/>
        <v>0</v>
      </c>
      <c r="I597" s="12"/>
    </row>
    <row r="598" spans="1:9" ht="12.4" hidden="1" customHeight="1">
      <c r="A598" s="11"/>
      <c r="B598" s="1"/>
      <c r="C598" s="34"/>
      <c r="D598" s="245"/>
      <c r="E598" s="246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2"/>
        <v>0</v>
      </c>
      <c r="I598" s="12"/>
    </row>
    <row r="599" spans="1:9" ht="12.4" hidden="1" customHeight="1">
      <c r="A599" s="11"/>
      <c r="B599" s="1"/>
      <c r="C599" s="34"/>
      <c r="D599" s="245"/>
      <c r="E599" s="246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2"/>
        <v>0</v>
      </c>
      <c r="I599" s="12"/>
    </row>
    <row r="600" spans="1:9" ht="12.4" hidden="1" customHeight="1">
      <c r="A600" s="11"/>
      <c r="B600" s="1"/>
      <c r="C600" s="34"/>
      <c r="D600" s="245"/>
      <c r="E600" s="246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2"/>
        <v>0</v>
      </c>
      <c r="I600" s="12"/>
    </row>
    <row r="601" spans="1:9" ht="12.4" hidden="1" customHeight="1">
      <c r="A601" s="11"/>
      <c r="B601" s="1"/>
      <c r="C601" s="34"/>
      <c r="D601" s="245"/>
      <c r="E601" s="246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2"/>
        <v>0</v>
      </c>
      <c r="I601" s="12"/>
    </row>
    <row r="602" spans="1:9" ht="12.4" hidden="1" customHeight="1">
      <c r="A602" s="11"/>
      <c r="B602" s="1"/>
      <c r="C602" s="34"/>
      <c r="D602" s="245"/>
      <c r="E602" s="246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2"/>
        <v>0</v>
      </c>
      <c r="I602" s="12"/>
    </row>
    <row r="603" spans="1:9" ht="12.4" hidden="1" customHeight="1">
      <c r="A603" s="11"/>
      <c r="B603" s="1"/>
      <c r="C603" s="34"/>
      <c r="D603" s="245"/>
      <c r="E603" s="246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2"/>
        <v>0</v>
      </c>
      <c r="I603" s="12"/>
    </row>
    <row r="604" spans="1:9" ht="12.4" hidden="1" customHeight="1">
      <c r="A604" s="11"/>
      <c r="B604" s="1"/>
      <c r="C604" s="34"/>
      <c r="D604" s="245"/>
      <c r="E604" s="246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2"/>
        <v>0</v>
      </c>
      <c r="I604" s="12"/>
    </row>
    <row r="605" spans="1:9" ht="12.4" hidden="1" customHeight="1">
      <c r="A605" s="11"/>
      <c r="B605" s="1"/>
      <c r="C605" s="34"/>
      <c r="D605" s="245"/>
      <c r="E605" s="246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2"/>
        <v>0</v>
      </c>
      <c r="I605" s="12"/>
    </row>
    <row r="606" spans="1:9" ht="12.4" hidden="1" customHeight="1">
      <c r="A606" s="11"/>
      <c r="B606" s="1"/>
      <c r="C606" s="34"/>
      <c r="D606" s="245"/>
      <c r="E606" s="246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2"/>
        <v>0</v>
      </c>
      <c r="I606" s="12"/>
    </row>
    <row r="607" spans="1:9" ht="12.4" hidden="1" customHeight="1">
      <c r="A607" s="11"/>
      <c r="B607" s="1"/>
      <c r="C607" s="34"/>
      <c r="D607" s="245"/>
      <c r="E607" s="246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2"/>
        <v>0</v>
      </c>
      <c r="I607" s="12"/>
    </row>
    <row r="608" spans="1:9" ht="12.4" hidden="1" customHeight="1">
      <c r="A608" s="11"/>
      <c r="B608" s="1"/>
      <c r="C608" s="34"/>
      <c r="D608" s="245"/>
      <c r="E608" s="246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2"/>
        <v>0</v>
      </c>
      <c r="I608" s="12"/>
    </row>
    <row r="609" spans="1:9" ht="12.4" hidden="1" customHeight="1">
      <c r="A609" s="11"/>
      <c r="B609" s="1"/>
      <c r="C609" s="34"/>
      <c r="D609" s="245"/>
      <c r="E609" s="246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2"/>
        <v>0</v>
      </c>
      <c r="I609" s="12"/>
    </row>
    <row r="610" spans="1:9" ht="12.4" hidden="1" customHeight="1">
      <c r="A610" s="11"/>
      <c r="B610" s="1"/>
      <c r="C610" s="34"/>
      <c r="D610" s="245"/>
      <c r="E610" s="246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2"/>
        <v>0</v>
      </c>
      <c r="I610" s="12"/>
    </row>
    <row r="611" spans="1:9" ht="12.4" hidden="1" customHeight="1">
      <c r="A611" s="11"/>
      <c r="B611" s="1"/>
      <c r="C611" s="34"/>
      <c r="D611" s="245"/>
      <c r="E611" s="246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2"/>
        <v>0</v>
      </c>
      <c r="I611" s="12"/>
    </row>
    <row r="612" spans="1:9" ht="12.4" hidden="1" customHeight="1">
      <c r="A612" s="11"/>
      <c r="B612" s="1"/>
      <c r="C612" s="34"/>
      <c r="D612" s="245"/>
      <c r="E612" s="246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2"/>
        <v>0</v>
      </c>
      <c r="I612" s="12"/>
    </row>
    <row r="613" spans="1:9" ht="12.4" hidden="1" customHeight="1">
      <c r="A613" s="11"/>
      <c r="B613" s="1"/>
      <c r="C613" s="34"/>
      <c r="D613" s="245"/>
      <c r="E613" s="246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2"/>
        <v>0</v>
      </c>
      <c r="I613" s="12"/>
    </row>
    <row r="614" spans="1:9" ht="12.4" hidden="1" customHeight="1">
      <c r="A614" s="11"/>
      <c r="B614" s="1"/>
      <c r="C614" s="35"/>
      <c r="D614" s="245"/>
      <c r="E614" s="246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>ROUND(IF(ISNUMBER(B614), G614*B614, 0),5)</f>
        <v>0</v>
      </c>
      <c r="I614" s="12"/>
    </row>
    <row r="615" spans="1:9" ht="12" hidden="1" customHeight="1">
      <c r="A615" s="11"/>
      <c r="B615" s="1"/>
      <c r="C615" s="34"/>
      <c r="D615" s="245"/>
      <c r="E615" s="246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ref="H615:H669" si="13">ROUND(IF(ISNUMBER(B615), G615*B615, 0),5)</f>
        <v>0</v>
      </c>
      <c r="I615" s="12"/>
    </row>
    <row r="616" spans="1:9" ht="12.4" hidden="1" customHeight="1">
      <c r="A616" s="11"/>
      <c r="B616" s="1"/>
      <c r="C616" s="34"/>
      <c r="D616" s="245"/>
      <c r="E616" s="246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4"/>
      <c r="D617" s="245"/>
      <c r="E617" s="246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4"/>
      <c r="D618" s="245"/>
      <c r="E618" s="246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4"/>
      <c r="D619" s="245"/>
      <c r="E619" s="246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4"/>
      <c r="D620" s="245"/>
      <c r="E620" s="246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4"/>
      <c r="D621" s="245"/>
      <c r="E621" s="246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4"/>
      <c r="D622" s="245"/>
      <c r="E622" s="246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4"/>
      <c r="D623" s="245"/>
      <c r="E623" s="246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.4" hidden="1" customHeight="1">
      <c r="A624" s="11"/>
      <c r="B624" s="1"/>
      <c r="C624" s="34"/>
      <c r="D624" s="245"/>
      <c r="E624" s="246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4"/>
      <c r="D625" s="245"/>
      <c r="E625" s="246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4"/>
      <c r="D626" s="245"/>
      <c r="E626" s="246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4"/>
      <c r="D627" s="245"/>
      <c r="E627" s="246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4"/>
      <c r="D628" s="245"/>
      <c r="E628" s="246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4"/>
      <c r="D629" s="245"/>
      <c r="E629" s="246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5"/>
      <c r="D630" s="245"/>
      <c r="E630" s="246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5"/>
      <c r="D631" s="245"/>
      <c r="E631" s="246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4"/>
      <c r="D632" s="245"/>
      <c r="E632" s="246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4"/>
      <c r="D633" s="245"/>
      <c r="E633" s="246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4"/>
      <c r="D634" s="245"/>
      <c r="E634" s="246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4"/>
      <c r="D635" s="245"/>
      <c r="E635" s="246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4"/>
      <c r="D636" s="245"/>
      <c r="E636" s="246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4"/>
      <c r="D637" s="245"/>
      <c r="E637" s="246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4"/>
      <c r="D638" s="245"/>
      <c r="E638" s="246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4"/>
      <c r="D639" s="245"/>
      <c r="E639" s="246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4"/>
      <c r="D640" s="245"/>
      <c r="E640" s="246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4"/>
      <c r="D641" s="245"/>
      <c r="E641" s="246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5"/>
      <c r="D642" s="245"/>
      <c r="E642" s="246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" hidden="1" customHeight="1">
      <c r="A643" s="11"/>
      <c r="B643" s="1"/>
      <c r="C643" s="34"/>
      <c r="D643" s="245"/>
      <c r="E643" s="246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4"/>
      <c r="D644" s="245"/>
      <c r="E644" s="246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4"/>
      <c r="D645" s="245"/>
      <c r="E645" s="246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4"/>
      <c r="D646" s="245"/>
      <c r="E646" s="246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4"/>
      <c r="D647" s="245"/>
      <c r="E647" s="246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4"/>
      <c r="D648" s="245"/>
      <c r="E648" s="246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4"/>
      <c r="D649" s="245"/>
      <c r="E649" s="246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4"/>
      <c r="D650" s="245"/>
      <c r="E650" s="246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4"/>
      <c r="D651" s="245"/>
      <c r="E651" s="246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4"/>
      <c r="D652" s="245"/>
      <c r="E652" s="246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3"/>
        <v>0</v>
      </c>
      <c r="I652" s="12"/>
    </row>
    <row r="653" spans="1:9" ht="12.4" hidden="1" customHeight="1">
      <c r="A653" s="11"/>
      <c r="B653" s="1"/>
      <c r="C653" s="34"/>
      <c r="D653" s="245"/>
      <c r="E653" s="246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3"/>
        <v>0</v>
      </c>
      <c r="I653" s="12"/>
    </row>
    <row r="654" spans="1:9" ht="12.4" hidden="1" customHeight="1">
      <c r="A654" s="11"/>
      <c r="B654" s="1"/>
      <c r="C654" s="34"/>
      <c r="D654" s="245"/>
      <c r="E654" s="246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3"/>
        <v>0</v>
      </c>
      <c r="I654" s="12"/>
    </row>
    <row r="655" spans="1:9" ht="12.4" hidden="1" customHeight="1">
      <c r="A655" s="11"/>
      <c r="B655" s="1"/>
      <c r="C655" s="34"/>
      <c r="D655" s="245"/>
      <c r="E655" s="246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3"/>
        <v>0</v>
      </c>
      <c r="I655" s="12"/>
    </row>
    <row r="656" spans="1:9" ht="12.4" hidden="1" customHeight="1">
      <c r="A656" s="11"/>
      <c r="B656" s="1"/>
      <c r="C656" s="34"/>
      <c r="D656" s="245"/>
      <c r="E656" s="246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3"/>
        <v>0</v>
      </c>
      <c r="I656" s="12"/>
    </row>
    <row r="657" spans="1:9" ht="12.4" hidden="1" customHeight="1">
      <c r="A657" s="11"/>
      <c r="B657" s="1"/>
      <c r="C657" s="34"/>
      <c r="D657" s="245"/>
      <c r="E657" s="246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3"/>
        <v>0</v>
      </c>
      <c r="I657" s="12"/>
    </row>
    <row r="658" spans="1:9" ht="12.4" hidden="1" customHeight="1">
      <c r="A658" s="11"/>
      <c r="B658" s="1"/>
      <c r="C658" s="34"/>
      <c r="D658" s="245"/>
      <c r="E658" s="246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3"/>
        <v>0</v>
      </c>
      <c r="I658" s="12"/>
    </row>
    <row r="659" spans="1:9" ht="12.4" hidden="1" customHeight="1">
      <c r="A659" s="11"/>
      <c r="B659" s="1"/>
      <c r="C659" s="34"/>
      <c r="D659" s="245"/>
      <c r="E659" s="246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3"/>
        <v>0</v>
      </c>
      <c r="I659" s="12"/>
    </row>
    <row r="660" spans="1:9" ht="12.4" hidden="1" customHeight="1">
      <c r="A660" s="11"/>
      <c r="B660" s="1"/>
      <c r="C660" s="34"/>
      <c r="D660" s="245"/>
      <c r="E660" s="246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3"/>
        <v>0</v>
      </c>
      <c r="I660" s="12"/>
    </row>
    <row r="661" spans="1:9" ht="12.4" hidden="1" customHeight="1">
      <c r="A661" s="11"/>
      <c r="B661" s="1"/>
      <c r="C661" s="34"/>
      <c r="D661" s="245"/>
      <c r="E661" s="246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3"/>
        <v>0</v>
      </c>
      <c r="I661" s="12"/>
    </row>
    <row r="662" spans="1:9" ht="12.4" hidden="1" customHeight="1">
      <c r="A662" s="11"/>
      <c r="B662" s="1"/>
      <c r="C662" s="34"/>
      <c r="D662" s="245"/>
      <c r="E662" s="246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3"/>
        <v>0</v>
      </c>
      <c r="I662" s="12"/>
    </row>
    <row r="663" spans="1:9" ht="12.4" hidden="1" customHeight="1">
      <c r="A663" s="11"/>
      <c r="B663" s="1"/>
      <c r="C663" s="34"/>
      <c r="D663" s="245"/>
      <c r="E663" s="246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3"/>
        <v>0</v>
      </c>
      <c r="I663" s="12"/>
    </row>
    <row r="664" spans="1:9" ht="12.4" hidden="1" customHeight="1">
      <c r="A664" s="11"/>
      <c r="B664" s="1"/>
      <c r="C664" s="34"/>
      <c r="D664" s="245"/>
      <c r="E664" s="246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3"/>
        <v>0</v>
      </c>
      <c r="I664" s="12"/>
    </row>
    <row r="665" spans="1:9" ht="12.4" hidden="1" customHeight="1">
      <c r="A665" s="11"/>
      <c r="B665" s="1"/>
      <c r="C665" s="34"/>
      <c r="D665" s="245"/>
      <c r="E665" s="246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3"/>
        <v>0</v>
      </c>
      <c r="I665" s="12"/>
    </row>
    <row r="666" spans="1:9" ht="12.4" hidden="1" customHeight="1">
      <c r="A666" s="11"/>
      <c r="B666" s="1"/>
      <c r="C666" s="34"/>
      <c r="D666" s="245"/>
      <c r="E666" s="246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3"/>
        <v>0</v>
      </c>
      <c r="I666" s="12"/>
    </row>
    <row r="667" spans="1:9" ht="12.4" hidden="1" customHeight="1">
      <c r="A667" s="11"/>
      <c r="B667" s="1"/>
      <c r="C667" s="34"/>
      <c r="D667" s="245"/>
      <c r="E667" s="246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3"/>
        <v>0</v>
      </c>
      <c r="I667" s="12"/>
    </row>
    <row r="668" spans="1:9" ht="12.4" hidden="1" customHeight="1">
      <c r="A668" s="11"/>
      <c r="B668" s="1"/>
      <c r="C668" s="34"/>
      <c r="D668" s="245"/>
      <c r="E668" s="246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3"/>
        <v>0</v>
      </c>
      <c r="I668" s="12"/>
    </row>
    <row r="669" spans="1:9" ht="12.4" hidden="1" customHeight="1">
      <c r="A669" s="11"/>
      <c r="B669" s="1"/>
      <c r="C669" s="34"/>
      <c r="D669" s="245"/>
      <c r="E669" s="246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3"/>
        <v>0</v>
      </c>
      <c r="I669" s="12"/>
    </row>
    <row r="670" spans="1:9" ht="12.4" hidden="1" customHeight="1">
      <c r="A670" s="11"/>
      <c r="B670" s="1"/>
      <c r="C670" s="35"/>
      <c r="D670" s="245"/>
      <c r="E670" s="246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>ROUND(IF(ISNUMBER(B670), G670*B670, 0),5)</f>
        <v>0</v>
      </c>
      <c r="I670" s="12"/>
    </row>
    <row r="671" spans="1:9" ht="12" hidden="1" customHeight="1">
      <c r="A671" s="11"/>
      <c r="B671" s="1"/>
      <c r="C671" s="34"/>
      <c r="D671" s="245"/>
      <c r="E671" s="246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ref="H671:H721" si="14">ROUND(IF(ISNUMBER(B671), G671*B671, 0),5)</f>
        <v>0</v>
      </c>
      <c r="I671" s="12"/>
    </row>
    <row r="672" spans="1:9" ht="12.4" hidden="1" customHeight="1">
      <c r="A672" s="11"/>
      <c r="B672" s="1"/>
      <c r="C672" s="34"/>
      <c r="D672" s="245"/>
      <c r="E672" s="246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4"/>
      <c r="D673" s="245"/>
      <c r="E673" s="246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4"/>
      <c r="D674" s="245"/>
      <c r="E674" s="246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4"/>
      <c r="D675" s="245"/>
      <c r="E675" s="246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.4" hidden="1" customHeight="1">
      <c r="A676" s="11"/>
      <c r="B676" s="1"/>
      <c r="C676" s="34"/>
      <c r="D676" s="245"/>
      <c r="E676" s="246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4"/>
      <c r="D677" s="245"/>
      <c r="E677" s="246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4"/>
      <c r="D678" s="245"/>
      <c r="E678" s="246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4"/>
      <c r="D679" s="245"/>
      <c r="E679" s="246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4"/>
      <c r="D680" s="245"/>
      <c r="E680" s="246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4"/>
      <c r="D681" s="245"/>
      <c r="E681" s="246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4"/>
      <c r="D682" s="245"/>
      <c r="E682" s="246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.4" hidden="1" customHeight="1">
      <c r="A683" s="11"/>
      <c r="B683" s="1"/>
      <c r="C683" s="34"/>
      <c r="D683" s="245"/>
      <c r="E683" s="246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4"/>
      <c r="D684" s="245"/>
      <c r="E684" s="246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4"/>
      <c r="D685" s="245"/>
      <c r="E685" s="246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4"/>
      <c r="D686" s="245"/>
      <c r="E686" s="246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4"/>
      <c r="D687" s="245"/>
      <c r="E687" s="246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4"/>
      <c r="D688" s="245"/>
      <c r="E688" s="246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4"/>
      <c r="D689" s="245"/>
      <c r="E689" s="246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4"/>
      <c r="D690" s="245"/>
      <c r="E690" s="246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4"/>
      <c r="D691" s="245"/>
      <c r="E691" s="246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4"/>
      <c r="D692" s="245"/>
      <c r="E692" s="246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4"/>
      <c r="D693" s="245"/>
      <c r="E693" s="246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5"/>
      <c r="D694" s="245"/>
      <c r="E694" s="246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" hidden="1" customHeight="1">
      <c r="A695" s="11"/>
      <c r="B695" s="1"/>
      <c r="C695" s="34"/>
      <c r="D695" s="245"/>
      <c r="E695" s="246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4"/>
      <c r="D696" s="245"/>
      <c r="E696" s="246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4"/>
      <c r="D697" s="245"/>
      <c r="E697" s="246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4"/>
      <c r="D698" s="245"/>
      <c r="E698" s="246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4"/>
      <c r="D699" s="245"/>
      <c r="E699" s="246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4"/>
      <c r="D700" s="245"/>
      <c r="E700" s="246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4"/>
      <c r="D701" s="245"/>
      <c r="E701" s="246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4"/>
      <c r="D702" s="245"/>
      <c r="E702" s="246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4"/>
      <c r="D703" s="245"/>
      <c r="E703" s="246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4"/>
      <c r="D704" s="245"/>
      <c r="E704" s="246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4"/>
        <v>0</v>
      </c>
      <c r="I704" s="12"/>
    </row>
    <row r="705" spans="1:9" ht="12.4" hidden="1" customHeight="1">
      <c r="A705" s="11"/>
      <c r="B705" s="1"/>
      <c r="C705" s="34"/>
      <c r="D705" s="245"/>
      <c r="E705" s="246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4"/>
        <v>0</v>
      </c>
      <c r="I705" s="12"/>
    </row>
    <row r="706" spans="1:9" ht="12.4" hidden="1" customHeight="1">
      <c r="A706" s="11"/>
      <c r="B706" s="1"/>
      <c r="C706" s="34"/>
      <c r="D706" s="245"/>
      <c r="E706" s="246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4"/>
        <v>0</v>
      </c>
      <c r="I706" s="12"/>
    </row>
    <row r="707" spans="1:9" ht="12.4" hidden="1" customHeight="1">
      <c r="A707" s="11"/>
      <c r="B707" s="1"/>
      <c r="C707" s="34"/>
      <c r="D707" s="245"/>
      <c r="E707" s="246"/>
      <c r="F707" s="39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4"/>
        <v>0</v>
      </c>
      <c r="I707" s="12"/>
    </row>
    <row r="708" spans="1:9" ht="12.4" hidden="1" customHeight="1">
      <c r="A708" s="11"/>
      <c r="B708" s="1"/>
      <c r="C708" s="34"/>
      <c r="D708" s="245"/>
      <c r="E708" s="246"/>
      <c r="F708" s="39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4"/>
        <v>0</v>
      </c>
      <c r="I708" s="12"/>
    </row>
    <row r="709" spans="1:9" ht="12.4" hidden="1" customHeight="1">
      <c r="A709" s="11"/>
      <c r="B709" s="1"/>
      <c r="C709" s="34"/>
      <c r="D709" s="245"/>
      <c r="E709" s="246"/>
      <c r="F709" s="39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4"/>
        <v>0</v>
      </c>
      <c r="I709" s="12"/>
    </row>
    <row r="710" spans="1:9" ht="12.4" hidden="1" customHeight="1">
      <c r="A710" s="11"/>
      <c r="B710" s="1"/>
      <c r="C710" s="34"/>
      <c r="D710" s="245"/>
      <c r="E710" s="246"/>
      <c r="F710" s="39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4"/>
        <v>0</v>
      </c>
      <c r="I710" s="12"/>
    </row>
    <row r="711" spans="1:9" ht="12.4" hidden="1" customHeight="1">
      <c r="A711" s="11"/>
      <c r="B711" s="1"/>
      <c r="C711" s="34"/>
      <c r="D711" s="245"/>
      <c r="E711" s="246"/>
      <c r="F711" s="39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4"/>
        <v>0</v>
      </c>
      <c r="I711" s="12"/>
    </row>
    <row r="712" spans="1:9" ht="12.4" hidden="1" customHeight="1">
      <c r="A712" s="11"/>
      <c r="B712" s="1"/>
      <c r="C712" s="34"/>
      <c r="D712" s="245"/>
      <c r="E712" s="246"/>
      <c r="F712" s="39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4"/>
        <v>0</v>
      </c>
      <c r="I712" s="12"/>
    </row>
    <row r="713" spans="1:9" ht="12.4" hidden="1" customHeight="1">
      <c r="A713" s="11"/>
      <c r="B713" s="1"/>
      <c r="C713" s="34"/>
      <c r="D713" s="245"/>
      <c r="E713" s="246"/>
      <c r="F713" s="39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4"/>
        <v>0</v>
      </c>
      <c r="I713" s="12"/>
    </row>
    <row r="714" spans="1:9" ht="12.4" hidden="1" customHeight="1">
      <c r="A714" s="11"/>
      <c r="B714" s="1"/>
      <c r="C714" s="34"/>
      <c r="D714" s="245"/>
      <c r="E714" s="246"/>
      <c r="F714" s="39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4"/>
        <v>0</v>
      </c>
      <c r="I714" s="12"/>
    </row>
    <row r="715" spans="1:9" ht="12.4" hidden="1" customHeight="1">
      <c r="A715" s="11"/>
      <c r="B715" s="1"/>
      <c r="C715" s="34"/>
      <c r="D715" s="245"/>
      <c r="E715" s="246"/>
      <c r="F715" s="39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4"/>
        <v>0</v>
      </c>
      <c r="I715" s="12"/>
    </row>
    <row r="716" spans="1:9" ht="12.4" hidden="1" customHeight="1">
      <c r="A716" s="11"/>
      <c r="B716" s="1"/>
      <c r="C716" s="34"/>
      <c r="D716" s="245"/>
      <c r="E716" s="246"/>
      <c r="F716" s="39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4"/>
        <v>0</v>
      </c>
      <c r="I716" s="12"/>
    </row>
    <row r="717" spans="1:9" ht="12.4" hidden="1" customHeight="1">
      <c r="A717" s="11"/>
      <c r="B717" s="1"/>
      <c r="C717" s="34"/>
      <c r="D717" s="245"/>
      <c r="E717" s="246"/>
      <c r="F717" s="39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4"/>
        <v>0</v>
      </c>
      <c r="I717" s="12"/>
    </row>
    <row r="718" spans="1:9" ht="12.4" hidden="1" customHeight="1">
      <c r="A718" s="11"/>
      <c r="B718" s="1"/>
      <c r="C718" s="34"/>
      <c r="D718" s="245"/>
      <c r="E718" s="246"/>
      <c r="F718" s="39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4"/>
        <v>0</v>
      </c>
      <c r="I718" s="12"/>
    </row>
    <row r="719" spans="1:9" ht="12.4" hidden="1" customHeight="1">
      <c r="A719" s="11"/>
      <c r="B719" s="1"/>
      <c r="C719" s="34"/>
      <c r="D719" s="245"/>
      <c r="E719" s="246"/>
      <c r="F719" s="39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4"/>
        <v>0</v>
      </c>
      <c r="I719" s="12"/>
    </row>
    <row r="720" spans="1:9" ht="12.4" hidden="1" customHeight="1">
      <c r="A720" s="11"/>
      <c r="B720" s="1"/>
      <c r="C720" s="34"/>
      <c r="D720" s="245"/>
      <c r="E720" s="246"/>
      <c r="F720" s="39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4"/>
        <v>0</v>
      </c>
      <c r="I720" s="12"/>
    </row>
    <row r="721" spans="1:9" ht="12.4" hidden="1" customHeight="1">
      <c r="A721" s="11"/>
      <c r="B721" s="1"/>
      <c r="C721" s="34"/>
      <c r="D721" s="245"/>
      <c r="E721" s="246"/>
      <c r="F721" s="39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si="14"/>
        <v>0</v>
      </c>
      <c r="I721" s="12"/>
    </row>
    <row r="722" spans="1:9" ht="12.4" hidden="1" customHeight="1">
      <c r="A722" s="11"/>
      <c r="B722" s="1"/>
      <c r="C722" s="35"/>
      <c r="D722" s="245"/>
      <c r="E722" s="246"/>
      <c r="F722" s="39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>ROUND(IF(ISNUMBER(B722), G722*B722, 0),5)</f>
        <v>0</v>
      </c>
      <c r="I722" s="12"/>
    </row>
    <row r="723" spans="1:9" ht="12" hidden="1" customHeight="1">
      <c r="A723" s="11"/>
      <c r="B723" s="1"/>
      <c r="C723" s="34"/>
      <c r="D723" s="245"/>
      <c r="E723" s="246"/>
      <c r="F723" s="39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ref="H723:H739" si="15">ROUND(IF(ISNUMBER(B723), G723*B723, 0),5)</f>
        <v>0</v>
      </c>
      <c r="I723" s="12"/>
    </row>
    <row r="724" spans="1:9" ht="12.4" hidden="1" customHeight="1">
      <c r="A724" s="11"/>
      <c r="B724" s="1"/>
      <c r="C724" s="34"/>
      <c r="D724" s="245"/>
      <c r="E724" s="246"/>
      <c r="F724" s="39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5"/>
        <v>0</v>
      </c>
      <c r="I724" s="12"/>
    </row>
    <row r="725" spans="1:9" ht="12.4" hidden="1" customHeight="1">
      <c r="A725" s="11"/>
      <c r="B725" s="1"/>
      <c r="C725" s="34"/>
      <c r="D725" s="245"/>
      <c r="E725" s="246"/>
      <c r="F725" s="39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5"/>
        <v>0</v>
      </c>
      <c r="I725" s="12"/>
    </row>
    <row r="726" spans="1:9" ht="12.4" hidden="1" customHeight="1">
      <c r="A726" s="11"/>
      <c r="B726" s="1"/>
      <c r="C726" s="34"/>
      <c r="D726" s="245"/>
      <c r="E726" s="246"/>
      <c r="F726" s="39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5"/>
        <v>0</v>
      </c>
      <c r="I726" s="12"/>
    </row>
    <row r="727" spans="1:9" ht="12.4" hidden="1" customHeight="1">
      <c r="A727" s="11"/>
      <c r="B727" s="1"/>
      <c r="C727" s="34"/>
      <c r="D727" s="245"/>
      <c r="E727" s="246"/>
      <c r="F727" s="39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5"/>
        <v>0</v>
      </c>
      <c r="I727" s="12"/>
    </row>
    <row r="728" spans="1:9" ht="12.4" hidden="1" customHeight="1">
      <c r="A728" s="11"/>
      <c r="B728" s="1"/>
      <c r="C728" s="34"/>
      <c r="D728" s="245"/>
      <c r="E728" s="246"/>
      <c r="F728" s="39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5"/>
        <v>0</v>
      </c>
      <c r="I728" s="12"/>
    </row>
    <row r="729" spans="1:9" ht="12.4" hidden="1" customHeight="1">
      <c r="A729" s="11"/>
      <c r="B729" s="1"/>
      <c r="C729" s="34"/>
      <c r="D729" s="245"/>
      <c r="E729" s="246"/>
      <c r="F729" s="39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5"/>
        <v>0</v>
      </c>
      <c r="I729" s="12"/>
    </row>
    <row r="730" spans="1:9" ht="12.4" hidden="1" customHeight="1">
      <c r="A730" s="11"/>
      <c r="B730" s="1"/>
      <c r="C730" s="34"/>
      <c r="D730" s="245"/>
      <c r="E730" s="246"/>
      <c r="F730" s="39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5"/>
        <v>0</v>
      </c>
      <c r="I730" s="12"/>
    </row>
    <row r="731" spans="1:9" ht="12.4" hidden="1" customHeight="1">
      <c r="A731" s="11"/>
      <c r="B731" s="1"/>
      <c r="C731" s="34"/>
      <c r="D731" s="245"/>
      <c r="E731" s="246"/>
      <c r="F731" s="39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5"/>
        <v>0</v>
      </c>
      <c r="I731" s="12"/>
    </row>
    <row r="732" spans="1:9" ht="12.4" hidden="1" customHeight="1">
      <c r="A732" s="11"/>
      <c r="B732" s="1"/>
      <c r="C732" s="34"/>
      <c r="D732" s="245"/>
      <c r="E732" s="246"/>
      <c r="F732" s="39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5"/>
        <v>0</v>
      </c>
      <c r="I732" s="12"/>
    </row>
    <row r="733" spans="1:9" ht="12.4" hidden="1" customHeight="1">
      <c r="A733" s="11"/>
      <c r="B733" s="1"/>
      <c r="C733" s="34"/>
      <c r="D733" s="245"/>
      <c r="E733" s="246"/>
      <c r="F733" s="39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5"/>
        <v>0</v>
      </c>
      <c r="I733" s="12"/>
    </row>
    <row r="734" spans="1:9" ht="12.4" hidden="1" customHeight="1">
      <c r="A734" s="11"/>
      <c r="B734" s="1"/>
      <c r="C734" s="34"/>
      <c r="D734" s="245"/>
      <c r="E734" s="246"/>
      <c r="F734" s="39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5"/>
        <v>0</v>
      </c>
      <c r="I734" s="12"/>
    </row>
    <row r="735" spans="1:9" ht="12.4" hidden="1" customHeight="1">
      <c r="A735" s="11"/>
      <c r="B735" s="1"/>
      <c r="C735" s="34"/>
      <c r="D735" s="245"/>
      <c r="E735" s="246"/>
      <c r="F735" s="39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5"/>
        <v>0</v>
      </c>
      <c r="I735" s="12"/>
    </row>
    <row r="736" spans="1:9" ht="12.4" hidden="1" customHeight="1">
      <c r="A736" s="11"/>
      <c r="B736" s="1"/>
      <c r="C736" s="34"/>
      <c r="D736" s="245"/>
      <c r="E736" s="246"/>
      <c r="F736" s="39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5"/>
        <v>0</v>
      </c>
      <c r="I736" s="12"/>
    </row>
    <row r="737" spans="1:9" ht="12.4" hidden="1" customHeight="1">
      <c r="A737" s="11"/>
      <c r="B737" s="1"/>
      <c r="C737" s="34"/>
      <c r="D737" s="245"/>
      <c r="E737" s="246"/>
      <c r="F737" s="39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5"/>
        <v>0</v>
      </c>
      <c r="I737" s="12"/>
    </row>
    <row r="738" spans="1:9" ht="12.4" hidden="1" customHeight="1">
      <c r="A738" s="11"/>
      <c r="B738" s="1"/>
      <c r="C738" s="35"/>
      <c r="D738" s="245"/>
      <c r="E738" s="246"/>
      <c r="F738" s="39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5"/>
        <v>0</v>
      </c>
      <c r="I738" s="12"/>
    </row>
    <row r="739" spans="1:9" ht="12.4" hidden="1" customHeight="1">
      <c r="A739" s="11"/>
      <c r="B739" s="1"/>
      <c r="C739" s="35"/>
      <c r="D739" s="245"/>
      <c r="E739" s="246"/>
      <c r="F739" s="39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15"/>
        <v>0</v>
      </c>
      <c r="I739" s="12"/>
    </row>
    <row r="740" spans="1:9" ht="12.4" hidden="1" customHeight="1">
      <c r="A740" s="11"/>
      <c r="B740" s="1"/>
      <c r="C740" s="34"/>
      <c r="D740" s="245"/>
      <c r="E740" s="246"/>
      <c r="F740" s="39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>ROUND(IF(ISNUMBER(B740), G740*B740, 0),5)</f>
        <v>0</v>
      </c>
      <c r="I740" s="12"/>
    </row>
    <row r="741" spans="1:9" ht="12.4" hidden="1" customHeight="1">
      <c r="A741" s="11"/>
      <c r="B741" s="1"/>
      <c r="C741" s="34"/>
      <c r="D741" s="245"/>
      <c r="E741" s="246"/>
      <c r="F741" s="39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ref="H741:H778" si="16">ROUND(IF(ISNUMBER(B741), G741*B741, 0),5)</f>
        <v>0</v>
      </c>
      <c r="I741" s="12"/>
    </row>
    <row r="742" spans="1:9" ht="12.4" hidden="1" customHeight="1">
      <c r="A742" s="11"/>
      <c r="B742" s="1"/>
      <c r="C742" s="34"/>
      <c r="D742" s="245"/>
      <c r="E742" s="246"/>
      <c r="F742" s="39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4"/>
      <c r="D743" s="245"/>
      <c r="E743" s="246"/>
      <c r="F743" s="39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4"/>
      <c r="D744" s="245"/>
      <c r="E744" s="246"/>
      <c r="F744" s="39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4"/>
      <c r="D745" s="245"/>
      <c r="E745" s="246"/>
      <c r="F745" s="39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4"/>
      <c r="D746" s="245"/>
      <c r="E746" s="246"/>
      <c r="F746" s="39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4"/>
      <c r="D747" s="245"/>
      <c r="E747" s="246"/>
      <c r="F747" s="39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4"/>
      <c r="D748" s="245"/>
      <c r="E748" s="246"/>
      <c r="F748" s="39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4"/>
      <c r="D749" s="245"/>
      <c r="E749" s="246"/>
      <c r="F749" s="39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.4" hidden="1" customHeight="1">
      <c r="A750" s="11"/>
      <c r="B750" s="1"/>
      <c r="C750" s="34"/>
      <c r="D750" s="245"/>
      <c r="E750" s="246"/>
      <c r="F750" s="39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.4" hidden="1" customHeight="1">
      <c r="A751" s="11"/>
      <c r="B751" s="1"/>
      <c r="C751" s="35"/>
      <c r="D751" s="245"/>
      <c r="E751" s="246"/>
      <c r="F751" s="39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" hidden="1" customHeight="1">
      <c r="A752" s="11"/>
      <c r="B752" s="1"/>
      <c r="C752" s="34"/>
      <c r="D752" s="245"/>
      <c r="E752" s="246"/>
      <c r="F752" s="39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4"/>
      <c r="D753" s="245"/>
      <c r="E753" s="246"/>
      <c r="F753" s="39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4"/>
      <c r="D754" s="245"/>
      <c r="E754" s="246"/>
      <c r="F754" s="39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4"/>
      <c r="D755" s="245"/>
      <c r="E755" s="246"/>
      <c r="F755" s="39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4"/>
      <c r="D756" s="245"/>
      <c r="E756" s="246"/>
      <c r="F756" s="39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4"/>
      <c r="D757" s="245"/>
      <c r="E757" s="246"/>
      <c r="F757" s="39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4"/>
      <c r="D758" s="245"/>
      <c r="E758" s="246"/>
      <c r="F758" s="39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4"/>
      <c r="D759" s="245"/>
      <c r="E759" s="246"/>
      <c r="F759" s="39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4"/>
      <c r="D760" s="245"/>
      <c r="E760" s="246"/>
      <c r="F760" s="39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6"/>
        <v>0</v>
      </c>
      <c r="I760" s="12"/>
    </row>
    <row r="761" spans="1:9" ht="12.4" hidden="1" customHeight="1">
      <c r="A761" s="11"/>
      <c r="B761" s="1"/>
      <c r="C761" s="34"/>
      <c r="D761" s="245"/>
      <c r="E761" s="246"/>
      <c r="F761" s="39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6"/>
        <v>0</v>
      </c>
      <c r="I761" s="12"/>
    </row>
    <row r="762" spans="1:9" ht="12.4" hidden="1" customHeight="1">
      <c r="A762" s="11"/>
      <c r="B762" s="1"/>
      <c r="C762" s="34"/>
      <c r="D762" s="245"/>
      <c r="E762" s="246"/>
      <c r="F762" s="39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6"/>
        <v>0</v>
      </c>
      <c r="I762" s="12"/>
    </row>
    <row r="763" spans="1:9" ht="12.4" hidden="1" customHeight="1">
      <c r="A763" s="11"/>
      <c r="B763" s="1"/>
      <c r="C763" s="34"/>
      <c r="D763" s="245"/>
      <c r="E763" s="246"/>
      <c r="F763" s="39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6"/>
        <v>0</v>
      </c>
      <c r="I763" s="12"/>
    </row>
    <row r="764" spans="1:9" ht="12.4" hidden="1" customHeight="1">
      <c r="A764" s="11"/>
      <c r="B764" s="1"/>
      <c r="C764" s="34"/>
      <c r="D764" s="245"/>
      <c r="E764" s="246"/>
      <c r="F764" s="39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6"/>
        <v>0</v>
      </c>
      <c r="I764" s="12"/>
    </row>
    <row r="765" spans="1:9" ht="12.4" hidden="1" customHeight="1">
      <c r="A765" s="11"/>
      <c r="B765" s="1"/>
      <c r="C765" s="34"/>
      <c r="D765" s="245"/>
      <c r="E765" s="246"/>
      <c r="F765" s="39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6"/>
        <v>0</v>
      </c>
      <c r="I765" s="12"/>
    </row>
    <row r="766" spans="1:9" ht="12.4" hidden="1" customHeight="1">
      <c r="A766" s="11"/>
      <c r="B766" s="1"/>
      <c r="C766" s="34"/>
      <c r="D766" s="245"/>
      <c r="E766" s="246"/>
      <c r="F766" s="39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6"/>
        <v>0</v>
      </c>
      <c r="I766" s="12"/>
    </row>
    <row r="767" spans="1:9" ht="12.4" hidden="1" customHeight="1">
      <c r="A767" s="11"/>
      <c r="B767" s="1"/>
      <c r="C767" s="34"/>
      <c r="D767" s="245"/>
      <c r="E767" s="246"/>
      <c r="F767" s="39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6"/>
        <v>0</v>
      </c>
      <c r="I767" s="12"/>
    </row>
    <row r="768" spans="1:9" ht="12.4" hidden="1" customHeight="1">
      <c r="A768" s="11"/>
      <c r="B768" s="1"/>
      <c r="C768" s="34"/>
      <c r="D768" s="245"/>
      <c r="E768" s="246"/>
      <c r="F768" s="39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6"/>
        <v>0</v>
      </c>
      <c r="I768" s="12"/>
    </row>
    <row r="769" spans="1:9" ht="12.4" hidden="1" customHeight="1">
      <c r="A769" s="11"/>
      <c r="B769" s="1"/>
      <c r="C769" s="34"/>
      <c r="D769" s="245"/>
      <c r="E769" s="246"/>
      <c r="F769" s="39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6"/>
        <v>0</v>
      </c>
      <c r="I769" s="12"/>
    </row>
    <row r="770" spans="1:9" ht="12.4" hidden="1" customHeight="1">
      <c r="A770" s="11"/>
      <c r="B770" s="1"/>
      <c r="C770" s="34"/>
      <c r="D770" s="245"/>
      <c r="E770" s="246"/>
      <c r="F770" s="39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6"/>
        <v>0</v>
      </c>
      <c r="I770" s="12"/>
    </row>
    <row r="771" spans="1:9" ht="12.4" hidden="1" customHeight="1">
      <c r="A771" s="11"/>
      <c r="B771" s="1"/>
      <c r="C771" s="34"/>
      <c r="D771" s="245"/>
      <c r="E771" s="246"/>
      <c r="F771" s="39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6"/>
        <v>0</v>
      </c>
      <c r="I771" s="12"/>
    </row>
    <row r="772" spans="1:9" ht="12.4" hidden="1" customHeight="1">
      <c r="A772" s="11"/>
      <c r="B772" s="1"/>
      <c r="C772" s="34"/>
      <c r="D772" s="245"/>
      <c r="E772" s="246"/>
      <c r="F772" s="39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6"/>
        <v>0</v>
      </c>
      <c r="I772" s="12"/>
    </row>
    <row r="773" spans="1:9" ht="12.4" hidden="1" customHeight="1">
      <c r="A773" s="11"/>
      <c r="B773" s="1"/>
      <c r="C773" s="34"/>
      <c r="D773" s="245"/>
      <c r="E773" s="246"/>
      <c r="F773" s="39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6"/>
        <v>0</v>
      </c>
      <c r="I773" s="12"/>
    </row>
    <row r="774" spans="1:9" ht="12.4" hidden="1" customHeight="1">
      <c r="A774" s="11"/>
      <c r="B774" s="1"/>
      <c r="C774" s="34"/>
      <c r="D774" s="245"/>
      <c r="E774" s="246"/>
      <c r="F774" s="39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6"/>
        <v>0</v>
      </c>
      <c r="I774" s="12"/>
    </row>
    <row r="775" spans="1:9" ht="12.4" hidden="1" customHeight="1">
      <c r="A775" s="11"/>
      <c r="B775" s="1"/>
      <c r="C775" s="34"/>
      <c r="D775" s="245"/>
      <c r="E775" s="246"/>
      <c r="F775" s="39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6"/>
        <v>0</v>
      </c>
      <c r="I775" s="12"/>
    </row>
    <row r="776" spans="1:9" ht="12.4" hidden="1" customHeight="1">
      <c r="A776" s="11"/>
      <c r="B776" s="1"/>
      <c r="C776" s="34"/>
      <c r="D776" s="245"/>
      <c r="E776" s="246"/>
      <c r="F776" s="39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6"/>
        <v>0</v>
      </c>
      <c r="I776" s="12"/>
    </row>
    <row r="777" spans="1:9" ht="12.4" hidden="1" customHeight="1">
      <c r="A777" s="11"/>
      <c r="B777" s="1"/>
      <c r="C777" s="34"/>
      <c r="D777" s="245"/>
      <c r="E777" s="246"/>
      <c r="F777" s="39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6"/>
        <v>0</v>
      </c>
      <c r="I777" s="12"/>
    </row>
    <row r="778" spans="1:9" ht="12.4" hidden="1" customHeight="1">
      <c r="A778" s="11"/>
      <c r="B778" s="1"/>
      <c r="C778" s="34"/>
      <c r="D778" s="245"/>
      <c r="E778" s="246"/>
      <c r="F778" s="39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16"/>
        <v>0</v>
      </c>
      <c r="I778" s="12"/>
    </row>
    <row r="779" spans="1:9" ht="12.4" hidden="1" customHeight="1">
      <c r="A779" s="11"/>
      <c r="B779" s="1"/>
      <c r="C779" s="35"/>
      <c r="D779" s="245"/>
      <c r="E779" s="246"/>
      <c r="F779" s="39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>ROUND(IF(ISNUMBER(B779), G779*B779, 0),5)</f>
        <v>0</v>
      </c>
      <c r="I779" s="12"/>
    </row>
    <row r="780" spans="1:9" ht="12" hidden="1" customHeight="1">
      <c r="A780" s="11"/>
      <c r="B780" s="1"/>
      <c r="C780" s="34"/>
      <c r="D780" s="245"/>
      <c r="E780" s="246"/>
      <c r="F780" s="39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ref="H780:H843" si="17">ROUND(IF(ISNUMBER(B780), G780*B780, 0),5)</f>
        <v>0</v>
      </c>
      <c r="I780" s="12"/>
    </row>
    <row r="781" spans="1:9" ht="12.4" hidden="1" customHeight="1">
      <c r="A781" s="11"/>
      <c r="B781" s="1"/>
      <c r="C781" s="34"/>
      <c r="D781" s="245"/>
      <c r="E781" s="246"/>
      <c r="F781" s="39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4"/>
      <c r="D782" s="245"/>
      <c r="E782" s="246"/>
      <c r="F782" s="39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4"/>
      <c r="D783" s="245"/>
      <c r="E783" s="246"/>
      <c r="F783" s="39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4"/>
      <c r="D784" s="245"/>
      <c r="E784" s="246"/>
      <c r="F784" s="39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.4" hidden="1" customHeight="1">
      <c r="A785" s="11"/>
      <c r="B785" s="1"/>
      <c r="C785" s="34"/>
      <c r="D785" s="245"/>
      <c r="E785" s="246"/>
      <c r="F785" s="39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4"/>
      <c r="D786" s="245"/>
      <c r="E786" s="246"/>
      <c r="F786" s="39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4"/>
      <c r="D787" s="245"/>
      <c r="E787" s="246"/>
      <c r="F787" s="39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4"/>
      <c r="D788" s="245"/>
      <c r="E788" s="246"/>
      <c r="F788" s="39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4"/>
      <c r="D789" s="245"/>
      <c r="E789" s="246"/>
      <c r="F789" s="39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4"/>
      <c r="D790" s="245"/>
      <c r="E790" s="246"/>
      <c r="F790" s="39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4"/>
      <c r="D791" s="245"/>
      <c r="E791" s="246"/>
      <c r="F791" s="39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.4" hidden="1" customHeight="1">
      <c r="A792" s="11"/>
      <c r="B792" s="1"/>
      <c r="C792" s="34"/>
      <c r="D792" s="245"/>
      <c r="E792" s="246"/>
      <c r="F792" s="39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4"/>
      <c r="D793" s="245"/>
      <c r="E793" s="246"/>
      <c r="F793" s="39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4"/>
      <c r="D794" s="245"/>
      <c r="E794" s="246"/>
      <c r="F794" s="39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4"/>
      <c r="D795" s="245"/>
      <c r="E795" s="246"/>
      <c r="F795" s="39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4"/>
      <c r="D796" s="245"/>
      <c r="E796" s="246"/>
      <c r="F796" s="39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4"/>
      <c r="D797" s="245"/>
      <c r="E797" s="246"/>
      <c r="F797" s="39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4"/>
      <c r="D798" s="245"/>
      <c r="E798" s="246"/>
      <c r="F798" s="39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4"/>
      <c r="D799" s="245"/>
      <c r="E799" s="246"/>
      <c r="F799" s="39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4"/>
      <c r="D800" s="245"/>
      <c r="E800" s="246"/>
      <c r="F800" s="39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4"/>
      <c r="D801" s="245"/>
      <c r="E801" s="246"/>
      <c r="F801" s="39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.4" hidden="1" customHeight="1">
      <c r="A802" s="11"/>
      <c r="B802" s="1"/>
      <c r="C802" s="34"/>
      <c r="D802" s="245"/>
      <c r="E802" s="246"/>
      <c r="F802" s="39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.4" hidden="1" customHeight="1">
      <c r="A803" s="11"/>
      <c r="B803" s="1"/>
      <c r="C803" s="35"/>
      <c r="D803" s="245"/>
      <c r="E803" s="246"/>
      <c r="F803" s="39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" hidden="1" customHeight="1">
      <c r="A804" s="11"/>
      <c r="B804" s="1"/>
      <c r="C804" s="34"/>
      <c r="D804" s="245"/>
      <c r="E804" s="246"/>
      <c r="F804" s="39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4"/>
      <c r="D805" s="245"/>
      <c r="E805" s="246"/>
      <c r="F805" s="39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4"/>
      <c r="D806" s="245"/>
      <c r="E806" s="246"/>
      <c r="F806" s="39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4"/>
      <c r="D807" s="245"/>
      <c r="E807" s="246"/>
      <c r="F807" s="39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4"/>
      <c r="D808" s="245"/>
      <c r="E808" s="246"/>
      <c r="F808" s="39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4"/>
      <c r="D809" s="245"/>
      <c r="E809" s="246"/>
      <c r="F809" s="39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4"/>
      <c r="D810" s="245"/>
      <c r="E810" s="246"/>
      <c r="F810" s="39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4"/>
      <c r="D811" s="245"/>
      <c r="E811" s="246"/>
      <c r="F811" s="39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4"/>
      <c r="D812" s="245"/>
      <c r="E812" s="246"/>
      <c r="F812" s="39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.4" hidden="1" customHeight="1">
      <c r="A813" s="11"/>
      <c r="B813" s="1"/>
      <c r="C813" s="34"/>
      <c r="D813" s="245"/>
      <c r="E813" s="246"/>
      <c r="F813" s="39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4"/>
      <c r="D814" s="245"/>
      <c r="E814" s="246"/>
      <c r="F814" s="39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4"/>
      <c r="D815" s="245"/>
      <c r="E815" s="246"/>
      <c r="F815" s="39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4"/>
      <c r="D816" s="245"/>
      <c r="E816" s="246"/>
      <c r="F816" s="39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4"/>
      <c r="D817" s="245"/>
      <c r="E817" s="246"/>
      <c r="F817" s="39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4"/>
      <c r="D818" s="245"/>
      <c r="E818" s="246"/>
      <c r="F818" s="39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4"/>
      <c r="D819" s="245"/>
      <c r="E819" s="246"/>
      <c r="F819" s="39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.4" hidden="1" customHeight="1">
      <c r="A820" s="11"/>
      <c r="B820" s="1"/>
      <c r="C820" s="34"/>
      <c r="D820" s="245"/>
      <c r="E820" s="246"/>
      <c r="F820" s="39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4"/>
      <c r="D821" s="245"/>
      <c r="E821" s="246"/>
      <c r="F821" s="39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4"/>
      <c r="D822" s="245"/>
      <c r="E822" s="246"/>
      <c r="F822" s="39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4"/>
      <c r="D823" s="245"/>
      <c r="E823" s="246"/>
      <c r="F823" s="39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4"/>
      <c r="D824" s="245"/>
      <c r="E824" s="246"/>
      <c r="F824" s="39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4"/>
      <c r="D825" s="245"/>
      <c r="E825" s="246"/>
      <c r="F825" s="39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7"/>
        <v>0</v>
      </c>
      <c r="I825" s="12"/>
    </row>
    <row r="826" spans="1:9" ht="12.4" hidden="1" customHeight="1">
      <c r="A826" s="11"/>
      <c r="B826" s="1"/>
      <c r="C826" s="34"/>
      <c r="D826" s="245"/>
      <c r="E826" s="246"/>
      <c r="F826" s="39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7"/>
        <v>0</v>
      </c>
      <c r="I826" s="12"/>
    </row>
    <row r="827" spans="1:9" ht="12.4" hidden="1" customHeight="1">
      <c r="A827" s="11"/>
      <c r="B827" s="1"/>
      <c r="C827" s="34"/>
      <c r="D827" s="245"/>
      <c r="E827" s="246"/>
      <c r="F827" s="39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7"/>
        <v>0</v>
      </c>
      <c r="I827" s="12"/>
    </row>
    <row r="828" spans="1:9" ht="12.4" hidden="1" customHeight="1">
      <c r="A828" s="11"/>
      <c r="B828" s="1"/>
      <c r="C828" s="34"/>
      <c r="D828" s="245"/>
      <c r="E828" s="246"/>
      <c r="F828" s="39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7"/>
        <v>0</v>
      </c>
      <c r="I828" s="12"/>
    </row>
    <row r="829" spans="1:9" ht="12.4" hidden="1" customHeight="1">
      <c r="A829" s="11"/>
      <c r="B829" s="1"/>
      <c r="C829" s="34"/>
      <c r="D829" s="245"/>
      <c r="E829" s="246"/>
      <c r="F829" s="39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7"/>
        <v>0</v>
      </c>
      <c r="I829" s="12"/>
    </row>
    <row r="830" spans="1:9" ht="12.4" hidden="1" customHeight="1">
      <c r="A830" s="11"/>
      <c r="B830" s="1"/>
      <c r="C830" s="34"/>
      <c r="D830" s="245"/>
      <c r="E830" s="246"/>
      <c r="F830" s="39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7"/>
        <v>0</v>
      </c>
      <c r="I830" s="12"/>
    </row>
    <row r="831" spans="1:9" ht="12.4" hidden="1" customHeight="1">
      <c r="A831" s="11"/>
      <c r="B831" s="1"/>
      <c r="C831" s="35"/>
      <c r="D831" s="245"/>
      <c r="E831" s="246"/>
      <c r="F831" s="39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7"/>
        <v>0</v>
      </c>
      <c r="I831" s="12"/>
    </row>
    <row r="832" spans="1:9" ht="12" hidden="1" customHeight="1">
      <c r="A832" s="11"/>
      <c r="B832" s="1"/>
      <c r="C832" s="34"/>
      <c r="D832" s="245"/>
      <c r="E832" s="246"/>
      <c r="F832" s="39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7"/>
        <v>0</v>
      </c>
      <c r="I832" s="12"/>
    </row>
    <row r="833" spans="1:9" ht="12.4" hidden="1" customHeight="1">
      <c r="A833" s="11"/>
      <c r="B833" s="1"/>
      <c r="C833" s="34"/>
      <c r="D833" s="245"/>
      <c r="E833" s="246"/>
      <c r="F833" s="39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7"/>
        <v>0</v>
      </c>
      <c r="I833" s="12"/>
    </row>
    <row r="834" spans="1:9" ht="12.4" hidden="1" customHeight="1">
      <c r="A834" s="11"/>
      <c r="B834" s="1"/>
      <c r="C834" s="34"/>
      <c r="D834" s="245"/>
      <c r="E834" s="246"/>
      <c r="F834" s="39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7"/>
        <v>0</v>
      </c>
      <c r="I834" s="12"/>
    </row>
    <row r="835" spans="1:9" ht="12.4" hidden="1" customHeight="1">
      <c r="A835" s="11"/>
      <c r="B835" s="1"/>
      <c r="C835" s="34"/>
      <c r="D835" s="245"/>
      <c r="E835" s="246"/>
      <c r="F835" s="39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7"/>
        <v>0</v>
      </c>
      <c r="I835" s="12"/>
    </row>
    <row r="836" spans="1:9" ht="12.4" hidden="1" customHeight="1">
      <c r="A836" s="11"/>
      <c r="B836" s="1"/>
      <c r="C836" s="34"/>
      <c r="D836" s="245"/>
      <c r="E836" s="246"/>
      <c r="F836" s="39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7"/>
        <v>0</v>
      </c>
      <c r="I836" s="12"/>
    </row>
    <row r="837" spans="1:9" ht="12.4" hidden="1" customHeight="1">
      <c r="A837" s="11"/>
      <c r="B837" s="1"/>
      <c r="C837" s="34"/>
      <c r="D837" s="245"/>
      <c r="E837" s="246"/>
      <c r="F837" s="39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7"/>
        <v>0</v>
      </c>
      <c r="I837" s="12"/>
    </row>
    <row r="838" spans="1:9" ht="12.4" hidden="1" customHeight="1">
      <c r="A838" s="11"/>
      <c r="B838" s="1"/>
      <c r="C838" s="34"/>
      <c r="D838" s="245"/>
      <c r="E838" s="246"/>
      <c r="F838" s="39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7"/>
        <v>0</v>
      </c>
      <c r="I838" s="12"/>
    </row>
    <row r="839" spans="1:9" ht="12.4" hidden="1" customHeight="1">
      <c r="A839" s="11"/>
      <c r="B839" s="1"/>
      <c r="C839" s="34"/>
      <c r="D839" s="245"/>
      <c r="E839" s="246"/>
      <c r="F839" s="39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7"/>
        <v>0</v>
      </c>
      <c r="I839" s="12"/>
    </row>
    <row r="840" spans="1:9" ht="12.4" hidden="1" customHeight="1">
      <c r="A840" s="11"/>
      <c r="B840" s="1"/>
      <c r="C840" s="34"/>
      <c r="D840" s="245"/>
      <c r="E840" s="246"/>
      <c r="F840" s="39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7"/>
        <v>0</v>
      </c>
      <c r="I840" s="12"/>
    </row>
    <row r="841" spans="1:9" ht="12.4" hidden="1" customHeight="1">
      <c r="A841" s="11"/>
      <c r="B841" s="1"/>
      <c r="C841" s="34"/>
      <c r="D841" s="245"/>
      <c r="E841" s="246"/>
      <c r="F841" s="39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7"/>
        <v>0</v>
      </c>
      <c r="I841" s="12"/>
    </row>
    <row r="842" spans="1:9" ht="12.4" hidden="1" customHeight="1">
      <c r="A842" s="11"/>
      <c r="B842" s="1"/>
      <c r="C842" s="34"/>
      <c r="D842" s="245"/>
      <c r="E842" s="246"/>
      <c r="F842" s="39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7"/>
        <v>0</v>
      </c>
      <c r="I842" s="12"/>
    </row>
    <row r="843" spans="1:9" ht="12.4" hidden="1" customHeight="1">
      <c r="A843" s="11"/>
      <c r="B843" s="1"/>
      <c r="C843" s="34"/>
      <c r="D843" s="245"/>
      <c r="E843" s="246"/>
      <c r="F843" s="39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7"/>
        <v>0</v>
      </c>
      <c r="I843" s="12"/>
    </row>
    <row r="844" spans="1:9" ht="12.4" hidden="1" customHeight="1">
      <c r="A844" s="11"/>
      <c r="B844" s="1"/>
      <c r="C844" s="34"/>
      <c r="D844" s="245"/>
      <c r="E844" s="246"/>
      <c r="F844" s="39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ref="H844:H907" si="18">ROUND(IF(ISNUMBER(B844), G844*B844, 0),5)</f>
        <v>0</v>
      </c>
      <c r="I844" s="12"/>
    </row>
    <row r="845" spans="1:9" ht="12.4" hidden="1" customHeight="1">
      <c r="A845" s="11"/>
      <c r="B845" s="1"/>
      <c r="C845" s="34"/>
      <c r="D845" s="245"/>
      <c r="E845" s="246"/>
      <c r="F845" s="39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4"/>
      <c r="D846" s="245"/>
      <c r="E846" s="246"/>
      <c r="F846" s="39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5"/>
      <c r="D847" s="245"/>
      <c r="E847" s="246"/>
      <c r="F847" s="39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.4" hidden="1" customHeight="1">
      <c r="A848" s="11"/>
      <c r="B848" s="1"/>
      <c r="C848" s="35"/>
      <c r="D848" s="245"/>
      <c r="E848" s="246"/>
      <c r="F848" s="39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4"/>
      <c r="D849" s="245"/>
      <c r="E849" s="246"/>
      <c r="F849" s="39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4"/>
      <c r="D850" s="245"/>
      <c r="E850" s="246"/>
      <c r="F850" s="39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4"/>
      <c r="D851" s="245"/>
      <c r="E851" s="246"/>
      <c r="F851" s="39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4"/>
      <c r="D852" s="245"/>
      <c r="E852" s="246"/>
      <c r="F852" s="39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4"/>
      <c r="D853" s="245"/>
      <c r="E853" s="246"/>
      <c r="F853" s="39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4"/>
      <c r="D854" s="245"/>
      <c r="E854" s="246"/>
      <c r="F854" s="39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4"/>
      <c r="D855" s="245"/>
      <c r="E855" s="246"/>
      <c r="F855" s="39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4"/>
      <c r="D856" s="245"/>
      <c r="E856" s="246"/>
      <c r="F856" s="39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4"/>
      <c r="D857" s="245"/>
      <c r="E857" s="246"/>
      <c r="F857" s="39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.4" hidden="1" customHeight="1">
      <c r="A858" s="11"/>
      <c r="B858" s="1"/>
      <c r="C858" s="34"/>
      <c r="D858" s="245"/>
      <c r="E858" s="246"/>
      <c r="F858" s="39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.4" hidden="1" customHeight="1">
      <c r="A859" s="11"/>
      <c r="B859" s="1"/>
      <c r="C859" s="35"/>
      <c r="D859" s="245"/>
      <c r="E859" s="246"/>
      <c r="F859" s="39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" hidden="1" customHeight="1">
      <c r="A860" s="11"/>
      <c r="B860" s="1"/>
      <c r="C860" s="34"/>
      <c r="D860" s="245"/>
      <c r="E860" s="246"/>
      <c r="F860" s="39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4"/>
      <c r="D861" s="245"/>
      <c r="E861" s="246"/>
      <c r="F861" s="39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4"/>
      <c r="D862" s="245"/>
      <c r="E862" s="246"/>
      <c r="F862" s="39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4"/>
      <c r="D863" s="245"/>
      <c r="E863" s="246"/>
      <c r="F863" s="39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4"/>
      <c r="D864" s="245"/>
      <c r="E864" s="246"/>
      <c r="F864" s="39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4"/>
      <c r="D865" s="245"/>
      <c r="E865" s="246"/>
      <c r="F865" s="39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4"/>
      <c r="D866" s="245"/>
      <c r="E866" s="246"/>
      <c r="F866" s="39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4"/>
      <c r="D867" s="245"/>
      <c r="E867" s="246"/>
      <c r="F867" s="39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4"/>
      <c r="D868" s="245"/>
      <c r="E868" s="246"/>
      <c r="F868" s="39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.4" hidden="1" customHeight="1">
      <c r="A869" s="11"/>
      <c r="B869" s="1"/>
      <c r="C869" s="34"/>
      <c r="D869" s="245"/>
      <c r="E869" s="246"/>
      <c r="F869" s="39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4"/>
      <c r="D870" s="245"/>
      <c r="E870" s="246"/>
      <c r="F870" s="39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4"/>
      <c r="D871" s="245"/>
      <c r="E871" s="246"/>
      <c r="F871" s="39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4"/>
      <c r="D872" s="245"/>
      <c r="E872" s="246"/>
      <c r="F872" s="39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4"/>
      <c r="D873" s="245"/>
      <c r="E873" s="246"/>
      <c r="F873" s="39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4"/>
      <c r="D874" s="245"/>
      <c r="E874" s="246"/>
      <c r="F874" s="39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4"/>
      <c r="D875" s="245"/>
      <c r="E875" s="246"/>
      <c r="F875" s="39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.4" hidden="1" customHeight="1">
      <c r="A876" s="11"/>
      <c r="B876" s="1"/>
      <c r="C876" s="34"/>
      <c r="D876" s="245"/>
      <c r="E876" s="246"/>
      <c r="F876" s="39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4"/>
      <c r="D877" s="245"/>
      <c r="E877" s="246"/>
      <c r="F877" s="39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4"/>
      <c r="D878" s="245"/>
      <c r="E878" s="246"/>
      <c r="F878" s="39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4"/>
      <c r="D879" s="245"/>
      <c r="E879" s="246"/>
      <c r="F879" s="39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4"/>
      <c r="D880" s="245"/>
      <c r="E880" s="246"/>
      <c r="F880" s="39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4"/>
      <c r="D881" s="245"/>
      <c r="E881" s="246"/>
      <c r="F881" s="39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4"/>
      <c r="D882" s="245"/>
      <c r="E882" s="246"/>
      <c r="F882" s="39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4"/>
      <c r="D883" s="245"/>
      <c r="E883" s="246"/>
      <c r="F883" s="39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4"/>
      <c r="D884" s="245"/>
      <c r="E884" s="246"/>
      <c r="F884" s="39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4"/>
      <c r="D885" s="245"/>
      <c r="E885" s="246"/>
      <c r="F885" s="39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.4" hidden="1" customHeight="1">
      <c r="A886" s="11"/>
      <c r="B886" s="1"/>
      <c r="C886" s="34"/>
      <c r="D886" s="245"/>
      <c r="E886" s="246"/>
      <c r="F886" s="39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.4" hidden="1" customHeight="1">
      <c r="A887" s="11"/>
      <c r="B887" s="1"/>
      <c r="C887" s="35"/>
      <c r="D887" s="245"/>
      <c r="E887" s="246"/>
      <c r="F887" s="39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" hidden="1" customHeight="1">
      <c r="A888" s="11"/>
      <c r="B888" s="1"/>
      <c r="C888" s="34"/>
      <c r="D888" s="245"/>
      <c r="E888" s="246"/>
      <c r="F888" s="39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4"/>
      <c r="D889" s="245"/>
      <c r="E889" s="246"/>
      <c r="F889" s="39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8"/>
        <v>0</v>
      </c>
      <c r="I889" s="12"/>
    </row>
    <row r="890" spans="1:9" ht="12.4" hidden="1" customHeight="1">
      <c r="A890" s="11"/>
      <c r="B890" s="1"/>
      <c r="C890" s="34"/>
      <c r="D890" s="245"/>
      <c r="E890" s="246"/>
      <c r="F890" s="39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8"/>
        <v>0</v>
      </c>
      <c r="I890" s="12"/>
    </row>
    <row r="891" spans="1:9" ht="12.4" hidden="1" customHeight="1">
      <c r="A891" s="11"/>
      <c r="B891" s="1"/>
      <c r="C891" s="34"/>
      <c r="D891" s="245"/>
      <c r="E891" s="246"/>
      <c r="F891" s="39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8"/>
        <v>0</v>
      </c>
      <c r="I891" s="12"/>
    </row>
    <row r="892" spans="1:9" ht="12.4" hidden="1" customHeight="1">
      <c r="A892" s="11"/>
      <c r="B892" s="1"/>
      <c r="C892" s="34"/>
      <c r="D892" s="245"/>
      <c r="E892" s="246"/>
      <c r="F892" s="39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8"/>
        <v>0</v>
      </c>
      <c r="I892" s="12"/>
    </row>
    <row r="893" spans="1:9" ht="12.4" hidden="1" customHeight="1">
      <c r="A893" s="11"/>
      <c r="B893" s="1"/>
      <c r="C893" s="34"/>
      <c r="D893" s="245"/>
      <c r="E893" s="246"/>
      <c r="F893" s="39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8"/>
        <v>0</v>
      </c>
      <c r="I893" s="12"/>
    </row>
    <row r="894" spans="1:9" ht="12.4" hidden="1" customHeight="1">
      <c r="A894" s="11"/>
      <c r="B894" s="1"/>
      <c r="C894" s="34"/>
      <c r="D894" s="245"/>
      <c r="E894" s="246"/>
      <c r="F894" s="39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8"/>
        <v>0</v>
      </c>
      <c r="I894" s="12"/>
    </row>
    <row r="895" spans="1:9" ht="12.4" hidden="1" customHeight="1">
      <c r="A895" s="11"/>
      <c r="B895" s="1"/>
      <c r="C895" s="34"/>
      <c r="D895" s="245"/>
      <c r="E895" s="246"/>
      <c r="F895" s="39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8"/>
        <v>0</v>
      </c>
      <c r="I895" s="12"/>
    </row>
    <row r="896" spans="1:9" ht="12.4" hidden="1" customHeight="1">
      <c r="A896" s="11"/>
      <c r="B896" s="1"/>
      <c r="C896" s="34"/>
      <c r="D896" s="245"/>
      <c r="E896" s="246"/>
      <c r="F896" s="39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8"/>
        <v>0</v>
      </c>
      <c r="I896" s="12"/>
    </row>
    <row r="897" spans="1:9" ht="12.4" hidden="1" customHeight="1">
      <c r="A897" s="11"/>
      <c r="B897" s="1"/>
      <c r="C897" s="34"/>
      <c r="D897" s="245"/>
      <c r="E897" s="246"/>
      <c r="F897" s="39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8"/>
        <v>0</v>
      </c>
      <c r="I897" s="12"/>
    </row>
    <row r="898" spans="1:9" ht="12.4" hidden="1" customHeight="1">
      <c r="A898" s="11"/>
      <c r="B898" s="1"/>
      <c r="C898" s="34"/>
      <c r="D898" s="245"/>
      <c r="E898" s="246"/>
      <c r="F898" s="39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8"/>
        <v>0</v>
      </c>
      <c r="I898" s="12"/>
    </row>
    <row r="899" spans="1:9" ht="12.4" hidden="1" customHeight="1">
      <c r="A899" s="11"/>
      <c r="B899" s="1"/>
      <c r="C899" s="34"/>
      <c r="D899" s="245"/>
      <c r="E899" s="246"/>
      <c r="F899" s="39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8"/>
        <v>0</v>
      </c>
      <c r="I899" s="12"/>
    </row>
    <row r="900" spans="1:9" ht="12.4" hidden="1" customHeight="1">
      <c r="A900" s="11"/>
      <c r="B900" s="1"/>
      <c r="C900" s="34"/>
      <c r="D900" s="245"/>
      <c r="E900" s="246"/>
      <c r="F900" s="39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8"/>
        <v>0</v>
      </c>
      <c r="I900" s="12"/>
    </row>
    <row r="901" spans="1:9" ht="12.4" hidden="1" customHeight="1">
      <c r="A901" s="11"/>
      <c r="B901" s="1"/>
      <c r="C901" s="34"/>
      <c r="D901" s="245"/>
      <c r="E901" s="246"/>
      <c r="F901" s="39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8"/>
        <v>0</v>
      </c>
      <c r="I901" s="12"/>
    </row>
    <row r="902" spans="1:9" ht="12.4" hidden="1" customHeight="1">
      <c r="A902" s="11"/>
      <c r="B902" s="1"/>
      <c r="C902" s="34"/>
      <c r="D902" s="245"/>
      <c r="E902" s="246"/>
      <c r="F902" s="39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8"/>
        <v>0</v>
      </c>
      <c r="I902" s="12"/>
    </row>
    <row r="903" spans="1:9" ht="12.4" hidden="1" customHeight="1">
      <c r="A903" s="11"/>
      <c r="B903" s="1"/>
      <c r="C903" s="34"/>
      <c r="D903" s="245"/>
      <c r="E903" s="246"/>
      <c r="F903" s="39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8"/>
        <v>0</v>
      </c>
      <c r="I903" s="12"/>
    </row>
    <row r="904" spans="1:9" ht="12.4" hidden="1" customHeight="1">
      <c r="A904" s="11"/>
      <c r="B904" s="1"/>
      <c r="C904" s="34"/>
      <c r="D904" s="245"/>
      <c r="E904" s="246"/>
      <c r="F904" s="39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8"/>
        <v>0</v>
      </c>
      <c r="I904" s="12"/>
    </row>
    <row r="905" spans="1:9" ht="12.4" hidden="1" customHeight="1">
      <c r="A905" s="11"/>
      <c r="B905" s="1"/>
      <c r="C905" s="34"/>
      <c r="D905" s="245"/>
      <c r="E905" s="246"/>
      <c r="F905" s="39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8"/>
        <v>0</v>
      </c>
      <c r="I905" s="12"/>
    </row>
    <row r="906" spans="1:9" ht="12.4" hidden="1" customHeight="1">
      <c r="A906" s="11"/>
      <c r="B906" s="1"/>
      <c r="C906" s="34"/>
      <c r="D906" s="245"/>
      <c r="E906" s="246"/>
      <c r="F906" s="39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8"/>
        <v>0</v>
      </c>
      <c r="I906" s="12"/>
    </row>
    <row r="907" spans="1:9" ht="12.4" hidden="1" customHeight="1">
      <c r="A907" s="11"/>
      <c r="B907" s="1"/>
      <c r="C907" s="34"/>
      <c r="D907" s="245"/>
      <c r="E907" s="246"/>
      <c r="F907" s="39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18"/>
        <v>0</v>
      </c>
      <c r="I907" s="12"/>
    </row>
    <row r="908" spans="1:9" ht="12.4" hidden="1" customHeight="1">
      <c r="A908" s="11"/>
      <c r="B908" s="1"/>
      <c r="C908" s="34"/>
      <c r="D908" s="245"/>
      <c r="E908" s="246"/>
      <c r="F908" s="39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ref="H908:H938" si="19">ROUND(IF(ISNUMBER(B908), G908*B908, 0),5)</f>
        <v>0</v>
      </c>
      <c r="I908" s="12"/>
    </row>
    <row r="909" spans="1:9" ht="12.4" hidden="1" customHeight="1">
      <c r="A909" s="11"/>
      <c r="B909" s="1"/>
      <c r="C909" s="34"/>
      <c r="D909" s="245"/>
      <c r="E909" s="246"/>
      <c r="F909" s="39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.4" hidden="1" customHeight="1">
      <c r="A910" s="11"/>
      <c r="B910" s="1"/>
      <c r="C910" s="34"/>
      <c r="D910" s="245"/>
      <c r="E910" s="246"/>
      <c r="F910" s="39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.4" hidden="1" customHeight="1">
      <c r="A911" s="11"/>
      <c r="B911" s="1"/>
      <c r="C911" s="35"/>
      <c r="D911" s="245"/>
      <c r="E911" s="246"/>
      <c r="F911" s="39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" hidden="1" customHeight="1">
      <c r="A912" s="11"/>
      <c r="B912" s="1"/>
      <c r="C912" s="34"/>
      <c r="D912" s="245"/>
      <c r="E912" s="246"/>
      <c r="F912" s="39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4"/>
      <c r="D913" s="245"/>
      <c r="E913" s="246"/>
      <c r="F913" s="39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4"/>
      <c r="D914" s="245"/>
      <c r="E914" s="246"/>
      <c r="F914" s="39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4"/>
      <c r="D915" s="245"/>
      <c r="E915" s="246"/>
      <c r="F915" s="39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4"/>
      <c r="D916" s="245"/>
      <c r="E916" s="246"/>
      <c r="F916" s="39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4"/>
      <c r="D917" s="245"/>
      <c r="E917" s="246"/>
      <c r="F917" s="39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4"/>
      <c r="D918" s="245"/>
      <c r="E918" s="246"/>
      <c r="F918" s="39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4"/>
      <c r="D919" s="245"/>
      <c r="E919" s="246"/>
      <c r="F919" s="39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4"/>
      <c r="D920" s="245"/>
      <c r="E920" s="246"/>
      <c r="F920" s="39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19"/>
        <v>0</v>
      </c>
      <c r="I920" s="12"/>
    </row>
    <row r="921" spans="1:9" ht="12.4" hidden="1" customHeight="1">
      <c r="A921" s="11"/>
      <c r="B921" s="1"/>
      <c r="C921" s="34"/>
      <c r="D921" s="245"/>
      <c r="E921" s="246"/>
      <c r="F921" s="39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19"/>
        <v>0</v>
      </c>
      <c r="I921" s="12"/>
    </row>
    <row r="922" spans="1:9" ht="12.4" hidden="1" customHeight="1">
      <c r="A922" s="11"/>
      <c r="B922" s="1"/>
      <c r="C922" s="34"/>
      <c r="D922" s="245"/>
      <c r="E922" s="246"/>
      <c r="F922" s="39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19"/>
        <v>0</v>
      </c>
      <c r="I922" s="12"/>
    </row>
    <row r="923" spans="1:9" ht="12.4" hidden="1" customHeight="1">
      <c r="A923" s="11"/>
      <c r="B923" s="1"/>
      <c r="C923" s="34"/>
      <c r="D923" s="245"/>
      <c r="E923" s="246"/>
      <c r="F923" s="39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19"/>
        <v>0</v>
      </c>
      <c r="I923" s="12"/>
    </row>
    <row r="924" spans="1:9" ht="12.4" hidden="1" customHeight="1">
      <c r="A924" s="11"/>
      <c r="B924" s="1"/>
      <c r="C924" s="34"/>
      <c r="D924" s="245"/>
      <c r="E924" s="246"/>
      <c r="F924" s="39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19"/>
        <v>0</v>
      </c>
      <c r="I924" s="12"/>
    </row>
    <row r="925" spans="1:9" ht="12.4" hidden="1" customHeight="1">
      <c r="A925" s="11"/>
      <c r="B925" s="1"/>
      <c r="C925" s="34"/>
      <c r="D925" s="245"/>
      <c r="E925" s="246"/>
      <c r="F925" s="39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19"/>
        <v>0</v>
      </c>
      <c r="I925" s="12"/>
    </row>
    <row r="926" spans="1:9" ht="12.4" hidden="1" customHeight="1">
      <c r="A926" s="11"/>
      <c r="B926" s="1"/>
      <c r="C926" s="34"/>
      <c r="D926" s="245"/>
      <c r="E926" s="246"/>
      <c r="F926" s="39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19"/>
        <v>0</v>
      </c>
      <c r="I926" s="12"/>
    </row>
    <row r="927" spans="1:9" ht="12.4" hidden="1" customHeight="1">
      <c r="A927" s="11"/>
      <c r="B927" s="1"/>
      <c r="C927" s="34"/>
      <c r="D927" s="245"/>
      <c r="E927" s="246"/>
      <c r="F927" s="39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19"/>
        <v>0</v>
      </c>
      <c r="I927" s="12"/>
    </row>
    <row r="928" spans="1:9" ht="12.4" hidden="1" customHeight="1">
      <c r="A928" s="11"/>
      <c r="B928" s="1"/>
      <c r="C928" s="34"/>
      <c r="D928" s="245"/>
      <c r="E928" s="246"/>
      <c r="F928" s="39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19"/>
        <v>0</v>
      </c>
      <c r="I928" s="12"/>
    </row>
    <row r="929" spans="1:9" ht="12.4" hidden="1" customHeight="1">
      <c r="A929" s="11"/>
      <c r="B929" s="1"/>
      <c r="C929" s="34"/>
      <c r="D929" s="245"/>
      <c r="E929" s="246"/>
      <c r="F929" s="39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19"/>
        <v>0</v>
      </c>
      <c r="I929" s="12"/>
    </row>
    <row r="930" spans="1:9" ht="12.4" hidden="1" customHeight="1">
      <c r="A930" s="11"/>
      <c r="B930" s="1"/>
      <c r="C930" s="34"/>
      <c r="D930" s="245"/>
      <c r="E930" s="246"/>
      <c r="F930" s="39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19"/>
        <v>0</v>
      </c>
      <c r="I930" s="12"/>
    </row>
    <row r="931" spans="1:9" ht="12.4" hidden="1" customHeight="1">
      <c r="A931" s="11"/>
      <c r="B931" s="1"/>
      <c r="C931" s="34"/>
      <c r="D931" s="245"/>
      <c r="E931" s="246"/>
      <c r="F931" s="39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19"/>
        <v>0</v>
      </c>
      <c r="I931" s="12"/>
    </row>
    <row r="932" spans="1:9" ht="12.4" hidden="1" customHeight="1">
      <c r="A932" s="11"/>
      <c r="B932" s="1"/>
      <c r="C932" s="34"/>
      <c r="D932" s="245"/>
      <c r="E932" s="246"/>
      <c r="F932" s="39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19"/>
        <v>0</v>
      </c>
      <c r="I932" s="12"/>
    </row>
    <row r="933" spans="1:9" ht="12.4" hidden="1" customHeight="1">
      <c r="A933" s="11"/>
      <c r="B933" s="1"/>
      <c r="C933" s="34"/>
      <c r="D933" s="245"/>
      <c r="E933" s="246"/>
      <c r="F933" s="39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19"/>
        <v>0</v>
      </c>
      <c r="I933" s="12"/>
    </row>
    <row r="934" spans="1:9" ht="12.4" hidden="1" customHeight="1">
      <c r="A934" s="11"/>
      <c r="B934" s="1"/>
      <c r="C934" s="34"/>
      <c r="D934" s="245"/>
      <c r="E934" s="246"/>
      <c r="F934" s="39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19"/>
        <v>0</v>
      </c>
      <c r="I934" s="12"/>
    </row>
    <row r="935" spans="1:9" ht="12.4" hidden="1" customHeight="1">
      <c r="A935" s="11"/>
      <c r="B935" s="1"/>
      <c r="C935" s="34"/>
      <c r="D935" s="245"/>
      <c r="E935" s="246"/>
      <c r="F935" s="39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19"/>
        <v>0</v>
      </c>
      <c r="I935" s="12"/>
    </row>
    <row r="936" spans="1:9" ht="12.4" hidden="1" customHeight="1">
      <c r="A936" s="11"/>
      <c r="B936" s="1"/>
      <c r="C936" s="34"/>
      <c r="D936" s="245"/>
      <c r="E936" s="246"/>
      <c r="F936" s="39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19"/>
        <v>0</v>
      </c>
      <c r="I936" s="12"/>
    </row>
    <row r="937" spans="1:9" ht="12.4" hidden="1" customHeight="1">
      <c r="A937" s="11"/>
      <c r="B937" s="1"/>
      <c r="C937" s="34"/>
      <c r="D937" s="245"/>
      <c r="E937" s="246"/>
      <c r="F937" s="39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19"/>
        <v>0</v>
      </c>
      <c r="I937" s="12"/>
    </row>
    <row r="938" spans="1:9" ht="12.4" hidden="1" customHeight="1">
      <c r="A938" s="11"/>
      <c r="B938" s="1"/>
      <c r="C938" s="34"/>
      <c r="D938" s="245"/>
      <c r="E938" s="246"/>
      <c r="F938" s="39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si="19"/>
        <v>0</v>
      </c>
      <c r="I938" s="12"/>
    </row>
    <row r="939" spans="1:9" ht="12.4" hidden="1" customHeight="1">
      <c r="A939" s="11"/>
      <c r="B939" s="1"/>
      <c r="C939" s="35"/>
      <c r="D939" s="245"/>
      <c r="E939" s="246"/>
      <c r="F939" s="39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>ROUND(IF(ISNUMBER(B939), G939*B939, 0),5)</f>
        <v>0</v>
      </c>
      <c r="I939" s="12"/>
    </row>
    <row r="940" spans="1:9" ht="12" hidden="1" customHeight="1">
      <c r="A940" s="11"/>
      <c r="B940" s="1"/>
      <c r="C940" s="34"/>
      <c r="D940" s="245"/>
      <c r="E940" s="246"/>
      <c r="F940" s="39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ref="H940:H1003" si="20">ROUND(IF(ISNUMBER(B940), G940*B940, 0),5)</f>
        <v>0</v>
      </c>
      <c r="I940" s="12"/>
    </row>
    <row r="941" spans="1:9" ht="12.4" hidden="1" customHeight="1">
      <c r="A941" s="11"/>
      <c r="B941" s="1"/>
      <c r="C941" s="34"/>
      <c r="D941" s="245"/>
      <c r="E941" s="246"/>
      <c r="F941" s="39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4"/>
      <c r="D942" s="245"/>
      <c r="E942" s="246"/>
      <c r="F942" s="39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4"/>
      <c r="D943" s="245"/>
      <c r="E943" s="246"/>
      <c r="F943" s="39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4"/>
      <c r="D944" s="245"/>
      <c r="E944" s="246"/>
      <c r="F944" s="39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4"/>
      <c r="D945" s="245"/>
      <c r="E945" s="246"/>
      <c r="F945" s="39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4"/>
      <c r="D946" s="245"/>
      <c r="E946" s="246"/>
      <c r="F946" s="39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4"/>
      <c r="D947" s="245"/>
      <c r="E947" s="246"/>
      <c r="F947" s="39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4"/>
      <c r="D948" s="245"/>
      <c r="E948" s="246"/>
      <c r="F948" s="39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4"/>
      <c r="D949" s="245"/>
      <c r="E949" s="246"/>
      <c r="F949" s="39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4"/>
      <c r="D950" s="245"/>
      <c r="E950" s="246"/>
      <c r="F950" s="39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.4" hidden="1" customHeight="1">
      <c r="A951" s="11"/>
      <c r="B951" s="1"/>
      <c r="C951" s="34"/>
      <c r="D951" s="245"/>
      <c r="E951" s="246"/>
      <c r="F951" s="39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.4" hidden="1" customHeight="1">
      <c r="A952" s="11"/>
      <c r="B952" s="1"/>
      <c r="C952" s="34"/>
      <c r="D952" s="245"/>
      <c r="E952" s="246"/>
      <c r="F952" s="39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" hidden="1" customHeight="1">
      <c r="A953" s="11"/>
      <c r="B953" s="1"/>
      <c r="C953" s="34"/>
      <c r="D953" s="245"/>
      <c r="E953" s="246"/>
      <c r="F953" s="39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4"/>
      <c r="D954" s="245"/>
      <c r="E954" s="246"/>
      <c r="F954" s="39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4"/>
      <c r="D955" s="245"/>
      <c r="E955" s="246"/>
      <c r="F955" s="39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4"/>
      <c r="D956" s="245"/>
      <c r="E956" s="246"/>
      <c r="F956" s="39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4"/>
      <c r="D957" s="245"/>
      <c r="E957" s="246"/>
      <c r="F957" s="39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.4" hidden="1" customHeight="1">
      <c r="A958" s="11"/>
      <c r="B958" s="1"/>
      <c r="C958" s="34"/>
      <c r="D958" s="245"/>
      <c r="E958" s="246"/>
      <c r="F958" s="39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4"/>
      <c r="D959" s="245"/>
      <c r="E959" s="246"/>
      <c r="F959" s="39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4"/>
      <c r="D960" s="245"/>
      <c r="E960" s="246"/>
      <c r="F960" s="39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4"/>
      <c r="D961" s="245"/>
      <c r="E961" s="246"/>
      <c r="F961" s="39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4"/>
      <c r="D962" s="245"/>
      <c r="E962" s="246"/>
      <c r="F962" s="39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4"/>
      <c r="D963" s="245"/>
      <c r="E963" s="246"/>
      <c r="F963" s="39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4"/>
      <c r="D964" s="245"/>
      <c r="E964" s="246"/>
      <c r="F964" s="39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.4" hidden="1" customHeight="1">
      <c r="A965" s="11"/>
      <c r="B965" s="1"/>
      <c r="C965" s="34"/>
      <c r="D965" s="245"/>
      <c r="E965" s="246"/>
      <c r="F965" s="39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4"/>
      <c r="D966" s="245"/>
      <c r="E966" s="246"/>
      <c r="F966" s="39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4"/>
      <c r="D967" s="245"/>
      <c r="E967" s="246"/>
      <c r="F967" s="39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4"/>
      <c r="D968" s="245"/>
      <c r="E968" s="246"/>
      <c r="F968" s="39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4"/>
      <c r="D969" s="245"/>
      <c r="E969" s="246"/>
      <c r="F969" s="39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4"/>
      <c r="D970" s="245"/>
      <c r="E970" s="246"/>
      <c r="F970" s="39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4"/>
      <c r="D971" s="245"/>
      <c r="E971" s="246"/>
      <c r="F971" s="39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4"/>
      <c r="D972" s="245"/>
      <c r="E972" s="246"/>
      <c r="F972" s="39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4"/>
      <c r="D973" s="245"/>
      <c r="E973" s="246"/>
      <c r="F973" s="39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4"/>
      <c r="D974" s="245"/>
      <c r="E974" s="246"/>
      <c r="F974" s="39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.4" hidden="1" customHeight="1">
      <c r="A975" s="11"/>
      <c r="B975" s="1"/>
      <c r="C975" s="34"/>
      <c r="D975" s="245"/>
      <c r="E975" s="246"/>
      <c r="F975" s="39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.4" hidden="1" customHeight="1">
      <c r="A976" s="11"/>
      <c r="B976" s="1"/>
      <c r="C976" s="35"/>
      <c r="D976" s="245"/>
      <c r="E976" s="246"/>
      <c r="F976" s="39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" hidden="1" customHeight="1">
      <c r="A977" s="11"/>
      <c r="B977" s="1"/>
      <c r="C977" s="34"/>
      <c r="D977" s="245"/>
      <c r="E977" s="246"/>
      <c r="F977" s="39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4"/>
      <c r="D978" s="245"/>
      <c r="E978" s="246"/>
      <c r="F978" s="39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4"/>
      <c r="D979" s="245"/>
      <c r="E979" s="246"/>
      <c r="F979" s="39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4"/>
      <c r="D980" s="245"/>
      <c r="E980" s="246"/>
      <c r="F980" s="39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4"/>
      <c r="D981" s="245"/>
      <c r="E981" s="246"/>
      <c r="F981" s="39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4"/>
      <c r="D982" s="245"/>
      <c r="E982" s="246"/>
      <c r="F982" s="39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4"/>
      <c r="D983" s="245"/>
      <c r="E983" s="246"/>
      <c r="F983" s="39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34"/>
      <c r="D984" s="245"/>
      <c r="E984" s="246"/>
      <c r="F984" s="39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4"/>
      <c r="D985" s="245"/>
      <c r="E985" s="246"/>
      <c r="F985" s="39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0"/>
        <v>0</v>
      </c>
      <c r="I985" s="12"/>
    </row>
    <row r="986" spans="1:9" ht="12.4" hidden="1" customHeight="1">
      <c r="A986" s="11"/>
      <c r="B986" s="1"/>
      <c r="C986" s="34"/>
      <c r="D986" s="245"/>
      <c r="E986" s="246"/>
      <c r="F986" s="39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0"/>
        <v>0</v>
      </c>
      <c r="I986" s="12"/>
    </row>
    <row r="987" spans="1:9" ht="12.4" hidden="1" customHeight="1">
      <c r="A987" s="11"/>
      <c r="B987" s="1"/>
      <c r="C987" s="34"/>
      <c r="D987" s="245"/>
      <c r="E987" s="246"/>
      <c r="F987" s="39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0"/>
        <v>0</v>
      </c>
      <c r="I987" s="12"/>
    </row>
    <row r="988" spans="1:9" ht="12.4" hidden="1" customHeight="1">
      <c r="A988" s="11"/>
      <c r="B988" s="1"/>
      <c r="C988" s="34"/>
      <c r="D988" s="245"/>
      <c r="E988" s="246"/>
      <c r="F988" s="39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0"/>
        <v>0</v>
      </c>
      <c r="I988" s="12"/>
    </row>
    <row r="989" spans="1:9" ht="12.4" hidden="1" customHeight="1">
      <c r="A989" s="11"/>
      <c r="B989" s="1"/>
      <c r="C989" s="34"/>
      <c r="D989" s="245"/>
      <c r="E989" s="246"/>
      <c r="F989" s="39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0"/>
        <v>0</v>
      </c>
      <c r="I989" s="12"/>
    </row>
    <row r="990" spans="1:9" ht="12.4" hidden="1" customHeight="1">
      <c r="A990" s="11"/>
      <c r="B990" s="1"/>
      <c r="C990" s="34"/>
      <c r="D990" s="245"/>
      <c r="E990" s="246"/>
      <c r="F990" s="39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0"/>
        <v>0</v>
      </c>
      <c r="I990" s="12"/>
    </row>
    <row r="991" spans="1:9" ht="12.4" hidden="1" customHeight="1">
      <c r="A991" s="11"/>
      <c r="B991" s="1"/>
      <c r="C991" s="34"/>
      <c r="D991" s="245"/>
      <c r="E991" s="246"/>
      <c r="F991" s="39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0"/>
        <v>0</v>
      </c>
      <c r="I991" s="12"/>
    </row>
    <row r="992" spans="1:9" ht="12.4" hidden="1" customHeight="1">
      <c r="A992" s="11"/>
      <c r="B992" s="1"/>
      <c r="C992" s="34"/>
      <c r="D992" s="245"/>
      <c r="E992" s="246"/>
      <c r="F992" s="39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0"/>
        <v>0</v>
      </c>
      <c r="I992" s="12"/>
    </row>
    <row r="993" spans="1:9" ht="12.4" hidden="1" customHeight="1">
      <c r="A993" s="11"/>
      <c r="B993" s="1"/>
      <c r="C993" s="34"/>
      <c r="D993" s="245"/>
      <c r="E993" s="246"/>
      <c r="F993" s="39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0"/>
        <v>0</v>
      </c>
      <c r="I993" s="12"/>
    </row>
    <row r="994" spans="1:9" ht="12.4" hidden="1" customHeight="1">
      <c r="A994" s="11"/>
      <c r="B994" s="1"/>
      <c r="C994" s="34"/>
      <c r="D994" s="245"/>
      <c r="E994" s="246"/>
      <c r="F994" s="39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0"/>
        <v>0</v>
      </c>
      <c r="I994" s="12"/>
    </row>
    <row r="995" spans="1:9" ht="12.4" hidden="1" customHeight="1">
      <c r="A995" s="11"/>
      <c r="B995" s="1"/>
      <c r="C995" s="34"/>
      <c r="D995" s="245"/>
      <c r="E995" s="246"/>
      <c r="F995" s="39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0"/>
        <v>0</v>
      </c>
      <c r="I995" s="12"/>
    </row>
    <row r="996" spans="1:9" ht="12.4" hidden="1" customHeight="1">
      <c r="A996" s="11"/>
      <c r="B996" s="1"/>
      <c r="C996" s="34"/>
      <c r="D996" s="245"/>
      <c r="E996" s="246"/>
      <c r="F996" s="39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0"/>
        <v>0</v>
      </c>
      <c r="I996" s="12"/>
    </row>
    <row r="997" spans="1:9" ht="12.4" hidden="1" customHeight="1">
      <c r="A997" s="11"/>
      <c r="B997" s="1"/>
      <c r="C997" s="34"/>
      <c r="D997" s="245"/>
      <c r="E997" s="246"/>
      <c r="F997" s="39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0"/>
        <v>0</v>
      </c>
      <c r="I997" s="12"/>
    </row>
    <row r="998" spans="1:9" ht="12.4" hidden="1" customHeight="1">
      <c r="A998" s="11"/>
      <c r="B998" s="1"/>
      <c r="C998" s="34"/>
      <c r="D998" s="245"/>
      <c r="E998" s="246"/>
      <c r="F998" s="39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0"/>
        <v>0</v>
      </c>
      <c r="I998" s="12"/>
    </row>
    <row r="999" spans="1:9" ht="12.4" hidden="1" customHeight="1">
      <c r="A999" s="11"/>
      <c r="B999" s="1"/>
      <c r="C999" s="34"/>
      <c r="D999" s="245"/>
      <c r="E999" s="246"/>
      <c r="F999" s="39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0"/>
        <v>0</v>
      </c>
      <c r="I999" s="12"/>
    </row>
    <row r="1000" spans="1:9" ht="12.4" hidden="1" customHeight="1">
      <c r="A1000" s="11"/>
      <c r="B1000" s="1"/>
      <c r="C1000" s="34"/>
      <c r="D1000" s="245"/>
      <c r="E1000" s="246"/>
      <c r="F1000" s="39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0"/>
        <v>0</v>
      </c>
      <c r="I1000" s="12"/>
    </row>
    <row r="1001" spans="1:9" ht="12.4" hidden="1" customHeight="1">
      <c r="A1001" s="11"/>
      <c r="B1001" s="1"/>
      <c r="C1001" s="34"/>
      <c r="D1001" s="245"/>
      <c r="E1001" s="246"/>
      <c r="F1001" s="39" t="str">
        <f>VLOOKUP(C1001,'[2]Acha Air Sales Price List'!$B$1:$D$65536,3,FALSE)</f>
        <v>Exchange rate :</v>
      </c>
      <c r="G1001" s="19">
        <f>ROUND(IF(ISBLANK(C1001),0,VLOOKUP(C1001,'[2]Acha Air Sales Price List'!$B$1:$X$65536,12,FALSE)*$L$14),2)</f>
        <v>0</v>
      </c>
      <c r="H1001" s="20">
        <f t="shared" si="20"/>
        <v>0</v>
      </c>
      <c r="I1001" s="12"/>
    </row>
    <row r="1002" spans="1:9" ht="12.4" hidden="1" customHeight="1">
      <c r="A1002" s="11"/>
      <c r="B1002" s="1"/>
      <c r="C1002" s="34"/>
      <c r="D1002" s="245"/>
      <c r="E1002" s="246"/>
      <c r="F1002" s="39" t="str">
        <f>VLOOKUP(C1002,'[2]Acha Air Sales Price List'!$B$1:$D$65536,3,FALSE)</f>
        <v>Exchange rate :</v>
      </c>
      <c r="G1002" s="19">
        <f>ROUND(IF(ISBLANK(C1002),0,VLOOKUP(C1002,'[2]Acha Air Sales Price List'!$B$1:$X$65536,12,FALSE)*$L$14),2)</f>
        <v>0</v>
      </c>
      <c r="H1002" s="20">
        <f t="shared" si="20"/>
        <v>0</v>
      </c>
      <c r="I1002" s="12"/>
    </row>
    <row r="1003" spans="1:9" ht="12.4" hidden="1" customHeight="1">
      <c r="A1003" s="11"/>
      <c r="B1003" s="1"/>
      <c r="C1003" s="98"/>
      <c r="D1003" s="245"/>
      <c r="E1003" s="246"/>
      <c r="F1003" s="39"/>
      <c r="G1003" s="19">
        <f>ROUND(IF(ISBLANK(C1003),0,VLOOKUP(C1003,'[2]Acha Air Sales Price List'!$B$1:$X$65536,12,FALSE)*$L$14),2)</f>
        <v>0</v>
      </c>
      <c r="H1003" s="20">
        <f t="shared" si="20"/>
        <v>0</v>
      </c>
      <c r="I1003" s="12"/>
    </row>
    <row r="1004" spans="1:9" ht="12.4" hidden="1" customHeight="1">
      <c r="A1004" s="11"/>
      <c r="B1004" s="1"/>
      <c r="C1004" s="35"/>
      <c r="D1004" s="258"/>
      <c r="E1004" s="259"/>
      <c r="F1004" s="39" t="s">
        <v>26</v>
      </c>
      <c r="G1004" s="19"/>
      <c r="H1004" s="20">
        <f>G1004</f>
        <v>0</v>
      </c>
      <c r="I1004" s="12"/>
    </row>
    <row r="1005" spans="1:9" ht="12.4" hidden="1" customHeight="1" thickBot="1">
      <c r="A1005" s="11"/>
      <c r="B1005" s="21"/>
      <c r="C1005" s="22"/>
      <c r="D1005" s="253"/>
      <c r="E1005" s="254"/>
      <c r="F1005" s="40"/>
      <c r="G1005" s="23">
        <f>ROUND(IF(ISBLANK(C1005),0,VLOOKUP(C1005,'[2]Acha Air Sales Price List'!$B$1:$X$65536,12,FALSE)*$W$14),2)</f>
        <v>0</v>
      </c>
      <c r="H1005" s="24">
        <f>ROUND(IF(ISNUMBER(B1005), G1005*B1005, 0),5)</f>
        <v>0</v>
      </c>
      <c r="I1005" s="12"/>
    </row>
    <row r="1006" spans="1:9" ht="10.5" customHeight="1" thickBot="1">
      <c r="A1006" s="11"/>
      <c r="B1006" s="2">
        <f>SUM(B20:B1005)</f>
        <v>4460</v>
      </c>
      <c r="C1006" s="2"/>
      <c r="D1006" s="2"/>
      <c r="E1006" s="2"/>
      <c r="F1006" s="2"/>
      <c r="G1006" s="29"/>
      <c r="H1006" s="30"/>
      <c r="I1006" s="12"/>
    </row>
    <row r="1007" spans="1:9" ht="16.5" thickBot="1">
      <c r="A1007" s="11"/>
      <c r="B1007" s="28" t="s">
        <v>17</v>
      </c>
      <c r="C1007" s="3"/>
      <c r="D1007" s="3"/>
      <c r="E1007" s="3"/>
      <c r="F1007" s="3"/>
      <c r="G1007" s="31" t="s">
        <v>18</v>
      </c>
      <c r="H1007" s="32">
        <f>SUM(H20:H1005)</f>
        <v>208795.2</v>
      </c>
      <c r="I1007" s="12"/>
    </row>
    <row r="1008" spans="1:9" ht="16.5" hidden="1" thickBot="1">
      <c r="A1008" s="11"/>
      <c r="B1008" s="28" t="s">
        <v>17</v>
      </c>
      <c r="C1008" s="3"/>
      <c r="D1008" s="3"/>
      <c r="E1008" s="3"/>
      <c r="F1008" s="3"/>
      <c r="G1008" s="31" t="s">
        <v>23</v>
      </c>
      <c r="H1008" s="32">
        <f>H1007/41.5</f>
        <v>5031.2096385542172</v>
      </c>
      <c r="I1008" s="12"/>
    </row>
    <row r="1009" spans="1:9" ht="16.5" hidden="1" thickBot="1">
      <c r="A1009" s="11"/>
      <c r="B1009" s="28"/>
      <c r="C1009" s="3"/>
      <c r="D1009" s="3"/>
      <c r="E1009" s="3"/>
      <c r="F1009" s="3"/>
      <c r="G1009" s="31" t="s">
        <v>25</v>
      </c>
      <c r="H1009" s="32">
        <v>40</v>
      </c>
      <c r="I1009" s="12"/>
    </row>
    <row r="1010" spans="1:9" ht="16.5" hidden="1" thickBot="1">
      <c r="A1010" s="11"/>
      <c r="B1010" s="28"/>
      <c r="C1010" s="3"/>
      <c r="D1010" s="3"/>
      <c r="E1010" s="3"/>
      <c r="F1010" s="3"/>
      <c r="G1010" s="31" t="s">
        <v>24</v>
      </c>
      <c r="H1010" s="32">
        <f>(H1009-H1008)*41.5</f>
        <v>-207135.2</v>
      </c>
      <c r="I1010" s="12"/>
    </row>
    <row r="1011" spans="1:9" ht="15.75">
      <c r="A1011" s="11"/>
      <c r="B1011" s="28"/>
      <c r="C1011" s="3"/>
      <c r="D1011" s="3"/>
      <c r="E1011" s="3"/>
      <c r="F1011" s="3"/>
      <c r="G1011" s="130"/>
      <c r="H1011" s="131"/>
      <c r="I1011" s="12"/>
    </row>
    <row r="1012" spans="1:9" ht="10.5" customHeight="1">
      <c r="A1012" s="16"/>
      <c r="B1012" s="17"/>
      <c r="C1012" s="17"/>
      <c r="D1012" s="132" t="s">
        <v>83</v>
      </c>
      <c r="E1012" s="17"/>
      <c r="F1012" s="17"/>
      <c r="G1012" s="17"/>
      <c r="H1012" s="17"/>
      <c r="I1012" s="18"/>
    </row>
    <row r="1016" spans="1:9">
      <c r="H1016" s="41"/>
    </row>
  </sheetData>
  <mergeCells count="961">
    <mergeCell ref="D19:E19"/>
    <mergeCell ref="D53:E53"/>
    <mergeCell ref="D54:E54"/>
    <mergeCell ref="D55:E55"/>
    <mergeCell ref="D56:E56"/>
    <mergeCell ref="D57:E57"/>
    <mergeCell ref="B8:D8"/>
    <mergeCell ref="G9:G10"/>
    <mergeCell ref="H9:H10"/>
    <mergeCell ref="G11:G12"/>
    <mergeCell ref="H11:H12"/>
    <mergeCell ref="G13:G14"/>
    <mergeCell ref="H13:H14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  <mergeCell ref="D987:E987"/>
    <mergeCell ref="D1000:E1000"/>
    <mergeCell ref="D1001:E1001"/>
    <mergeCell ref="D1002:E1002"/>
    <mergeCell ref="D1003:E1003"/>
    <mergeCell ref="D1004:E1004"/>
    <mergeCell ref="D1005:E1005"/>
    <mergeCell ref="D994:E994"/>
    <mergeCell ref="D995:E995"/>
    <mergeCell ref="D996:E996"/>
    <mergeCell ref="D997:E997"/>
    <mergeCell ref="D998:E998"/>
    <mergeCell ref="D999:E999"/>
  </mergeCells>
  <conditionalFormatting sqref="B20:B1005">
    <cfRule type="cellIs" dxfId="63" priority="5" stopIfTrue="1" operator="equal">
      <formula>"ALERT"</formula>
    </cfRule>
  </conditionalFormatting>
  <conditionalFormatting sqref="D20:F49">
    <cfRule type="containsText" dxfId="62" priority="6" stopIfTrue="1" operator="containsText" text="Exchange rate :">
      <formula>NOT(ISERROR(SEARCH("Exchange rate :",D20)))</formula>
    </cfRule>
  </conditionalFormatting>
  <conditionalFormatting sqref="D20:H49">
    <cfRule type="containsErrors" dxfId="61" priority="7" stopIfTrue="1">
      <formula>ISERROR(D20)</formula>
    </cfRule>
    <cfRule type="cellIs" dxfId="60" priority="8" stopIfTrue="1" operator="equal">
      <formula>"NA"</formula>
    </cfRule>
    <cfRule type="cellIs" dxfId="59" priority="9" stopIfTrue="1" operator="equal">
      <formula>0</formula>
    </cfRule>
  </conditionalFormatting>
  <conditionalFormatting sqref="F9:F14">
    <cfRule type="cellIs" dxfId="58" priority="10" stopIfTrue="1" operator="equal">
      <formula>0</formula>
    </cfRule>
  </conditionalFormatting>
  <conditionalFormatting sqref="F10:F14">
    <cfRule type="containsBlanks" dxfId="57" priority="11" stopIfTrue="1">
      <formula>LEN(TRIM(F10))=0</formula>
    </cfRule>
  </conditionalFormatting>
  <conditionalFormatting sqref="F50:F1002">
    <cfRule type="containsText" dxfId="56" priority="1" stopIfTrue="1" operator="containsText" text="Exchange rate :">
      <formula>NOT(ISERROR(SEARCH("Exchange rate :",F50)))</formula>
    </cfRule>
  </conditionalFormatting>
  <conditionalFormatting sqref="F50:H1005">
    <cfRule type="containsErrors" dxfId="55" priority="2" stopIfTrue="1">
      <formula>ISERROR(F50)</formula>
    </cfRule>
    <cfRule type="cellIs" dxfId="54" priority="3" stopIfTrue="1" operator="equal">
      <formula>"NA"</formula>
    </cfRule>
    <cfRule type="cellIs" dxfId="53" priority="4" stopIfTrue="1" operator="equal">
      <formula>0</formula>
    </cfRule>
  </conditionalFormatting>
  <conditionalFormatting sqref="H1007:H1011">
    <cfRule type="containsErrors" dxfId="52" priority="12" stopIfTrue="1">
      <formula>ISERROR(H1007)</formula>
    </cfRule>
    <cfRule type="cellIs" dxfId="51" priority="13" stopIfTrue="1" operator="equal">
      <formula>"NA"</formula>
    </cfRule>
    <cfRule type="cellIs" dxfId="50" priority="14" stopIfTrue="1" operator="equal">
      <formula>0</formula>
    </cfRule>
  </conditionalFormatting>
  <hyperlinks>
    <hyperlink ref="B6" r:id="rId1" display="http://www.achadirect.com/" xr:uid="{2B977D11-380D-4E2D-92F8-F4238F3BB1BB}"/>
  </hyperlinks>
  <printOptions horizontalCentered="1"/>
  <pageMargins left="0.35" right="0.21" top="0.47" bottom="0.34" header="0.22" footer="0.17"/>
  <pageSetup scale="76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61B6D-2E82-4424-A5AC-CE154E70EA34}">
  <sheetPr>
    <tabColor rgb="FFFF0000"/>
  </sheetPr>
  <dimension ref="A1:W1003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f ca="1">TODAY()</f>
        <v>45412</v>
      </c>
      <c r="H5" s="37">
        <v>53871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255" t="s">
        <v>3</v>
      </c>
      <c r="C8" s="256"/>
      <c r="D8" s="257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70</v>
      </c>
      <c r="C9" s="121"/>
      <c r="D9" s="122"/>
      <c r="E9" s="123"/>
      <c r="F9" s="124" t="s">
        <v>70</v>
      </c>
      <c r="G9" s="247" t="s">
        <v>14</v>
      </c>
      <c r="H9" s="249"/>
      <c r="I9" s="12"/>
    </row>
    <row r="10" spans="1:23">
      <c r="A10" s="11"/>
      <c r="B10" s="114" t="s">
        <v>71</v>
      </c>
      <c r="C10" s="125"/>
      <c r="D10" s="126"/>
      <c r="E10" s="127"/>
      <c r="F10" s="124" t="s">
        <v>71</v>
      </c>
      <c r="G10" s="247"/>
      <c r="H10" s="250"/>
      <c r="I10" s="12"/>
    </row>
    <row r="11" spans="1:23">
      <c r="A11" s="11"/>
      <c r="B11" s="128" t="s">
        <v>72</v>
      </c>
      <c r="C11" s="125"/>
      <c r="D11" s="126"/>
      <c r="E11" s="127"/>
      <c r="F11" s="124" t="s">
        <v>72</v>
      </c>
      <c r="G11" s="247" t="s">
        <v>15</v>
      </c>
      <c r="H11" s="251" t="s">
        <v>22</v>
      </c>
      <c r="I11" s="12"/>
    </row>
    <row r="12" spans="1:23">
      <c r="A12" s="11"/>
      <c r="B12" s="128" t="s">
        <v>73</v>
      </c>
      <c r="C12" s="125"/>
      <c r="D12" s="126"/>
      <c r="E12" s="127"/>
      <c r="F12" s="124" t="s">
        <v>73</v>
      </c>
      <c r="G12" s="247"/>
      <c r="H12" s="250"/>
      <c r="I12" s="12"/>
    </row>
    <row r="13" spans="1:23">
      <c r="A13" s="11"/>
      <c r="B13" s="114" t="s">
        <v>74</v>
      </c>
      <c r="C13" s="115"/>
      <c r="D13" s="116"/>
      <c r="E13" s="9"/>
      <c r="F13" s="124" t="s">
        <v>74</v>
      </c>
      <c r="G13" s="248" t="s">
        <v>16</v>
      </c>
      <c r="H13" s="251" t="s">
        <v>78</v>
      </c>
      <c r="I13" s="12"/>
      <c r="L13" s="26" t="s">
        <v>20</v>
      </c>
    </row>
    <row r="14" spans="1:23" ht="13.5" thickBot="1">
      <c r="A14" s="11"/>
      <c r="B14" s="117" t="s">
        <v>75</v>
      </c>
      <c r="C14" s="118"/>
      <c r="D14" s="119"/>
      <c r="E14" s="9"/>
      <c r="F14" s="129" t="s">
        <v>75</v>
      </c>
      <c r="G14" s="248"/>
      <c r="H14" s="252"/>
      <c r="I14" s="12"/>
      <c r="L14" s="105">
        <f ca="1">VLOOKUP(G5,[1]Sheet1!$A$9:$I$7290,2,FALSE)</f>
        <v>36.94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243" t="s">
        <v>13</v>
      </c>
      <c r="E19" s="244"/>
      <c r="F19" s="108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150">
        <v>370</v>
      </c>
      <c r="C20" s="36" t="s">
        <v>51</v>
      </c>
      <c r="D20" s="151" t="s">
        <v>52</v>
      </c>
      <c r="E20" s="151" t="e" vm="1">
        <v>#VALUE!</v>
      </c>
      <c r="F20" s="151" t="str">
        <f>VLOOKUP(C20,'[2]Acha Air Sales Price List'!$B$1:$D$65536,3,FALSE)</f>
        <v>3mm multi-crystal ferido glued ball with resin cover and 16g (1.2mm) threading (sold per pcs)</v>
      </c>
      <c r="G20" s="152">
        <v>42.24</v>
      </c>
      <c r="H20" s="153">
        <f t="shared" ref="H20:H70" si="0">ROUND(IF(ISNUMBER(B20), G20*B20, 0),5)</f>
        <v>15628.8</v>
      </c>
      <c r="I20" s="12"/>
    </row>
    <row r="21" spans="1:9" ht="45" customHeight="1">
      <c r="A21" s="11"/>
      <c r="B21" s="154">
        <v>180</v>
      </c>
      <c r="C21" s="36" t="s">
        <v>51</v>
      </c>
      <c r="D21" s="155" t="s">
        <v>76</v>
      </c>
      <c r="E21" s="156" t="e" vm="2">
        <v>#VALUE!</v>
      </c>
      <c r="F21" s="155" t="str">
        <f>VLOOKUP(C21,'[2]Acha Air Sales Price List'!$B$1:$D$65536,3,FALSE)</f>
        <v>3mm multi-crystal ferido glued ball with resin cover and 16g (1.2mm) threading (sold per pcs)</v>
      </c>
      <c r="G21" s="157">
        <v>42.24</v>
      </c>
      <c r="H21" s="158">
        <f t="shared" si="0"/>
        <v>7603.2</v>
      </c>
      <c r="I21" s="12"/>
    </row>
    <row r="22" spans="1:9" ht="45" customHeight="1">
      <c r="A22" s="11"/>
      <c r="B22" s="150">
        <v>500</v>
      </c>
      <c r="C22" s="36" t="s">
        <v>54</v>
      </c>
      <c r="D22" s="151" t="s">
        <v>52</v>
      </c>
      <c r="E22" s="151" t="e" vm="1">
        <v>#VALUE!</v>
      </c>
      <c r="F22" s="151" t="str">
        <f>VLOOKUP(C22,'[2]Acha Air Sales Price List'!$B$1:$D$65536,3,FALSE)</f>
        <v>4mm multi-crystal ferido glued balls with resin cover and 16g (1.2mm) threading (sold per pcs)</v>
      </c>
      <c r="G22" s="152">
        <v>42.24</v>
      </c>
      <c r="H22" s="153">
        <f t="shared" si="0"/>
        <v>21120</v>
      </c>
      <c r="I22" s="12"/>
    </row>
    <row r="23" spans="1:9" ht="45" customHeight="1">
      <c r="A23" s="11"/>
      <c r="B23" s="150">
        <v>300</v>
      </c>
      <c r="C23" s="34" t="s">
        <v>54</v>
      </c>
      <c r="D23" s="151" t="s">
        <v>53</v>
      </c>
      <c r="E23" s="159" t="e" vm="2">
        <v>#VALUE!</v>
      </c>
      <c r="F23" s="151" t="str">
        <f>VLOOKUP(C23,'[2]Acha Air Sales Price List'!$B$1:$D$65536,3,FALSE)</f>
        <v>4mm multi-crystal ferido glued balls with resin cover and 16g (1.2mm) threading (sold per pcs)</v>
      </c>
      <c r="G23" s="152">
        <v>42.24</v>
      </c>
      <c r="H23" s="153">
        <f t="shared" si="0"/>
        <v>12672</v>
      </c>
      <c r="I23" s="12"/>
    </row>
    <row r="24" spans="1:9" ht="45" customHeight="1">
      <c r="A24" s="11"/>
      <c r="B24" s="154">
        <v>100</v>
      </c>
      <c r="C24" s="34" t="s">
        <v>54</v>
      </c>
      <c r="D24" s="155" t="s">
        <v>77</v>
      </c>
      <c r="E24" s="155" t="e" vm="3">
        <v>#VALUE!</v>
      </c>
      <c r="F24" s="155" t="str">
        <f>VLOOKUP(C24,'[2]Acha Air Sales Price List'!$B$1:$D$65536,3,FALSE)</f>
        <v>4mm multi-crystal ferido glued balls with resin cover and 16g (1.2mm) threading (sold per pcs)</v>
      </c>
      <c r="G24" s="157">
        <v>42.24</v>
      </c>
      <c r="H24" s="158">
        <f t="shared" si="0"/>
        <v>4224</v>
      </c>
      <c r="I24" s="12"/>
    </row>
    <row r="25" spans="1:9" ht="45" customHeight="1">
      <c r="A25" s="11"/>
      <c r="B25" s="150">
        <v>336</v>
      </c>
      <c r="C25" s="36" t="s">
        <v>56</v>
      </c>
      <c r="D25" s="151" t="s">
        <v>52</v>
      </c>
      <c r="E25" s="151" t="e" vm="1">
        <v>#VALUE!</v>
      </c>
      <c r="F25" s="151" t="str">
        <f>VLOOKUP(C25,'[2]Acha Air Sales Price List'!$B$1:$D$65536,3,FALSE)</f>
        <v>1 piece: 5mm ball with ferido-glued multi crystals, 1.2mm threading (16g), with resin cover</v>
      </c>
      <c r="G25" s="152">
        <v>42.24</v>
      </c>
      <c r="H25" s="153">
        <f t="shared" si="0"/>
        <v>14192.64</v>
      </c>
      <c r="I25" s="12"/>
    </row>
    <row r="26" spans="1:9" ht="45" customHeight="1">
      <c r="A26" s="11"/>
      <c r="B26" s="150">
        <v>290</v>
      </c>
      <c r="C26" s="34" t="s">
        <v>56</v>
      </c>
      <c r="D26" s="151" t="s">
        <v>53</v>
      </c>
      <c r="E26" s="159" t="e" vm="2">
        <v>#VALUE!</v>
      </c>
      <c r="F26" s="151" t="str">
        <f>VLOOKUP(C26,'[2]Acha Air Sales Price List'!$B$1:$D$65536,3,FALSE)</f>
        <v>1 piece: 5mm ball with ferido-glued multi crystals, 1.2mm threading (16g), with resin cover</v>
      </c>
      <c r="G26" s="152">
        <v>42.24</v>
      </c>
      <c r="H26" s="153">
        <f t="shared" si="0"/>
        <v>12249.6</v>
      </c>
      <c r="I26" s="12"/>
    </row>
    <row r="27" spans="1:9" ht="45" customHeight="1">
      <c r="A27" s="11"/>
      <c r="B27" s="154">
        <v>100</v>
      </c>
      <c r="C27" s="34" t="s">
        <v>56</v>
      </c>
      <c r="D27" s="155" t="s">
        <v>55</v>
      </c>
      <c r="E27" s="155" t="e" vm="3">
        <v>#VALUE!</v>
      </c>
      <c r="F27" s="155" t="str">
        <f>VLOOKUP(C27,'[2]Acha Air Sales Price List'!$B$1:$D$65536,3,FALSE)</f>
        <v>1 piece: 5mm ball with ferido-glued multi crystals, 1.2mm threading (16g), with resin cover</v>
      </c>
      <c r="G27" s="157">
        <v>42.24</v>
      </c>
      <c r="H27" s="158">
        <f t="shared" si="0"/>
        <v>4224</v>
      </c>
      <c r="I27" s="12"/>
    </row>
    <row r="28" spans="1:9" ht="45" customHeight="1">
      <c r="A28" s="11"/>
      <c r="B28" s="150">
        <v>20</v>
      </c>
      <c r="C28" s="34" t="s">
        <v>58</v>
      </c>
      <c r="D28" s="151" t="s">
        <v>62</v>
      </c>
      <c r="E28" s="151" t="e" vm="7">
        <v>#VALUE!</v>
      </c>
      <c r="F28" s="151" t="str">
        <f>VLOOKUP(C28,'[2]Acha Air Sales Price List'!$B$1:$D$65536,3,FALSE)</f>
        <v>1 piece: 8mm ball with ferido-glued multi crystals with resin cover 1.2mm threading (16g)</v>
      </c>
      <c r="G28" s="152">
        <v>84.77</v>
      </c>
      <c r="H28" s="153">
        <f t="shared" si="0"/>
        <v>1695.4</v>
      </c>
      <c r="I28" s="12"/>
    </row>
    <row r="29" spans="1:9" ht="45" customHeight="1">
      <c r="A29" s="11"/>
      <c r="B29" s="150">
        <v>280</v>
      </c>
      <c r="C29" s="36" t="s">
        <v>63</v>
      </c>
      <c r="D29" s="151" t="s">
        <v>52</v>
      </c>
      <c r="E29" s="151" t="e" vm="1">
        <v>#VALUE!</v>
      </c>
      <c r="F29" s="151" t="str">
        <f>VLOOKUP(C29,'[2]Acha Air Sales Price List'!$B$1:$D$65536,3,FALSE)</f>
        <v>4mm multi-crystal ferido glued balls with resin cover and 14g (1.6mm) threading (sold per pcs)</v>
      </c>
      <c r="G29" s="152">
        <v>42.24</v>
      </c>
      <c r="H29" s="153">
        <f t="shared" si="0"/>
        <v>11827.2</v>
      </c>
      <c r="I29" s="12"/>
    </row>
    <row r="30" spans="1:9" ht="45" customHeight="1">
      <c r="A30" s="11"/>
      <c r="B30" s="150">
        <v>150</v>
      </c>
      <c r="C30" s="34" t="s">
        <v>63</v>
      </c>
      <c r="D30" s="151" t="s">
        <v>53</v>
      </c>
      <c r="E30" s="159" t="e" vm="2">
        <v>#VALUE!</v>
      </c>
      <c r="F30" s="151" t="str">
        <f>VLOOKUP(C30,'[2]Acha Air Sales Price List'!$B$1:$D$65536,3,FALSE)</f>
        <v>4mm multi-crystal ferido glued balls with resin cover and 14g (1.6mm) threading (sold per pcs)</v>
      </c>
      <c r="G30" s="152">
        <v>42.24</v>
      </c>
      <c r="H30" s="153">
        <f t="shared" si="0"/>
        <v>6336</v>
      </c>
      <c r="I30" s="12"/>
    </row>
    <row r="31" spans="1:9" ht="45" customHeight="1">
      <c r="A31" s="11"/>
      <c r="B31" s="154">
        <v>100</v>
      </c>
      <c r="C31" s="34" t="s">
        <v>63</v>
      </c>
      <c r="D31" s="155" t="s">
        <v>55</v>
      </c>
      <c r="E31" s="155" t="e" vm="3">
        <v>#VALUE!</v>
      </c>
      <c r="F31" s="155" t="str">
        <f>VLOOKUP(C31,'[2]Acha Air Sales Price List'!$B$1:$D$65536,3,FALSE)</f>
        <v>4mm multi-crystal ferido glued balls with resin cover and 14g (1.6mm) threading (sold per pcs)</v>
      </c>
      <c r="G31" s="157">
        <v>42.24</v>
      </c>
      <c r="H31" s="158">
        <f t="shared" si="0"/>
        <v>4224</v>
      </c>
      <c r="I31" s="12"/>
    </row>
    <row r="32" spans="1:9" ht="45" customHeight="1">
      <c r="A32" s="11"/>
      <c r="B32" s="150">
        <v>230</v>
      </c>
      <c r="C32" s="36" t="s">
        <v>64</v>
      </c>
      <c r="D32" s="151" t="s">
        <v>52</v>
      </c>
      <c r="E32" s="151" t="e" vm="1">
        <v>#VALUE!</v>
      </c>
      <c r="F32" s="151" t="str">
        <f>VLOOKUP(C32,'[2]Acha Air Sales Price List'!$B$1:$D$65536,3,FALSE)</f>
        <v>5mm multi-crystal ferido glued balls with resin cover and 14g (1.6mm) threading (sold per pcs)</v>
      </c>
      <c r="G32" s="152">
        <v>42.24</v>
      </c>
      <c r="H32" s="153">
        <f t="shared" si="0"/>
        <v>9715.2000000000007</v>
      </c>
      <c r="I32" s="12"/>
    </row>
    <row r="33" spans="1:9" ht="45" customHeight="1">
      <c r="A33" s="11"/>
      <c r="B33" s="150">
        <v>160</v>
      </c>
      <c r="C33" s="34" t="s">
        <v>64</v>
      </c>
      <c r="D33" s="151" t="s">
        <v>53</v>
      </c>
      <c r="E33" s="159" t="e" vm="2">
        <v>#VALUE!</v>
      </c>
      <c r="F33" s="151" t="str">
        <f>VLOOKUP(C33,'[2]Acha Air Sales Price List'!$B$1:$D$65536,3,FALSE)</f>
        <v>5mm multi-crystal ferido glued balls with resin cover and 14g (1.6mm) threading (sold per pcs)</v>
      </c>
      <c r="G33" s="152">
        <v>42.24</v>
      </c>
      <c r="H33" s="153">
        <f t="shared" si="0"/>
        <v>6758.4</v>
      </c>
      <c r="I33" s="12"/>
    </row>
    <row r="34" spans="1:9" ht="45" customHeight="1">
      <c r="A34" s="11"/>
      <c r="B34" s="154">
        <v>100</v>
      </c>
      <c r="C34" s="34" t="s">
        <v>64</v>
      </c>
      <c r="D34" s="155" t="s">
        <v>55</v>
      </c>
      <c r="E34" s="155" t="e" vm="3">
        <v>#VALUE!</v>
      </c>
      <c r="F34" s="155" t="str">
        <f>VLOOKUP(C34,'[2]Acha Air Sales Price List'!$B$1:$D$65536,3,FALSE)</f>
        <v>5mm multi-crystal ferido glued balls with resin cover and 14g (1.6mm) threading (sold per pcs)</v>
      </c>
      <c r="G34" s="157">
        <v>42.24</v>
      </c>
      <c r="H34" s="158">
        <f t="shared" si="0"/>
        <v>4224</v>
      </c>
      <c r="I34" s="12"/>
    </row>
    <row r="35" spans="1:9" ht="45" customHeight="1">
      <c r="A35" s="11"/>
      <c r="B35" s="209">
        <v>10</v>
      </c>
      <c r="C35" s="34" t="s">
        <v>66</v>
      </c>
      <c r="D35" s="210" t="s">
        <v>67</v>
      </c>
      <c r="E35" s="210" t="e" vm="8">
        <v>#VALUE!</v>
      </c>
      <c r="F35" s="210" t="str">
        <f>VLOOKUP(C35,'[2]Acha Air Sales Price List'!$B$1:$D$65536,3,FALSE)</f>
        <v>8mm multi-crystal ferido glued balls with resin cover and 14g (1.6mm) threading (sold per pcs)</v>
      </c>
      <c r="G35" s="211">
        <v>84.77</v>
      </c>
      <c r="H35" s="212">
        <f t="shared" si="0"/>
        <v>847.7</v>
      </c>
      <c r="I35" s="12"/>
    </row>
    <row r="36" spans="1:9" ht="45" customHeight="1">
      <c r="A36" s="11"/>
      <c r="B36" s="150">
        <v>10</v>
      </c>
      <c r="C36" s="36" t="s">
        <v>66</v>
      </c>
      <c r="D36" s="151" t="s">
        <v>68</v>
      </c>
      <c r="E36" s="151" t="e" vm="9">
        <v>#VALUE!</v>
      </c>
      <c r="F36" s="151" t="str">
        <f>VLOOKUP(C36,'[2]Acha Air Sales Price List'!$B$1:$D$65536,3,FALSE)</f>
        <v>8mm multi-crystal ferido glued balls with resin cover and 14g (1.6mm) threading (sold per pcs)</v>
      </c>
      <c r="G36" s="152">
        <v>84.77</v>
      </c>
      <c r="H36" s="153">
        <f t="shared" si="0"/>
        <v>847.7</v>
      </c>
      <c r="I36" s="12"/>
    </row>
    <row r="37" spans="1:9" s="148" customFormat="1" ht="51.95" customHeight="1">
      <c r="A37" s="145"/>
      <c r="B37" s="183">
        <v>20</v>
      </c>
      <c r="C37" s="146" t="s">
        <v>56</v>
      </c>
      <c r="D37" s="184" t="s">
        <v>79</v>
      </c>
      <c r="E37" s="184" t="e" vm="10">
        <v>#VALUE!</v>
      </c>
      <c r="F37" s="185" t="s">
        <v>80</v>
      </c>
      <c r="G37" s="186">
        <v>42.24</v>
      </c>
      <c r="H37" s="187">
        <v>844.8</v>
      </c>
      <c r="I37" s="147"/>
    </row>
    <row r="38" spans="1:9" s="148" customFormat="1" ht="51.95" customHeight="1">
      <c r="A38" s="145"/>
      <c r="B38" s="188">
        <v>20</v>
      </c>
      <c r="C38" s="149" t="s">
        <v>58</v>
      </c>
      <c r="D38" s="189" t="s">
        <v>79</v>
      </c>
      <c r="E38" s="189" t="e" vm="10">
        <v>#VALUE!</v>
      </c>
      <c r="F38" s="190" t="s">
        <v>81</v>
      </c>
      <c r="G38" s="191">
        <v>84.77</v>
      </c>
      <c r="H38" s="192">
        <v>1695.4</v>
      </c>
      <c r="I38" s="147"/>
    </row>
    <row r="39" spans="1:9" s="148" customFormat="1" ht="51.95" customHeight="1" thickBot="1">
      <c r="A39" s="145"/>
      <c r="B39" s="172">
        <v>10</v>
      </c>
      <c r="C39" s="146" t="s">
        <v>66</v>
      </c>
      <c r="D39" s="173" t="s">
        <v>79</v>
      </c>
      <c r="E39" s="173" t="e" vm="10">
        <v>#VALUE!</v>
      </c>
      <c r="F39" s="174" t="s">
        <v>82</v>
      </c>
      <c r="G39" s="175">
        <v>84.77</v>
      </c>
      <c r="H39" s="176">
        <f>G39*B39</f>
        <v>847.69999999999993</v>
      </c>
      <c r="I39" s="147"/>
    </row>
    <row r="40" spans="1:9" ht="12.4" hidden="1" customHeight="1">
      <c r="A40" s="11"/>
      <c r="B40" s="1"/>
      <c r="C40" s="34"/>
      <c r="D40" s="245"/>
      <c r="E40" s="246"/>
      <c r="F40" s="39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4"/>
      <c r="D41" s="245"/>
      <c r="E41" s="246"/>
      <c r="F41" s="39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4"/>
      <c r="D42" s="245"/>
      <c r="E42" s="246"/>
      <c r="F42" s="39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4"/>
      <c r="D43" s="245"/>
      <c r="E43" s="246"/>
      <c r="F43" s="39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4"/>
      <c r="D44" s="245"/>
      <c r="E44" s="246"/>
      <c r="F44" s="39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4"/>
      <c r="D45" s="245"/>
      <c r="E45" s="246"/>
      <c r="F45" s="39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4"/>
      <c r="D46" s="245"/>
      <c r="E46" s="246"/>
      <c r="F46" s="39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4"/>
      <c r="D47" s="245"/>
      <c r="E47" s="246"/>
      <c r="F47" s="39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4"/>
      <c r="D48" s="245"/>
      <c r="E48" s="246"/>
      <c r="F48" s="39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5"/>
      <c r="D49" s="245"/>
      <c r="E49" s="246"/>
      <c r="F49" s="39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" hidden="1" customHeight="1">
      <c r="A50" s="11"/>
      <c r="B50" s="1"/>
      <c r="C50" s="34"/>
      <c r="D50" s="245"/>
      <c r="E50" s="246"/>
      <c r="F50" s="39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4"/>
      <c r="D51" s="245"/>
      <c r="E51" s="246"/>
      <c r="F51" s="39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4"/>
      <c r="D52" s="245"/>
      <c r="E52" s="246"/>
      <c r="F52" s="39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4"/>
      <c r="D53" s="245"/>
      <c r="E53" s="246"/>
      <c r="F53" s="39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4"/>
      <c r="D54" s="245"/>
      <c r="E54" s="246"/>
      <c r="F54" s="39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4"/>
      <c r="D55" s="245"/>
      <c r="E55" s="246"/>
      <c r="F55" s="39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245"/>
      <c r="E56" s="246"/>
      <c r="F56" s="39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245"/>
      <c r="E57" s="246"/>
      <c r="F57" s="39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245"/>
      <c r="E58" s="246"/>
      <c r="F58" s="39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245"/>
      <c r="E59" s="246"/>
      <c r="F59" s="39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4"/>
      <c r="D60" s="245"/>
      <c r="E60" s="246"/>
      <c r="F60" s="39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.4" hidden="1" customHeight="1">
      <c r="A61" s="11"/>
      <c r="B61" s="1"/>
      <c r="C61" s="34"/>
      <c r="D61" s="245"/>
      <c r="E61" s="246"/>
      <c r="F61" s="39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4"/>
      <c r="D62" s="245"/>
      <c r="E62" s="246"/>
      <c r="F62" s="39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4"/>
      <c r="D63" s="245"/>
      <c r="E63" s="246"/>
      <c r="F63" s="39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4"/>
      <c r="D64" s="245"/>
      <c r="E64" s="246"/>
      <c r="F64" s="39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.4" hidden="1" customHeight="1">
      <c r="A65" s="11"/>
      <c r="B65" s="1"/>
      <c r="C65" s="34"/>
      <c r="D65" s="245"/>
      <c r="E65" s="246"/>
      <c r="F65" s="39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0"/>
        <v>0</v>
      </c>
      <c r="I65" s="12"/>
    </row>
    <row r="66" spans="1:9" ht="12.4" hidden="1" customHeight="1">
      <c r="A66" s="11"/>
      <c r="B66" s="1"/>
      <c r="C66" s="34"/>
      <c r="D66" s="245"/>
      <c r="E66" s="246"/>
      <c r="F66" s="39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0"/>
        <v>0</v>
      </c>
      <c r="I66" s="12"/>
    </row>
    <row r="67" spans="1:9" ht="12.4" hidden="1" customHeight="1">
      <c r="A67" s="11"/>
      <c r="B67" s="1"/>
      <c r="C67" s="34"/>
      <c r="D67" s="245"/>
      <c r="E67" s="246"/>
      <c r="F67" s="39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0"/>
        <v>0</v>
      </c>
      <c r="I67" s="12"/>
    </row>
    <row r="68" spans="1:9" ht="12.4" hidden="1" customHeight="1">
      <c r="A68" s="11"/>
      <c r="B68" s="1"/>
      <c r="C68" s="34"/>
      <c r="D68" s="245"/>
      <c r="E68" s="246"/>
      <c r="F68" s="39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0"/>
        <v>0</v>
      </c>
      <c r="I68" s="12"/>
    </row>
    <row r="69" spans="1:9" ht="12.4" hidden="1" customHeight="1">
      <c r="A69" s="11"/>
      <c r="B69" s="1"/>
      <c r="C69" s="34"/>
      <c r="D69" s="245"/>
      <c r="E69" s="246"/>
      <c r="F69" s="39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0"/>
        <v>0</v>
      </c>
      <c r="I69" s="12"/>
    </row>
    <row r="70" spans="1:9" ht="12.4" hidden="1" customHeight="1">
      <c r="A70" s="11"/>
      <c r="B70" s="1"/>
      <c r="C70" s="34"/>
      <c r="D70" s="245"/>
      <c r="E70" s="246"/>
      <c r="F70" s="39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0"/>
        <v>0</v>
      </c>
      <c r="I70" s="12"/>
    </row>
    <row r="71" spans="1:9" ht="12.4" hidden="1" customHeight="1">
      <c r="A71" s="11"/>
      <c r="B71" s="1"/>
      <c r="C71" s="34"/>
      <c r="D71" s="245"/>
      <c r="E71" s="246"/>
      <c r="F71" s="39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ref="H71:H134" si="1">ROUND(IF(ISNUMBER(B71), G71*B71, 0),5)</f>
        <v>0</v>
      </c>
      <c r="I71" s="12"/>
    </row>
    <row r="72" spans="1:9" ht="12.4" hidden="1" customHeight="1">
      <c r="A72" s="11"/>
      <c r="B72" s="1"/>
      <c r="C72" s="34"/>
      <c r="D72" s="245"/>
      <c r="E72" s="246"/>
      <c r="F72" s="39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12.4" hidden="1" customHeight="1">
      <c r="A73" s="11"/>
      <c r="B73" s="1"/>
      <c r="C73" s="35"/>
      <c r="D73" s="245"/>
      <c r="E73" s="246"/>
      <c r="F73" s="39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12" hidden="1" customHeight="1">
      <c r="A74" s="11"/>
      <c r="B74" s="1"/>
      <c r="C74" s="34"/>
      <c r="D74" s="245"/>
      <c r="E74" s="246"/>
      <c r="F74" s="39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12.4" hidden="1" customHeight="1">
      <c r="A75" s="11"/>
      <c r="B75" s="1"/>
      <c r="C75" s="34"/>
      <c r="D75" s="245"/>
      <c r="E75" s="246"/>
      <c r="F75" s="39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12.4" hidden="1" customHeight="1">
      <c r="A76" s="11"/>
      <c r="B76" s="1"/>
      <c r="C76" s="34"/>
      <c r="D76" s="245"/>
      <c r="E76" s="246"/>
      <c r="F76" s="39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12.4" hidden="1" customHeight="1">
      <c r="A77" s="11"/>
      <c r="B77" s="1"/>
      <c r="C77" s="34"/>
      <c r="D77" s="245"/>
      <c r="E77" s="246"/>
      <c r="F77" s="39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12.4" hidden="1" customHeight="1">
      <c r="A78" s="11"/>
      <c r="B78" s="1"/>
      <c r="C78" s="34"/>
      <c r="D78" s="245"/>
      <c r="E78" s="246"/>
      <c r="F78" s="39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12.4" hidden="1" customHeight="1">
      <c r="A79" s="11"/>
      <c r="B79" s="1"/>
      <c r="C79" s="34"/>
      <c r="D79" s="245"/>
      <c r="E79" s="246"/>
      <c r="F79" s="39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12.4" hidden="1" customHeight="1">
      <c r="A80" s="11"/>
      <c r="B80" s="1"/>
      <c r="C80" s="34"/>
      <c r="D80" s="245"/>
      <c r="E80" s="246"/>
      <c r="F80" s="39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12.4" hidden="1" customHeight="1">
      <c r="A81" s="11"/>
      <c r="B81" s="1"/>
      <c r="C81" s="34"/>
      <c r="D81" s="245"/>
      <c r="E81" s="246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.4" hidden="1" customHeight="1">
      <c r="A82" s="11"/>
      <c r="B82" s="1"/>
      <c r="C82" s="34"/>
      <c r="D82" s="245"/>
      <c r="E82" s="246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4"/>
      <c r="D83" s="245"/>
      <c r="E83" s="246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4"/>
      <c r="D84" s="245"/>
      <c r="E84" s="246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12.4" hidden="1" customHeight="1">
      <c r="A85" s="11"/>
      <c r="B85" s="1"/>
      <c r="C85" s="34"/>
      <c r="D85" s="245"/>
      <c r="E85" s="246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4"/>
      <c r="D86" s="245"/>
      <c r="E86" s="246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5"/>
      <c r="D87" s="245"/>
      <c r="E87" s="246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" hidden="1" customHeight="1">
      <c r="A88" s="11"/>
      <c r="B88" s="1"/>
      <c r="C88" s="34"/>
      <c r="D88" s="245"/>
      <c r="E88" s="246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4"/>
      <c r="D89" s="245"/>
      <c r="E89" s="246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245"/>
      <c r="E90" s="246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245"/>
      <c r="E91" s="246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245"/>
      <c r="E92" s="246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245"/>
      <c r="E93" s="246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245"/>
      <c r="E94" s="246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245"/>
      <c r="E95" s="246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245"/>
      <c r="E96" s="246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245"/>
      <c r="E97" s="246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4"/>
      <c r="D98" s="245"/>
      <c r="E98" s="246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.4" hidden="1" customHeight="1">
      <c r="A99" s="11"/>
      <c r="B99" s="1"/>
      <c r="C99" s="34"/>
      <c r="D99" s="245"/>
      <c r="E99" s="246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4"/>
      <c r="D100" s="245"/>
      <c r="E100" s="246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4"/>
      <c r="D101" s="245"/>
      <c r="E101" s="246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4"/>
      <c r="D102" s="245"/>
      <c r="E102" s="246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4"/>
      <c r="D103" s="245"/>
      <c r="E103" s="246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4"/>
      <c r="D104" s="245"/>
      <c r="E104" s="246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4"/>
      <c r="D105" s="245"/>
      <c r="E105" s="246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4"/>
      <c r="D106" s="245"/>
      <c r="E106" s="246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4"/>
      <c r="D107" s="245"/>
      <c r="E107" s="246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4"/>
      <c r="D108" s="245"/>
      <c r="E108" s="246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4"/>
      <c r="D109" s="245"/>
      <c r="E109" s="246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4"/>
      <c r="D110" s="245"/>
      <c r="E110" s="246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4"/>
      <c r="D111" s="245"/>
      <c r="E111" s="246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4"/>
      <c r="D112" s="245"/>
      <c r="E112" s="246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4"/>
      <c r="D113" s="245"/>
      <c r="E113" s="246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4"/>
      <c r="D114" s="245"/>
      <c r="E114" s="246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5"/>
      <c r="D115" s="245"/>
      <c r="E115" s="246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" hidden="1" customHeight="1">
      <c r="A116" s="11"/>
      <c r="B116" s="1"/>
      <c r="C116" s="34"/>
      <c r="D116" s="245"/>
      <c r="E116" s="246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4"/>
      <c r="D117" s="245"/>
      <c r="E117" s="246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4"/>
      <c r="D118" s="245"/>
      <c r="E118" s="246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4"/>
      <c r="D119" s="245"/>
      <c r="E119" s="246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4"/>
      <c r="D120" s="245"/>
      <c r="E120" s="246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4"/>
      <c r="D121" s="245"/>
      <c r="E121" s="246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4"/>
      <c r="D122" s="245"/>
      <c r="E122" s="246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4"/>
      <c r="D123" s="245"/>
      <c r="E123" s="246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4"/>
      <c r="D124" s="245"/>
      <c r="E124" s="246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4"/>
      <c r="D125" s="245"/>
      <c r="E125" s="246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4"/>
      <c r="D126" s="245"/>
      <c r="E126" s="246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.4" hidden="1" customHeight="1">
      <c r="A127" s="11"/>
      <c r="B127" s="1"/>
      <c r="C127" s="34"/>
      <c r="D127" s="245"/>
      <c r="E127" s="246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12.4" hidden="1" customHeight="1">
      <c r="A128" s="11"/>
      <c r="B128" s="1"/>
      <c r="C128" s="34"/>
      <c r="D128" s="245"/>
      <c r="E128" s="246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12.4" hidden="1" customHeight="1">
      <c r="A129" s="11"/>
      <c r="B129" s="1"/>
      <c r="C129" s="34"/>
      <c r="D129" s="245"/>
      <c r="E129" s="246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1"/>
        <v>0</v>
      </c>
      <c r="I129" s="12"/>
    </row>
    <row r="130" spans="1:9" ht="12.4" hidden="1" customHeight="1">
      <c r="A130" s="11"/>
      <c r="B130" s="1"/>
      <c r="C130" s="34"/>
      <c r="D130" s="245"/>
      <c r="E130" s="246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1"/>
        <v>0</v>
      </c>
      <c r="I130" s="12"/>
    </row>
    <row r="131" spans="1:9" ht="12.4" hidden="1" customHeight="1">
      <c r="A131" s="11"/>
      <c r="B131" s="1"/>
      <c r="C131" s="34"/>
      <c r="D131" s="245"/>
      <c r="E131" s="246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1"/>
        <v>0</v>
      </c>
      <c r="I131" s="12"/>
    </row>
    <row r="132" spans="1:9" ht="12.4" hidden="1" customHeight="1">
      <c r="A132" s="11"/>
      <c r="B132" s="1"/>
      <c r="C132" s="34"/>
      <c r="D132" s="245"/>
      <c r="E132" s="246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1"/>
        <v>0</v>
      </c>
      <c r="I132" s="12"/>
    </row>
    <row r="133" spans="1:9" ht="12.4" hidden="1" customHeight="1">
      <c r="A133" s="11"/>
      <c r="B133" s="1"/>
      <c r="C133" s="34"/>
      <c r="D133" s="245"/>
      <c r="E133" s="246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1"/>
        <v>0</v>
      </c>
      <c r="I133" s="12"/>
    </row>
    <row r="134" spans="1:9" ht="12.4" hidden="1" customHeight="1">
      <c r="A134" s="11"/>
      <c r="B134" s="1"/>
      <c r="C134" s="34"/>
      <c r="D134" s="245"/>
      <c r="E134" s="246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1"/>
        <v>0</v>
      </c>
      <c r="I134" s="12"/>
    </row>
    <row r="135" spans="1:9" ht="12.4" hidden="1" customHeight="1">
      <c r="A135" s="11"/>
      <c r="B135" s="1"/>
      <c r="C135" s="34"/>
      <c r="D135" s="245"/>
      <c r="E135" s="246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ref="H135:H166" si="2">ROUND(IF(ISNUMBER(B135), G135*B135, 0),5)</f>
        <v>0</v>
      </c>
      <c r="I135" s="12"/>
    </row>
    <row r="136" spans="1:9" ht="12.4" hidden="1" customHeight="1">
      <c r="A136" s="11"/>
      <c r="B136" s="1"/>
      <c r="C136" s="34"/>
      <c r="D136" s="245"/>
      <c r="E136" s="246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2"/>
        <v>0</v>
      </c>
      <c r="I136" s="12"/>
    </row>
    <row r="137" spans="1:9" ht="12.4" hidden="1" customHeight="1">
      <c r="A137" s="11"/>
      <c r="B137" s="1"/>
      <c r="C137" s="34"/>
      <c r="D137" s="245"/>
      <c r="E137" s="246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2"/>
        <v>0</v>
      </c>
      <c r="I137" s="12"/>
    </row>
    <row r="138" spans="1:9" ht="12.4" hidden="1" customHeight="1">
      <c r="A138" s="11"/>
      <c r="B138" s="1"/>
      <c r="C138" s="34"/>
      <c r="D138" s="245"/>
      <c r="E138" s="246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2"/>
        <v>0</v>
      </c>
      <c r="I138" s="12"/>
    </row>
    <row r="139" spans="1:9" ht="12.4" hidden="1" customHeight="1">
      <c r="A139" s="11"/>
      <c r="B139" s="1"/>
      <c r="C139" s="35"/>
      <c r="D139" s="245"/>
      <c r="E139" s="246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2"/>
        <v>0</v>
      </c>
      <c r="I139" s="12"/>
    </row>
    <row r="140" spans="1:9" ht="12" hidden="1" customHeight="1">
      <c r="A140" s="11"/>
      <c r="B140" s="1"/>
      <c r="C140" s="34"/>
      <c r="D140" s="245"/>
      <c r="E140" s="246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2"/>
        <v>0</v>
      </c>
      <c r="I140" s="12"/>
    </row>
    <row r="141" spans="1:9" ht="12.4" hidden="1" customHeight="1">
      <c r="A141" s="11"/>
      <c r="B141" s="1"/>
      <c r="C141" s="34"/>
      <c r="D141" s="245"/>
      <c r="E141" s="246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2"/>
        <v>0</v>
      </c>
      <c r="I141" s="12"/>
    </row>
    <row r="142" spans="1:9" ht="12.4" hidden="1" customHeight="1">
      <c r="A142" s="11"/>
      <c r="B142" s="1"/>
      <c r="C142" s="34"/>
      <c r="D142" s="245"/>
      <c r="E142" s="246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2"/>
        <v>0</v>
      </c>
      <c r="I142" s="12"/>
    </row>
    <row r="143" spans="1:9" ht="12.4" hidden="1" customHeight="1">
      <c r="A143" s="11"/>
      <c r="B143" s="1"/>
      <c r="C143" s="34"/>
      <c r="D143" s="245"/>
      <c r="E143" s="246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2"/>
        <v>0</v>
      </c>
      <c r="I143" s="12"/>
    </row>
    <row r="144" spans="1:9" ht="12.4" hidden="1" customHeight="1">
      <c r="A144" s="11"/>
      <c r="B144" s="1"/>
      <c r="C144" s="34"/>
      <c r="D144" s="245"/>
      <c r="E144" s="246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2"/>
        <v>0</v>
      </c>
      <c r="I144" s="12"/>
    </row>
    <row r="145" spans="1:9" ht="12.4" hidden="1" customHeight="1">
      <c r="A145" s="11"/>
      <c r="B145" s="1"/>
      <c r="C145" s="34"/>
      <c r="D145" s="245"/>
      <c r="E145" s="246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2"/>
        <v>0</v>
      </c>
      <c r="I145" s="12"/>
    </row>
    <row r="146" spans="1:9" ht="12.4" hidden="1" customHeight="1">
      <c r="A146" s="11"/>
      <c r="B146" s="1"/>
      <c r="C146" s="34"/>
      <c r="D146" s="245"/>
      <c r="E146" s="246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2"/>
        <v>0</v>
      </c>
      <c r="I146" s="12"/>
    </row>
    <row r="147" spans="1:9" ht="12.4" hidden="1" customHeight="1">
      <c r="A147" s="11"/>
      <c r="B147" s="1"/>
      <c r="C147" s="34"/>
      <c r="D147" s="245"/>
      <c r="E147" s="246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2"/>
        <v>0</v>
      </c>
      <c r="I147" s="12"/>
    </row>
    <row r="148" spans="1:9" ht="12.4" hidden="1" customHeight="1">
      <c r="A148" s="11"/>
      <c r="B148" s="1"/>
      <c r="C148" s="34"/>
      <c r="D148" s="245"/>
      <c r="E148" s="246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2"/>
        <v>0</v>
      </c>
      <c r="I148" s="12"/>
    </row>
    <row r="149" spans="1:9" ht="12.4" hidden="1" customHeight="1">
      <c r="A149" s="11"/>
      <c r="B149" s="1"/>
      <c r="C149" s="34"/>
      <c r="D149" s="245"/>
      <c r="E149" s="246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2"/>
        <v>0</v>
      </c>
      <c r="I149" s="12"/>
    </row>
    <row r="150" spans="1:9" ht="12.4" hidden="1" customHeight="1">
      <c r="A150" s="11"/>
      <c r="B150" s="1"/>
      <c r="C150" s="34"/>
      <c r="D150" s="245"/>
      <c r="E150" s="246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4"/>
      <c r="D151" s="245"/>
      <c r="E151" s="246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4"/>
      <c r="D152" s="245"/>
      <c r="E152" s="246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4"/>
      <c r="D153" s="245"/>
      <c r="E153" s="246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4"/>
      <c r="D154" s="245"/>
      <c r="E154" s="246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4"/>
      <c r="D155" s="245"/>
      <c r="E155" s="246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4"/>
      <c r="D156" s="245"/>
      <c r="E156" s="246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4"/>
      <c r="D157" s="245"/>
      <c r="E157" s="246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4"/>
      <c r="D158" s="245"/>
      <c r="E158" s="246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4"/>
      <c r="D159" s="245"/>
      <c r="E159" s="246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4"/>
      <c r="D160" s="245"/>
      <c r="E160" s="246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4"/>
      <c r="D161" s="245"/>
      <c r="E161" s="246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4"/>
      <c r="D162" s="245"/>
      <c r="E162" s="246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12.4" hidden="1" customHeight="1">
      <c r="A163" s="11"/>
      <c r="B163" s="1"/>
      <c r="C163" s="34"/>
      <c r="D163" s="245"/>
      <c r="E163" s="246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12.4" hidden="1" customHeight="1">
      <c r="A164" s="11"/>
      <c r="B164" s="1"/>
      <c r="C164" s="34"/>
      <c r="D164" s="245"/>
      <c r="E164" s="246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12.4" hidden="1" customHeight="1">
      <c r="A165" s="11"/>
      <c r="B165" s="1"/>
      <c r="C165" s="34"/>
      <c r="D165" s="245"/>
      <c r="E165" s="246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12.4" hidden="1" customHeight="1">
      <c r="A166" s="11"/>
      <c r="B166" s="1"/>
      <c r="C166" s="34"/>
      <c r="D166" s="245"/>
      <c r="E166" s="246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12.4" hidden="1" customHeight="1">
      <c r="A167" s="11"/>
      <c r="B167" s="1"/>
      <c r="C167" s="35"/>
      <c r="D167" s="245"/>
      <c r="E167" s="246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>ROUND(IF(ISNUMBER(B167), G167*B167, 0),5)</f>
        <v>0</v>
      </c>
      <c r="I167" s="12"/>
    </row>
    <row r="168" spans="1:9" ht="12" hidden="1" customHeight="1">
      <c r="A168" s="11"/>
      <c r="B168" s="1"/>
      <c r="C168" s="34"/>
      <c r="D168" s="245"/>
      <c r="E168" s="246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ref="H168:H222" si="3">ROUND(IF(ISNUMBER(B168), G168*B168, 0),5)</f>
        <v>0</v>
      </c>
      <c r="I168" s="12"/>
    </row>
    <row r="169" spans="1:9" ht="12.4" hidden="1" customHeight="1">
      <c r="A169" s="11"/>
      <c r="B169" s="1"/>
      <c r="C169" s="34"/>
      <c r="D169" s="245"/>
      <c r="E169" s="246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4"/>
      <c r="D170" s="245"/>
      <c r="E170" s="246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4"/>
      <c r="D171" s="245"/>
      <c r="E171" s="246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4"/>
      <c r="D172" s="245"/>
      <c r="E172" s="246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4"/>
      <c r="D173" s="245"/>
      <c r="E173" s="246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4"/>
      <c r="D174" s="245"/>
      <c r="E174" s="246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4"/>
      <c r="D175" s="245"/>
      <c r="E175" s="246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4"/>
      <c r="D176" s="245"/>
      <c r="E176" s="246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4"/>
      <c r="D177" s="245"/>
      <c r="E177" s="246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4"/>
      <c r="D178" s="245"/>
      <c r="E178" s="246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3"/>
        <v>0</v>
      </c>
      <c r="I178" s="12"/>
    </row>
    <row r="179" spans="1:9" ht="12.4" hidden="1" customHeight="1">
      <c r="A179" s="11"/>
      <c r="B179" s="1"/>
      <c r="C179" s="34"/>
      <c r="D179" s="245"/>
      <c r="E179" s="246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3"/>
        <v>0</v>
      </c>
      <c r="I179" s="12"/>
    </row>
    <row r="180" spans="1:9" ht="12.4" hidden="1" customHeight="1">
      <c r="A180" s="11"/>
      <c r="B180" s="1"/>
      <c r="C180" s="34"/>
      <c r="D180" s="245"/>
      <c r="E180" s="246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4"/>
      <c r="D181" s="245"/>
      <c r="E181" s="246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4"/>
      <c r="D182" s="245"/>
      <c r="E182" s="246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5"/>
      <c r="D183" s="245"/>
      <c r="E183" s="246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5"/>
      <c r="D184" s="245"/>
      <c r="E184" s="246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4"/>
      <c r="D185" s="245"/>
      <c r="E185" s="246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4"/>
      <c r="D186" s="245"/>
      <c r="E186" s="246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4"/>
      <c r="D187" s="245"/>
      <c r="E187" s="246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4"/>
      <c r="D188" s="245"/>
      <c r="E188" s="246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4"/>
      <c r="D189" s="245"/>
      <c r="E189" s="246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4"/>
      <c r="D190" s="245"/>
      <c r="E190" s="246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4"/>
      <c r="D191" s="245"/>
      <c r="E191" s="246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4"/>
      <c r="D192" s="245"/>
      <c r="E192" s="246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4"/>
      <c r="D193" s="245"/>
      <c r="E193" s="246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4"/>
      <c r="D194" s="245"/>
      <c r="E194" s="246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5"/>
      <c r="D195" s="245"/>
      <c r="E195" s="246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" hidden="1" customHeight="1">
      <c r="A196" s="11"/>
      <c r="B196" s="1"/>
      <c r="C196" s="34"/>
      <c r="D196" s="245"/>
      <c r="E196" s="246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4"/>
      <c r="D197" s="245"/>
      <c r="E197" s="246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4"/>
      <c r="D198" s="245"/>
      <c r="E198" s="246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4"/>
      <c r="D199" s="245"/>
      <c r="E199" s="246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4"/>
      <c r="D200" s="245"/>
      <c r="E200" s="246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4"/>
      <c r="D201" s="245"/>
      <c r="E201" s="246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4"/>
      <c r="D202" s="245"/>
      <c r="E202" s="246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4"/>
      <c r="D203" s="245"/>
      <c r="E203" s="246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4"/>
      <c r="D204" s="245"/>
      <c r="E204" s="246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4"/>
      <c r="D205" s="245"/>
      <c r="E205" s="246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4"/>
      <c r="D206" s="245"/>
      <c r="E206" s="246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4"/>
      <c r="D207" s="245"/>
      <c r="E207" s="246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4"/>
      <c r="D208" s="245"/>
      <c r="E208" s="246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4"/>
      <c r="D209" s="245"/>
      <c r="E209" s="246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4"/>
      <c r="D210" s="245"/>
      <c r="E210" s="246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4"/>
      <c r="D211" s="245"/>
      <c r="E211" s="246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4"/>
      <c r="D212" s="245"/>
      <c r="E212" s="246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4"/>
      <c r="D213" s="245"/>
      <c r="E213" s="246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4"/>
      <c r="D214" s="245"/>
      <c r="E214" s="246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4"/>
      <c r="D215" s="245"/>
      <c r="E215" s="246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4"/>
      <c r="D216" s="245"/>
      <c r="E216" s="246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4"/>
      <c r="D217" s="245"/>
      <c r="E217" s="246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4"/>
      <c r="D218" s="245"/>
      <c r="E218" s="246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4"/>
      <c r="D219" s="245"/>
      <c r="E219" s="246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4"/>
      <c r="D220" s="245"/>
      <c r="E220" s="246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4"/>
      <c r="D221" s="245"/>
      <c r="E221" s="246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4"/>
      <c r="D222" s="245"/>
      <c r="E222" s="246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5"/>
      <c r="D223" s="245"/>
      <c r="E223" s="246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>ROUND(IF(ISNUMBER(B223), G223*B223, 0),5)</f>
        <v>0</v>
      </c>
      <c r="I223" s="12"/>
    </row>
    <row r="224" spans="1:9" ht="12" hidden="1" customHeight="1">
      <c r="A224" s="11"/>
      <c r="B224" s="1"/>
      <c r="C224" s="34"/>
      <c r="D224" s="245"/>
      <c r="E224" s="246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ref="H224:H274" si="4">ROUND(IF(ISNUMBER(B224), G224*B224, 0),5)</f>
        <v>0</v>
      </c>
      <c r="I224" s="12"/>
    </row>
    <row r="225" spans="1:9" ht="12.4" hidden="1" customHeight="1">
      <c r="A225" s="11"/>
      <c r="B225" s="1"/>
      <c r="C225" s="34"/>
      <c r="D225" s="245"/>
      <c r="E225" s="246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4"/>
      <c r="D226" s="245"/>
      <c r="E226" s="246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4"/>
      <c r="D227" s="245"/>
      <c r="E227" s="246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4"/>
      <c r="D228" s="245"/>
      <c r="E228" s="246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4"/>
      <c r="D229" s="245"/>
      <c r="E229" s="246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4"/>
      <c r="D230" s="245"/>
      <c r="E230" s="246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4"/>
      <c r="D231" s="245"/>
      <c r="E231" s="246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4"/>
      <c r="D232" s="245"/>
      <c r="E232" s="246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4"/>
      <c r="D233" s="245"/>
      <c r="E233" s="246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4"/>
      <c r="D234" s="245"/>
      <c r="E234" s="246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4"/>
      <c r="D235" s="245"/>
      <c r="E235" s="246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4"/>
        <v>0</v>
      </c>
      <c r="I235" s="12"/>
    </row>
    <row r="236" spans="1:9" ht="12.4" hidden="1" customHeight="1">
      <c r="A236" s="11"/>
      <c r="B236" s="1"/>
      <c r="C236" s="34"/>
      <c r="D236" s="245"/>
      <c r="E236" s="246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4"/>
      <c r="D237" s="245"/>
      <c r="E237" s="246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4"/>
      <c r="D238" s="245"/>
      <c r="E238" s="246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4"/>
      <c r="D239" s="245"/>
      <c r="E239" s="246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4"/>
      <c r="D240" s="245"/>
      <c r="E240" s="246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4"/>
      <c r="D241" s="245"/>
      <c r="E241" s="246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4"/>
      <c r="D242" s="245"/>
      <c r="E242" s="246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4"/>
      <c r="D243" s="245"/>
      <c r="E243" s="246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4"/>
      <c r="D244" s="245"/>
      <c r="E244" s="246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4"/>
      <c r="D245" s="245"/>
      <c r="E245" s="246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4"/>
      <c r="D246" s="245"/>
      <c r="E246" s="246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5"/>
      <c r="D247" s="245"/>
      <c r="E247" s="246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" hidden="1" customHeight="1">
      <c r="A248" s="11"/>
      <c r="B248" s="1"/>
      <c r="C248" s="34"/>
      <c r="D248" s="245"/>
      <c r="E248" s="246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4"/>
      <c r="D249" s="245"/>
      <c r="E249" s="246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4"/>
      <c r="D250" s="245"/>
      <c r="E250" s="246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4"/>
      <c r="D251" s="245"/>
      <c r="E251" s="246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4"/>
      <c r="D252" s="245"/>
      <c r="E252" s="246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4"/>
      <c r="D253" s="245"/>
      <c r="E253" s="246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4"/>
      <c r="D254" s="245"/>
      <c r="E254" s="246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4"/>
      <c r="D255" s="245"/>
      <c r="E255" s="246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4"/>
      <c r="D256" s="245"/>
      <c r="E256" s="246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4"/>
      <c r="D257" s="245"/>
      <c r="E257" s="246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4"/>
      <c r="D258" s="245"/>
      <c r="E258" s="246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4"/>
      <c r="D259" s="245"/>
      <c r="E259" s="246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4"/>
      <c r="D260" s="245"/>
      <c r="E260" s="246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4"/>
      <c r="D261" s="245"/>
      <c r="E261" s="246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4"/>
      <c r="D262" s="245"/>
      <c r="E262" s="246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4"/>
      <c r="D263" s="245"/>
      <c r="E263" s="246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4"/>
      <c r="D264" s="245"/>
      <c r="E264" s="246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4"/>
      <c r="D265" s="245"/>
      <c r="E265" s="246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4"/>
      <c r="D266" s="245"/>
      <c r="E266" s="246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4"/>
      <c r="D267" s="245"/>
      <c r="E267" s="246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4"/>
      <c r="D268" s="245"/>
      <c r="E268" s="246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4"/>
      <c r="D269" s="245"/>
      <c r="E269" s="246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4"/>
      <c r="D270" s="245"/>
      <c r="E270" s="246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4"/>
      <c r="D271" s="245"/>
      <c r="E271" s="246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4"/>
      <c r="D272" s="245"/>
      <c r="E272" s="246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4"/>
      <c r="D273" s="245"/>
      <c r="E273" s="246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4"/>
      <c r="D274" s="245"/>
      <c r="E274" s="246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5"/>
      <c r="D275" s="245"/>
      <c r="E275" s="246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>ROUND(IF(ISNUMBER(B275), G275*B275, 0),5)</f>
        <v>0</v>
      </c>
      <c r="I275" s="12"/>
    </row>
    <row r="276" spans="1:9" ht="12" hidden="1" customHeight="1">
      <c r="A276" s="11"/>
      <c r="B276" s="1"/>
      <c r="C276" s="34"/>
      <c r="D276" s="245"/>
      <c r="E276" s="246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ref="H276:H292" si="5">ROUND(IF(ISNUMBER(B276), G276*B276, 0),5)</f>
        <v>0</v>
      </c>
      <c r="I276" s="12"/>
    </row>
    <row r="277" spans="1:9" ht="12.4" hidden="1" customHeight="1">
      <c r="A277" s="11"/>
      <c r="B277" s="1"/>
      <c r="C277" s="34"/>
      <c r="D277" s="245"/>
      <c r="E277" s="246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4"/>
      <c r="D278" s="245"/>
      <c r="E278" s="246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4"/>
      <c r="D279" s="245"/>
      <c r="E279" s="246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4"/>
      <c r="D280" s="245"/>
      <c r="E280" s="246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4"/>
      <c r="D281" s="245"/>
      <c r="E281" s="246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4"/>
      <c r="D282" s="245"/>
      <c r="E282" s="246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4"/>
      <c r="D283" s="245"/>
      <c r="E283" s="246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4"/>
      <c r="D284" s="245"/>
      <c r="E284" s="246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4"/>
      <c r="D285" s="245"/>
      <c r="E285" s="246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4"/>
      <c r="D286" s="245"/>
      <c r="E286" s="246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4"/>
      <c r="D287" s="245"/>
      <c r="E287" s="246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5"/>
        <v>0</v>
      </c>
      <c r="I287" s="12"/>
    </row>
    <row r="288" spans="1:9" ht="12.4" hidden="1" customHeight="1">
      <c r="A288" s="11"/>
      <c r="B288" s="1"/>
      <c r="C288" s="34"/>
      <c r="D288" s="245"/>
      <c r="E288" s="246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5"/>
        <v>0</v>
      </c>
      <c r="I288" s="12"/>
    </row>
    <row r="289" spans="1:9" ht="12.4" hidden="1" customHeight="1">
      <c r="A289" s="11"/>
      <c r="B289" s="1"/>
      <c r="C289" s="34"/>
      <c r="D289" s="245"/>
      <c r="E289" s="246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4"/>
      <c r="D290" s="245"/>
      <c r="E290" s="246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5"/>
      <c r="D291" s="245"/>
      <c r="E291" s="246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5"/>
      <c r="D292" s="245"/>
      <c r="E292" s="246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4"/>
      <c r="D293" s="245"/>
      <c r="E293" s="246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>ROUND(IF(ISNUMBER(B293), G293*B293, 0),5)</f>
        <v>0</v>
      </c>
      <c r="I293" s="12"/>
    </row>
    <row r="294" spans="1:9" ht="12.4" hidden="1" customHeight="1">
      <c r="A294" s="11"/>
      <c r="B294" s="1"/>
      <c r="C294" s="34"/>
      <c r="D294" s="245"/>
      <c r="E294" s="246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ref="H294:H331" si="6">ROUND(IF(ISNUMBER(B294), G294*B294, 0),5)</f>
        <v>0</v>
      </c>
      <c r="I294" s="12"/>
    </row>
    <row r="295" spans="1:9" ht="12.4" hidden="1" customHeight="1">
      <c r="A295" s="11"/>
      <c r="B295" s="1"/>
      <c r="C295" s="34"/>
      <c r="D295" s="245"/>
      <c r="E295" s="246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4"/>
      <c r="D296" s="245"/>
      <c r="E296" s="246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4"/>
      <c r="D297" s="245"/>
      <c r="E297" s="246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4"/>
      <c r="D298" s="245"/>
      <c r="E298" s="246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4"/>
      <c r="D299" s="245"/>
      <c r="E299" s="246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4"/>
      <c r="D300" s="245"/>
      <c r="E300" s="246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4"/>
      <c r="D301" s="245"/>
      <c r="E301" s="246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4"/>
      <c r="D302" s="245"/>
      <c r="E302" s="246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4"/>
      <c r="D303" s="245"/>
      <c r="E303" s="246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5"/>
      <c r="D304" s="245"/>
      <c r="E304" s="246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" hidden="1" customHeight="1">
      <c r="A305" s="11"/>
      <c r="B305" s="1"/>
      <c r="C305" s="34"/>
      <c r="D305" s="245"/>
      <c r="E305" s="246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6"/>
        <v>0</v>
      </c>
      <c r="I305" s="12"/>
    </row>
    <row r="306" spans="1:9" ht="12.4" hidden="1" customHeight="1">
      <c r="A306" s="11"/>
      <c r="B306" s="1"/>
      <c r="C306" s="34"/>
      <c r="D306" s="245"/>
      <c r="E306" s="246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4"/>
      <c r="D307" s="245"/>
      <c r="E307" s="246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4"/>
      <c r="D308" s="245"/>
      <c r="E308" s="246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4"/>
      <c r="D309" s="245"/>
      <c r="E309" s="246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4"/>
      <c r="D310" s="245"/>
      <c r="E310" s="246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4"/>
      <c r="D311" s="245"/>
      <c r="E311" s="246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4"/>
      <c r="D312" s="245"/>
      <c r="E312" s="246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4"/>
      <c r="D313" s="245"/>
      <c r="E313" s="246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4"/>
      <c r="D314" s="245"/>
      <c r="E314" s="246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4"/>
      <c r="D315" s="245"/>
      <c r="E315" s="246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4"/>
      <c r="D316" s="245"/>
      <c r="E316" s="246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4"/>
      <c r="D317" s="245"/>
      <c r="E317" s="246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4"/>
      <c r="D318" s="245"/>
      <c r="E318" s="246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4"/>
      <c r="D319" s="245"/>
      <c r="E319" s="246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4"/>
      <c r="D320" s="245"/>
      <c r="E320" s="246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4"/>
      <c r="D321" s="245"/>
      <c r="E321" s="246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4"/>
      <c r="D322" s="245"/>
      <c r="E322" s="246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4"/>
      <c r="D323" s="245"/>
      <c r="E323" s="246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4"/>
      <c r="D324" s="245"/>
      <c r="E324" s="246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4"/>
      <c r="D325" s="245"/>
      <c r="E325" s="246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4"/>
      <c r="D326" s="245"/>
      <c r="E326" s="246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4"/>
      <c r="D327" s="245"/>
      <c r="E327" s="246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4"/>
      <c r="D328" s="245"/>
      <c r="E328" s="246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4"/>
      <c r="D329" s="245"/>
      <c r="E329" s="246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4"/>
      <c r="D330" s="245"/>
      <c r="E330" s="246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4"/>
      <c r="D331" s="245"/>
      <c r="E331" s="246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5"/>
      <c r="D332" s="245"/>
      <c r="E332" s="246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>ROUND(IF(ISNUMBER(B332), G332*B332, 0),5)</f>
        <v>0</v>
      </c>
      <c r="I332" s="12"/>
    </row>
    <row r="333" spans="1:9" ht="12" hidden="1" customHeight="1">
      <c r="A333" s="11"/>
      <c r="B333" s="1"/>
      <c r="C333" s="34"/>
      <c r="D333" s="245"/>
      <c r="E333" s="246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ref="H333:H383" si="7">ROUND(IF(ISNUMBER(B333), G333*B333, 0),5)</f>
        <v>0</v>
      </c>
      <c r="I333" s="12"/>
    </row>
    <row r="334" spans="1:9" ht="12.4" hidden="1" customHeight="1">
      <c r="A334" s="11"/>
      <c r="B334" s="1"/>
      <c r="C334" s="34"/>
      <c r="D334" s="245"/>
      <c r="E334" s="246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4"/>
      <c r="D335" s="245"/>
      <c r="E335" s="246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4"/>
      <c r="D336" s="245"/>
      <c r="E336" s="246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4"/>
      <c r="D337" s="245"/>
      <c r="E337" s="246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4"/>
      <c r="D338" s="245"/>
      <c r="E338" s="246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4"/>
      <c r="D339" s="245"/>
      <c r="E339" s="246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4"/>
      <c r="D340" s="245"/>
      <c r="E340" s="246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4"/>
      <c r="D341" s="245"/>
      <c r="E341" s="246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4"/>
      <c r="D342" s="245"/>
      <c r="E342" s="246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4"/>
      <c r="D343" s="245"/>
      <c r="E343" s="246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4"/>
      <c r="D344" s="245"/>
      <c r="E344" s="246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7"/>
        <v>0</v>
      </c>
      <c r="I344" s="12"/>
    </row>
    <row r="345" spans="1:9" ht="12.4" hidden="1" customHeight="1">
      <c r="A345" s="11"/>
      <c r="B345" s="1"/>
      <c r="C345" s="34"/>
      <c r="D345" s="245"/>
      <c r="E345" s="246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4"/>
      <c r="D346" s="245"/>
      <c r="E346" s="246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4"/>
      <c r="D347" s="245"/>
      <c r="E347" s="246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4"/>
      <c r="D348" s="245"/>
      <c r="E348" s="246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4"/>
      <c r="D349" s="245"/>
      <c r="E349" s="246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4"/>
      <c r="D350" s="245"/>
      <c r="E350" s="246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4"/>
      <c r="D351" s="245"/>
      <c r="E351" s="246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4"/>
      <c r="D352" s="245"/>
      <c r="E352" s="246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4"/>
      <c r="D353" s="245"/>
      <c r="E353" s="246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4"/>
      <c r="D354" s="245"/>
      <c r="E354" s="246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4"/>
      <c r="D355" s="245"/>
      <c r="E355" s="246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5"/>
      <c r="D356" s="245"/>
      <c r="E356" s="246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" hidden="1" customHeight="1">
      <c r="A357" s="11"/>
      <c r="B357" s="1"/>
      <c r="C357" s="34"/>
      <c r="D357" s="245"/>
      <c r="E357" s="246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4"/>
      <c r="D358" s="245"/>
      <c r="E358" s="246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4"/>
      <c r="D359" s="245"/>
      <c r="E359" s="246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4"/>
      <c r="D360" s="245"/>
      <c r="E360" s="246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4"/>
      <c r="D361" s="245"/>
      <c r="E361" s="246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4"/>
      <c r="D362" s="245"/>
      <c r="E362" s="246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4"/>
      <c r="D363" s="245"/>
      <c r="E363" s="246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4"/>
      <c r="D364" s="245"/>
      <c r="E364" s="246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4"/>
      <c r="D365" s="245"/>
      <c r="E365" s="246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4"/>
      <c r="D366" s="245"/>
      <c r="E366" s="246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4"/>
      <c r="D367" s="245"/>
      <c r="E367" s="246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4"/>
      <c r="D368" s="245"/>
      <c r="E368" s="246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4"/>
      <c r="D369" s="245"/>
      <c r="E369" s="246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4"/>
      <c r="D370" s="245"/>
      <c r="E370" s="246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4"/>
      <c r="D371" s="245"/>
      <c r="E371" s="246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4"/>
      <c r="D372" s="245"/>
      <c r="E372" s="246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4"/>
      <c r="D373" s="245"/>
      <c r="E373" s="246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4"/>
      <c r="D374" s="245"/>
      <c r="E374" s="246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4"/>
      <c r="D375" s="245"/>
      <c r="E375" s="246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4"/>
      <c r="D376" s="245"/>
      <c r="E376" s="246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4"/>
      <c r="D377" s="245"/>
      <c r="E377" s="246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4"/>
      <c r="D378" s="245"/>
      <c r="E378" s="246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4"/>
      <c r="D379" s="245"/>
      <c r="E379" s="246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4"/>
      <c r="D380" s="245"/>
      <c r="E380" s="246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4"/>
      <c r="D381" s="245"/>
      <c r="E381" s="246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4"/>
      <c r="D382" s="245"/>
      <c r="E382" s="246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4"/>
      <c r="D383" s="245"/>
      <c r="E383" s="246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5"/>
      <c r="D384" s="245"/>
      <c r="E384" s="246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>ROUND(IF(ISNUMBER(B384), G384*B384, 0),5)</f>
        <v>0</v>
      </c>
      <c r="I384" s="12"/>
    </row>
    <row r="385" spans="1:9" ht="12" hidden="1" customHeight="1">
      <c r="A385" s="11"/>
      <c r="B385" s="1"/>
      <c r="C385" s="34"/>
      <c r="D385" s="245"/>
      <c r="E385" s="246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ref="H385:H439" si="8">ROUND(IF(ISNUMBER(B385), G385*B385, 0),5)</f>
        <v>0</v>
      </c>
      <c r="I385" s="12"/>
    </row>
    <row r="386" spans="1:9" ht="12.4" hidden="1" customHeight="1">
      <c r="A386" s="11"/>
      <c r="B386" s="1"/>
      <c r="C386" s="34"/>
      <c r="D386" s="245"/>
      <c r="E386" s="246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4"/>
      <c r="D387" s="245"/>
      <c r="E387" s="246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4"/>
      <c r="D388" s="245"/>
      <c r="E388" s="246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4"/>
      <c r="D389" s="245"/>
      <c r="E389" s="246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4"/>
      <c r="D390" s="245"/>
      <c r="E390" s="246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4"/>
      <c r="D391" s="245"/>
      <c r="E391" s="246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4"/>
      <c r="D392" s="245"/>
      <c r="E392" s="246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4"/>
      <c r="D393" s="245"/>
      <c r="E393" s="246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4"/>
      <c r="D394" s="245"/>
      <c r="E394" s="246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4"/>
      <c r="D395" s="245"/>
      <c r="E395" s="246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4"/>
      <c r="D396" s="245"/>
      <c r="E396" s="246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8"/>
        <v>0</v>
      </c>
      <c r="I396" s="12"/>
    </row>
    <row r="397" spans="1:9" ht="12.4" hidden="1" customHeight="1">
      <c r="A397" s="11"/>
      <c r="B397" s="1"/>
      <c r="C397" s="34"/>
      <c r="D397" s="245"/>
      <c r="E397" s="246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4"/>
      <c r="D398" s="245"/>
      <c r="E398" s="246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4"/>
      <c r="D399" s="245"/>
      <c r="E399" s="246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5"/>
      <c r="D400" s="245"/>
      <c r="E400" s="246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5"/>
      <c r="D401" s="245"/>
      <c r="E401" s="246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4"/>
      <c r="D402" s="245"/>
      <c r="E402" s="246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4"/>
      <c r="D403" s="245"/>
      <c r="E403" s="246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4"/>
      <c r="D404" s="245"/>
      <c r="E404" s="246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4"/>
      <c r="D405" s="245"/>
      <c r="E405" s="246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4"/>
      <c r="D406" s="245"/>
      <c r="E406" s="246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4"/>
      <c r="D407" s="245"/>
      <c r="E407" s="246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4"/>
      <c r="D408" s="245"/>
      <c r="E408" s="246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4"/>
      <c r="D409" s="245"/>
      <c r="E409" s="246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4"/>
      <c r="D410" s="245"/>
      <c r="E410" s="246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4"/>
      <c r="D411" s="245"/>
      <c r="E411" s="246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5"/>
      <c r="D412" s="245"/>
      <c r="E412" s="246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" hidden="1" customHeight="1">
      <c r="A413" s="11"/>
      <c r="B413" s="1"/>
      <c r="C413" s="34"/>
      <c r="D413" s="245"/>
      <c r="E413" s="246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4"/>
      <c r="D414" s="245"/>
      <c r="E414" s="246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4"/>
      <c r="D415" s="245"/>
      <c r="E415" s="246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4"/>
      <c r="D416" s="245"/>
      <c r="E416" s="246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4"/>
      <c r="D417" s="245"/>
      <c r="E417" s="246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4"/>
      <c r="D418" s="245"/>
      <c r="E418" s="246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4"/>
      <c r="D419" s="245"/>
      <c r="E419" s="246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4"/>
      <c r="D420" s="245"/>
      <c r="E420" s="246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4"/>
      <c r="D421" s="245"/>
      <c r="E421" s="246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4"/>
      <c r="D422" s="245"/>
      <c r="E422" s="246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4"/>
      <c r="D423" s="245"/>
      <c r="E423" s="246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4"/>
      <c r="D424" s="245"/>
      <c r="E424" s="246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4"/>
      <c r="D425" s="245"/>
      <c r="E425" s="246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4"/>
      <c r="D426" s="245"/>
      <c r="E426" s="246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4"/>
      <c r="D427" s="245"/>
      <c r="E427" s="246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4"/>
      <c r="D428" s="245"/>
      <c r="E428" s="246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4"/>
      <c r="D429" s="245"/>
      <c r="E429" s="246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4"/>
      <c r="D430" s="245"/>
      <c r="E430" s="246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4"/>
      <c r="D431" s="245"/>
      <c r="E431" s="246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4"/>
      <c r="D432" s="245"/>
      <c r="E432" s="246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4"/>
      <c r="D433" s="245"/>
      <c r="E433" s="246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4"/>
      <c r="D434" s="245"/>
      <c r="E434" s="246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4"/>
      <c r="D435" s="245"/>
      <c r="E435" s="246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4"/>
      <c r="D436" s="245"/>
      <c r="E436" s="246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4"/>
      <c r="D437" s="245"/>
      <c r="E437" s="246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4"/>
      <c r="D438" s="245"/>
      <c r="E438" s="246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4"/>
      <c r="D439" s="245"/>
      <c r="E439" s="246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5"/>
      <c r="D440" s="245"/>
      <c r="E440" s="246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>ROUND(IF(ISNUMBER(B440), G440*B440, 0),5)</f>
        <v>0</v>
      </c>
      <c r="I440" s="12"/>
    </row>
    <row r="441" spans="1:9" ht="12" hidden="1" customHeight="1">
      <c r="A441" s="11"/>
      <c r="B441" s="1"/>
      <c r="C441" s="34"/>
      <c r="D441" s="245"/>
      <c r="E441" s="246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ref="H441:H491" si="9">ROUND(IF(ISNUMBER(B441), G441*B441, 0),5)</f>
        <v>0</v>
      </c>
      <c r="I441" s="12"/>
    </row>
    <row r="442" spans="1:9" ht="12.4" hidden="1" customHeight="1">
      <c r="A442" s="11"/>
      <c r="B442" s="1"/>
      <c r="C442" s="34"/>
      <c r="D442" s="245"/>
      <c r="E442" s="246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4"/>
      <c r="D443" s="245"/>
      <c r="E443" s="246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4"/>
      <c r="D444" s="245"/>
      <c r="E444" s="246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4"/>
      <c r="D445" s="245"/>
      <c r="E445" s="246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4"/>
      <c r="D446" s="245"/>
      <c r="E446" s="246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4"/>
      <c r="D447" s="245"/>
      <c r="E447" s="246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4"/>
      <c r="D448" s="245"/>
      <c r="E448" s="246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4"/>
      <c r="D449" s="245"/>
      <c r="E449" s="246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4"/>
      <c r="D450" s="245"/>
      <c r="E450" s="246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4"/>
      <c r="D451" s="245"/>
      <c r="E451" s="246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4"/>
      <c r="D452" s="245"/>
      <c r="E452" s="246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9"/>
        <v>0</v>
      </c>
      <c r="I452" s="12"/>
    </row>
    <row r="453" spans="1:9" ht="12.4" hidden="1" customHeight="1">
      <c r="A453" s="11"/>
      <c r="B453" s="1"/>
      <c r="C453" s="34"/>
      <c r="D453" s="245"/>
      <c r="E453" s="246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4"/>
      <c r="D454" s="245"/>
      <c r="E454" s="246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4"/>
      <c r="D455" s="245"/>
      <c r="E455" s="246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4"/>
      <c r="D456" s="245"/>
      <c r="E456" s="246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4"/>
      <c r="D457" s="245"/>
      <c r="E457" s="246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4"/>
      <c r="D458" s="245"/>
      <c r="E458" s="246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4"/>
      <c r="D459" s="245"/>
      <c r="E459" s="246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4"/>
      <c r="D460" s="245"/>
      <c r="E460" s="246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4"/>
      <c r="D461" s="245"/>
      <c r="E461" s="246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4"/>
      <c r="D462" s="245"/>
      <c r="E462" s="246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4"/>
      <c r="D463" s="245"/>
      <c r="E463" s="246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5"/>
      <c r="D464" s="245"/>
      <c r="E464" s="246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" hidden="1" customHeight="1">
      <c r="A465" s="11"/>
      <c r="B465" s="1"/>
      <c r="C465" s="34"/>
      <c r="D465" s="245"/>
      <c r="E465" s="246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4"/>
      <c r="D466" s="245"/>
      <c r="E466" s="246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4"/>
      <c r="D467" s="245"/>
      <c r="E467" s="246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4"/>
      <c r="D468" s="245"/>
      <c r="E468" s="246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4"/>
      <c r="D469" s="245"/>
      <c r="E469" s="246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4"/>
      <c r="D470" s="245"/>
      <c r="E470" s="246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4"/>
      <c r="D471" s="245"/>
      <c r="E471" s="246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4"/>
      <c r="D472" s="245"/>
      <c r="E472" s="246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4"/>
      <c r="D473" s="245"/>
      <c r="E473" s="246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4"/>
      <c r="D474" s="245"/>
      <c r="E474" s="246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4"/>
      <c r="D475" s="245"/>
      <c r="E475" s="246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4"/>
      <c r="D476" s="245"/>
      <c r="E476" s="246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4"/>
      <c r="D477" s="245"/>
      <c r="E477" s="246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4"/>
      <c r="D478" s="245"/>
      <c r="E478" s="246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4"/>
      <c r="D479" s="245"/>
      <c r="E479" s="246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4"/>
      <c r="D480" s="245"/>
      <c r="E480" s="246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4"/>
      <c r="D481" s="245"/>
      <c r="E481" s="246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4"/>
      <c r="D482" s="245"/>
      <c r="E482" s="246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4"/>
      <c r="D483" s="245"/>
      <c r="E483" s="246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4"/>
      <c r="D484" s="245"/>
      <c r="E484" s="246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4"/>
      <c r="D485" s="245"/>
      <c r="E485" s="246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4"/>
      <c r="D486" s="245"/>
      <c r="E486" s="246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4"/>
      <c r="D487" s="245"/>
      <c r="E487" s="246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4"/>
      <c r="D488" s="245"/>
      <c r="E488" s="246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4"/>
      <c r="D489" s="245"/>
      <c r="E489" s="246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4"/>
      <c r="D490" s="245"/>
      <c r="E490" s="246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4"/>
      <c r="D491" s="245"/>
      <c r="E491" s="246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5"/>
      <c r="D492" s="245"/>
      <c r="E492" s="246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>ROUND(IF(ISNUMBER(B492), G492*B492, 0),5)</f>
        <v>0</v>
      </c>
      <c r="I492" s="12"/>
    </row>
    <row r="493" spans="1:9" ht="12" hidden="1" customHeight="1">
      <c r="A493" s="11"/>
      <c r="B493" s="1"/>
      <c r="C493" s="34"/>
      <c r="D493" s="245"/>
      <c r="E493" s="246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ref="H493:H509" si="10">ROUND(IF(ISNUMBER(B493), G493*B493, 0),5)</f>
        <v>0</v>
      </c>
      <c r="I493" s="12"/>
    </row>
    <row r="494" spans="1:9" ht="12.4" hidden="1" customHeight="1">
      <c r="A494" s="11"/>
      <c r="B494" s="1"/>
      <c r="C494" s="34"/>
      <c r="D494" s="245"/>
      <c r="E494" s="246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4"/>
      <c r="D495" s="245"/>
      <c r="E495" s="246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4"/>
      <c r="D496" s="245"/>
      <c r="E496" s="246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4"/>
      <c r="D497" s="245"/>
      <c r="E497" s="246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4"/>
      <c r="D498" s="245"/>
      <c r="E498" s="246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4"/>
      <c r="D499" s="245"/>
      <c r="E499" s="246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4"/>
      <c r="D500" s="245"/>
      <c r="E500" s="246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4"/>
      <c r="D501" s="245"/>
      <c r="E501" s="246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4"/>
      <c r="D502" s="245"/>
      <c r="E502" s="246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4"/>
      <c r="D503" s="245"/>
      <c r="E503" s="246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4"/>
      <c r="D504" s="245"/>
      <c r="E504" s="246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0"/>
        <v>0</v>
      </c>
      <c r="I504" s="12"/>
    </row>
    <row r="505" spans="1:9" ht="12.4" hidden="1" customHeight="1">
      <c r="A505" s="11"/>
      <c r="B505" s="1"/>
      <c r="C505" s="34"/>
      <c r="D505" s="245"/>
      <c r="E505" s="246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0"/>
        <v>0</v>
      </c>
      <c r="I505" s="12"/>
    </row>
    <row r="506" spans="1:9" ht="12.4" hidden="1" customHeight="1">
      <c r="A506" s="11"/>
      <c r="B506" s="1"/>
      <c r="C506" s="34"/>
      <c r="D506" s="245"/>
      <c r="E506" s="246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4"/>
      <c r="D507" s="245"/>
      <c r="E507" s="246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5"/>
      <c r="D508" s="245"/>
      <c r="E508" s="246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5"/>
      <c r="D509" s="245"/>
      <c r="E509" s="246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4"/>
      <c r="D510" s="245"/>
      <c r="E510" s="246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>ROUND(IF(ISNUMBER(B510), G510*B510, 0),5)</f>
        <v>0</v>
      </c>
      <c r="I510" s="12"/>
    </row>
    <row r="511" spans="1:9" ht="12.4" hidden="1" customHeight="1">
      <c r="A511" s="11"/>
      <c r="B511" s="1"/>
      <c r="C511" s="34"/>
      <c r="D511" s="245"/>
      <c r="E511" s="246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ref="H511:H548" si="11">ROUND(IF(ISNUMBER(B511), G511*B511, 0),5)</f>
        <v>0</v>
      </c>
      <c r="I511" s="12"/>
    </row>
    <row r="512" spans="1:9" ht="12.4" hidden="1" customHeight="1">
      <c r="A512" s="11"/>
      <c r="B512" s="1"/>
      <c r="C512" s="34"/>
      <c r="D512" s="245"/>
      <c r="E512" s="246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4"/>
      <c r="D513" s="245"/>
      <c r="E513" s="246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4"/>
      <c r="D514" s="245"/>
      <c r="E514" s="246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4"/>
      <c r="D515" s="245"/>
      <c r="E515" s="246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4"/>
      <c r="D516" s="245"/>
      <c r="E516" s="246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4"/>
      <c r="D517" s="245"/>
      <c r="E517" s="246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4"/>
      <c r="D518" s="245"/>
      <c r="E518" s="246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4"/>
      <c r="D519" s="245"/>
      <c r="E519" s="246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4"/>
      <c r="D520" s="245"/>
      <c r="E520" s="246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5"/>
      <c r="D521" s="245"/>
      <c r="E521" s="246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" hidden="1" customHeight="1">
      <c r="A522" s="11"/>
      <c r="B522" s="1"/>
      <c r="C522" s="34"/>
      <c r="D522" s="245"/>
      <c r="E522" s="246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1"/>
        <v>0</v>
      </c>
      <c r="I522" s="12"/>
    </row>
    <row r="523" spans="1:9" ht="12.4" hidden="1" customHeight="1">
      <c r="A523" s="11"/>
      <c r="B523" s="1"/>
      <c r="C523" s="34"/>
      <c r="D523" s="245"/>
      <c r="E523" s="246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4"/>
      <c r="D524" s="245"/>
      <c r="E524" s="246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4"/>
      <c r="D525" s="245"/>
      <c r="E525" s="246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4"/>
      <c r="D526" s="245"/>
      <c r="E526" s="246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4"/>
      <c r="D527" s="245"/>
      <c r="E527" s="246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4"/>
      <c r="D528" s="245"/>
      <c r="E528" s="246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4"/>
      <c r="D529" s="245"/>
      <c r="E529" s="246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4"/>
      <c r="D530" s="245"/>
      <c r="E530" s="246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4"/>
      <c r="D531" s="245"/>
      <c r="E531" s="246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4"/>
      <c r="D532" s="245"/>
      <c r="E532" s="246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4"/>
      <c r="D533" s="245"/>
      <c r="E533" s="246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4"/>
      <c r="D534" s="245"/>
      <c r="E534" s="246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4"/>
      <c r="D535" s="245"/>
      <c r="E535" s="246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4"/>
      <c r="D536" s="245"/>
      <c r="E536" s="246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4"/>
      <c r="D537" s="245"/>
      <c r="E537" s="246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4"/>
      <c r="D538" s="245"/>
      <c r="E538" s="246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4"/>
      <c r="D539" s="245"/>
      <c r="E539" s="246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4"/>
      <c r="D540" s="245"/>
      <c r="E540" s="246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4"/>
      <c r="D541" s="245"/>
      <c r="E541" s="246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4"/>
      <c r="D542" s="245"/>
      <c r="E542" s="246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4"/>
      <c r="D543" s="245"/>
      <c r="E543" s="246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4"/>
      <c r="D544" s="245"/>
      <c r="E544" s="246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4"/>
      <c r="D545" s="245"/>
      <c r="E545" s="246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4"/>
      <c r="D546" s="245"/>
      <c r="E546" s="246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1"/>
        <v>0</v>
      </c>
      <c r="I546" s="12"/>
    </row>
    <row r="547" spans="1:9" ht="12.4" hidden="1" customHeight="1">
      <c r="A547" s="11"/>
      <c r="B547" s="1"/>
      <c r="C547" s="34"/>
      <c r="D547" s="245"/>
      <c r="E547" s="246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1"/>
        <v>0</v>
      </c>
      <c r="I547" s="12"/>
    </row>
    <row r="548" spans="1:9" ht="12.4" hidden="1" customHeight="1">
      <c r="A548" s="11"/>
      <c r="B548" s="1"/>
      <c r="C548" s="34"/>
      <c r="D548" s="245"/>
      <c r="E548" s="246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1"/>
        <v>0</v>
      </c>
      <c r="I548" s="12"/>
    </row>
    <row r="549" spans="1:9" ht="12.4" hidden="1" customHeight="1">
      <c r="A549" s="11"/>
      <c r="B549" s="1"/>
      <c r="C549" s="35"/>
      <c r="D549" s="245"/>
      <c r="E549" s="246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>ROUND(IF(ISNUMBER(B549), G549*B549, 0),5)</f>
        <v>0</v>
      </c>
      <c r="I549" s="12"/>
    </row>
    <row r="550" spans="1:9" ht="12" hidden="1" customHeight="1">
      <c r="A550" s="11"/>
      <c r="B550" s="1"/>
      <c r="C550" s="34"/>
      <c r="D550" s="245"/>
      <c r="E550" s="246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ref="H550:H600" si="12">ROUND(IF(ISNUMBER(B550), G550*B550, 0),5)</f>
        <v>0</v>
      </c>
      <c r="I550" s="12"/>
    </row>
    <row r="551" spans="1:9" ht="12.4" hidden="1" customHeight="1">
      <c r="A551" s="11"/>
      <c r="B551" s="1"/>
      <c r="C551" s="34"/>
      <c r="D551" s="245"/>
      <c r="E551" s="246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4"/>
      <c r="D552" s="245"/>
      <c r="E552" s="246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4"/>
      <c r="D553" s="245"/>
      <c r="E553" s="246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4"/>
      <c r="D554" s="245"/>
      <c r="E554" s="246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4"/>
      <c r="D555" s="245"/>
      <c r="E555" s="246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4"/>
      <c r="D556" s="245"/>
      <c r="E556" s="246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4"/>
      <c r="D557" s="245"/>
      <c r="E557" s="246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4"/>
      <c r="D558" s="245"/>
      <c r="E558" s="246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4"/>
      <c r="D559" s="245"/>
      <c r="E559" s="246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4"/>
      <c r="D560" s="245"/>
      <c r="E560" s="246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4"/>
      <c r="D561" s="245"/>
      <c r="E561" s="246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2"/>
        <v>0</v>
      </c>
      <c r="I561" s="12"/>
    </row>
    <row r="562" spans="1:9" ht="12.4" hidden="1" customHeight="1">
      <c r="A562" s="11"/>
      <c r="B562" s="1"/>
      <c r="C562" s="34"/>
      <c r="D562" s="245"/>
      <c r="E562" s="246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4"/>
      <c r="D563" s="245"/>
      <c r="E563" s="246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4"/>
      <c r="D564" s="245"/>
      <c r="E564" s="246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4"/>
      <c r="D565" s="245"/>
      <c r="E565" s="246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4"/>
      <c r="D566" s="245"/>
      <c r="E566" s="246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4"/>
      <c r="D567" s="245"/>
      <c r="E567" s="246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4"/>
      <c r="D568" s="245"/>
      <c r="E568" s="246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4"/>
      <c r="D569" s="245"/>
      <c r="E569" s="246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4"/>
      <c r="D570" s="245"/>
      <c r="E570" s="246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4"/>
      <c r="D571" s="245"/>
      <c r="E571" s="246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4"/>
      <c r="D572" s="245"/>
      <c r="E572" s="246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5"/>
      <c r="D573" s="245"/>
      <c r="E573" s="246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" hidden="1" customHeight="1">
      <c r="A574" s="11"/>
      <c r="B574" s="1"/>
      <c r="C574" s="34"/>
      <c r="D574" s="245"/>
      <c r="E574" s="246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4"/>
      <c r="D575" s="245"/>
      <c r="E575" s="246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4"/>
      <c r="D576" s="245"/>
      <c r="E576" s="246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4"/>
      <c r="D577" s="245"/>
      <c r="E577" s="246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4"/>
      <c r="D578" s="245"/>
      <c r="E578" s="246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4"/>
      <c r="D579" s="245"/>
      <c r="E579" s="246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4"/>
      <c r="D580" s="245"/>
      <c r="E580" s="246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4"/>
      <c r="D581" s="245"/>
      <c r="E581" s="246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4"/>
      <c r="D582" s="245"/>
      <c r="E582" s="246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4"/>
      <c r="D583" s="245"/>
      <c r="E583" s="246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4"/>
      <c r="D584" s="245"/>
      <c r="E584" s="246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4"/>
      <c r="D585" s="245"/>
      <c r="E585" s="246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4"/>
      <c r="D586" s="245"/>
      <c r="E586" s="246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4"/>
      <c r="D587" s="245"/>
      <c r="E587" s="246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4"/>
      <c r="D588" s="245"/>
      <c r="E588" s="246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4"/>
      <c r="D589" s="245"/>
      <c r="E589" s="246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4"/>
      <c r="D590" s="245"/>
      <c r="E590" s="246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4"/>
      <c r="D591" s="245"/>
      <c r="E591" s="246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4"/>
      <c r="D592" s="245"/>
      <c r="E592" s="246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4"/>
      <c r="D593" s="245"/>
      <c r="E593" s="246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4"/>
      <c r="D594" s="245"/>
      <c r="E594" s="246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4"/>
      <c r="D595" s="245"/>
      <c r="E595" s="246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4"/>
      <c r="D596" s="245"/>
      <c r="E596" s="246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2"/>
        <v>0</v>
      </c>
      <c r="I596" s="12"/>
    </row>
    <row r="597" spans="1:9" ht="12.4" hidden="1" customHeight="1">
      <c r="A597" s="11"/>
      <c r="B597" s="1"/>
      <c r="C597" s="34"/>
      <c r="D597" s="245"/>
      <c r="E597" s="246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2"/>
        <v>0</v>
      </c>
      <c r="I597" s="12"/>
    </row>
    <row r="598" spans="1:9" ht="12.4" hidden="1" customHeight="1">
      <c r="A598" s="11"/>
      <c r="B598" s="1"/>
      <c r="C598" s="34"/>
      <c r="D598" s="245"/>
      <c r="E598" s="246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2"/>
        <v>0</v>
      </c>
      <c r="I598" s="12"/>
    </row>
    <row r="599" spans="1:9" ht="12.4" hidden="1" customHeight="1">
      <c r="A599" s="11"/>
      <c r="B599" s="1"/>
      <c r="C599" s="34"/>
      <c r="D599" s="245"/>
      <c r="E599" s="246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2"/>
        <v>0</v>
      </c>
      <c r="I599" s="12"/>
    </row>
    <row r="600" spans="1:9" ht="12.4" hidden="1" customHeight="1">
      <c r="A600" s="11"/>
      <c r="B600" s="1"/>
      <c r="C600" s="34"/>
      <c r="D600" s="245"/>
      <c r="E600" s="246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2"/>
        <v>0</v>
      </c>
      <c r="I600" s="12"/>
    </row>
    <row r="601" spans="1:9" ht="12.4" hidden="1" customHeight="1">
      <c r="A601" s="11"/>
      <c r="B601" s="1"/>
      <c r="C601" s="35"/>
      <c r="D601" s="245"/>
      <c r="E601" s="246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>ROUND(IF(ISNUMBER(B601), G601*B601, 0),5)</f>
        <v>0</v>
      </c>
      <c r="I601" s="12"/>
    </row>
    <row r="602" spans="1:9" ht="12" hidden="1" customHeight="1">
      <c r="A602" s="11"/>
      <c r="B602" s="1"/>
      <c r="C602" s="34"/>
      <c r="D602" s="245"/>
      <c r="E602" s="246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ref="H602:H656" si="13">ROUND(IF(ISNUMBER(B602), G602*B602, 0),5)</f>
        <v>0</v>
      </c>
      <c r="I602" s="12"/>
    </row>
    <row r="603" spans="1:9" ht="12.4" hidden="1" customHeight="1">
      <c r="A603" s="11"/>
      <c r="B603" s="1"/>
      <c r="C603" s="34"/>
      <c r="D603" s="245"/>
      <c r="E603" s="246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4"/>
      <c r="D604" s="245"/>
      <c r="E604" s="246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245"/>
      <c r="E605" s="246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245"/>
      <c r="E606" s="246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245"/>
      <c r="E607" s="246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245"/>
      <c r="E608" s="246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245"/>
      <c r="E609" s="246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245"/>
      <c r="E610" s="246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4"/>
      <c r="D611" s="245"/>
      <c r="E611" s="246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4"/>
      <c r="D612" s="245"/>
      <c r="E612" s="246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4"/>
      <c r="D613" s="245"/>
      <c r="E613" s="246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3"/>
        <v>0</v>
      </c>
      <c r="I613" s="12"/>
    </row>
    <row r="614" spans="1:9" ht="12.4" hidden="1" customHeight="1">
      <c r="A614" s="11"/>
      <c r="B614" s="1"/>
      <c r="C614" s="34"/>
      <c r="D614" s="245"/>
      <c r="E614" s="246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3"/>
        <v>0</v>
      </c>
      <c r="I614" s="12"/>
    </row>
    <row r="615" spans="1:9" ht="12.4" hidden="1" customHeight="1">
      <c r="A615" s="11"/>
      <c r="B615" s="1"/>
      <c r="C615" s="34"/>
      <c r="D615" s="245"/>
      <c r="E615" s="246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4"/>
      <c r="D616" s="245"/>
      <c r="E616" s="246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5"/>
      <c r="D617" s="245"/>
      <c r="E617" s="246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5"/>
      <c r="D618" s="245"/>
      <c r="E618" s="246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4"/>
      <c r="D619" s="245"/>
      <c r="E619" s="246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4"/>
      <c r="D620" s="245"/>
      <c r="E620" s="246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4"/>
      <c r="D621" s="245"/>
      <c r="E621" s="246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4"/>
      <c r="D622" s="245"/>
      <c r="E622" s="246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4"/>
      <c r="D623" s="245"/>
      <c r="E623" s="246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.4" hidden="1" customHeight="1">
      <c r="A624" s="11"/>
      <c r="B624" s="1"/>
      <c r="C624" s="34"/>
      <c r="D624" s="245"/>
      <c r="E624" s="246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4"/>
      <c r="D625" s="245"/>
      <c r="E625" s="246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4"/>
      <c r="D626" s="245"/>
      <c r="E626" s="246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4"/>
      <c r="D627" s="245"/>
      <c r="E627" s="246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4"/>
      <c r="D628" s="245"/>
      <c r="E628" s="246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5"/>
      <c r="D629" s="245"/>
      <c r="E629" s="246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" hidden="1" customHeight="1">
      <c r="A630" s="11"/>
      <c r="B630" s="1"/>
      <c r="C630" s="34"/>
      <c r="D630" s="245"/>
      <c r="E630" s="246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4"/>
      <c r="D631" s="245"/>
      <c r="E631" s="246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4"/>
      <c r="D632" s="245"/>
      <c r="E632" s="246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4"/>
      <c r="D633" s="245"/>
      <c r="E633" s="246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4"/>
      <c r="D634" s="245"/>
      <c r="E634" s="246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4"/>
      <c r="D635" s="245"/>
      <c r="E635" s="246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4"/>
      <c r="D636" s="245"/>
      <c r="E636" s="246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4"/>
      <c r="D637" s="245"/>
      <c r="E637" s="246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4"/>
      <c r="D638" s="245"/>
      <c r="E638" s="246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4"/>
      <c r="D639" s="245"/>
      <c r="E639" s="246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4"/>
      <c r="D640" s="245"/>
      <c r="E640" s="246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4"/>
      <c r="D641" s="245"/>
      <c r="E641" s="246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4"/>
      <c r="D642" s="245"/>
      <c r="E642" s="246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4"/>
      <c r="D643" s="245"/>
      <c r="E643" s="246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4"/>
      <c r="D644" s="245"/>
      <c r="E644" s="246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4"/>
      <c r="D645" s="245"/>
      <c r="E645" s="246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4"/>
      <c r="D646" s="245"/>
      <c r="E646" s="246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4"/>
      <c r="D647" s="245"/>
      <c r="E647" s="246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4"/>
      <c r="D648" s="245"/>
      <c r="E648" s="246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4"/>
      <c r="D649" s="245"/>
      <c r="E649" s="246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4"/>
      <c r="D650" s="245"/>
      <c r="E650" s="246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4"/>
      <c r="D651" s="245"/>
      <c r="E651" s="246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4"/>
      <c r="D652" s="245"/>
      <c r="E652" s="246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3"/>
        <v>0</v>
      </c>
      <c r="I652" s="12"/>
    </row>
    <row r="653" spans="1:9" ht="12.4" hidden="1" customHeight="1">
      <c r="A653" s="11"/>
      <c r="B653" s="1"/>
      <c r="C653" s="34"/>
      <c r="D653" s="245"/>
      <c r="E653" s="246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3"/>
        <v>0</v>
      </c>
      <c r="I653" s="12"/>
    </row>
    <row r="654" spans="1:9" ht="12.4" hidden="1" customHeight="1">
      <c r="A654" s="11"/>
      <c r="B654" s="1"/>
      <c r="C654" s="34"/>
      <c r="D654" s="245"/>
      <c r="E654" s="246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3"/>
        <v>0</v>
      </c>
      <c r="I654" s="12"/>
    </row>
    <row r="655" spans="1:9" ht="12.4" hidden="1" customHeight="1">
      <c r="A655" s="11"/>
      <c r="B655" s="1"/>
      <c r="C655" s="34"/>
      <c r="D655" s="245"/>
      <c r="E655" s="246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3"/>
        <v>0</v>
      </c>
      <c r="I655" s="12"/>
    </row>
    <row r="656" spans="1:9" ht="12.4" hidden="1" customHeight="1">
      <c r="A656" s="11"/>
      <c r="B656" s="1"/>
      <c r="C656" s="34"/>
      <c r="D656" s="245"/>
      <c r="E656" s="246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3"/>
        <v>0</v>
      </c>
      <c r="I656" s="12"/>
    </row>
    <row r="657" spans="1:9" ht="12.4" hidden="1" customHeight="1">
      <c r="A657" s="11"/>
      <c r="B657" s="1"/>
      <c r="C657" s="35"/>
      <c r="D657" s="245"/>
      <c r="E657" s="246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>ROUND(IF(ISNUMBER(B657), G657*B657, 0),5)</f>
        <v>0</v>
      </c>
      <c r="I657" s="12"/>
    </row>
    <row r="658" spans="1:9" ht="12" hidden="1" customHeight="1">
      <c r="A658" s="11"/>
      <c r="B658" s="1"/>
      <c r="C658" s="34"/>
      <c r="D658" s="245"/>
      <c r="E658" s="246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ref="H658:H708" si="14">ROUND(IF(ISNUMBER(B658), G658*B658, 0),5)</f>
        <v>0</v>
      </c>
      <c r="I658" s="12"/>
    </row>
    <row r="659" spans="1:9" ht="12.4" hidden="1" customHeight="1">
      <c r="A659" s="11"/>
      <c r="B659" s="1"/>
      <c r="C659" s="34"/>
      <c r="D659" s="245"/>
      <c r="E659" s="246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4"/>
      <c r="D660" s="245"/>
      <c r="E660" s="246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4"/>
      <c r="D661" s="245"/>
      <c r="E661" s="246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4"/>
      <c r="D662" s="245"/>
      <c r="E662" s="246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4"/>
      <c r="D663" s="245"/>
      <c r="E663" s="246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4"/>
      <c r="D664" s="245"/>
      <c r="E664" s="246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4"/>
      <c r="D665" s="245"/>
      <c r="E665" s="246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4"/>
      <c r="D666" s="245"/>
      <c r="E666" s="246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4"/>
      <c r="D667" s="245"/>
      <c r="E667" s="246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4"/>
      <c r="D668" s="245"/>
      <c r="E668" s="246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4"/>
      <c r="D669" s="245"/>
      <c r="E669" s="246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4"/>
        <v>0</v>
      </c>
      <c r="I669" s="12"/>
    </row>
    <row r="670" spans="1:9" ht="12.4" hidden="1" customHeight="1">
      <c r="A670" s="11"/>
      <c r="B670" s="1"/>
      <c r="C670" s="34"/>
      <c r="D670" s="245"/>
      <c r="E670" s="246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4"/>
      <c r="D671" s="245"/>
      <c r="E671" s="246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4"/>
      <c r="D672" s="245"/>
      <c r="E672" s="246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4"/>
      <c r="D673" s="245"/>
      <c r="E673" s="246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4"/>
      <c r="D674" s="245"/>
      <c r="E674" s="246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4"/>
      <c r="D675" s="245"/>
      <c r="E675" s="246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.4" hidden="1" customHeight="1">
      <c r="A676" s="11"/>
      <c r="B676" s="1"/>
      <c r="C676" s="34"/>
      <c r="D676" s="245"/>
      <c r="E676" s="246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4"/>
      <c r="D677" s="245"/>
      <c r="E677" s="246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4"/>
      <c r="D678" s="245"/>
      <c r="E678" s="246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4"/>
      <c r="D679" s="245"/>
      <c r="E679" s="246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4"/>
      <c r="D680" s="245"/>
      <c r="E680" s="246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5"/>
      <c r="D681" s="245"/>
      <c r="E681" s="246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" hidden="1" customHeight="1">
      <c r="A682" s="11"/>
      <c r="B682" s="1"/>
      <c r="C682" s="34"/>
      <c r="D682" s="245"/>
      <c r="E682" s="246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.4" hidden="1" customHeight="1">
      <c r="A683" s="11"/>
      <c r="B683" s="1"/>
      <c r="C683" s="34"/>
      <c r="D683" s="245"/>
      <c r="E683" s="246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4"/>
      <c r="D684" s="245"/>
      <c r="E684" s="246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4"/>
      <c r="D685" s="245"/>
      <c r="E685" s="246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4"/>
      <c r="D686" s="245"/>
      <c r="E686" s="246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4"/>
      <c r="D687" s="245"/>
      <c r="E687" s="246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4"/>
      <c r="D688" s="245"/>
      <c r="E688" s="246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4"/>
      <c r="D689" s="245"/>
      <c r="E689" s="246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4"/>
      <c r="D690" s="245"/>
      <c r="E690" s="246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4"/>
      <c r="D691" s="245"/>
      <c r="E691" s="246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4"/>
      <c r="D692" s="245"/>
      <c r="E692" s="246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4"/>
      <c r="D693" s="245"/>
      <c r="E693" s="246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4"/>
      <c r="D694" s="245"/>
      <c r="E694" s="246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4"/>
      <c r="D695" s="245"/>
      <c r="E695" s="246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4"/>
      <c r="D696" s="245"/>
      <c r="E696" s="246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4"/>
      <c r="D697" s="245"/>
      <c r="E697" s="246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4"/>
      <c r="D698" s="245"/>
      <c r="E698" s="246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4"/>
      <c r="D699" s="245"/>
      <c r="E699" s="246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4"/>
      <c r="D700" s="245"/>
      <c r="E700" s="246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4"/>
      <c r="D701" s="245"/>
      <c r="E701" s="246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4"/>
      <c r="D702" s="245"/>
      <c r="E702" s="246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4"/>
      <c r="D703" s="245"/>
      <c r="E703" s="246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4"/>
      <c r="D704" s="245"/>
      <c r="E704" s="246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4"/>
        <v>0</v>
      </c>
      <c r="I704" s="12"/>
    </row>
    <row r="705" spans="1:9" ht="12.4" hidden="1" customHeight="1">
      <c r="A705" s="11"/>
      <c r="B705" s="1"/>
      <c r="C705" s="34"/>
      <c r="D705" s="245"/>
      <c r="E705" s="246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4"/>
        <v>0</v>
      </c>
      <c r="I705" s="12"/>
    </row>
    <row r="706" spans="1:9" ht="12.4" hidden="1" customHeight="1">
      <c r="A706" s="11"/>
      <c r="B706" s="1"/>
      <c r="C706" s="34"/>
      <c r="D706" s="245"/>
      <c r="E706" s="246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4"/>
        <v>0</v>
      </c>
      <c r="I706" s="12"/>
    </row>
    <row r="707" spans="1:9" ht="12.4" hidden="1" customHeight="1">
      <c r="A707" s="11"/>
      <c r="B707" s="1"/>
      <c r="C707" s="34"/>
      <c r="D707" s="245"/>
      <c r="E707" s="246"/>
      <c r="F707" s="39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4"/>
        <v>0</v>
      </c>
      <c r="I707" s="12"/>
    </row>
    <row r="708" spans="1:9" ht="12.4" hidden="1" customHeight="1">
      <c r="A708" s="11"/>
      <c r="B708" s="1"/>
      <c r="C708" s="34"/>
      <c r="D708" s="245"/>
      <c r="E708" s="246"/>
      <c r="F708" s="39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4"/>
        <v>0</v>
      </c>
      <c r="I708" s="12"/>
    </row>
    <row r="709" spans="1:9" ht="12.4" hidden="1" customHeight="1">
      <c r="A709" s="11"/>
      <c r="B709" s="1"/>
      <c r="C709" s="35"/>
      <c r="D709" s="245"/>
      <c r="E709" s="246"/>
      <c r="F709" s="39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>ROUND(IF(ISNUMBER(B709), G709*B709, 0),5)</f>
        <v>0</v>
      </c>
      <c r="I709" s="12"/>
    </row>
    <row r="710" spans="1:9" ht="12" hidden="1" customHeight="1">
      <c r="A710" s="11"/>
      <c r="B710" s="1"/>
      <c r="C710" s="34"/>
      <c r="D710" s="245"/>
      <c r="E710" s="246"/>
      <c r="F710" s="39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ref="H710:H726" si="15">ROUND(IF(ISNUMBER(B710), G710*B710, 0),5)</f>
        <v>0</v>
      </c>
      <c r="I710" s="12"/>
    </row>
    <row r="711" spans="1:9" ht="12.4" hidden="1" customHeight="1">
      <c r="A711" s="11"/>
      <c r="B711" s="1"/>
      <c r="C711" s="34"/>
      <c r="D711" s="245"/>
      <c r="E711" s="246"/>
      <c r="F711" s="39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4"/>
      <c r="D712" s="245"/>
      <c r="E712" s="246"/>
      <c r="F712" s="39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4"/>
      <c r="D713" s="245"/>
      <c r="E713" s="246"/>
      <c r="F713" s="39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4"/>
      <c r="D714" s="245"/>
      <c r="E714" s="246"/>
      <c r="F714" s="39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4"/>
      <c r="D715" s="245"/>
      <c r="E715" s="246"/>
      <c r="F715" s="39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4"/>
      <c r="D716" s="245"/>
      <c r="E716" s="246"/>
      <c r="F716" s="39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4"/>
      <c r="D717" s="245"/>
      <c r="E717" s="246"/>
      <c r="F717" s="39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4"/>
      <c r="D718" s="245"/>
      <c r="E718" s="246"/>
      <c r="F718" s="39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4"/>
      <c r="D719" s="245"/>
      <c r="E719" s="246"/>
      <c r="F719" s="39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4"/>
      <c r="D720" s="245"/>
      <c r="E720" s="246"/>
      <c r="F720" s="39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4"/>
      <c r="D721" s="245"/>
      <c r="E721" s="246"/>
      <c r="F721" s="39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si="15"/>
        <v>0</v>
      </c>
      <c r="I721" s="12"/>
    </row>
    <row r="722" spans="1:9" ht="12.4" hidden="1" customHeight="1">
      <c r="A722" s="11"/>
      <c r="B722" s="1"/>
      <c r="C722" s="34"/>
      <c r="D722" s="245"/>
      <c r="E722" s="246"/>
      <c r="F722" s="39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5"/>
        <v>0</v>
      </c>
      <c r="I722" s="12"/>
    </row>
    <row r="723" spans="1:9" ht="12.4" hidden="1" customHeight="1">
      <c r="A723" s="11"/>
      <c r="B723" s="1"/>
      <c r="C723" s="34"/>
      <c r="D723" s="245"/>
      <c r="E723" s="246"/>
      <c r="F723" s="39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5"/>
        <v>0</v>
      </c>
      <c r="I723" s="12"/>
    </row>
    <row r="724" spans="1:9" ht="12.4" hidden="1" customHeight="1">
      <c r="A724" s="11"/>
      <c r="B724" s="1"/>
      <c r="C724" s="34"/>
      <c r="D724" s="245"/>
      <c r="E724" s="246"/>
      <c r="F724" s="39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5"/>
        <v>0</v>
      </c>
      <c r="I724" s="12"/>
    </row>
    <row r="725" spans="1:9" ht="12.4" hidden="1" customHeight="1">
      <c r="A725" s="11"/>
      <c r="B725" s="1"/>
      <c r="C725" s="35"/>
      <c r="D725" s="245"/>
      <c r="E725" s="246"/>
      <c r="F725" s="39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5"/>
        <v>0</v>
      </c>
      <c r="I725" s="12"/>
    </row>
    <row r="726" spans="1:9" ht="12.4" hidden="1" customHeight="1">
      <c r="A726" s="11"/>
      <c r="B726" s="1"/>
      <c r="C726" s="35"/>
      <c r="D726" s="245"/>
      <c r="E726" s="246"/>
      <c r="F726" s="39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5"/>
        <v>0</v>
      </c>
      <c r="I726" s="12"/>
    </row>
    <row r="727" spans="1:9" ht="12.4" hidden="1" customHeight="1">
      <c r="A727" s="11"/>
      <c r="B727" s="1"/>
      <c r="C727" s="34"/>
      <c r="D727" s="245"/>
      <c r="E727" s="246"/>
      <c r="F727" s="39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>ROUND(IF(ISNUMBER(B727), G727*B727, 0),5)</f>
        <v>0</v>
      </c>
      <c r="I727" s="12"/>
    </row>
    <row r="728" spans="1:9" ht="12.4" hidden="1" customHeight="1">
      <c r="A728" s="11"/>
      <c r="B728" s="1"/>
      <c r="C728" s="34"/>
      <c r="D728" s="245"/>
      <c r="E728" s="246"/>
      <c r="F728" s="39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ref="H728:H765" si="16">ROUND(IF(ISNUMBER(B728), G728*B728, 0),5)</f>
        <v>0</v>
      </c>
      <c r="I728" s="12"/>
    </row>
    <row r="729" spans="1:9" ht="12.4" hidden="1" customHeight="1">
      <c r="A729" s="11"/>
      <c r="B729" s="1"/>
      <c r="C729" s="34"/>
      <c r="D729" s="245"/>
      <c r="E729" s="246"/>
      <c r="F729" s="39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4"/>
      <c r="D730" s="245"/>
      <c r="E730" s="246"/>
      <c r="F730" s="39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4"/>
      <c r="D731" s="245"/>
      <c r="E731" s="246"/>
      <c r="F731" s="39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4"/>
      <c r="D732" s="245"/>
      <c r="E732" s="246"/>
      <c r="F732" s="39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4"/>
      <c r="D733" s="245"/>
      <c r="E733" s="246"/>
      <c r="F733" s="39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4"/>
      <c r="D734" s="245"/>
      <c r="E734" s="246"/>
      <c r="F734" s="39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4"/>
      <c r="D735" s="245"/>
      <c r="E735" s="246"/>
      <c r="F735" s="39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4"/>
      <c r="D736" s="245"/>
      <c r="E736" s="246"/>
      <c r="F736" s="39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4"/>
      <c r="D737" s="245"/>
      <c r="E737" s="246"/>
      <c r="F737" s="39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5"/>
      <c r="D738" s="245"/>
      <c r="E738" s="246"/>
      <c r="F738" s="39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" hidden="1" customHeight="1">
      <c r="A739" s="11"/>
      <c r="B739" s="1"/>
      <c r="C739" s="34"/>
      <c r="D739" s="245"/>
      <c r="E739" s="246"/>
      <c r="F739" s="39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16"/>
        <v>0</v>
      </c>
      <c r="I739" s="12"/>
    </row>
    <row r="740" spans="1:9" ht="12.4" hidden="1" customHeight="1">
      <c r="A740" s="11"/>
      <c r="B740" s="1"/>
      <c r="C740" s="34"/>
      <c r="D740" s="245"/>
      <c r="E740" s="246"/>
      <c r="F740" s="39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6"/>
        <v>0</v>
      </c>
      <c r="I740" s="12"/>
    </row>
    <row r="741" spans="1:9" ht="12.4" hidden="1" customHeight="1">
      <c r="A741" s="11"/>
      <c r="B741" s="1"/>
      <c r="C741" s="34"/>
      <c r="D741" s="245"/>
      <c r="E741" s="246"/>
      <c r="F741" s="39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4"/>
      <c r="D742" s="245"/>
      <c r="E742" s="246"/>
      <c r="F742" s="39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4"/>
      <c r="D743" s="245"/>
      <c r="E743" s="246"/>
      <c r="F743" s="39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4"/>
      <c r="D744" s="245"/>
      <c r="E744" s="246"/>
      <c r="F744" s="39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4"/>
      <c r="D745" s="245"/>
      <c r="E745" s="246"/>
      <c r="F745" s="39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4"/>
      <c r="D746" s="245"/>
      <c r="E746" s="246"/>
      <c r="F746" s="39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4"/>
      <c r="D747" s="245"/>
      <c r="E747" s="246"/>
      <c r="F747" s="39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4"/>
      <c r="D748" s="245"/>
      <c r="E748" s="246"/>
      <c r="F748" s="39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4"/>
      <c r="D749" s="245"/>
      <c r="E749" s="246"/>
      <c r="F749" s="39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.4" hidden="1" customHeight="1">
      <c r="A750" s="11"/>
      <c r="B750" s="1"/>
      <c r="C750" s="34"/>
      <c r="D750" s="245"/>
      <c r="E750" s="246"/>
      <c r="F750" s="39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.4" hidden="1" customHeight="1">
      <c r="A751" s="11"/>
      <c r="B751" s="1"/>
      <c r="C751" s="34"/>
      <c r="D751" s="245"/>
      <c r="E751" s="246"/>
      <c r="F751" s="39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4"/>
      <c r="D752" s="245"/>
      <c r="E752" s="246"/>
      <c r="F752" s="39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4"/>
      <c r="D753" s="245"/>
      <c r="E753" s="246"/>
      <c r="F753" s="39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4"/>
      <c r="D754" s="245"/>
      <c r="E754" s="246"/>
      <c r="F754" s="39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4"/>
      <c r="D755" s="245"/>
      <c r="E755" s="246"/>
      <c r="F755" s="39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4"/>
      <c r="D756" s="245"/>
      <c r="E756" s="246"/>
      <c r="F756" s="39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4"/>
      <c r="D757" s="245"/>
      <c r="E757" s="246"/>
      <c r="F757" s="39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4"/>
      <c r="D758" s="245"/>
      <c r="E758" s="246"/>
      <c r="F758" s="39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4"/>
      <c r="D759" s="245"/>
      <c r="E759" s="246"/>
      <c r="F759" s="39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4"/>
      <c r="D760" s="245"/>
      <c r="E760" s="246"/>
      <c r="F760" s="39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6"/>
        <v>0</v>
      </c>
      <c r="I760" s="12"/>
    </row>
    <row r="761" spans="1:9" ht="12.4" hidden="1" customHeight="1">
      <c r="A761" s="11"/>
      <c r="B761" s="1"/>
      <c r="C761" s="34"/>
      <c r="D761" s="245"/>
      <c r="E761" s="246"/>
      <c r="F761" s="39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6"/>
        <v>0</v>
      </c>
      <c r="I761" s="12"/>
    </row>
    <row r="762" spans="1:9" ht="12.4" hidden="1" customHeight="1">
      <c r="A762" s="11"/>
      <c r="B762" s="1"/>
      <c r="C762" s="34"/>
      <c r="D762" s="245"/>
      <c r="E762" s="246"/>
      <c r="F762" s="39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6"/>
        <v>0</v>
      </c>
      <c r="I762" s="12"/>
    </row>
    <row r="763" spans="1:9" ht="12.4" hidden="1" customHeight="1">
      <c r="A763" s="11"/>
      <c r="B763" s="1"/>
      <c r="C763" s="34"/>
      <c r="D763" s="245"/>
      <c r="E763" s="246"/>
      <c r="F763" s="39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6"/>
        <v>0</v>
      </c>
      <c r="I763" s="12"/>
    </row>
    <row r="764" spans="1:9" ht="12.4" hidden="1" customHeight="1">
      <c r="A764" s="11"/>
      <c r="B764" s="1"/>
      <c r="C764" s="34"/>
      <c r="D764" s="245"/>
      <c r="E764" s="246"/>
      <c r="F764" s="39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6"/>
        <v>0</v>
      </c>
      <c r="I764" s="12"/>
    </row>
    <row r="765" spans="1:9" ht="12.4" hidden="1" customHeight="1">
      <c r="A765" s="11"/>
      <c r="B765" s="1"/>
      <c r="C765" s="34"/>
      <c r="D765" s="245"/>
      <c r="E765" s="246"/>
      <c r="F765" s="39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6"/>
        <v>0</v>
      </c>
      <c r="I765" s="12"/>
    </row>
    <row r="766" spans="1:9" ht="12.4" hidden="1" customHeight="1">
      <c r="A766" s="11"/>
      <c r="B766" s="1"/>
      <c r="C766" s="35"/>
      <c r="D766" s="245"/>
      <c r="E766" s="246"/>
      <c r="F766" s="39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>ROUND(IF(ISNUMBER(B766), G766*B766, 0),5)</f>
        <v>0</v>
      </c>
      <c r="I766" s="12"/>
    </row>
    <row r="767" spans="1:9" ht="12" hidden="1" customHeight="1">
      <c r="A767" s="11"/>
      <c r="B767" s="1"/>
      <c r="C767" s="34"/>
      <c r="D767" s="245"/>
      <c r="E767" s="246"/>
      <c r="F767" s="39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ref="H767:H830" si="17">ROUND(IF(ISNUMBER(B767), G767*B767, 0),5)</f>
        <v>0</v>
      </c>
      <c r="I767" s="12"/>
    </row>
    <row r="768" spans="1:9" ht="12.4" hidden="1" customHeight="1">
      <c r="A768" s="11"/>
      <c r="B768" s="1"/>
      <c r="C768" s="34"/>
      <c r="D768" s="245"/>
      <c r="E768" s="246"/>
      <c r="F768" s="39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4"/>
      <c r="D769" s="245"/>
      <c r="E769" s="246"/>
      <c r="F769" s="39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4"/>
      <c r="D770" s="245"/>
      <c r="E770" s="246"/>
      <c r="F770" s="39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4"/>
      <c r="D771" s="245"/>
      <c r="E771" s="246"/>
      <c r="F771" s="39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4"/>
      <c r="D772" s="245"/>
      <c r="E772" s="246"/>
      <c r="F772" s="39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4"/>
      <c r="D773" s="245"/>
      <c r="E773" s="246"/>
      <c r="F773" s="39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4"/>
      <c r="D774" s="245"/>
      <c r="E774" s="246"/>
      <c r="F774" s="39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4"/>
      <c r="D775" s="245"/>
      <c r="E775" s="246"/>
      <c r="F775" s="39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4"/>
      <c r="D776" s="245"/>
      <c r="E776" s="246"/>
      <c r="F776" s="39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4"/>
      <c r="D777" s="245"/>
      <c r="E777" s="246"/>
      <c r="F777" s="39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4"/>
      <c r="D778" s="245"/>
      <c r="E778" s="246"/>
      <c r="F778" s="39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4"/>
      <c r="D779" s="245"/>
      <c r="E779" s="246"/>
      <c r="F779" s="39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4"/>
      <c r="D780" s="245"/>
      <c r="E780" s="246"/>
      <c r="F780" s="39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4"/>
      <c r="D781" s="245"/>
      <c r="E781" s="246"/>
      <c r="F781" s="39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4"/>
      <c r="D782" s="245"/>
      <c r="E782" s="246"/>
      <c r="F782" s="39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4"/>
      <c r="D783" s="245"/>
      <c r="E783" s="246"/>
      <c r="F783" s="39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4"/>
      <c r="D784" s="245"/>
      <c r="E784" s="246"/>
      <c r="F784" s="39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.4" hidden="1" customHeight="1">
      <c r="A785" s="11"/>
      <c r="B785" s="1"/>
      <c r="C785" s="34"/>
      <c r="D785" s="245"/>
      <c r="E785" s="246"/>
      <c r="F785" s="39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4"/>
      <c r="D786" s="245"/>
      <c r="E786" s="246"/>
      <c r="F786" s="39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4"/>
      <c r="D787" s="245"/>
      <c r="E787" s="246"/>
      <c r="F787" s="39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4"/>
      <c r="D788" s="245"/>
      <c r="E788" s="246"/>
      <c r="F788" s="39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4"/>
      <c r="D789" s="245"/>
      <c r="E789" s="246"/>
      <c r="F789" s="39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5"/>
      <c r="D790" s="245"/>
      <c r="E790" s="246"/>
      <c r="F790" s="39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" hidden="1" customHeight="1">
      <c r="A791" s="11"/>
      <c r="B791" s="1"/>
      <c r="C791" s="34"/>
      <c r="D791" s="245"/>
      <c r="E791" s="246"/>
      <c r="F791" s="39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.4" hidden="1" customHeight="1">
      <c r="A792" s="11"/>
      <c r="B792" s="1"/>
      <c r="C792" s="34"/>
      <c r="D792" s="245"/>
      <c r="E792" s="246"/>
      <c r="F792" s="39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4"/>
      <c r="D793" s="245"/>
      <c r="E793" s="246"/>
      <c r="F793" s="39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4"/>
      <c r="D794" s="245"/>
      <c r="E794" s="246"/>
      <c r="F794" s="39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4"/>
      <c r="D795" s="245"/>
      <c r="E795" s="246"/>
      <c r="F795" s="39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4"/>
      <c r="D796" s="245"/>
      <c r="E796" s="246"/>
      <c r="F796" s="39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4"/>
      <c r="D797" s="245"/>
      <c r="E797" s="246"/>
      <c r="F797" s="39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4"/>
      <c r="D798" s="245"/>
      <c r="E798" s="246"/>
      <c r="F798" s="39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4"/>
      <c r="D799" s="245"/>
      <c r="E799" s="246"/>
      <c r="F799" s="39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4"/>
      <c r="D800" s="245"/>
      <c r="E800" s="246"/>
      <c r="F800" s="39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4"/>
      <c r="D801" s="245"/>
      <c r="E801" s="246"/>
      <c r="F801" s="39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.4" hidden="1" customHeight="1">
      <c r="A802" s="11"/>
      <c r="B802" s="1"/>
      <c r="C802" s="34"/>
      <c r="D802" s="245"/>
      <c r="E802" s="246"/>
      <c r="F802" s="39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.4" hidden="1" customHeight="1">
      <c r="A803" s="11"/>
      <c r="B803" s="1"/>
      <c r="C803" s="34"/>
      <c r="D803" s="245"/>
      <c r="E803" s="246"/>
      <c r="F803" s="39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4"/>
      <c r="D804" s="245"/>
      <c r="E804" s="246"/>
      <c r="F804" s="39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4"/>
      <c r="D805" s="245"/>
      <c r="E805" s="246"/>
      <c r="F805" s="39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4"/>
      <c r="D806" s="245"/>
      <c r="E806" s="246"/>
      <c r="F806" s="39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4"/>
      <c r="D807" s="245"/>
      <c r="E807" s="246"/>
      <c r="F807" s="39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4"/>
      <c r="D808" s="245"/>
      <c r="E808" s="246"/>
      <c r="F808" s="39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4"/>
      <c r="D809" s="245"/>
      <c r="E809" s="246"/>
      <c r="F809" s="39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4"/>
      <c r="D810" s="245"/>
      <c r="E810" s="246"/>
      <c r="F810" s="39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4"/>
      <c r="D811" s="245"/>
      <c r="E811" s="246"/>
      <c r="F811" s="39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4"/>
      <c r="D812" s="245"/>
      <c r="E812" s="246"/>
      <c r="F812" s="39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.4" hidden="1" customHeight="1">
      <c r="A813" s="11"/>
      <c r="B813" s="1"/>
      <c r="C813" s="34"/>
      <c r="D813" s="245"/>
      <c r="E813" s="246"/>
      <c r="F813" s="39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4"/>
      <c r="D814" s="245"/>
      <c r="E814" s="246"/>
      <c r="F814" s="39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4"/>
      <c r="D815" s="245"/>
      <c r="E815" s="246"/>
      <c r="F815" s="39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4"/>
      <c r="D816" s="245"/>
      <c r="E816" s="246"/>
      <c r="F816" s="39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4"/>
      <c r="D817" s="245"/>
      <c r="E817" s="246"/>
      <c r="F817" s="39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5"/>
      <c r="D818" s="245"/>
      <c r="E818" s="246"/>
      <c r="F818" s="39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" hidden="1" customHeight="1">
      <c r="A819" s="11"/>
      <c r="B819" s="1"/>
      <c r="C819" s="34"/>
      <c r="D819" s="245"/>
      <c r="E819" s="246"/>
      <c r="F819" s="39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.4" hidden="1" customHeight="1">
      <c r="A820" s="11"/>
      <c r="B820" s="1"/>
      <c r="C820" s="34"/>
      <c r="D820" s="245"/>
      <c r="E820" s="246"/>
      <c r="F820" s="39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4"/>
      <c r="D821" s="245"/>
      <c r="E821" s="246"/>
      <c r="F821" s="39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4"/>
      <c r="D822" s="245"/>
      <c r="E822" s="246"/>
      <c r="F822" s="39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4"/>
      <c r="D823" s="245"/>
      <c r="E823" s="246"/>
      <c r="F823" s="39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4"/>
      <c r="D824" s="245"/>
      <c r="E824" s="246"/>
      <c r="F824" s="39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4"/>
      <c r="D825" s="245"/>
      <c r="E825" s="246"/>
      <c r="F825" s="39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7"/>
        <v>0</v>
      </c>
      <c r="I825" s="12"/>
    </row>
    <row r="826" spans="1:9" ht="12.4" hidden="1" customHeight="1">
      <c r="A826" s="11"/>
      <c r="B826" s="1"/>
      <c r="C826" s="34"/>
      <c r="D826" s="245"/>
      <c r="E826" s="246"/>
      <c r="F826" s="39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7"/>
        <v>0</v>
      </c>
      <c r="I826" s="12"/>
    </row>
    <row r="827" spans="1:9" ht="12.4" hidden="1" customHeight="1">
      <c r="A827" s="11"/>
      <c r="B827" s="1"/>
      <c r="C827" s="34"/>
      <c r="D827" s="245"/>
      <c r="E827" s="246"/>
      <c r="F827" s="39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7"/>
        <v>0</v>
      </c>
      <c r="I827" s="12"/>
    </row>
    <row r="828" spans="1:9" ht="12.4" hidden="1" customHeight="1">
      <c r="A828" s="11"/>
      <c r="B828" s="1"/>
      <c r="C828" s="34"/>
      <c r="D828" s="245"/>
      <c r="E828" s="246"/>
      <c r="F828" s="39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7"/>
        <v>0</v>
      </c>
      <c r="I828" s="12"/>
    </row>
    <row r="829" spans="1:9" ht="12.4" hidden="1" customHeight="1">
      <c r="A829" s="11"/>
      <c r="B829" s="1"/>
      <c r="C829" s="34"/>
      <c r="D829" s="245"/>
      <c r="E829" s="246"/>
      <c r="F829" s="39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7"/>
        <v>0</v>
      </c>
      <c r="I829" s="12"/>
    </row>
    <row r="830" spans="1:9" ht="12.4" hidden="1" customHeight="1">
      <c r="A830" s="11"/>
      <c r="B830" s="1"/>
      <c r="C830" s="34"/>
      <c r="D830" s="245"/>
      <c r="E830" s="246"/>
      <c r="F830" s="39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7"/>
        <v>0</v>
      </c>
      <c r="I830" s="12"/>
    </row>
    <row r="831" spans="1:9" ht="12.4" hidden="1" customHeight="1">
      <c r="A831" s="11"/>
      <c r="B831" s="1"/>
      <c r="C831" s="34"/>
      <c r="D831" s="245"/>
      <c r="E831" s="246"/>
      <c r="F831" s="39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ref="H831:H894" si="18">ROUND(IF(ISNUMBER(B831), G831*B831, 0),5)</f>
        <v>0</v>
      </c>
      <c r="I831" s="12"/>
    </row>
    <row r="832" spans="1:9" ht="12.4" hidden="1" customHeight="1">
      <c r="A832" s="11"/>
      <c r="B832" s="1"/>
      <c r="C832" s="34"/>
      <c r="D832" s="245"/>
      <c r="E832" s="246"/>
      <c r="F832" s="39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8"/>
        <v>0</v>
      </c>
      <c r="I832" s="12"/>
    </row>
    <row r="833" spans="1:9" ht="12.4" hidden="1" customHeight="1">
      <c r="A833" s="11"/>
      <c r="B833" s="1"/>
      <c r="C833" s="34"/>
      <c r="D833" s="245"/>
      <c r="E833" s="246"/>
      <c r="F833" s="39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5"/>
      <c r="D834" s="245"/>
      <c r="E834" s="246"/>
      <c r="F834" s="39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5"/>
      <c r="D835" s="245"/>
      <c r="E835" s="246"/>
      <c r="F835" s="39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4"/>
      <c r="D836" s="245"/>
      <c r="E836" s="246"/>
      <c r="F836" s="39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4"/>
      <c r="D837" s="245"/>
      <c r="E837" s="246"/>
      <c r="F837" s="39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4"/>
      <c r="D838" s="245"/>
      <c r="E838" s="246"/>
      <c r="F838" s="39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4"/>
      <c r="D839" s="245"/>
      <c r="E839" s="246"/>
      <c r="F839" s="39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4"/>
      <c r="D840" s="245"/>
      <c r="E840" s="246"/>
      <c r="F840" s="39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.4" hidden="1" customHeight="1">
      <c r="A841" s="11"/>
      <c r="B841" s="1"/>
      <c r="C841" s="34"/>
      <c r="D841" s="245"/>
      <c r="E841" s="246"/>
      <c r="F841" s="39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4"/>
      <c r="D842" s="245"/>
      <c r="E842" s="246"/>
      <c r="F842" s="39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8"/>
        <v>0</v>
      </c>
      <c r="I842" s="12"/>
    </row>
    <row r="843" spans="1:9" ht="12.4" hidden="1" customHeight="1">
      <c r="A843" s="11"/>
      <c r="B843" s="1"/>
      <c r="C843" s="34"/>
      <c r="D843" s="245"/>
      <c r="E843" s="246"/>
      <c r="F843" s="39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8"/>
        <v>0</v>
      </c>
      <c r="I843" s="12"/>
    </row>
    <row r="844" spans="1:9" ht="12.4" hidden="1" customHeight="1">
      <c r="A844" s="11"/>
      <c r="B844" s="1"/>
      <c r="C844" s="34"/>
      <c r="D844" s="245"/>
      <c r="E844" s="246"/>
      <c r="F844" s="39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4"/>
      <c r="D845" s="245"/>
      <c r="E845" s="246"/>
      <c r="F845" s="39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5"/>
      <c r="D846" s="245"/>
      <c r="E846" s="246"/>
      <c r="F846" s="39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" hidden="1" customHeight="1">
      <c r="A847" s="11"/>
      <c r="B847" s="1"/>
      <c r="C847" s="34"/>
      <c r="D847" s="245"/>
      <c r="E847" s="246"/>
      <c r="F847" s="39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.4" hidden="1" customHeight="1">
      <c r="A848" s="11"/>
      <c r="B848" s="1"/>
      <c r="C848" s="34"/>
      <c r="D848" s="245"/>
      <c r="E848" s="246"/>
      <c r="F848" s="39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4"/>
      <c r="D849" s="245"/>
      <c r="E849" s="246"/>
      <c r="F849" s="39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4"/>
      <c r="D850" s="245"/>
      <c r="E850" s="246"/>
      <c r="F850" s="39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4"/>
      <c r="D851" s="245"/>
      <c r="E851" s="246"/>
      <c r="F851" s="39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4"/>
      <c r="D852" s="245"/>
      <c r="E852" s="246"/>
      <c r="F852" s="39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4"/>
      <c r="D853" s="245"/>
      <c r="E853" s="246"/>
      <c r="F853" s="39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4"/>
      <c r="D854" s="245"/>
      <c r="E854" s="246"/>
      <c r="F854" s="39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4"/>
      <c r="D855" s="245"/>
      <c r="E855" s="246"/>
      <c r="F855" s="39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4"/>
      <c r="D856" s="245"/>
      <c r="E856" s="246"/>
      <c r="F856" s="39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4"/>
      <c r="D857" s="245"/>
      <c r="E857" s="246"/>
      <c r="F857" s="39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.4" hidden="1" customHeight="1">
      <c r="A858" s="11"/>
      <c r="B858" s="1"/>
      <c r="C858" s="34"/>
      <c r="D858" s="245"/>
      <c r="E858" s="246"/>
      <c r="F858" s="39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.4" hidden="1" customHeight="1">
      <c r="A859" s="11"/>
      <c r="B859" s="1"/>
      <c r="C859" s="34"/>
      <c r="D859" s="245"/>
      <c r="E859" s="246"/>
      <c r="F859" s="39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4"/>
      <c r="D860" s="245"/>
      <c r="E860" s="246"/>
      <c r="F860" s="39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4"/>
      <c r="D861" s="245"/>
      <c r="E861" s="246"/>
      <c r="F861" s="39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4"/>
      <c r="D862" s="245"/>
      <c r="E862" s="246"/>
      <c r="F862" s="39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4"/>
      <c r="D863" s="245"/>
      <c r="E863" s="246"/>
      <c r="F863" s="39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4"/>
      <c r="D864" s="245"/>
      <c r="E864" s="246"/>
      <c r="F864" s="39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4"/>
      <c r="D865" s="245"/>
      <c r="E865" s="246"/>
      <c r="F865" s="39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4"/>
      <c r="D866" s="245"/>
      <c r="E866" s="246"/>
      <c r="F866" s="39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4"/>
      <c r="D867" s="245"/>
      <c r="E867" s="246"/>
      <c r="F867" s="39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4"/>
      <c r="D868" s="245"/>
      <c r="E868" s="246"/>
      <c r="F868" s="39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.4" hidden="1" customHeight="1">
      <c r="A869" s="11"/>
      <c r="B869" s="1"/>
      <c r="C869" s="34"/>
      <c r="D869" s="245"/>
      <c r="E869" s="246"/>
      <c r="F869" s="39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4"/>
      <c r="D870" s="245"/>
      <c r="E870" s="246"/>
      <c r="F870" s="39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4"/>
      <c r="D871" s="245"/>
      <c r="E871" s="246"/>
      <c r="F871" s="39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4"/>
      <c r="D872" s="245"/>
      <c r="E872" s="246"/>
      <c r="F872" s="39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4"/>
      <c r="D873" s="245"/>
      <c r="E873" s="246"/>
      <c r="F873" s="39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5"/>
      <c r="D874" s="245"/>
      <c r="E874" s="246"/>
      <c r="F874" s="39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" hidden="1" customHeight="1">
      <c r="A875" s="11"/>
      <c r="B875" s="1"/>
      <c r="C875" s="34"/>
      <c r="D875" s="245"/>
      <c r="E875" s="246"/>
      <c r="F875" s="39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.4" hidden="1" customHeight="1">
      <c r="A876" s="11"/>
      <c r="B876" s="1"/>
      <c r="C876" s="34"/>
      <c r="D876" s="245"/>
      <c r="E876" s="246"/>
      <c r="F876" s="39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4"/>
      <c r="D877" s="245"/>
      <c r="E877" s="246"/>
      <c r="F877" s="39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4"/>
      <c r="D878" s="245"/>
      <c r="E878" s="246"/>
      <c r="F878" s="39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4"/>
      <c r="D879" s="245"/>
      <c r="E879" s="246"/>
      <c r="F879" s="39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4"/>
      <c r="D880" s="245"/>
      <c r="E880" s="246"/>
      <c r="F880" s="39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4"/>
      <c r="D881" s="245"/>
      <c r="E881" s="246"/>
      <c r="F881" s="39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4"/>
      <c r="D882" s="245"/>
      <c r="E882" s="246"/>
      <c r="F882" s="39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4"/>
      <c r="D883" s="245"/>
      <c r="E883" s="246"/>
      <c r="F883" s="39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4"/>
      <c r="D884" s="245"/>
      <c r="E884" s="246"/>
      <c r="F884" s="39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4"/>
      <c r="D885" s="245"/>
      <c r="E885" s="246"/>
      <c r="F885" s="39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.4" hidden="1" customHeight="1">
      <c r="A886" s="11"/>
      <c r="B886" s="1"/>
      <c r="C886" s="34"/>
      <c r="D886" s="245"/>
      <c r="E886" s="246"/>
      <c r="F886" s="39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.4" hidden="1" customHeight="1">
      <c r="A887" s="11"/>
      <c r="B887" s="1"/>
      <c r="C887" s="34"/>
      <c r="D887" s="245"/>
      <c r="E887" s="246"/>
      <c r="F887" s="39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4"/>
      <c r="D888" s="245"/>
      <c r="E888" s="246"/>
      <c r="F888" s="39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4"/>
      <c r="D889" s="245"/>
      <c r="E889" s="246"/>
      <c r="F889" s="39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8"/>
        <v>0</v>
      </c>
      <c r="I889" s="12"/>
    </row>
    <row r="890" spans="1:9" ht="12.4" hidden="1" customHeight="1">
      <c r="A890" s="11"/>
      <c r="B890" s="1"/>
      <c r="C890" s="34"/>
      <c r="D890" s="245"/>
      <c r="E890" s="246"/>
      <c r="F890" s="39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8"/>
        <v>0</v>
      </c>
      <c r="I890" s="12"/>
    </row>
    <row r="891" spans="1:9" ht="12.4" hidden="1" customHeight="1">
      <c r="A891" s="11"/>
      <c r="B891" s="1"/>
      <c r="C891" s="34"/>
      <c r="D891" s="245"/>
      <c r="E891" s="246"/>
      <c r="F891" s="39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8"/>
        <v>0</v>
      </c>
      <c r="I891" s="12"/>
    </row>
    <row r="892" spans="1:9" ht="12.4" hidden="1" customHeight="1">
      <c r="A892" s="11"/>
      <c r="B892" s="1"/>
      <c r="C892" s="34"/>
      <c r="D892" s="245"/>
      <c r="E892" s="246"/>
      <c r="F892" s="39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8"/>
        <v>0</v>
      </c>
      <c r="I892" s="12"/>
    </row>
    <row r="893" spans="1:9" ht="12.4" hidden="1" customHeight="1">
      <c r="A893" s="11"/>
      <c r="B893" s="1"/>
      <c r="C893" s="34"/>
      <c r="D893" s="245"/>
      <c r="E893" s="246"/>
      <c r="F893" s="39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8"/>
        <v>0</v>
      </c>
      <c r="I893" s="12"/>
    </row>
    <row r="894" spans="1:9" ht="12.4" hidden="1" customHeight="1">
      <c r="A894" s="11"/>
      <c r="B894" s="1"/>
      <c r="C894" s="34"/>
      <c r="D894" s="245"/>
      <c r="E894" s="246"/>
      <c r="F894" s="39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8"/>
        <v>0</v>
      </c>
      <c r="I894" s="12"/>
    </row>
    <row r="895" spans="1:9" ht="12.4" hidden="1" customHeight="1">
      <c r="A895" s="11"/>
      <c r="B895" s="1"/>
      <c r="C895" s="34"/>
      <c r="D895" s="245"/>
      <c r="E895" s="246"/>
      <c r="F895" s="39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ref="H895:H925" si="19">ROUND(IF(ISNUMBER(B895), G895*B895, 0),5)</f>
        <v>0</v>
      </c>
      <c r="I895" s="12"/>
    </row>
    <row r="896" spans="1:9" ht="12.4" hidden="1" customHeight="1">
      <c r="A896" s="11"/>
      <c r="B896" s="1"/>
      <c r="C896" s="34"/>
      <c r="D896" s="245"/>
      <c r="E896" s="246"/>
      <c r="F896" s="39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9"/>
        <v>0</v>
      </c>
      <c r="I896" s="12"/>
    </row>
    <row r="897" spans="1:9" ht="12.4" hidden="1" customHeight="1">
      <c r="A897" s="11"/>
      <c r="B897" s="1"/>
      <c r="C897" s="34"/>
      <c r="D897" s="245"/>
      <c r="E897" s="246"/>
      <c r="F897" s="39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5"/>
      <c r="D898" s="245"/>
      <c r="E898" s="246"/>
      <c r="F898" s="39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" hidden="1" customHeight="1">
      <c r="A899" s="11"/>
      <c r="B899" s="1"/>
      <c r="C899" s="34"/>
      <c r="D899" s="245"/>
      <c r="E899" s="246"/>
      <c r="F899" s="39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.4" hidden="1" customHeight="1">
      <c r="A900" s="11"/>
      <c r="B900" s="1"/>
      <c r="C900" s="34"/>
      <c r="D900" s="245"/>
      <c r="E900" s="246"/>
      <c r="F900" s="39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4"/>
      <c r="D901" s="245"/>
      <c r="E901" s="246"/>
      <c r="F901" s="39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4"/>
      <c r="D902" s="245"/>
      <c r="E902" s="246"/>
      <c r="F902" s="39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4"/>
      <c r="D903" s="245"/>
      <c r="E903" s="246"/>
      <c r="F903" s="39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4"/>
      <c r="D904" s="245"/>
      <c r="E904" s="246"/>
      <c r="F904" s="39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4"/>
      <c r="D905" s="245"/>
      <c r="E905" s="246"/>
      <c r="F905" s="39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4"/>
      <c r="D906" s="245"/>
      <c r="E906" s="246"/>
      <c r="F906" s="39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9"/>
        <v>0</v>
      </c>
      <c r="I906" s="12"/>
    </row>
    <row r="907" spans="1:9" ht="12.4" hidden="1" customHeight="1">
      <c r="A907" s="11"/>
      <c r="B907" s="1"/>
      <c r="C907" s="34"/>
      <c r="D907" s="245"/>
      <c r="E907" s="246"/>
      <c r="F907" s="39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19"/>
        <v>0</v>
      </c>
      <c r="I907" s="12"/>
    </row>
    <row r="908" spans="1:9" ht="12.4" hidden="1" customHeight="1">
      <c r="A908" s="11"/>
      <c r="B908" s="1"/>
      <c r="C908" s="34"/>
      <c r="D908" s="245"/>
      <c r="E908" s="246"/>
      <c r="F908" s="39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4"/>
      <c r="D909" s="245"/>
      <c r="E909" s="246"/>
      <c r="F909" s="39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.4" hidden="1" customHeight="1">
      <c r="A910" s="11"/>
      <c r="B910" s="1"/>
      <c r="C910" s="34"/>
      <c r="D910" s="245"/>
      <c r="E910" s="246"/>
      <c r="F910" s="39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.4" hidden="1" customHeight="1">
      <c r="A911" s="11"/>
      <c r="B911" s="1"/>
      <c r="C911" s="34"/>
      <c r="D911" s="245"/>
      <c r="E911" s="246"/>
      <c r="F911" s="39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4"/>
      <c r="D912" s="245"/>
      <c r="E912" s="246"/>
      <c r="F912" s="39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4"/>
      <c r="D913" s="245"/>
      <c r="E913" s="246"/>
      <c r="F913" s="39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4"/>
      <c r="D914" s="245"/>
      <c r="E914" s="246"/>
      <c r="F914" s="39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4"/>
      <c r="D915" s="245"/>
      <c r="E915" s="246"/>
      <c r="F915" s="39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4"/>
      <c r="D916" s="245"/>
      <c r="E916" s="246"/>
      <c r="F916" s="39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4"/>
      <c r="D917" s="245"/>
      <c r="E917" s="246"/>
      <c r="F917" s="39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4"/>
      <c r="D918" s="245"/>
      <c r="E918" s="246"/>
      <c r="F918" s="39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4"/>
      <c r="D919" s="245"/>
      <c r="E919" s="246"/>
      <c r="F919" s="39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4"/>
      <c r="D920" s="245"/>
      <c r="E920" s="246"/>
      <c r="F920" s="39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19"/>
        <v>0</v>
      </c>
      <c r="I920" s="12"/>
    </row>
    <row r="921" spans="1:9" ht="12.4" hidden="1" customHeight="1">
      <c r="A921" s="11"/>
      <c r="B921" s="1"/>
      <c r="C921" s="34"/>
      <c r="D921" s="245"/>
      <c r="E921" s="246"/>
      <c r="F921" s="39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19"/>
        <v>0</v>
      </c>
      <c r="I921" s="12"/>
    </row>
    <row r="922" spans="1:9" ht="12.4" hidden="1" customHeight="1">
      <c r="A922" s="11"/>
      <c r="B922" s="1"/>
      <c r="C922" s="34"/>
      <c r="D922" s="245"/>
      <c r="E922" s="246"/>
      <c r="F922" s="39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19"/>
        <v>0</v>
      </c>
      <c r="I922" s="12"/>
    </row>
    <row r="923" spans="1:9" ht="12.4" hidden="1" customHeight="1">
      <c r="A923" s="11"/>
      <c r="B923" s="1"/>
      <c r="C923" s="34"/>
      <c r="D923" s="245"/>
      <c r="E923" s="246"/>
      <c r="F923" s="39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19"/>
        <v>0</v>
      </c>
      <c r="I923" s="12"/>
    </row>
    <row r="924" spans="1:9" ht="12.4" hidden="1" customHeight="1">
      <c r="A924" s="11"/>
      <c r="B924" s="1"/>
      <c r="C924" s="34"/>
      <c r="D924" s="245"/>
      <c r="E924" s="246"/>
      <c r="F924" s="39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19"/>
        <v>0</v>
      </c>
      <c r="I924" s="12"/>
    </row>
    <row r="925" spans="1:9" ht="12.4" hidden="1" customHeight="1">
      <c r="A925" s="11"/>
      <c r="B925" s="1"/>
      <c r="C925" s="34"/>
      <c r="D925" s="245"/>
      <c r="E925" s="246"/>
      <c r="F925" s="39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19"/>
        <v>0</v>
      </c>
      <c r="I925" s="12"/>
    </row>
    <row r="926" spans="1:9" ht="12.4" hidden="1" customHeight="1">
      <c r="A926" s="11"/>
      <c r="B926" s="1"/>
      <c r="C926" s="35"/>
      <c r="D926" s="245"/>
      <c r="E926" s="246"/>
      <c r="F926" s="39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>ROUND(IF(ISNUMBER(B926), G926*B926, 0),5)</f>
        <v>0</v>
      </c>
      <c r="I926" s="12"/>
    </row>
    <row r="927" spans="1:9" ht="12" hidden="1" customHeight="1">
      <c r="A927" s="11"/>
      <c r="B927" s="1"/>
      <c r="C927" s="34"/>
      <c r="D927" s="245"/>
      <c r="E927" s="246"/>
      <c r="F927" s="39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ref="H927:H990" si="20">ROUND(IF(ISNUMBER(B927), G927*B927, 0),5)</f>
        <v>0</v>
      </c>
      <c r="I927" s="12"/>
    </row>
    <row r="928" spans="1:9" ht="12.4" hidden="1" customHeight="1">
      <c r="A928" s="11"/>
      <c r="B928" s="1"/>
      <c r="C928" s="34"/>
      <c r="D928" s="245"/>
      <c r="E928" s="246"/>
      <c r="F928" s="39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0"/>
        <v>0</v>
      </c>
      <c r="I928" s="12"/>
    </row>
    <row r="929" spans="1:9" ht="12.4" hidden="1" customHeight="1">
      <c r="A929" s="11"/>
      <c r="B929" s="1"/>
      <c r="C929" s="34"/>
      <c r="D929" s="245"/>
      <c r="E929" s="246"/>
      <c r="F929" s="39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4"/>
      <c r="D930" s="245"/>
      <c r="E930" s="246"/>
      <c r="F930" s="39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4"/>
      <c r="D931" s="245"/>
      <c r="E931" s="246"/>
      <c r="F931" s="39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4"/>
      <c r="D932" s="245"/>
      <c r="E932" s="246"/>
      <c r="F932" s="39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4"/>
      <c r="D933" s="245"/>
      <c r="E933" s="246"/>
      <c r="F933" s="39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.4" hidden="1" customHeight="1">
      <c r="A934" s="11"/>
      <c r="B934" s="1"/>
      <c r="C934" s="34"/>
      <c r="D934" s="245"/>
      <c r="E934" s="246"/>
      <c r="F934" s="39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4"/>
      <c r="D935" s="245"/>
      <c r="E935" s="246"/>
      <c r="F935" s="39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4"/>
      <c r="D936" s="245"/>
      <c r="E936" s="246"/>
      <c r="F936" s="39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4"/>
      <c r="D937" s="245"/>
      <c r="E937" s="246"/>
      <c r="F937" s="39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0"/>
        <v>0</v>
      </c>
      <c r="I937" s="12"/>
    </row>
    <row r="938" spans="1:9" ht="12.4" hidden="1" customHeight="1">
      <c r="A938" s="11"/>
      <c r="B938" s="1"/>
      <c r="C938" s="34"/>
      <c r="D938" s="245"/>
      <c r="E938" s="246"/>
      <c r="F938" s="39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si="20"/>
        <v>0</v>
      </c>
      <c r="I938" s="12"/>
    </row>
    <row r="939" spans="1:9" ht="12.4" hidden="1" customHeight="1">
      <c r="A939" s="11"/>
      <c r="B939" s="1"/>
      <c r="C939" s="34"/>
      <c r="D939" s="245"/>
      <c r="E939" s="246"/>
      <c r="F939" s="39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0"/>
        <v>0</v>
      </c>
      <c r="I939" s="12"/>
    </row>
    <row r="940" spans="1:9" ht="12" hidden="1" customHeight="1">
      <c r="A940" s="11"/>
      <c r="B940" s="1"/>
      <c r="C940" s="34"/>
      <c r="D940" s="245"/>
      <c r="E940" s="246"/>
      <c r="F940" s="39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.4" hidden="1" customHeight="1">
      <c r="A941" s="11"/>
      <c r="B941" s="1"/>
      <c r="C941" s="34"/>
      <c r="D941" s="245"/>
      <c r="E941" s="246"/>
      <c r="F941" s="39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4"/>
      <c r="D942" s="245"/>
      <c r="E942" s="246"/>
      <c r="F942" s="39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4"/>
      <c r="D943" s="245"/>
      <c r="E943" s="246"/>
      <c r="F943" s="39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4"/>
      <c r="D944" s="245"/>
      <c r="E944" s="246"/>
      <c r="F944" s="39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4"/>
      <c r="D945" s="245"/>
      <c r="E945" s="246"/>
      <c r="F945" s="39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4"/>
      <c r="D946" s="245"/>
      <c r="E946" s="246"/>
      <c r="F946" s="39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4"/>
      <c r="D947" s="245"/>
      <c r="E947" s="246"/>
      <c r="F947" s="39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4"/>
      <c r="D948" s="245"/>
      <c r="E948" s="246"/>
      <c r="F948" s="39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4"/>
      <c r="D949" s="245"/>
      <c r="E949" s="246"/>
      <c r="F949" s="39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4"/>
      <c r="D950" s="245"/>
      <c r="E950" s="246"/>
      <c r="F950" s="39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.4" hidden="1" customHeight="1">
      <c r="A951" s="11"/>
      <c r="B951" s="1"/>
      <c r="C951" s="34"/>
      <c r="D951" s="245"/>
      <c r="E951" s="246"/>
      <c r="F951" s="39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.4" hidden="1" customHeight="1">
      <c r="A952" s="11"/>
      <c r="B952" s="1"/>
      <c r="C952" s="34"/>
      <c r="D952" s="245"/>
      <c r="E952" s="246"/>
      <c r="F952" s="39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4"/>
      <c r="D953" s="245"/>
      <c r="E953" s="246"/>
      <c r="F953" s="39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4"/>
      <c r="D954" s="245"/>
      <c r="E954" s="246"/>
      <c r="F954" s="39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4"/>
      <c r="D955" s="245"/>
      <c r="E955" s="246"/>
      <c r="F955" s="39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4"/>
      <c r="D956" s="245"/>
      <c r="E956" s="246"/>
      <c r="F956" s="39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4"/>
      <c r="D957" s="245"/>
      <c r="E957" s="246"/>
      <c r="F957" s="39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.4" hidden="1" customHeight="1">
      <c r="A958" s="11"/>
      <c r="B958" s="1"/>
      <c r="C958" s="34"/>
      <c r="D958" s="245"/>
      <c r="E958" s="246"/>
      <c r="F958" s="39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4"/>
      <c r="D959" s="245"/>
      <c r="E959" s="246"/>
      <c r="F959" s="39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4"/>
      <c r="D960" s="245"/>
      <c r="E960" s="246"/>
      <c r="F960" s="39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4"/>
      <c r="D961" s="245"/>
      <c r="E961" s="246"/>
      <c r="F961" s="39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4"/>
      <c r="D962" s="245"/>
      <c r="E962" s="246"/>
      <c r="F962" s="39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5"/>
      <c r="D963" s="245"/>
      <c r="E963" s="246"/>
      <c r="F963" s="39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" hidden="1" customHeight="1">
      <c r="A964" s="11"/>
      <c r="B964" s="1"/>
      <c r="C964" s="34"/>
      <c r="D964" s="245"/>
      <c r="E964" s="246"/>
      <c r="F964" s="39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.4" hidden="1" customHeight="1">
      <c r="A965" s="11"/>
      <c r="B965" s="1"/>
      <c r="C965" s="34"/>
      <c r="D965" s="245"/>
      <c r="E965" s="246"/>
      <c r="F965" s="39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4"/>
      <c r="D966" s="245"/>
      <c r="E966" s="246"/>
      <c r="F966" s="39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4"/>
      <c r="D967" s="245"/>
      <c r="E967" s="246"/>
      <c r="F967" s="39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4"/>
      <c r="D968" s="245"/>
      <c r="E968" s="246"/>
      <c r="F968" s="39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4"/>
      <c r="D969" s="245"/>
      <c r="E969" s="246"/>
      <c r="F969" s="39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4"/>
      <c r="D970" s="245"/>
      <c r="E970" s="246"/>
      <c r="F970" s="39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4"/>
      <c r="D971" s="245"/>
      <c r="E971" s="246"/>
      <c r="F971" s="39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4"/>
      <c r="D972" s="245"/>
      <c r="E972" s="246"/>
      <c r="F972" s="39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4"/>
      <c r="D973" s="245"/>
      <c r="E973" s="246"/>
      <c r="F973" s="39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4"/>
      <c r="D974" s="245"/>
      <c r="E974" s="246"/>
      <c r="F974" s="39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.4" hidden="1" customHeight="1">
      <c r="A975" s="11"/>
      <c r="B975" s="1"/>
      <c r="C975" s="34"/>
      <c r="D975" s="245"/>
      <c r="E975" s="246"/>
      <c r="F975" s="39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.4" hidden="1" customHeight="1">
      <c r="A976" s="11"/>
      <c r="B976" s="1"/>
      <c r="C976" s="34"/>
      <c r="D976" s="245"/>
      <c r="E976" s="246"/>
      <c r="F976" s="39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4"/>
      <c r="D977" s="245"/>
      <c r="E977" s="246"/>
      <c r="F977" s="39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4"/>
      <c r="D978" s="245"/>
      <c r="E978" s="246"/>
      <c r="F978" s="39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4"/>
      <c r="D979" s="245"/>
      <c r="E979" s="246"/>
      <c r="F979" s="39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4"/>
      <c r="D980" s="245"/>
      <c r="E980" s="246"/>
      <c r="F980" s="39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4"/>
      <c r="D981" s="245"/>
      <c r="E981" s="246"/>
      <c r="F981" s="39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4"/>
      <c r="D982" s="245"/>
      <c r="E982" s="246"/>
      <c r="F982" s="39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4"/>
      <c r="D983" s="245"/>
      <c r="E983" s="246"/>
      <c r="F983" s="39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34"/>
      <c r="D984" s="245"/>
      <c r="E984" s="246"/>
      <c r="F984" s="39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4"/>
      <c r="D985" s="245"/>
      <c r="E985" s="246"/>
      <c r="F985" s="39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0"/>
        <v>0</v>
      </c>
      <c r="I985" s="12"/>
    </row>
    <row r="986" spans="1:9" ht="12.4" hidden="1" customHeight="1">
      <c r="A986" s="11"/>
      <c r="B986" s="1"/>
      <c r="C986" s="34"/>
      <c r="D986" s="245"/>
      <c r="E986" s="246"/>
      <c r="F986" s="39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0"/>
        <v>0</v>
      </c>
      <c r="I986" s="12"/>
    </row>
    <row r="987" spans="1:9" ht="12.4" hidden="1" customHeight="1">
      <c r="A987" s="11"/>
      <c r="B987" s="1"/>
      <c r="C987" s="34"/>
      <c r="D987" s="245"/>
      <c r="E987" s="246"/>
      <c r="F987" s="39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0"/>
        <v>0</v>
      </c>
      <c r="I987" s="12"/>
    </row>
    <row r="988" spans="1:9" ht="12.4" hidden="1" customHeight="1">
      <c r="A988" s="11"/>
      <c r="B988" s="1"/>
      <c r="C988" s="34"/>
      <c r="D988" s="245"/>
      <c r="E988" s="246"/>
      <c r="F988" s="39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0"/>
        <v>0</v>
      </c>
      <c r="I988" s="12"/>
    </row>
    <row r="989" spans="1:9" ht="12.4" hidden="1" customHeight="1">
      <c r="A989" s="11"/>
      <c r="B989" s="1"/>
      <c r="C989" s="34"/>
      <c r="D989" s="245"/>
      <c r="E989" s="246"/>
      <c r="F989" s="39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0"/>
        <v>0</v>
      </c>
      <c r="I989" s="12"/>
    </row>
    <row r="990" spans="1:9" ht="12.4" hidden="1" customHeight="1">
      <c r="A990" s="11"/>
      <c r="B990" s="1"/>
      <c r="C990" s="98"/>
      <c r="D990" s="245"/>
      <c r="E990" s="246"/>
      <c r="F990" s="39"/>
      <c r="G990" s="19">
        <f>ROUND(IF(ISBLANK(C990),0,VLOOKUP(C990,'[2]Acha Air Sales Price List'!$B$1:$X$65536,12,FALSE)*$L$14),2)</f>
        <v>0</v>
      </c>
      <c r="H990" s="20">
        <f t="shared" si="20"/>
        <v>0</v>
      </c>
      <c r="I990" s="12"/>
    </row>
    <row r="991" spans="1:9" ht="12.4" hidden="1" customHeight="1">
      <c r="A991" s="11"/>
      <c r="B991" s="1"/>
      <c r="C991" s="35"/>
      <c r="D991" s="258"/>
      <c r="E991" s="259"/>
      <c r="F991" s="39" t="s">
        <v>26</v>
      </c>
      <c r="G991" s="19"/>
      <c r="H991" s="20">
        <f>G991</f>
        <v>0</v>
      </c>
      <c r="I991" s="12"/>
    </row>
    <row r="992" spans="1:9" ht="12.4" hidden="1" customHeight="1" thickBot="1">
      <c r="A992" s="11"/>
      <c r="B992" s="21"/>
      <c r="C992" s="22"/>
      <c r="D992" s="253"/>
      <c r="E992" s="254"/>
      <c r="F992" s="40"/>
      <c r="G992" s="23">
        <f>ROUND(IF(ISBLANK(C992),0,VLOOKUP(C992,'[2]Acha Air Sales Price List'!$B$1:$X$65536,12,FALSE)*$W$14),2)</f>
        <v>0</v>
      </c>
      <c r="H992" s="24">
        <f>ROUND(IF(ISNUMBER(B992), G992*B992, 0),5)</f>
        <v>0</v>
      </c>
      <c r="I992" s="12"/>
    </row>
    <row r="993" spans="1:9" ht="10.5" customHeight="1" thickBot="1">
      <c r="A993" s="11"/>
      <c r="B993" s="2">
        <f>SUM(B20:B992)</f>
        <v>3286</v>
      </c>
      <c r="C993" s="2"/>
      <c r="D993" s="2"/>
      <c r="E993" s="2"/>
      <c r="F993" s="2"/>
      <c r="G993" s="29"/>
      <c r="H993" s="30"/>
      <c r="I993" s="12"/>
    </row>
    <row r="994" spans="1:9" ht="16.5" thickBot="1">
      <c r="A994" s="11"/>
      <c r="B994" s="28" t="s">
        <v>17</v>
      </c>
      <c r="C994" s="3"/>
      <c r="D994" s="3"/>
      <c r="E994" s="3"/>
      <c r="F994" s="3"/>
      <c r="G994" s="31" t="s">
        <v>18</v>
      </c>
      <c r="H994" s="32">
        <f>SUM(H20:H992)</f>
        <v>141777.74000000002</v>
      </c>
      <c r="I994" s="12"/>
    </row>
    <row r="995" spans="1:9" ht="16.5" hidden="1" thickBot="1">
      <c r="A995" s="11"/>
      <c r="B995" s="28" t="s">
        <v>17</v>
      </c>
      <c r="C995" s="3"/>
      <c r="D995" s="3"/>
      <c r="E995" s="3"/>
      <c r="F995" s="3"/>
      <c r="G995" s="31" t="s">
        <v>23</v>
      </c>
      <c r="H995" s="32">
        <f>H994/41.5</f>
        <v>3416.3310843373497</v>
      </c>
      <c r="I995" s="12"/>
    </row>
    <row r="996" spans="1:9" ht="16.5" hidden="1" thickBot="1">
      <c r="A996" s="11"/>
      <c r="B996" s="28"/>
      <c r="C996" s="3"/>
      <c r="D996" s="3"/>
      <c r="E996" s="3"/>
      <c r="F996" s="3"/>
      <c r="G996" s="31" t="s">
        <v>25</v>
      </c>
      <c r="H996" s="32">
        <v>40</v>
      </c>
      <c r="I996" s="12"/>
    </row>
    <row r="997" spans="1:9" ht="16.5" hidden="1" thickBot="1">
      <c r="A997" s="11"/>
      <c r="B997" s="28"/>
      <c r="C997" s="3"/>
      <c r="D997" s="3"/>
      <c r="E997" s="3"/>
      <c r="F997" s="3"/>
      <c r="G997" s="31" t="s">
        <v>24</v>
      </c>
      <c r="H997" s="32">
        <f>(H996-H995)*41.5</f>
        <v>-140117.74000000002</v>
      </c>
      <c r="I997" s="12"/>
    </row>
    <row r="998" spans="1:9" ht="15.75">
      <c r="A998" s="11"/>
      <c r="B998" s="28"/>
      <c r="C998" s="3"/>
      <c r="D998" s="3"/>
      <c r="E998" s="3"/>
      <c r="F998" s="3"/>
      <c r="G998" s="130"/>
      <c r="H998" s="131"/>
      <c r="I998" s="12"/>
    </row>
    <row r="999" spans="1:9" ht="10.5" customHeight="1">
      <c r="A999" s="16"/>
      <c r="B999" s="17"/>
      <c r="C999" s="17"/>
      <c r="D999" s="132" t="s">
        <v>83</v>
      </c>
      <c r="E999" s="17"/>
      <c r="F999" s="17"/>
      <c r="G999" s="17"/>
      <c r="H999" s="17"/>
      <c r="I999" s="18"/>
    </row>
    <row r="1003" spans="1:9">
      <c r="H1003" s="41"/>
    </row>
  </sheetData>
  <mergeCells count="961">
    <mergeCell ref="D19:E19"/>
    <mergeCell ref="D40:E40"/>
    <mergeCell ref="D41:E41"/>
    <mergeCell ref="D42:E42"/>
    <mergeCell ref="D43:E43"/>
    <mergeCell ref="D44:E44"/>
    <mergeCell ref="B8:D8"/>
    <mergeCell ref="G9:G10"/>
    <mergeCell ref="H9:H10"/>
    <mergeCell ref="G11:G12"/>
    <mergeCell ref="H11:H12"/>
    <mergeCell ref="G13:G14"/>
    <mergeCell ref="H13:H14"/>
    <mergeCell ref="D51:E51"/>
    <mergeCell ref="D52:E52"/>
    <mergeCell ref="D53:E53"/>
    <mergeCell ref="D54:E54"/>
    <mergeCell ref="D55:E55"/>
    <mergeCell ref="D56:E56"/>
    <mergeCell ref="D45:E45"/>
    <mergeCell ref="D46:E46"/>
    <mergeCell ref="D47:E47"/>
    <mergeCell ref="D48:E48"/>
    <mergeCell ref="D49:E49"/>
    <mergeCell ref="D50:E50"/>
    <mergeCell ref="D63:E63"/>
    <mergeCell ref="D64:E64"/>
    <mergeCell ref="D65:E65"/>
    <mergeCell ref="D66:E66"/>
    <mergeCell ref="D67:E67"/>
    <mergeCell ref="D68:E68"/>
    <mergeCell ref="D57:E57"/>
    <mergeCell ref="D58:E58"/>
    <mergeCell ref="D59:E59"/>
    <mergeCell ref="D60:E60"/>
    <mergeCell ref="D61:E61"/>
    <mergeCell ref="D62:E62"/>
    <mergeCell ref="D75:E75"/>
    <mergeCell ref="D76:E76"/>
    <mergeCell ref="D77:E77"/>
    <mergeCell ref="D78:E78"/>
    <mergeCell ref="D79:E79"/>
    <mergeCell ref="D80:E80"/>
    <mergeCell ref="D69:E69"/>
    <mergeCell ref="D70:E70"/>
    <mergeCell ref="D71:E71"/>
    <mergeCell ref="D72:E72"/>
    <mergeCell ref="D73:E73"/>
    <mergeCell ref="D74:E74"/>
    <mergeCell ref="D87:E87"/>
    <mergeCell ref="D88:E88"/>
    <mergeCell ref="D89:E89"/>
    <mergeCell ref="D90:E90"/>
    <mergeCell ref="D91:E91"/>
    <mergeCell ref="D92:E92"/>
    <mergeCell ref="D81:E81"/>
    <mergeCell ref="D82:E82"/>
    <mergeCell ref="D83:E83"/>
    <mergeCell ref="D84:E84"/>
    <mergeCell ref="D85:E85"/>
    <mergeCell ref="D86:E86"/>
    <mergeCell ref="D99:E99"/>
    <mergeCell ref="D100:E100"/>
    <mergeCell ref="D101:E101"/>
    <mergeCell ref="D102:E102"/>
    <mergeCell ref="D103:E103"/>
    <mergeCell ref="D104:E104"/>
    <mergeCell ref="D93:E93"/>
    <mergeCell ref="D94:E94"/>
    <mergeCell ref="D95:E95"/>
    <mergeCell ref="D96:E96"/>
    <mergeCell ref="D97:E97"/>
    <mergeCell ref="D98:E98"/>
    <mergeCell ref="D111:E111"/>
    <mergeCell ref="D112:E112"/>
    <mergeCell ref="D113:E113"/>
    <mergeCell ref="D114:E114"/>
    <mergeCell ref="D115:E115"/>
    <mergeCell ref="D116:E116"/>
    <mergeCell ref="D105:E105"/>
    <mergeCell ref="D106:E106"/>
    <mergeCell ref="D107:E107"/>
    <mergeCell ref="D108:E108"/>
    <mergeCell ref="D109:E109"/>
    <mergeCell ref="D110:E110"/>
    <mergeCell ref="D123:E123"/>
    <mergeCell ref="D124:E124"/>
    <mergeCell ref="D125:E125"/>
    <mergeCell ref="D126:E126"/>
    <mergeCell ref="D127:E127"/>
    <mergeCell ref="D128:E128"/>
    <mergeCell ref="D117:E117"/>
    <mergeCell ref="D118:E118"/>
    <mergeCell ref="D119:E119"/>
    <mergeCell ref="D120:E120"/>
    <mergeCell ref="D121:E121"/>
    <mergeCell ref="D122:E122"/>
    <mergeCell ref="D135:E135"/>
    <mergeCell ref="D136:E136"/>
    <mergeCell ref="D137:E137"/>
    <mergeCell ref="D138:E138"/>
    <mergeCell ref="D139:E139"/>
    <mergeCell ref="D140:E140"/>
    <mergeCell ref="D129:E129"/>
    <mergeCell ref="D130:E130"/>
    <mergeCell ref="D131:E131"/>
    <mergeCell ref="D132:E132"/>
    <mergeCell ref="D133:E133"/>
    <mergeCell ref="D134:E134"/>
    <mergeCell ref="D147:E147"/>
    <mergeCell ref="D148:E148"/>
    <mergeCell ref="D149:E149"/>
    <mergeCell ref="D150:E150"/>
    <mergeCell ref="D151:E151"/>
    <mergeCell ref="D152:E152"/>
    <mergeCell ref="D141:E141"/>
    <mergeCell ref="D142:E142"/>
    <mergeCell ref="D143:E143"/>
    <mergeCell ref="D144:E144"/>
    <mergeCell ref="D145:E145"/>
    <mergeCell ref="D146:E146"/>
    <mergeCell ref="D159:E159"/>
    <mergeCell ref="D160:E160"/>
    <mergeCell ref="D161:E161"/>
    <mergeCell ref="D162:E162"/>
    <mergeCell ref="D163:E163"/>
    <mergeCell ref="D164:E164"/>
    <mergeCell ref="D153:E153"/>
    <mergeCell ref="D154:E154"/>
    <mergeCell ref="D155:E155"/>
    <mergeCell ref="D156:E156"/>
    <mergeCell ref="D157:E157"/>
    <mergeCell ref="D158:E158"/>
    <mergeCell ref="D171:E171"/>
    <mergeCell ref="D172:E172"/>
    <mergeCell ref="D173:E173"/>
    <mergeCell ref="D174:E174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D183:E183"/>
    <mergeCell ref="D184:E184"/>
    <mergeCell ref="D185:E185"/>
    <mergeCell ref="D186:E186"/>
    <mergeCell ref="D187:E187"/>
    <mergeCell ref="D188:E188"/>
    <mergeCell ref="D177:E177"/>
    <mergeCell ref="D178:E178"/>
    <mergeCell ref="D179:E179"/>
    <mergeCell ref="D180:E180"/>
    <mergeCell ref="D181:E181"/>
    <mergeCell ref="D182:E182"/>
    <mergeCell ref="D195:E195"/>
    <mergeCell ref="D196:E196"/>
    <mergeCell ref="D197:E197"/>
    <mergeCell ref="D198:E198"/>
    <mergeCell ref="D199:E199"/>
    <mergeCell ref="D200:E200"/>
    <mergeCell ref="D189:E189"/>
    <mergeCell ref="D190:E190"/>
    <mergeCell ref="D191:E191"/>
    <mergeCell ref="D192:E192"/>
    <mergeCell ref="D193:E193"/>
    <mergeCell ref="D194:E194"/>
    <mergeCell ref="D207:E207"/>
    <mergeCell ref="D208:E208"/>
    <mergeCell ref="D209:E209"/>
    <mergeCell ref="D210:E210"/>
    <mergeCell ref="D211:E211"/>
    <mergeCell ref="D212:E212"/>
    <mergeCell ref="D201:E201"/>
    <mergeCell ref="D202:E202"/>
    <mergeCell ref="D203:E203"/>
    <mergeCell ref="D204:E204"/>
    <mergeCell ref="D205:E205"/>
    <mergeCell ref="D206:E206"/>
    <mergeCell ref="D219:E219"/>
    <mergeCell ref="D220:E220"/>
    <mergeCell ref="D221:E221"/>
    <mergeCell ref="D222:E222"/>
    <mergeCell ref="D223:E223"/>
    <mergeCell ref="D224:E224"/>
    <mergeCell ref="D213:E213"/>
    <mergeCell ref="D214:E214"/>
    <mergeCell ref="D215:E215"/>
    <mergeCell ref="D216:E216"/>
    <mergeCell ref="D217:E217"/>
    <mergeCell ref="D218:E218"/>
    <mergeCell ref="D231:E231"/>
    <mergeCell ref="D232:E232"/>
    <mergeCell ref="D233:E233"/>
    <mergeCell ref="D234:E234"/>
    <mergeCell ref="D235:E235"/>
    <mergeCell ref="D236:E236"/>
    <mergeCell ref="D225:E225"/>
    <mergeCell ref="D226:E226"/>
    <mergeCell ref="D227:E227"/>
    <mergeCell ref="D228:E228"/>
    <mergeCell ref="D229:E229"/>
    <mergeCell ref="D230:E230"/>
    <mergeCell ref="D243:E243"/>
    <mergeCell ref="D244:E244"/>
    <mergeCell ref="D245:E245"/>
    <mergeCell ref="D246:E246"/>
    <mergeCell ref="D247:E247"/>
    <mergeCell ref="D248:E248"/>
    <mergeCell ref="D237:E237"/>
    <mergeCell ref="D238:E238"/>
    <mergeCell ref="D239:E239"/>
    <mergeCell ref="D240:E240"/>
    <mergeCell ref="D241:E241"/>
    <mergeCell ref="D242:E242"/>
    <mergeCell ref="D255:E255"/>
    <mergeCell ref="D256:E256"/>
    <mergeCell ref="D257:E257"/>
    <mergeCell ref="D258:E258"/>
    <mergeCell ref="D259:E259"/>
    <mergeCell ref="D260:E260"/>
    <mergeCell ref="D249:E249"/>
    <mergeCell ref="D250:E250"/>
    <mergeCell ref="D251:E251"/>
    <mergeCell ref="D252:E252"/>
    <mergeCell ref="D253:E253"/>
    <mergeCell ref="D254:E254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79:E279"/>
    <mergeCell ref="D280:E280"/>
    <mergeCell ref="D281:E281"/>
    <mergeCell ref="D282:E282"/>
    <mergeCell ref="D283:E283"/>
    <mergeCell ref="D284:E284"/>
    <mergeCell ref="D273:E273"/>
    <mergeCell ref="D274:E274"/>
    <mergeCell ref="D275:E275"/>
    <mergeCell ref="D276:E276"/>
    <mergeCell ref="D277:E277"/>
    <mergeCell ref="D278:E278"/>
    <mergeCell ref="D291:E291"/>
    <mergeCell ref="D292:E292"/>
    <mergeCell ref="D293:E293"/>
    <mergeCell ref="D294:E294"/>
    <mergeCell ref="D295:E295"/>
    <mergeCell ref="D296:E296"/>
    <mergeCell ref="D285:E285"/>
    <mergeCell ref="D286:E286"/>
    <mergeCell ref="D287:E287"/>
    <mergeCell ref="D288:E288"/>
    <mergeCell ref="D289:E289"/>
    <mergeCell ref="D290:E290"/>
    <mergeCell ref="D303:E303"/>
    <mergeCell ref="D304:E304"/>
    <mergeCell ref="D305:E305"/>
    <mergeCell ref="D306:E306"/>
    <mergeCell ref="D307:E307"/>
    <mergeCell ref="D308:E308"/>
    <mergeCell ref="D297:E297"/>
    <mergeCell ref="D298:E298"/>
    <mergeCell ref="D299:E299"/>
    <mergeCell ref="D300:E300"/>
    <mergeCell ref="D301:E301"/>
    <mergeCell ref="D302:E302"/>
    <mergeCell ref="D315:E315"/>
    <mergeCell ref="D316:E316"/>
    <mergeCell ref="D317:E317"/>
    <mergeCell ref="D318:E318"/>
    <mergeCell ref="D319:E319"/>
    <mergeCell ref="D320:E320"/>
    <mergeCell ref="D309:E309"/>
    <mergeCell ref="D310:E310"/>
    <mergeCell ref="D311:E311"/>
    <mergeCell ref="D312:E312"/>
    <mergeCell ref="D313:E313"/>
    <mergeCell ref="D314:E314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D339:E339"/>
    <mergeCell ref="D340:E340"/>
    <mergeCell ref="D341:E341"/>
    <mergeCell ref="D342:E342"/>
    <mergeCell ref="D343:E343"/>
    <mergeCell ref="D344:E344"/>
    <mergeCell ref="D333:E333"/>
    <mergeCell ref="D334:E334"/>
    <mergeCell ref="D335:E335"/>
    <mergeCell ref="D336:E336"/>
    <mergeCell ref="D337:E337"/>
    <mergeCell ref="D338:E338"/>
    <mergeCell ref="D351:E351"/>
    <mergeCell ref="D352:E352"/>
    <mergeCell ref="D353:E353"/>
    <mergeCell ref="D354:E354"/>
    <mergeCell ref="D355:E355"/>
    <mergeCell ref="D356:E356"/>
    <mergeCell ref="D345:E345"/>
    <mergeCell ref="D346:E346"/>
    <mergeCell ref="D347:E347"/>
    <mergeCell ref="D348:E348"/>
    <mergeCell ref="D349:E349"/>
    <mergeCell ref="D350:E350"/>
    <mergeCell ref="D363:E363"/>
    <mergeCell ref="D364:E364"/>
    <mergeCell ref="D365:E365"/>
    <mergeCell ref="D366:E366"/>
    <mergeCell ref="D367:E367"/>
    <mergeCell ref="D368:E368"/>
    <mergeCell ref="D357:E357"/>
    <mergeCell ref="D358:E358"/>
    <mergeCell ref="D359:E359"/>
    <mergeCell ref="D360:E360"/>
    <mergeCell ref="D361:E361"/>
    <mergeCell ref="D362:E362"/>
    <mergeCell ref="D375:E375"/>
    <mergeCell ref="D376:E376"/>
    <mergeCell ref="D377:E377"/>
    <mergeCell ref="D378:E378"/>
    <mergeCell ref="D379:E379"/>
    <mergeCell ref="D380:E380"/>
    <mergeCell ref="D369:E369"/>
    <mergeCell ref="D370:E370"/>
    <mergeCell ref="D371:E371"/>
    <mergeCell ref="D372:E372"/>
    <mergeCell ref="D373:E373"/>
    <mergeCell ref="D374:E374"/>
    <mergeCell ref="D387:E387"/>
    <mergeCell ref="D388:E388"/>
    <mergeCell ref="D389:E389"/>
    <mergeCell ref="D390:E390"/>
    <mergeCell ref="D391:E391"/>
    <mergeCell ref="D392:E392"/>
    <mergeCell ref="D381:E381"/>
    <mergeCell ref="D382:E382"/>
    <mergeCell ref="D383:E383"/>
    <mergeCell ref="D384:E384"/>
    <mergeCell ref="D385:E385"/>
    <mergeCell ref="D386:E386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411:E411"/>
    <mergeCell ref="D412:E412"/>
    <mergeCell ref="D413:E413"/>
    <mergeCell ref="D414:E414"/>
    <mergeCell ref="D415:E415"/>
    <mergeCell ref="D416:E416"/>
    <mergeCell ref="D405:E405"/>
    <mergeCell ref="D406:E406"/>
    <mergeCell ref="D407:E407"/>
    <mergeCell ref="D408:E408"/>
    <mergeCell ref="D409:E409"/>
    <mergeCell ref="D410:E410"/>
    <mergeCell ref="D423:E423"/>
    <mergeCell ref="D424:E424"/>
    <mergeCell ref="D425:E425"/>
    <mergeCell ref="D426:E426"/>
    <mergeCell ref="D427:E427"/>
    <mergeCell ref="D428:E428"/>
    <mergeCell ref="D417:E417"/>
    <mergeCell ref="D418:E418"/>
    <mergeCell ref="D419:E419"/>
    <mergeCell ref="D420:E420"/>
    <mergeCell ref="D421:E421"/>
    <mergeCell ref="D422:E422"/>
    <mergeCell ref="D435:E435"/>
    <mergeCell ref="D436:E436"/>
    <mergeCell ref="D437:E437"/>
    <mergeCell ref="D438:E438"/>
    <mergeCell ref="D439:E439"/>
    <mergeCell ref="D440:E440"/>
    <mergeCell ref="D429:E429"/>
    <mergeCell ref="D430:E430"/>
    <mergeCell ref="D431:E431"/>
    <mergeCell ref="D432:E432"/>
    <mergeCell ref="D433:E433"/>
    <mergeCell ref="D434:E434"/>
    <mergeCell ref="D447:E447"/>
    <mergeCell ref="D448:E448"/>
    <mergeCell ref="D449:E449"/>
    <mergeCell ref="D450:E450"/>
    <mergeCell ref="D451:E451"/>
    <mergeCell ref="D452:E452"/>
    <mergeCell ref="D441:E441"/>
    <mergeCell ref="D442:E442"/>
    <mergeCell ref="D443:E443"/>
    <mergeCell ref="D444:E444"/>
    <mergeCell ref="D445:E445"/>
    <mergeCell ref="D446:E446"/>
    <mergeCell ref="D459:E459"/>
    <mergeCell ref="D460:E460"/>
    <mergeCell ref="D461:E461"/>
    <mergeCell ref="D462:E462"/>
    <mergeCell ref="D463:E463"/>
    <mergeCell ref="D464:E464"/>
    <mergeCell ref="D453:E453"/>
    <mergeCell ref="D454:E454"/>
    <mergeCell ref="D455:E455"/>
    <mergeCell ref="D456:E456"/>
    <mergeCell ref="D457:E457"/>
    <mergeCell ref="D458:E458"/>
    <mergeCell ref="D471:E471"/>
    <mergeCell ref="D472:E472"/>
    <mergeCell ref="D473:E473"/>
    <mergeCell ref="D474:E474"/>
    <mergeCell ref="D475:E475"/>
    <mergeCell ref="D476:E476"/>
    <mergeCell ref="D465:E465"/>
    <mergeCell ref="D466:E466"/>
    <mergeCell ref="D467:E467"/>
    <mergeCell ref="D468:E468"/>
    <mergeCell ref="D469:E469"/>
    <mergeCell ref="D470:E470"/>
    <mergeCell ref="D483:E483"/>
    <mergeCell ref="D484:E484"/>
    <mergeCell ref="D485:E485"/>
    <mergeCell ref="D486:E486"/>
    <mergeCell ref="D487:E487"/>
    <mergeCell ref="D488:E488"/>
    <mergeCell ref="D477:E477"/>
    <mergeCell ref="D478:E478"/>
    <mergeCell ref="D479:E479"/>
    <mergeCell ref="D480:E480"/>
    <mergeCell ref="D481:E481"/>
    <mergeCell ref="D482:E482"/>
    <mergeCell ref="D495:E495"/>
    <mergeCell ref="D496:E496"/>
    <mergeCell ref="D497:E497"/>
    <mergeCell ref="D498:E498"/>
    <mergeCell ref="D499:E499"/>
    <mergeCell ref="D500:E500"/>
    <mergeCell ref="D489:E489"/>
    <mergeCell ref="D490:E490"/>
    <mergeCell ref="D491:E491"/>
    <mergeCell ref="D492:E492"/>
    <mergeCell ref="D493:E493"/>
    <mergeCell ref="D494:E494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D519:E519"/>
    <mergeCell ref="D520:E520"/>
    <mergeCell ref="D521:E521"/>
    <mergeCell ref="D522:E522"/>
    <mergeCell ref="D523:E523"/>
    <mergeCell ref="D524:E524"/>
    <mergeCell ref="D513:E513"/>
    <mergeCell ref="D514:E514"/>
    <mergeCell ref="D515:E515"/>
    <mergeCell ref="D516:E516"/>
    <mergeCell ref="D517:E517"/>
    <mergeCell ref="D518:E518"/>
    <mergeCell ref="D531:E531"/>
    <mergeCell ref="D532:E532"/>
    <mergeCell ref="D533:E533"/>
    <mergeCell ref="D534:E534"/>
    <mergeCell ref="D535:E535"/>
    <mergeCell ref="D536:E536"/>
    <mergeCell ref="D525:E525"/>
    <mergeCell ref="D526:E526"/>
    <mergeCell ref="D527:E527"/>
    <mergeCell ref="D528:E528"/>
    <mergeCell ref="D529:E529"/>
    <mergeCell ref="D530:E530"/>
    <mergeCell ref="D543:E543"/>
    <mergeCell ref="D544:E544"/>
    <mergeCell ref="D545:E545"/>
    <mergeCell ref="D546:E546"/>
    <mergeCell ref="D547:E547"/>
    <mergeCell ref="D548:E548"/>
    <mergeCell ref="D537:E537"/>
    <mergeCell ref="D538:E538"/>
    <mergeCell ref="D539:E539"/>
    <mergeCell ref="D540:E540"/>
    <mergeCell ref="D541:E541"/>
    <mergeCell ref="D542:E542"/>
    <mergeCell ref="D555:E555"/>
    <mergeCell ref="D556:E556"/>
    <mergeCell ref="D557:E557"/>
    <mergeCell ref="D558:E558"/>
    <mergeCell ref="D559:E559"/>
    <mergeCell ref="D560:E560"/>
    <mergeCell ref="D549:E549"/>
    <mergeCell ref="D550:E550"/>
    <mergeCell ref="D551:E551"/>
    <mergeCell ref="D552:E552"/>
    <mergeCell ref="D553:E553"/>
    <mergeCell ref="D554:E554"/>
    <mergeCell ref="D567:E567"/>
    <mergeCell ref="D568:E568"/>
    <mergeCell ref="D569:E569"/>
    <mergeCell ref="D570:E570"/>
    <mergeCell ref="D571:E571"/>
    <mergeCell ref="D572:E572"/>
    <mergeCell ref="D561:E561"/>
    <mergeCell ref="D562:E562"/>
    <mergeCell ref="D563:E563"/>
    <mergeCell ref="D564:E564"/>
    <mergeCell ref="D565:E565"/>
    <mergeCell ref="D566:E566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91:E591"/>
    <mergeCell ref="D592:E592"/>
    <mergeCell ref="D593:E593"/>
    <mergeCell ref="D594:E594"/>
    <mergeCell ref="D595:E595"/>
    <mergeCell ref="D596:E596"/>
    <mergeCell ref="D585:E585"/>
    <mergeCell ref="D586:E586"/>
    <mergeCell ref="D587:E587"/>
    <mergeCell ref="D588:E588"/>
    <mergeCell ref="D589:E589"/>
    <mergeCell ref="D590:E590"/>
    <mergeCell ref="D603:E603"/>
    <mergeCell ref="D604:E604"/>
    <mergeCell ref="D605:E605"/>
    <mergeCell ref="D606:E606"/>
    <mergeCell ref="D607:E607"/>
    <mergeCell ref="D608:E608"/>
    <mergeCell ref="D597:E597"/>
    <mergeCell ref="D598:E598"/>
    <mergeCell ref="D599:E599"/>
    <mergeCell ref="D600:E600"/>
    <mergeCell ref="D601:E601"/>
    <mergeCell ref="D602:E602"/>
    <mergeCell ref="D615:E615"/>
    <mergeCell ref="D616:E616"/>
    <mergeCell ref="D617:E617"/>
    <mergeCell ref="D618:E618"/>
    <mergeCell ref="D619:E619"/>
    <mergeCell ref="D620:E620"/>
    <mergeCell ref="D609:E609"/>
    <mergeCell ref="D610:E610"/>
    <mergeCell ref="D611:E611"/>
    <mergeCell ref="D612:E612"/>
    <mergeCell ref="D613:E613"/>
    <mergeCell ref="D614:E614"/>
    <mergeCell ref="D627:E627"/>
    <mergeCell ref="D628:E628"/>
    <mergeCell ref="D629:E629"/>
    <mergeCell ref="D630:E630"/>
    <mergeCell ref="D631:E631"/>
    <mergeCell ref="D632:E632"/>
    <mergeCell ref="D621:E621"/>
    <mergeCell ref="D622:E622"/>
    <mergeCell ref="D623:E623"/>
    <mergeCell ref="D624:E624"/>
    <mergeCell ref="D625:E625"/>
    <mergeCell ref="D626:E626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D651:E651"/>
    <mergeCell ref="D652:E652"/>
    <mergeCell ref="D653:E653"/>
    <mergeCell ref="D654:E654"/>
    <mergeCell ref="D655:E655"/>
    <mergeCell ref="D656:E656"/>
    <mergeCell ref="D645:E645"/>
    <mergeCell ref="D646:E646"/>
    <mergeCell ref="D647:E647"/>
    <mergeCell ref="D648:E648"/>
    <mergeCell ref="D649:E649"/>
    <mergeCell ref="D650:E650"/>
    <mergeCell ref="D663:E663"/>
    <mergeCell ref="D664:E664"/>
    <mergeCell ref="D665:E665"/>
    <mergeCell ref="D666:E666"/>
    <mergeCell ref="D667:E667"/>
    <mergeCell ref="D668:E668"/>
    <mergeCell ref="D657:E657"/>
    <mergeCell ref="D658:E658"/>
    <mergeCell ref="D659:E659"/>
    <mergeCell ref="D660:E660"/>
    <mergeCell ref="D661:E661"/>
    <mergeCell ref="D662:E662"/>
    <mergeCell ref="D675:E675"/>
    <mergeCell ref="D676:E676"/>
    <mergeCell ref="D677:E677"/>
    <mergeCell ref="D678:E678"/>
    <mergeCell ref="D679:E679"/>
    <mergeCell ref="D680:E680"/>
    <mergeCell ref="D669:E669"/>
    <mergeCell ref="D670:E670"/>
    <mergeCell ref="D671:E671"/>
    <mergeCell ref="D672:E672"/>
    <mergeCell ref="D673:E673"/>
    <mergeCell ref="D674:E674"/>
    <mergeCell ref="D687:E687"/>
    <mergeCell ref="D688:E688"/>
    <mergeCell ref="D689:E689"/>
    <mergeCell ref="D690:E690"/>
    <mergeCell ref="D691:E691"/>
    <mergeCell ref="D692:E692"/>
    <mergeCell ref="D681:E681"/>
    <mergeCell ref="D682:E682"/>
    <mergeCell ref="D683:E683"/>
    <mergeCell ref="D684:E684"/>
    <mergeCell ref="D685:E685"/>
    <mergeCell ref="D686:E686"/>
    <mergeCell ref="D699:E699"/>
    <mergeCell ref="D700:E700"/>
    <mergeCell ref="D701:E701"/>
    <mergeCell ref="D702:E702"/>
    <mergeCell ref="D703:E703"/>
    <mergeCell ref="D704:E704"/>
    <mergeCell ref="D693:E693"/>
    <mergeCell ref="D694:E694"/>
    <mergeCell ref="D695:E695"/>
    <mergeCell ref="D696:E696"/>
    <mergeCell ref="D697:E697"/>
    <mergeCell ref="D698:E698"/>
    <mergeCell ref="D711:E711"/>
    <mergeCell ref="D712:E712"/>
    <mergeCell ref="D713:E713"/>
    <mergeCell ref="D714:E714"/>
    <mergeCell ref="D715:E715"/>
    <mergeCell ref="D716:E716"/>
    <mergeCell ref="D705:E705"/>
    <mergeCell ref="D706:E706"/>
    <mergeCell ref="D707:E707"/>
    <mergeCell ref="D708:E708"/>
    <mergeCell ref="D709:E709"/>
    <mergeCell ref="D710:E710"/>
    <mergeCell ref="D723:E723"/>
    <mergeCell ref="D724:E724"/>
    <mergeCell ref="D725:E725"/>
    <mergeCell ref="D726:E726"/>
    <mergeCell ref="D727:E727"/>
    <mergeCell ref="D728:E728"/>
    <mergeCell ref="D717:E717"/>
    <mergeCell ref="D718:E718"/>
    <mergeCell ref="D719:E719"/>
    <mergeCell ref="D720:E720"/>
    <mergeCell ref="D721:E721"/>
    <mergeCell ref="D722:E722"/>
    <mergeCell ref="D735:E735"/>
    <mergeCell ref="D736:E736"/>
    <mergeCell ref="D737:E737"/>
    <mergeCell ref="D738:E738"/>
    <mergeCell ref="D739:E739"/>
    <mergeCell ref="D740:E740"/>
    <mergeCell ref="D729:E729"/>
    <mergeCell ref="D730:E730"/>
    <mergeCell ref="D731:E731"/>
    <mergeCell ref="D732:E732"/>
    <mergeCell ref="D733:E733"/>
    <mergeCell ref="D734:E734"/>
    <mergeCell ref="D747:E747"/>
    <mergeCell ref="D748:E748"/>
    <mergeCell ref="D749:E749"/>
    <mergeCell ref="D750:E750"/>
    <mergeCell ref="D751:E751"/>
    <mergeCell ref="D752:E752"/>
    <mergeCell ref="D741:E741"/>
    <mergeCell ref="D742:E742"/>
    <mergeCell ref="D743:E743"/>
    <mergeCell ref="D744:E744"/>
    <mergeCell ref="D745:E745"/>
    <mergeCell ref="D746:E746"/>
    <mergeCell ref="D759:E759"/>
    <mergeCell ref="D760:E760"/>
    <mergeCell ref="D761:E761"/>
    <mergeCell ref="D762:E762"/>
    <mergeCell ref="D763:E763"/>
    <mergeCell ref="D764:E764"/>
    <mergeCell ref="D753:E753"/>
    <mergeCell ref="D754:E754"/>
    <mergeCell ref="D755:E755"/>
    <mergeCell ref="D756:E756"/>
    <mergeCell ref="D757:E757"/>
    <mergeCell ref="D758:E758"/>
    <mergeCell ref="D771:E771"/>
    <mergeCell ref="D772:E772"/>
    <mergeCell ref="D773:E773"/>
    <mergeCell ref="D774:E774"/>
    <mergeCell ref="D775:E775"/>
    <mergeCell ref="D776:E776"/>
    <mergeCell ref="D765:E765"/>
    <mergeCell ref="D766:E766"/>
    <mergeCell ref="D767:E767"/>
    <mergeCell ref="D768:E768"/>
    <mergeCell ref="D769:E769"/>
    <mergeCell ref="D770:E770"/>
    <mergeCell ref="D783:E783"/>
    <mergeCell ref="D784:E784"/>
    <mergeCell ref="D785:E785"/>
    <mergeCell ref="D786:E786"/>
    <mergeCell ref="D787:E787"/>
    <mergeCell ref="D788:E788"/>
    <mergeCell ref="D777:E777"/>
    <mergeCell ref="D778:E778"/>
    <mergeCell ref="D779:E779"/>
    <mergeCell ref="D780:E780"/>
    <mergeCell ref="D781:E781"/>
    <mergeCell ref="D782:E782"/>
    <mergeCell ref="D795:E795"/>
    <mergeCell ref="D796:E796"/>
    <mergeCell ref="D797:E797"/>
    <mergeCell ref="D798:E798"/>
    <mergeCell ref="D799:E799"/>
    <mergeCell ref="D800:E800"/>
    <mergeCell ref="D789:E789"/>
    <mergeCell ref="D790:E790"/>
    <mergeCell ref="D791:E791"/>
    <mergeCell ref="D792:E792"/>
    <mergeCell ref="D793:E793"/>
    <mergeCell ref="D794:E794"/>
    <mergeCell ref="D807:E807"/>
    <mergeCell ref="D808:E808"/>
    <mergeCell ref="D809:E809"/>
    <mergeCell ref="D810:E810"/>
    <mergeCell ref="D811:E811"/>
    <mergeCell ref="D812:E812"/>
    <mergeCell ref="D801:E801"/>
    <mergeCell ref="D802:E802"/>
    <mergeCell ref="D803:E803"/>
    <mergeCell ref="D804:E804"/>
    <mergeCell ref="D805:E805"/>
    <mergeCell ref="D806:E806"/>
    <mergeCell ref="D819:E819"/>
    <mergeCell ref="D820:E820"/>
    <mergeCell ref="D821:E821"/>
    <mergeCell ref="D822:E822"/>
    <mergeCell ref="D823:E823"/>
    <mergeCell ref="D824:E824"/>
    <mergeCell ref="D813:E813"/>
    <mergeCell ref="D814:E814"/>
    <mergeCell ref="D815:E815"/>
    <mergeCell ref="D816:E816"/>
    <mergeCell ref="D817:E817"/>
    <mergeCell ref="D818:E818"/>
    <mergeCell ref="D831:E831"/>
    <mergeCell ref="D832:E832"/>
    <mergeCell ref="D833:E833"/>
    <mergeCell ref="D834:E834"/>
    <mergeCell ref="D835:E835"/>
    <mergeCell ref="D836:E836"/>
    <mergeCell ref="D825:E825"/>
    <mergeCell ref="D826:E826"/>
    <mergeCell ref="D827:E827"/>
    <mergeCell ref="D828:E828"/>
    <mergeCell ref="D829:E829"/>
    <mergeCell ref="D830:E830"/>
    <mergeCell ref="D843:E843"/>
    <mergeCell ref="D844:E844"/>
    <mergeCell ref="D845:E845"/>
    <mergeCell ref="D846:E846"/>
    <mergeCell ref="D847:E847"/>
    <mergeCell ref="D848:E848"/>
    <mergeCell ref="D837:E837"/>
    <mergeCell ref="D838:E838"/>
    <mergeCell ref="D839:E839"/>
    <mergeCell ref="D840:E840"/>
    <mergeCell ref="D841:E841"/>
    <mergeCell ref="D842:E842"/>
    <mergeCell ref="D855:E855"/>
    <mergeCell ref="D856:E856"/>
    <mergeCell ref="D857:E857"/>
    <mergeCell ref="D858:E858"/>
    <mergeCell ref="D859:E859"/>
    <mergeCell ref="D860:E860"/>
    <mergeCell ref="D849:E849"/>
    <mergeCell ref="D850:E850"/>
    <mergeCell ref="D851:E851"/>
    <mergeCell ref="D852:E852"/>
    <mergeCell ref="D853:E853"/>
    <mergeCell ref="D854:E854"/>
    <mergeCell ref="D867:E867"/>
    <mergeCell ref="D868:E868"/>
    <mergeCell ref="D869:E869"/>
    <mergeCell ref="D870:E870"/>
    <mergeCell ref="D871:E871"/>
    <mergeCell ref="D872:E872"/>
    <mergeCell ref="D861:E861"/>
    <mergeCell ref="D862:E862"/>
    <mergeCell ref="D863:E863"/>
    <mergeCell ref="D864:E864"/>
    <mergeCell ref="D865:E865"/>
    <mergeCell ref="D866:E866"/>
    <mergeCell ref="D879:E879"/>
    <mergeCell ref="D880:E880"/>
    <mergeCell ref="D881:E881"/>
    <mergeCell ref="D882:E882"/>
    <mergeCell ref="D883:E883"/>
    <mergeCell ref="D884:E884"/>
    <mergeCell ref="D873:E873"/>
    <mergeCell ref="D874:E874"/>
    <mergeCell ref="D875:E875"/>
    <mergeCell ref="D876:E876"/>
    <mergeCell ref="D877:E877"/>
    <mergeCell ref="D878:E878"/>
    <mergeCell ref="D891:E891"/>
    <mergeCell ref="D892:E892"/>
    <mergeCell ref="D893:E893"/>
    <mergeCell ref="D894:E894"/>
    <mergeCell ref="D895:E895"/>
    <mergeCell ref="D896:E896"/>
    <mergeCell ref="D885:E885"/>
    <mergeCell ref="D886:E886"/>
    <mergeCell ref="D887:E887"/>
    <mergeCell ref="D888:E888"/>
    <mergeCell ref="D889:E889"/>
    <mergeCell ref="D890:E890"/>
    <mergeCell ref="D903:E903"/>
    <mergeCell ref="D904:E904"/>
    <mergeCell ref="D905:E905"/>
    <mergeCell ref="D906:E906"/>
    <mergeCell ref="D907:E907"/>
    <mergeCell ref="D908:E908"/>
    <mergeCell ref="D897:E897"/>
    <mergeCell ref="D898:E898"/>
    <mergeCell ref="D899:E899"/>
    <mergeCell ref="D900:E900"/>
    <mergeCell ref="D901:E901"/>
    <mergeCell ref="D902:E902"/>
    <mergeCell ref="D915:E915"/>
    <mergeCell ref="D916:E916"/>
    <mergeCell ref="D917:E917"/>
    <mergeCell ref="D918:E918"/>
    <mergeCell ref="D919:E919"/>
    <mergeCell ref="D920:E920"/>
    <mergeCell ref="D909:E909"/>
    <mergeCell ref="D910:E910"/>
    <mergeCell ref="D911:E911"/>
    <mergeCell ref="D912:E912"/>
    <mergeCell ref="D913:E913"/>
    <mergeCell ref="D914:E914"/>
    <mergeCell ref="D927:E927"/>
    <mergeCell ref="D928:E928"/>
    <mergeCell ref="D929:E929"/>
    <mergeCell ref="D930:E930"/>
    <mergeCell ref="D931:E931"/>
    <mergeCell ref="D932:E932"/>
    <mergeCell ref="D921:E921"/>
    <mergeCell ref="D922:E922"/>
    <mergeCell ref="D923:E923"/>
    <mergeCell ref="D924:E924"/>
    <mergeCell ref="D925:E925"/>
    <mergeCell ref="D926:E926"/>
    <mergeCell ref="D939:E939"/>
    <mergeCell ref="D940:E940"/>
    <mergeCell ref="D941:E941"/>
    <mergeCell ref="D942:E942"/>
    <mergeCell ref="D943:E943"/>
    <mergeCell ref="D944:E944"/>
    <mergeCell ref="D933:E933"/>
    <mergeCell ref="D934:E934"/>
    <mergeCell ref="D935:E935"/>
    <mergeCell ref="D936:E936"/>
    <mergeCell ref="D937:E937"/>
    <mergeCell ref="D938:E938"/>
    <mergeCell ref="D951:E951"/>
    <mergeCell ref="D952:E952"/>
    <mergeCell ref="D953:E953"/>
    <mergeCell ref="D954:E954"/>
    <mergeCell ref="D955:E955"/>
    <mergeCell ref="D956:E956"/>
    <mergeCell ref="D945:E945"/>
    <mergeCell ref="D946:E946"/>
    <mergeCell ref="D947:E947"/>
    <mergeCell ref="D948:E948"/>
    <mergeCell ref="D949:E949"/>
    <mergeCell ref="D950:E950"/>
    <mergeCell ref="D963:E963"/>
    <mergeCell ref="D964:E964"/>
    <mergeCell ref="D965:E965"/>
    <mergeCell ref="D966:E966"/>
    <mergeCell ref="D967:E967"/>
    <mergeCell ref="D968:E968"/>
    <mergeCell ref="D957:E957"/>
    <mergeCell ref="D958:E958"/>
    <mergeCell ref="D959:E959"/>
    <mergeCell ref="D960:E960"/>
    <mergeCell ref="D961:E961"/>
    <mergeCell ref="D962:E962"/>
    <mergeCell ref="D975:E975"/>
    <mergeCell ref="D976:E976"/>
    <mergeCell ref="D977:E977"/>
    <mergeCell ref="D978:E978"/>
    <mergeCell ref="D979:E979"/>
    <mergeCell ref="D980:E980"/>
    <mergeCell ref="D969:E969"/>
    <mergeCell ref="D970:E970"/>
    <mergeCell ref="D971:E971"/>
    <mergeCell ref="D972:E972"/>
    <mergeCell ref="D973:E973"/>
    <mergeCell ref="D974:E974"/>
    <mergeCell ref="D987:E987"/>
    <mergeCell ref="D988:E988"/>
    <mergeCell ref="D989:E989"/>
    <mergeCell ref="D990:E990"/>
    <mergeCell ref="D991:E991"/>
    <mergeCell ref="D992:E992"/>
    <mergeCell ref="D981:E981"/>
    <mergeCell ref="D982:E982"/>
    <mergeCell ref="D983:E983"/>
    <mergeCell ref="D984:E984"/>
    <mergeCell ref="D985:E985"/>
    <mergeCell ref="D986:E986"/>
  </mergeCells>
  <conditionalFormatting sqref="B20:B992">
    <cfRule type="cellIs" dxfId="49" priority="5" stopIfTrue="1" operator="equal">
      <formula>"ALERT"</formula>
    </cfRule>
  </conditionalFormatting>
  <conditionalFormatting sqref="D20:F36">
    <cfRule type="containsText" dxfId="48" priority="6" stopIfTrue="1" operator="containsText" text="Exchange rate :">
      <formula>NOT(ISERROR(SEARCH("Exchange rate :",D20)))</formula>
    </cfRule>
  </conditionalFormatting>
  <conditionalFormatting sqref="D20:H36">
    <cfRule type="containsErrors" dxfId="47" priority="7" stopIfTrue="1">
      <formula>ISERROR(D20)</formula>
    </cfRule>
    <cfRule type="cellIs" dxfId="46" priority="8" stopIfTrue="1" operator="equal">
      <formula>"NA"</formula>
    </cfRule>
    <cfRule type="cellIs" dxfId="45" priority="9" stopIfTrue="1" operator="equal">
      <formula>0</formula>
    </cfRule>
  </conditionalFormatting>
  <conditionalFormatting sqref="F9:F14">
    <cfRule type="cellIs" dxfId="44" priority="10" stopIfTrue="1" operator="equal">
      <formula>0</formula>
    </cfRule>
  </conditionalFormatting>
  <conditionalFormatting sqref="F10:F14">
    <cfRule type="containsBlanks" dxfId="43" priority="11" stopIfTrue="1">
      <formula>LEN(TRIM(F10))=0</formula>
    </cfRule>
  </conditionalFormatting>
  <conditionalFormatting sqref="F37:F989">
    <cfRule type="containsText" dxfId="42" priority="1" stopIfTrue="1" operator="containsText" text="Exchange rate :">
      <formula>NOT(ISERROR(SEARCH("Exchange rate :",F37)))</formula>
    </cfRule>
  </conditionalFormatting>
  <conditionalFormatting sqref="F37:H992">
    <cfRule type="containsErrors" dxfId="41" priority="2" stopIfTrue="1">
      <formula>ISERROR(F37)</formula>
    </cfRule>
    <cfRule type="cellIs" dxfId="40" priority="3" stopIfTrue="1" operator="equal">
      <formula>"NA"</formula>
    </cfRule>
    <cfRule type="cellIs" dxfId="39" priority="4" stopIfTrue="1" operator="equal">
      <formula>0</formula>
    </cfRule>
  </conditionalFormatting>
  <conditionalFormatting sqref="H994:H998">
    <cfRule type="containsErrors" dxfId="38" priority="12" stopIfTrue="1">
      <formula>ISERROR(H994)</formula>
    </cfRule>
    <cfRule type="cellIs" dxfId="37" priority="13" stopIfTrue="1" operator="equal">
      <formula>"NA"</formula>
    </cfRule>
    <cfRule type="cellIs" dxfId="36" priority="14" stopIfTrue="1" operator="equal">
      <formula>0</formula>
    </cfRule>
  </conditionalFormatting>
  <hyperlinks>
    <hyperlink ref="B6" r:id="rId1" display="http://www.achadirect.com/" xr:uid="{7B7D7157-7305-4240-B501-41E65AC31F74}"/>
  </hyperlinks>
  <printOptions horizontalCentered="1"/>
  <pageMargins left="0.35" right="0.21" top="0.47" bottom="0.34" header="0.22" footer="0.17"/>
  <pageSetup scale="76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3AB5-4ECD-4AF9-AE17-12DF55953E7D}">
  <sheetPr>
    <tabColor rgb="FFFF0000"/>
  </sheetPr>
  <dimension ref="A1:W1004"/>
  <sheetViews>
    <sheetView zoomScaleNormal="100" workbookViewId="0">
      <selection activeCell="H29" sqref="H29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f ca="1">TODAY()</f>
        <v>45412</v>
      </c>
      <c r="H5" s="37" t="s">
        <v>87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255" t="s">
        <v>3</v>
      </c>
      <c r="C8" s="256"/>
      <c r="D8" s="257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70</v>
      </c>
      <c r="C9" s="121"/>
      <c r="D9" s="122"/>
      <c r="E9" s="123"/>
      <c r="F9" s="124" t="s">
        <v>70</v>
      </c>
      <c r="G9" s="247" t="s">
        <v>14</v>
      </c>
      <c r="H9" s="249"/>
      <c r="I9" s="12"/>
    </row>
    <row r="10" spans="1:23">
      <c r="A10" s="11"/>
      <c r="B10" s="114" t="s">
        <v>71</v>
      </c>
      <c r="C10" s="125"/>
      <c r="D10" s="126"/>
      <c r="E10" s="127"/>
      <c r="F10" s="124" t="s">
        <v>71</v>
      </c>
      <c r="G10" s="247"/>
      <c r="H10" s="250"/>
      <c r="I10" s="12"/>
    </row>
    <row r="11" spans="1:23">
      <c r="A11" s="11"/>
      <c r="B11" s="128" t="s">
        <v>72</v>
      </c>
      <c r="C11" s="125"/>
      <c r="D11" s="126"/>
      <c r="E11" s="127"/>
      <c r="F11" s="124" t="s">
        <v>72</v>
      </c>
      <c r="G11" s="247" t="s">
        <v>15</v>
      </c>
      <c r="H11" s="251" t="s">
        <v>22</v>
      </c>
      <c r="I11" s="12"/>
    </row>
    <row r="12" spans="1:23">
      <c r="A12" s="11"/>
      <c r="B12" s="128" t="s">
        <v>73</v>
      </c>
      <c r="C12" s="125"/>
      <c r="D12" s="126"/>
      <c r="E12" s="127"/>
      <c r="F12" s="124" t="s">
        <v>73</v>
      </c>
      <c r="G12" s="247"/>
      <c r="H12" s="250"/>
      <c r="I12" s="12"/>
    </row>
    <row r="13" spans="1:23">
      <c r="A13" s="11"/>
      <c r="B13" s="114" t="s">
        <v>74</v>
      </c>
      <c r="C13" s="115"/>
      <c r="D13" s="116"/>
      <c r="E13" s="9"/>
      <c r="F13" s="124" t="s">
        <v>74</v>
      </c>
      <c r="G13" s="248" t="s">
        <v>16</v>
      </c>
      <c r="H13" s="251" t="s">
        <v>78</v>
      </c>
      <c r="I13" s="12"/>
      <c r="L13" s="26" t="s">
        <v>20</v>
      </c>
    </row>
    <row r="14" spans="1:23" ht="13.5" thickBot="1">
      <c r="A14" s="11"/>
      <c r="B14" s="117" t="s">
        <v>75</v>
      </c>
      <c r="C14" s="118"/>
      <c r="D14" s="119"/>
      <c r="E14" s="9"/>
      <c r="F14" s="129" t="s">
        <v>75</v>
      </c>
      <c r="G14" s="248"/>
      <c r="H14" s="252"/>
      <c r="I14" s="12"/>
      <c r="L14" s="105">
        <f ca="1">VLOOKUP(G5,[1]Sheet1!$A$9:$I$7290,2,FALSE)</f>
        <v>36.94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243" t="s">
        <v>13</v>
      </c>
      <c r="E19" s="244"/>
      <c r="F19" s="108" t="s">
        <v>0</v>
      </c>
      <c r="G19" s="109" t="s">
        <v>9</v>
      </c>
      <c r="H19" s="110" t="s">
        <v>10</v>
      </c>
      <c r="I19" s="12"/>
    </row>
    <row r="20" spans="1:9" ht="17.25" customHeight="1" thickBot="1">
      <c r="A20" s="11"/>
      <c r="B20" s="106"/>
      <c r="C20" s="107"/>
      <c r="D20" s="243"/>
      <c r="E20" s="244"/>
      <c r="F20" s="182" t="s">
        <v>86</v>
      </c>
      <c r="G20" s="109"/>
      <c r="H20" s="110"/>
      <c r="I20" s="12"/>
    </row>
    <row r="21" spans="1:9" ht="24">
      <c r="A21" s="11"/>
      <c r="B21" s="150">
        <v>370</v>
      </c>
      <c r="C21" s="36" t="s">
        <v>51</v>
      </c>
      <c r="D21" s="262" t="s">
        <v>52</v>
      </c>
      <c r="E21" s="263"/>
      <c r="F21" s="151" t="str">
        <f>VLOOKUP(C21,'[2]Acha Air Sales Price List'!$B$1:$D$65536,3,FALSE)</f>
        <v>3mm multi-crystal ferido glued ball with resin cover and 16g (1.2mm) threading (sold per pcs)</v>
      </c>
      <c r="G21" s="152">
        <v>42.24</v>
      </c>
      <c r="H21" s="153">
        <f t="shared" ref="H21:H84" si="0">ROUND(IF(ISNUMBER(B21), G21*B21, 0),5)</f>
        <v>15628.8</v>
      </c>
      <c r="I21" s="12"/>
    </row>
    <row r="22" spans="1:9" ht="24">
      <c r="A22" s="11"/>
      <c r="B22" s="154">
        <v>180</v>
      </c>
      <c r="C22" s="36" t="s">
        <v>51</v>
      </c>
      <c r="D22" s="264" t="s">
        <v>76</v>
      </c>
      <c r="E22" s="265"/>
      <c r="F22" s="155" t="str">
        <f>VLOOKUP(C22,'[2]Acha Air Sales Price List'!$B$1:$D$65536,3,FALSE)</f>
        <v>3mm multi-crystal ferido glued ball with resin cover and 16g (1.2mm) threading (sold per pcs)</v>
      </c>
      <c r="G22" s="157">
        <v>42.24</v>
      </c>
      <c r="H22" s="158">
        <f t="shared" si="0"/>
        <v>7603.2</v>
      </c>
      <c r="I22" s="12"/>
    </row>
    <row r="23" spans="1:9" ht="24">
      <c r="A23" s="11"/>
      <c r="B23" s="150">
        <v>500</v>
      </c>
      <c r="C23" s="36" t="s">
        <v>54</v>
      </c>
      <c r="D23" s="262" t="s">
        <v>52</v>
      </c>
      <c r="E23" s="263"/>
      <c r="F23" s="151" t="str">
        <f>VLOOKUP(C23,'[2]Acha Air Sales Price List'!$B$1:$D$65536,3,FALSE)</f>
        <v>4mm multi-crystal ferido glued balls with resin cover and 16g (1.2mm) threading (sold per pcs)</v>
      </c>
      <c r="G23" s="152">
        <v>42.24</v>
      </c>
      <c r="H23" s="153">
        <f t="shared" si="0"/>
        <v>21120</v>
      </c>
      <c r="I23" s="12"/>
    </row>
    <row r="24" spans="1:9" ht="24">
      <c r="A24" s="11"/>
      <c r="B24" s="150">
        <v>300</v>
      </c>
      <c r="C24" s="34" t="s">
        <v>54</v>
      </c>
      <c r="D24" s="262" t="s">
        <v>53</v>
      </c>
      <c r="E24" s="263"/>
      <c r="F24" s="151" t="str">
        <f>VLOOKUP(C24,'[2]Acha Air Sales Price List'!$B$1:$D$65536,3,FALSE)</f>
        <v>4mm multi-crystal ferido glued balls with resin cover and 16g (1.2mm) threading (sold per pcs)</v>
      </c>
      <c r="G24" s="152">
        <v>42.24</v>
      </c>
      <c r="H24" s="153">
        <f t="shared" si="0"/>
        <v>12672</v>
      </c>
      <c r="I24" s="12"/>
    </row>
    <row r="25" spans="1:9" ht="24">
      <c r="A25" s="11"/>
      <c r="B25" s="154">
        <v>100</v>
      </c>
      <c r="C25" s="34" t="s">
        <v>54</v>
      </c>
      <c r="D25" s="264" t="s">
        <v>77</v>
      </c>
      <c r="E25" s="265"/>
      <c r="F25" s="155" t="str">
        <f>VLOOKUP(C25,'[2]Acha Air Sales Price List'!$B$1:$D$65536,3,FALSE)</f>
        <v>4mm multi-crystal ferido glued balls with resin cover and 16g (1.2mm) threading (sold per pcs)</v>
      </c>
      <c r="G25" s="157">
        <v>42.24</v>
      </c>
      <c r="H25" s="158">
        <f t="shared" si="0"/>
        <v>4224</v>
      </c>
      <c r="I25" s="12"/>
    </row>
    <row r="26" spans="1:9" ht="24">
      <c r="A26" s="11"/>
      <c r="B26" s="150">
        <v>336</v>
      </c>
      <c r="C26" s="36" t="s">
        <v>56</v>
      </c>
      <c r="D26" s="262" t="s">
        <v>52</v>
      </c>
      <c r="E26" s="263"/>
      <c r="F26" s="151" t="str">
        <f>VLOOKUP(C26,'[2]Acha Air Sales Price List'!$B$1:$D$65536,3,FALSE)</f>
        <v>1 piece: 5mm ball with ferido-glued multi crystals, 1.2mm threading (16g), with resin cover</v>
      </c>
      <c r="G26" s="152">
        <v>42.24</v>
      </c>
      <c r="H26" s="153">
        <f t="shared" si="0"/>
        <v>14192.64</v>
      </c>
      <c r="I26" s="12"/>
    </row>
    <row r="27" spans="1:9" ht="24">
      <c r="A27" s="11"/>
      <c r="B27" s="150">
        <v>290</v>
      </c>
      <c r="C27" s="34" t="s">
        <v>56</v>
      </c>
      <c r="D27" s="262" t="s">
        <v>53</v>
      </c>
      <c r="E27" s="263"/>
      <c r="F27" s="151" t="str">
        <f>VLOOKUP(C27,'[2]Acha Air Sales Price List'!$B$1:$D$65536,3,FALSE)</f>
        <v>1 piece: 5mm ball with ferido-glued multi crystals, 1.2mm threading (16g), with resin cover</v>
      </c>
      <c r="G27" s="152">
        <v>42.24</v>
      </c>
      <c r="H27" s="153">
        <f t="shared" si="0"/>
        <v>12249.6</v>
      </c>
      <c r="I27" s="12"/>
    </row>
    <row r="28" spans="1:9" ht="24">
      <c r="A28" s="11"/>
      <c r="B28" s="154">
        <v>100</v>
      </c>
      <c r="C28" s="34" t="s">
        <v>56</v>
      </c>
      <c r="D28" s="264" t="s">
        <v>55</v>
      </c>
      <c r="E28" s="265"/>
      <c r="F28" s="155" t="str">
        <f>VLOOKUP(C28,'[2]Acha Air Sales Price List'!$B$1:$D$65536,3,FALSE)</f>
        <v>1 piece: 5mm ball with ferido-glued multi crystals, 1.2mm threading (16g), with resin cover</v>
      </c>
      <c r="G28" s="157">
        <v>42.24</v>
      </c>
      <c r="H28" s="158">
        <f t="shared" si="0"/>
        <v>4224</v>
      </c>
      <c r="I28" s="12"/>
    </row>
    <row r="29" spans="1:9" ht="24">
      <c r="A29" s="11"/>
      <c r="B29" s="209">
        <v>20</v>
      </c>
      <c r="C29" s="34" t="s">
        <v>58</v>
      </c>
      <c r="D29" s="266" t="s">
        <v>62</v>
      </c>
      <c r="E29" s="267"/>
      <c r="F29" s="210" t="str">
        <f>VLOOKUP(C29,'[2]Acha Air Sales Price List'!$B$1:$D$65536,3,FALSE)</f>
        <v>1 piece: 8mm ball with ferido-glued multi crystals with resin cover 1.2mm threading (16g)</v>
      </c>
      <c r="G29" s="211">
        <v>84.77</v>
      </c>
      <c r="H29" s="212">
        <f t="shared" si="0"/>
        <v>1695.4</v>
      </c>
      <c r="I29" s="12"/>
    </row>
    <row r="30" spans="1:9" ht="24">
      <c r="A30" s="11"/>
      <c r="B30" s="150">
        <v>280</v>
      </c>
      <c r="C30" s="36" t="s">
        <v>63</v>
      </c>
      <c r="D30" s="262" t="s">
        <v>52</v>
      </c>
      <c r="E30" s="263"/>
      <c r="F30" s="151" t="str">
        <f>VLOOKUP(C30,'[2]Acha Air Sales Price List'!$B$1:$D$65536,3,FALSE)</f>
        <v>4mm multi-crystal ferido glued balls with resin cover and 14g (1.6mm) threading (sold per pcs)</v>
      </c>
      <c r="G30" s="152">
        <v>42.24</v>
      </c>
      <c r="H30" s="153">
        <f t="shared" si="0"/>
        <v>11827.2</v>
      </c>
      <c r="I30" s="12"/>
    </row>
    <row r="31" spans="1:9" ht="24">
      <c r="A31" s="11"/>
      <c r="B31" s="150">
        <v>150</v>
      </c>
      <c r="C31" s="34" t="s">
        <v>63</v>
      </c>
      <c r="D31" s="262" t="s">
        <v>53</v>
      </c>
      <c r="E31" s="263"/>
      <c r="F31" s="151" t="str">
        <f>VLOOKUP(C31,'[2]Acha Air Sales Price List'!$B$1:$D$65536,3,FALSE)</f>
        <v>4mm multi-crystal ferido glued balls with resin cover and 14g (1.6mm) threading (sold per pcs)</v>
      </c>
      <c r="G31" s="152">
        <v>42.24</v>
      </c>
      <c r="H31" s="153">
        <f t="shared" si="0"/>
        <v>6336</v>
      </c>
      <c r="I31" s="12"/>
    </row>
    <row r="32" spans="1:9" ht="24">
      <c r="A32" s="11"/>
      <c r="B32" s="154">
        <v>100</v>
      </c>
      <c r="C32" s="34" t="s">
        <v>63</v>
      </c>
      <c r="D32" s="264" t="s">
        <v>55</v>
      </c>
      <c r="E32" s="265"/>
      <c r="F32" s="155" t="str">
        <f>VLOOKUP(C32,'[2]Acha Air Sales Price List'!$B$1:$D$65536,3,FALSE)</f>
        <v>4mm multi-crystal ferido glued balls with resin cover and 14g (1.6mm) threading (sold per pcs)</v>
      </c>
      <c r="G32" s="157">
        <v>42.24</v>
      </c>
      <c r="H32" s="158">
        <f t="shared" si="0"/>
        <v>4224</v>
      </c>
      <c r="I32" s="12"/>
    </row>
    <row r="33" spans="1:9" ht="24">
      <c r="A33" s="11"/>
      <c r="B33" s="150">
        <v>230</v>
      </c>
      <c r="C33" s="36" t="s">
        <v>64</v>
      </c>
      <c r="D33" s="262" t="s">
        <v>52</v>
      </c>
      <c r="E33" s="263"/>
      <c r="F33" s="151" t="str">
        <f>VLOOKUP(C33,'[2]Acha Air Sales Price List'!$B$1:$D$65536,3,FALSE)</f>
        <v>5mm multi-crystal ferido glued balls with resin cover and 14g (1.6mm) threading (sold per pcs)</v>
      </c>
      <c r="G33" s="152">
        <v>42.24</v>
      </c>
      <c r="H33" s="153">
        <f t="shared" si="0"/>
        <v>9715.2000000000007</v>
      </c>
      <c r="I33" s="12"/>
    </row>
    <row r="34" spans="1:9" ht="24">
      <c r="A34" s="11"/>
      <c r="B34" s="150">
        <v>160</v>
      </c>
      <c r="C34" s="34" t="s">
        <v>64</v>
      </c>
      <c r="D34" s="262" t="s">
        <v>53</v>
      </c>
      <c r="E34" s="263"/>
      <c r="F34" s="151" t="str">
        <f>VLOOKUP(C34,'[2]Acha Air Sales Price List'!$B$1:$D$65536,3,FALSE)</f>
        <v>5mm multi-crystal ferido glued balls with resin cover and 14g (1.6mm) threading (sold per pcs)</v>
      </c>
      <c r="G34" s="152">
        <v>42.24</v>
      </c>
      <c r="H34" s="153">
        <f t="shared" si="0"/>
        <v>6758.4</v>
      </c>
      <c r="I34" s="12"/>
    </row>
    <row r="35" spans="1:9" ht="24">
      <c r="A35" s="11"/>
      <c r="B35" s="154">
        <v>100</v>
      </c>
      <c r="C35" s="34" t="s">
        <v>64</v>
      </c>
      <c r="D35" s="264" t="s">
        <v>55</v>
      </c>
      <c r="E35" s="265"/>
      <c r="F35" s="155" t="str">
        <f>VLOOKUP(C35,'[2]Acha Air Sales Price List'!$B$1:$D$65536,3,FALSE)</f>
        <v>5mm multi-crystal ferido glued balls with resin cover and 14g (1.6mm) threading (sold per pcs)</v>
      </c>
      <c r="G35" s="157">
        <v>42.24</v>
      </c>
      <c r="H35" s="158">
        <f t="shared" si="0"/>
        <v>4224</v>
      </c>
      <c r="I35" s="12"/>
    </row>
    <row r="36" spans="1:9" ht="24">
      <c r="A36" s="11"/>
      <c r="B36" s="214">
        <v>10</v>
      </c>
      <c r="C36" s="34" t="s">
        <v>66</v>
      </c>
      <c r="D36" s="262" t="s">
        <v>67</v>
      </c>
      <c r="E36" s="263"/>
      <c r="F36" s="210" t="str">
        <f>VLOOKUP(C36,'[2]Acha Air Sales Price List'!$B$1:$D$65536,3,FALSE)</f>
        <v>8mm multi-crystal ferido glued balls with resin cover and 14g (1.6mm) threading (sold per pcs)</v>
      </c>
      <c r="G36" s="211">
        <v>84.77</v>
      </c>
      <c r="H36" s="212">
        <f t="shared" si="0"/>
        <v>847.7</v>
      </c>
      <c r="I36" s="12"/>
    </row>
    <row r="37" spans="1:9" ht="24">
      <c r="A37" s="11"/>
      <c r="B37" s="154">
        <v>10</v>
      </c>
      <c r="C37" s="36" t="s">
        <v>66</v>
      </c>
      <c r="D37" s="264" t="s">
        <v>68</v>
      </c>
      <c r="E37" s="265"/>
      <c r="F37" s="155" t="str">
        <f>VLOOKUP(C37,'[2]Acha Air Sales Price List'!$B$1:$D$65536,3,FALSE)</f>
        <v>8mm multi-crystal ferido glued balls with resin cover and 14g (1.6mm) threading (sold per pcs)</v>
      </c>
      <c r="G37" s="157">
        <v>84.77</v>
      </c>
      <c r="H37" s="158">
        <f t="shared" si="0"/>
        <v>847.7</v>
      </c>
      <c r="I37" s="12"/>
    </row>
    <row r="38" spans="1:9" s="148" customFormat="1" ht="24">
      <c r="A38" s="145"/>
      <c r="B38" s="183">
        <v>20</v>
      </c>
      <c r="C38" s="146" t="s">
        <v>56</v>
      </c>
      <c r="D38" s="266" t="s">
        <v>79</v>
      </c>
      <c r="E38" s="267"/>
      <c r="F38" s="185" t="s">
        <v>80</v>
      </c>
      <c r="G38" s="186">
        <v>42.24</v>
      </c>
      <c r="H38" s="187">
        <v>844.8</v>
      </c>
      <c r="I38" s="147"/>
    </row>
    <row r="39" spans="1:9" s="148" customFormat="1" ht="24">
      <c r="A39" s="145"/>
      <c r="B39" s="183">
        <v>20</v>
      </c>
      <c r="C39" s="146" t="s">
        <v>58</v>
      </c>
      <c r="D39" s="266" t="s">
        <v>79</v>
      </c>
      <c r="E39" s="267"/>
      <c r="F39" s="185" t="s">
        <v>81</v>
      </c>
      <c r="G39" s="186">
        <v>84.77</v>
      </c>
      <c r="H39" s="187">
        <v>1695.4</v>
      </c>
      <c r="I39" s="147"/>
    </row>
    <row r="40" spans="1:9" s="148" customFormat="1" ht="24.75" thickBot="1">
      <c r="A40" s="145"/>
      <c r="B40" s="183">
        <v>10</v>
      </c>
      <c r="C40" s="146" t="s">
        <v>66</v>
      </c>
      <c r="D40" s="266" t="s">
        <v>79</v>
      </c>
      <c r="E40" s="267"/>
      <c r="F40" s="185" t="s">
        <v>82</v>
      </c>
      <c r="G40" s="186">
        <v>84.77</v>
      </c>
      <c r="H40" s="187">
        <f>G40*B40</f>
        <v>847.69999999999993</v>
      </c>
      <c r="I40" s="147"/>
    </row>
    <row r="41" spans="1:9" ht="12.4" hidden="1" customHeight="1">
      <c r="A41" s="11"/>
      <c r="B41" s="1"/>
      <c r="C41" s="34"/>
      <c r="D41" s="245"/>
      <c r="E41" s="246"/>
      <c r="F41" s="39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4"/>
      <c r="D42" s="245"/>
      <c r="E42" s="246"/>
      <c r="F42" s="39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4"/>
      <c r="D43" s="245"/>
      <c r="E43" s="246"/>
      <c r="F43" s="39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4"/>
      <c r="D44" s="245"/>
      <c r="E44" s="246"/>
      <c r="F44" s="39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4"/>
      <c r="D45" s="245"/>
      <c r="E45" s="246"/>
      <c r="F45" s="39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4"/>
      <c r="D46" s="245"/>
      <c r="E46" s="246"/>
      <c r="F46" s="39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4"/>
      <c r="D47" s="245"/>
      <c r="E47" s="246"/>
      <c r="F47" s="39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4"/>
      <c r="D48" s="245"/>
      <c r="E48" s="246"/>
      <c r="F48" s="39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4"/>
      <c r="D49" s="245"/>
      <c r="E49" s="246"/>
      <c r="F49" s="39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5"/>
      <c r="D50" s="245"/>
      <c r="E50" s="246"/>
      <c r="F50" s="39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" hidden="1" customHeight="1">
      <c r="A51" s="11"/>
      <c r="B51" s="1"/>
      <c r="C51" s="34"/>
      <c r="D51" s="245"/>
      <c r="E51" s="246"/>
      <c r="F51" s="39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4"/>
      <c r="D52" s="245"/>
      <c r="E52" s="246"/>
      <c r="F52" s="39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4"/>
      <c r="D53" s="245"/>
      <c r="E53" s="246"/>
      <c r="F53" s="39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4"/>
      <c r="D54" s="245"/>
      <c r="E54" s="246"/>
      <c r="F54" s="39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4"/>
      <c r="D55" s="245"/>
      <c r="E55" s="246"/>
      <c r="F55" s="39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245"/>
      <c r="E56" s="246"/>
      <c r="F56" s="39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245"/>
      <c r="E57" s="246"/>
      <c r="F57" s="39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245"/>
      <c r="E58" s="246"/>
      <c r="F58" s="39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245"/>
      <c r="E59" s="246"/>
      <c r="F59" s="39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4"/>
      <c r="D60" s="245"/>
      <c r="E60" s="246"/>
      <c r="F60" s="39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.4" hidden="1" customHeight="1">
      <c r="A61" s="11"/>
      <c r="B61" s="1"/>
      <c r="C61" s="34"/>
      <c r="D61" s="245"/>
      <c r="E61" s="246"/>
      <c r="F61" s="39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4"/>
      <c r="D62" s="245"/>
      <c r="E62" s="246"/>
      <c r="F62" s="39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4"/>
      <c r="D63" s="245"/>
      <c r="E63" s="246"/>
      <c r="F63" s="39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4"/>
      <c r="D64" s="245"/>
      <c r="E64" s="246"/>
      <c r="F64" s="39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.4" hidden="1" customHeight="1">
      <c r="A65" s="11"/>
      <c r="B65" s="1"/>
      <c r="C65" s="34"/>
      <c r="D65" s="245"/>
      <c r="E65" s="246"/>
      <c r="F65" s="39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0"/>
        <v>0</v>
      </c>
      <c r="I65" s="12"/>
    </row>
    <row r="66" spans="1:9" ht="12.4" hidden="1" customHeight="1">
      <c r="A66" s="11"/>
      <c r="B66" s="1"/>
      <c r="C66" s="34"/>
      <c r="D66" s="245"/>
      <c r="E66" s="246"/>
      <c r="F66" s="39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0"/>
        <v>0</v>
      </c>
      <c r="I66" s="12"/>
    </row>
    <row r="67" spans="1:9" ht="12.4" hidden="1" customHeight="1">
      <c r="A67" s="11"/>
      <c r="B67" s="1"/>
      <c r="C67" s="34"/>
      <c r="D67" s="245"/>
      <c r="E67" s="246"/>
      <c r="F67" s="39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0"/>
        <v>0</v>
      </c>
      <c r="I67" s="12"/>
    </row>
    <row r="68" spans="1:9" ht="12.4" hidden="1" customHeight="1">
      <c r="A68" s="11"/>
      <c r="B68" s="1"/>
      <c r="C68" s="34"/>
      <c r="D68" s="245"/>
      <c r="E68" s="246"/>
      <c r="F68" s="39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0"/>
        <v>0</v>
      </c>
      <c r="I68" s="12"/>
    </row>
    <row r="69" spans="1:9" ht="12.4" hidden="1" customHeight="1">
      <c r="A69" s="11"/>
      <c r="B69" s="1"/>
      <c r="C69" s="34"/>
      <c r="D69" s="245"/>
      <c r="E69" s="246"/>
      <c r="F69" s="39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0"/>
        <v>0</v>
      </c>
      <c r="I69" s="12"/>
    </row>
    <row r="70" spans="1:9" ht="12.4" hidden="1" customHeight="1">
      <c r="A70" s="11"/>
      <c r="B70" s="1"/>
      <c r="C70" s="34"/>
      <c r="D70" s="245"/>
      <c r="E70" s="246"/>
      <c r="F70" s="39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0"/>
        <v>0</v>
      </c>
      <c r="I70" s="12"/>
    </row>
    <row r="71" spans="1:9" ht="12.4" hidden="1" customHeight="1">
      <c r="A71" s="11"/>
      <c r="B71" s="1"/>
      <c r="C71" s="34"/>
      <c r="D71" s="245"/>
      <c r="E71" s="246"/>
      <c r="F71" s="39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0"/>
        <v>0</v>
      </c>
      <c r="I71" s="12"/>
    </row>
    <row r="72" spans="1:9" ht="12.4" hidden="1" customHeight="1">
      <c r="A72" s="11"/>
      <c r="B72" s="1"/>
      <c r="C72" s="34"/>
      <c r="D72" s="245"/>
      <c r="E72" s="246"/>
      <c r="F72" s="39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0"/>
        <v>0</v>
      </c>
      <c r="I72" s="12"/>
    </row>
    <row r="73" spans="1:9" ht="12.4" hidden="1" customHeight="1">
      <c r="A73" s="11"/>
      <c r="B73" s="1"/>
      <c r="C73" s="34"/>
      <c r="D73" s="245"/>
      <c r="E73" s="246"/>
      <c r="F73" s="39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0"/>
        <v>0</v>
      </c>
      <c r="I73" s="12"/>
    </row>
    <row r="74" spans="1:9" ht="12.4" hidden="1" customHeight="1">
      <c r="A74" s="11"/>
      <c r="B74" s="1"/>
      <c r="C74" s="35"/>
      <c r="D74" s="245"/>
      <c r="E74" s="246"/>
      <c r="F74" s="39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0"/>
        <v>0</v>
      </c>
      <c r="I74" s="12"/>
    </row>
    <row r="75" spans="1:9" ht="12" hidden="1" customHeight="1">
      <c r="A75" s="11"/>
      <c r="B75" s="1"/>
      <c r="C75" s="34"/>
      <c r="D75" s="245"/>
      <c r="E75" s="246"/>
      <c r="F75" s="39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0"/>
        <v>0</v>
      </c>
      <c r="I75" s="12"/>
    </row>
    <row r="76" spans="1:9" ht="12.4" hidden="1" customHeight="1">
      <c r="A76" s="11"/>
      <c r="B76" s="1"/>
      <c r="C76" s="34"/>
      <c r="D76" s="245"/>
      <c r="E76" s="246"/>
      <c r="F76" s="39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0"/>
        <v>0</v>
      </c>
      <c r="I76" s="12"/>
    </row>
    <row r="77" spans="1:9" ht="12.4" hidden="1" customHeight="1">
      <c r="A77" s="11"/>
      <c r="B77" s="1"/>
      <c r="C77" s="34"/>
      <c r="D77" s="245"/>
      <c r="E77" s="246"/>
      <c r="F77" s="39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0"/>
        <v>0</v>
      </c>
      <c r="I77" s="12"/>
    </row>
    <row r="78" spans="1:9" ht="12.4" hidden="1" customHeight="1">
      <c r="A78" s="11"/>
      <c r="B78" s="1"/>
      <c r="C78" s="34"/>
      <c r="D78" s="245"/>
      <c r="E78" s="246"/>
      <c r="F78" s="39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0"/>
        <v>0</v>
      </c>
      <c r="I78" s="12"/>
    </row>
    <row r="79" spans="1:9" ht="12.4" hidden="1" customHeight="1">
      <c r="A79" s="11"/>
      <c r="B79" s="1"/>
      <c r="C79" s="34"/>
      <c r="D79" s="245"/>
      <c r="E79" s="246"/>
      <c r="F79" s="39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0"/>
        <v>0</v>
      </c>
      <c r="I79" s="12"/>
    </row>
    <row r="80" spans="1:9" ht="12.4" hidden="1" customHeight="1">
      <c r="A80" s="11"/>
      <c r="B80" s="1"/>
      <c r="C80" s="34"/>
      <c r="D80" s="245"/>
      <c r="E80" s="246"/>
      <c r="F80" s="39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0"/>
        <v>0</v>
      </c>
      <c r="I80" s="12"/>
    </row>
    <row r="81" spans="1:9" ht="12.4" hidden="1" customHeight="1">
      <c r="A81" s="11"/>
      <c r="B81" s="1"/>
      <c r="C81" s="34"/>
      <c r="D81" s="245"/>
      <c r="E81" s="246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0"/>
        <v>0</v>
      </c>
      <c r="I81" s="12"/>
    </row>
    <row r="82" spans="1:9" ht="12.4" hidden="1" customHeight="1">
      <c r="A82" s="11"/>
      <c r="B82" s="1"/>
      <c r="C82" s="34"/>
      <c r="D82" s="245"/>
      <c r="E82" s="246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0"/>
        <v>0</v>
      </c>
      <c r="I82" s="12"/>
    </row>
    <row r="83" spans="1:9" ht="12.4" hidden="1" customHeight="1">
      <c r="A83" s="11"/>
      <c r="B83" s="1"/>
      <c r="C83" s="34"/>
      <c r="D83" s="245"/>
      <c r="E83" s="246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0"/>
        <v>0</v>
      </c>
      <c r="I83" s="12"/>
    </row>
    <row r="84" spans="1:9" ht="12.4" hidden="1" customHeight="1">
      <c r="A84" s="11"/>
      <c r="B84" s="1"/>
      <c r="C84" s="34"/>
      <c r="D84" s="245"/>
      <c r="E84" s="246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0"/>
        <v>0</v>
      </c>
      <c r="I84" s="12"/>
    </row>
    <row r="85" spans="1:9" ht="12.4" hidden="1" customHeight="1">
      <c r="A85" s="11"/>
      <c r="B85" s="1"/>
      <c r="C85" s="34"/>
      <c r="D85" s="245"/>
      <c r="E85" s="246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ref="H85:H148" si="1">ROUND(IF(ISNUMBER(B85), G85*B85, 0),5)</f>
        <v>0</v>
      </c>
      <c r="I85" s="12"/>
    </row>
    <row r="86" spans="1:9" ht="12.4" hidden="1" customHeight="1">
      <c r="A86" s="11"/>
      <c r="B86" s="1"/>
      <c r="C86" s="34"/>
      <c r="D86" s="245"/>
      <c r="E86" s="246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4"/>
      <c r="D87" s="245"/>
      <c r="E87" s="246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5"/>
      <c r="D88" s="245"/>
      <c r="E88" s="246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" hidden="1" customHeight="1">
      <c r="A89" s="11"/>
      <c r="B89" s="1"/>
      <c r="C89" s="34"/>
      <c r="D89" s="245"/>
      <c r="E89" s="246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245"/>
      <c r="E90" s="246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245"/>
      <c r="E91" s="246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245"/>
      <c r="E92" s="246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245"/>
      <c r="E93" s="246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245"/>
      <c r="E94" s="246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245"/>
      <c r="E95" s="246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245"/>
      <c r="E96" s="246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245"/>
      <c r="E97" s="246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4"/>
      <c r="D98" s="245"/>
      <c r="E98" s="246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.4" hidden="1" customHeight="1">
      <c r="A99" s="11"/>
      <c r="B99" s="1"/>
      <c r="C99" s="34"/>
      <c r="D99" s="245"/>
      <c r="E99" s="246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4"/>
      <c r="D100" s="245"/>
      <c r="E100" s="246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4"/>
      <c r="D101" s="245"/>
      <c r="E101" s="246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4"/>
      <c r="D102" s="245"/>
      <c r="E102" s="246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4"/>
      <c r="D103" s="245"/>
      <c r="E103" s="246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4"/>
      <c r="D104" s="245"/>
      <c r="E104" s="246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4"/>
      <c r="D105" s="245"/>
      <c r="E105" s="246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4"/>
      <c r="D106" s="245"/>
      <c r="E106" s="246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4"/>
      <c r="D107" s="245"/>
      <c r="E107" s="246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4"/>
      <c r="D108" s="245"/>
      <c r="E108" s="246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4"/>
      <c r="D109" s="245"/>
      <c r="E109" s="246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4"/>
      <c r="D110" s="245"/>
      <c r="E110" s="246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4"/>
      <c r="D111" s="245"/>
      <c r="E111" s="246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4"/>
      <c r="D112" s="245"/>
      <c r="E112" s="246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4"/>
      <c r="D113" s="245"/>
      <c r="E113" s="246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4"/>
      <c r="D114" s="245"/>
      <c r="E114" s="246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4"/>
      <c r="D115" s="245"/>
      <c r="E115" s="246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5"/>
      <c r="D116" s="245"/>
      <c r="E116" s="246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" hidden="1" customHeight="1">
      <c r="A117" s="11"/>
      <c r="B117" s="1"/>
      <c r="C117" s="34"/>
      <c r="D117" s="245"/>
      <c r="E117" s="246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4"/>
      <c r="D118" s="245"/>
      <c r="E118" s="246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4"/>
      <c r="D119" s="245"/>
      <c r="E119" s="246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4"/>
      <c r="D120" s="245"/>
      <c r="E120" s="246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4"/>
      <c r="D121" s="245"/>
      <c r="E121" s="246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4"/>
      <c r="D122" s="245"/>
      <c r="E122" s="246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4"/>
      <c r="D123" s="245"/>
      <c r="E123" s="246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4"/>
      <c r="D124" s="245"/>
      <c r="E124" s="246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4"/>
      <c r="D125" s="245"/>
      <c r="E125" s="246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4"/>
      <c r="D126" s="245"/>
      <c r="E126" s="246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.4" hidden="1" customHeight="1">
      <c r="A127" s="11"/>
      <c r="B127" s="1"/>
      <c r="C127" s="34"/>
      <c r="D127" s="245"/>
      <c r="E127" s="246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12.4" hidden="1" customHeight="1">
      <c r="A128" s="11"/>
      <c r="B128" s="1"/>
      <c r="C128" s="34"/>
      <c r="D128" s="245"/>
      <c r="E128" s="246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12.4" hidden="1" customHeight="1">
      <c r="A129" s="11"/>
      <c r="B129" s="1"/>
      <c r="C129" s="34"/>
      <c r="D129" s="245"/>
      <c r="E129" s="246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1"/>
        <v>0</v>
      </c>
      <c r="I129" s="12"/>
    </row>
    <row r="130" spans="1:9" ht="12.4" hidden="1" customHeight="1">
      <c r="A130" s="11"/>
      <c r="B130" s="1"/>
      <c r="C130" s="34"/>
      <c r="D130" s="245"/>
      <c r="E130" s="246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1"/>
        <v>0</v>
      </c>
      <c r="I130" s="12"/>
    </row>
    <row r="131" spans="1:9" ht="12.4" hidden="1" customHeight="1">
      <c r="A131" s="11"/>
      <c r="B131" s="1"/>
      <c r="C131" s="34"/>
      <c r="D131" s="245"/>
      <c r="E131" s="246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1"/>
        <v>0</v>
      </c>
      <c r="I131" s="12"/>
    </row>
    <row r="132" spans="1:9" ht="12.4" hidden="1" customHeight="1">
      <c r="A132" s="11"/>
      <c r="B132" s="1"/>
      <c r="C132" s="34"/>
      <c r="D132" s="245"/>
      <c r="E132" s="246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1"/>
        <v>0</v>
      </c>
      <c r="I132" s="12"/>
    </row>
    <row r="133" spans="1:9" ht="12.4" hidden="1" customHeight="1">
      <c r="A133" s="11"/>
      <c r="B133" s="1"/>
      <c r="C133" s="34"/>
      <c r="D133" s="245"/>
      <c r="E133" s="246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1"/>
        <v>0</v>
      </c>
      <c r="I133" s="12"/>
    </row>
    <row r="134" spans="1:9" ht="12.4" hidden="1" customHeight="1">
      <c r="A134" s="11"/>
      <c r="B134" s="1"/>
      <c r="C134" s="34"/>
      <c r="D134" s="245"/>
      <c r="E134" s="246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1"/>
        <v>0</v>
      </c>
      <c r="I134" s="12"/>
    </row>
    <row r="135" spans="1:9" ht="12.4" hidden="1" customHeight="1">
      <c r="A135" s="11"/>
      <c r="B135" s="1"/>
      <c r="C135" s="34"/>
      <c r="D135" s="245"/>
      <c r="E135" s="246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1"/>
        <v>0</v>
      </c>
      <c r="I135" s="12"/>
    </row>
    <row r="136" spans="1:9" ht="12.4" hidden="1" customHeight="1">
      <c r="A136" s="11"/>
      <c r="B136" s="1"/>
      <c r="C136" s="34"/>
      <c r="D136" s="245"/>
      <c r="E136" s="246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1"/>
        <v>0</v>
      </c>
      <c r="I136" s="12"/>
    </row>
    <row r="137" spans="1:9" ht="12.4" hidden="1" customHeight="1">
      <c r="A137" s="11"/>
      <c r="B137" s="1"/>
      <c r="C137" s="34"/>
      <c r="D137" s="245"/>
      <c r="E137" s="246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1"/>
        <v>0</v>
      </c>
      <c r="I137" s="12"/>
    </row>
    <row r="138" spans="1:9" ht="12.4" hidden="1" customHeight="1">
      <c r="A138" s="11"/>
      <c r="B138" s="1"/>
      <c r="C138" s="34"/>
      <c r="D138" s="245"/>
      <c r="E138" s="246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1"/>
        <v>0</v>
      </c>
      <c r="I138" s="12"/>
    </row>
    <row r="139" spans="1:9" ht="12.4" hidden="1" customHeight="1">
      <c r="A139" s="11"/>
      <c r="B139" s="1"/>
      <c r="C139" s="34"/>
      <c r="D139" s="245"/>
      <c r="E139" s="246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1"/>
        <v>0</v>
      </c>
      <c r="I139" s="12"/>
    </row>
    <row r="140" spans="1:9" ht="12.4" hidden="1" customHeight="1">
      <c r="A140" s="11"/>
      <c r="B140" s="1"/>
      <c r="C140" s="35"/>
      <c r="D140" s="245"/>
      <c r="E140" s="246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1"/>
        <v>0</v>
      </c>
      <c r="I140" s="12"/>
    </row>
    <row r="141" spans="1:9" ht="12" hidden="1" customHeight="1">
      <c r="A141" s="11"/>
      <c r="B141" s="1"/>
      <c r="C141" s="34"/>
      <c r="D141" s="245"/>
      <c r="E141" s="246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1"/>
        <v>0</v>
      </c>
      <c r="I141" s="12"/>
    </row>
    <row r="142" spans="1:9" ht="12.4" hidden="1" customHeight="1">
      <c r="A142" s="11"/>
      <c r="B142" s="1"/>
      <c r="C142" s="34"/>
      <c r="D142" s="245"/>
      <c r="E142" s="246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1"/>
        <v>0</v>
      </c>
      <c r="I142" s="12"/>
    </row>
    <row r="143" spans="1:9" ht="12.4" hidden="1" customHeight="1">
      <c r="A143" s="11"/>
      <c r="B143" s="1"/>
      <c r="C143" s="34"/>
      <c r="D143" s="245"/>
      <c r="E143" s="246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1"/>
        <v>0</v>
      </c>
      <c r="I143" s="12"/>
    </row>
    <row r="144" spans="1:9" ht="12.4" hidden="1" customHeight="1">
      <c r="A144" s="11"/>
      <c r="B144" s="1"/>
      <c r="C144" s="34"/>
      <c r="D144" s="245"/>
      <c r="E144" s="246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1"/>
        <v>0</v>
      </c>
      <c r="I144" s="12"/>
    </row>
    <row r="145" spans="1:9" ht="12.4" hidden="1" customHeight="1">
      <c r="A145" s="11"/>
      <c r="B145" s="1"/>
      <c r="C145" s="34"/>
      <c r="D145" s="245"/>
      <c r="E145" s="246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1"/>
        <v>0</v>
      </c>
      <c r="I145" s="12"/>
    </row>
    <row r="146" spans="1:9" ht="12.4" hidden="1" customHeight="1">
      <c r="A146" s="11"/>
      <c r="B146" s="1"/>
      <c r="C146" s="34"/>
      <c r="D146" s="245"/>
      <c r="E146" s="246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1"/>
        <v>0</v>
      </c>
      <c r="I146" s="12"/>
    </row>
    <row r="147" spans="1:9" ht="12.4" hidden="1" customHeight="1">
      <c r="A147" s="11"/>
      <c r="B147" s="1"/>
      <c r="C147" s="34"/>
      <c r="D147" s="245"/>
      <c r="E147" s="246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1"/>
        <v>0</v>
      </c>
      <c r="I147" s="12"/>
    </row>
    <row r="148" spans="1:9" ht="12.4" hidden="1" customHeight="1">
      <c r="A148" s="11"/>
      <c r="B148" s="1"/>
      <c r="C148" s="34"/>
      <c r="D148" s="245"/>
      <c r="E148" s="246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1"/>
        <v>0</v>
      </c>
      <c r="I148" s="12"/>
    </row>
    <row r="149" spans="1:9" ht="12.4" hidden="1" customHeight="1">
      <c r="A149" s="11"/>
      <c r="B149" s="1"/>
      <c r="C149" s="34"/>
      <c r="D149" s="245"/>
      <c r="E149" s="246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ref="H149:H167" si="2">ROUND(IF(ISNUMBER(B149), G149*B149, 0),5)</f>
        <v>0</v>
      </c>
      <c r="I149" s="12"/>
    </row>
    <row r="150" spans="1:9" ht="12.4" hidden="1" customHeight="1">
      <c r="A150" s="11"/>
      <c r="B150" s="1"/>
      <c r="C150" s="34"/>
      <c r="D150" s="245"/>
      <c r="E150" s="246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4"/>
      <c r="D151" s="245"/>
      <c r="E151" s="246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4"/>
      <c r="D152" s="245"/>
      <c r="E152" s="246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4"/>
      <c r="D153" s="245"/>
      <c r="E153" s="246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4"/>
      <c r="D154" s="245"/>
      <c r="E154" s="246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4"/>
      <c r="D155" s="245"/>
      <c r="E155" s="246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4"/>
      <c r="D156" s="245"/>
      <c r="E156" s="246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4"/>
      <c r="D157" s="245"/>
      <c r="E157" s="246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4"/>
      <c r="D158" s="245"/>
      <c r="E158" s="246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4"/>
      <c r="D159" s="245"/>
      <c r="E159" s="246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4"/>
      <c r="D160" s="245"/>
      <c r="E160" s="246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4"/>
      <c r="D161" s="245"/>
      <c r="E161" s="246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4"/>
      <c r="D162" s="245"/>
      <c r="E162" s="246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12.4" hidden="1" customHeight="1">
      <c r="A163" s="11"/>
      <c r="B163" s="1"/>
      <c r="C163" s="34"/>
      <c r="D163" s="245"/>
      <c r="E163" s="246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12.4" hidden="1" customHeight="1">
      <c r="A164" s="11"/>
      <c r="B164" s="1"/>
      <c r="C164" s="34"/>
      <c r="D164" s="245"/>
      <c r="E164" s="246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12.4" hidden="1" customHeight="1">
      <c r="A165" s="11"/>
      <c r="B165" s="1"/>
      <c r="C165" s="34"/>
      <c r="D165" s="245"/>
      <c r="E165" s="246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12.4" hidden="1" customHeight="1">
      <c r="A166" s="11"/>
      <c r="B166" s="1"/>
      <c r="C166" s="34"/>
      <c r="D166" s="245"/>
      <c r="E166" s="246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12.4" hidden="1" customHeight="1">
      <c r="A167" s="11"/>
      <c r="B167" s="1"/>
      <c r="C167" s="34"/>
      <c r="D167" s="245"/>
      <c r="E167" s="246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2"/>
        <v>0</v>
      </c>
      <c r="I167" s="12"/>
    </row>
    <row r="168" spans="1:9" ht="12.4" hidden="1" customHeight="1">
      <c r="A168" s="11"/>
      <c r="B168" s="1"/>
      <c r="C168" s="35"/>
      <c r="D168" s="245"/>
      <c r="E168" s="246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>ROUND(IF(ISNUMBER(B168), G168*B168, 0),5)</f>
        <v>0</v>
      </c>
      <c r="I168" s="12"/>
    </row>
    <row r="169" spans="1:9" ht="12" hidden="1" customHeight="1">
      <c r="A169" s="11"/>
      <c r="B169" s="1"/>
      <c r="C169" s="34"/>
      <c r="D169" s="245"/>
      <c r="E169" s="246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ref="H169:H223" si="3">ROUND(IF(ISNUMBER(B169), G169*B169, 0),5)</f>
        <v>0</v>
      </c>
      <c r="I169" s="12"/>
    </row>
    <row r="170" spans="1:9" ht="12.4" hidden="1" customHeight="1">
      <c r="A170" s="11"/>
      <c r="B170" s="1"/>
      <c r="C170" s="34"/>
      <c r="D170" s="245"/>
      <c r="E170" s="246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4"/>
      <c r="D171" s="245"/>
      <c r="E171" s="246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4"/>
      <c r="D172" s="245"/>
      <c r="E172" s="246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4"/>
      <c r="D173" s="245"/>
      <c r="E173" s="246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4"/>
      <c r="D174" s="245"/>
      <c r="E174" s="246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4"/>
      <c r="D175" s="245"/>
      <c r="E175" s="246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4"/>
      <c r="D176" s="245"/>
      <c r="E176" s="246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4"/>
      <c r="D177" s="245"/>
      <c r="E177" s="246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4"/>
      <c r="D178" s="245"/>
      <c r="E178" s="246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3"/>
        <v>0</v>
      </c>
      <c r="I178" s="12"/>
    </row>
    <row r="179" spans="1:9" ht="12.4" hidden="1" customHeight="1">
      <c r="A179" s="11"/>
      <c r="B179" s="1"/>
      <c r="C179" s="34"/>
      <c r="D179" s="245"/>
      <c r="E179" s="246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3"/>
        <v>0</v>
      </c>
      <c r="I179" s="12"/>
    </row>
    <row r="180" spans="1:9" ht="12.4" hidden="1" customHeight="1">
      <c r="A180" s="11"/>
      <c r="B180" s="1"/>
      <c r="C180" s="34"/>
      <c r="D180" s="245"/>
      <c r="E180" s="246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4"/>
      <c r="D181" s="245"/>
      <c r="E181" s="246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4"/>
      <c r="D182" s="245"/>
      <c r="E182" s="246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4"/>
      <c r="D183" s="245"/>
      <c r="E183" s="246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5"/>
      <c r="D184" s="245"/>
      <c r="E184" s="246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5"/>
      <c r="D185" s="245"/>
      <c r="E185" s="246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4"/>
      <c r="D186" s="245"/>
      <c r="E186" s="246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4"/>
      <c r="D187" s="245"/>
      <c r="E187" s="246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4"/>
      <c r="D188" s="245"/>
      <c r="E188" s="246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4"/>
      <c r="D189" s="245"/>
      <c r="E189" s="246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4"/>
      <c r="D190" s="245"/>
      <c r="E190" s="246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4"/>
      <c r="D191" s="245"/>
      <c r="E191" s="246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4"/>
      <c r="D192" s="245"/>
      <c r="E192" s="246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4"/>
      <c r="D193" s="245"/>
      <c r="E193" s="246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4"/>
      <c r="D194" s="245"/>
      <c r="E194" s="246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4"/>
      <c r="D195" s="245"/>
      <c r="E195" s="246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5"/>
      <c r="D196" s="245"/>
      <c r="E196" s="246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" hidden="1" customHeight="1">
      <c r="A197" s="11"/>
      <c r="B197" s="1"/>
      <c r="C197" s="34"/>
      <c r="D197" s="245"/>
      <c r="E197" s="246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4"/>
      <c r="D198" s="245"/>
      <c r="E198" s="246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4"/>
      <c r="D199" s="245"/>
      <c r="E199" s="246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4"/>
      <c r="D200" s="245"/>
      <c r="E200" s="246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4"/>
      <c r="D201" s="245"/>
      <c r="E201" s="246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4"/>
      <c r="D202" s="245"/>
      <c r="E202" s="246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4"/>
      <c r="D203" s="245"/>
      <c r="E203" s="246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4"/>
      <c r="D204" s="245"/>
      <c r="E204" s="246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4"/>
      <c r="D205" s="245"/>
      <c r="E205" s="246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4"/>
      <c r="D206" s="245"/>
      <c r="E206" s="246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4"/>
      <c r="D207" s="245"/>
      <c r="E207" s="246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4"/>
      <c r="D208" s="245"/>
      <c r="E208" s="246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4"/>
      <c r="D209" s="245"/>
      <c r="E209" s="246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4"/>
      <c r="D210" s="245"/>
      <c r="E210" s="246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4"/>
      <c r="D211" s="245"/>
      <c r="E211" s="246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4"/>
      <c r="D212" s="245"/>
      <c r="E212" s="246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4"/>
      <c r="D213" s="245"/>
      <c r="E213" s="246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4"/>
      <c r="D214" s="245"/>
      <c r="E214" s="246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4"/>
      <c r="D215" s="245"/>
      <c r="E215" s="246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4"/>
      <c r="D216" s="245"/>
      <c r="E216" s="246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4"/>
      <c r="D217" s="245"/>
      <c r="E217" s="246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4"/>
      <c r="D218" s="245"/>
      <c r="E218" s="246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4"/>
      <c r="D219" s="245"/>
      <c r="E219" s="246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4"/>
      <c r="D220" s="245"/>
      <c r="E220" s="246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4"/>
      <c r="D221" s="245"/>
      <c r="E221" s="246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4"/>
      <c r="D222" s="245"/>
      <c r="E222" s="246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4"/>
      <c r="D223" s="245"/>
      <c r="E223" s="246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3"/>
        <v>0</v>
      </c>
      <c r="I223" s="12"/>
    </row>
    <row r="224" spans="1:9" ht="12.4" hidden="1" customHeight="1">
      <c r="A224" s="11"/>
      <c r="B224" s="1"/>
      <c r="C224" s="35"/>
      <c r="D224" s="245"/>
      <c r="E224" s="246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>ROUND(IF(ISNUMBER(B224), G224*B224, 0),5)</f>
        <v>0</v>
      </c>
      <c r="I224" s="12"/>
    </row>
    <row r="225" spans="1:9" ht="12" hidden="1" customHeight="1">
      <c r="A225" s="11"/>
      <c r="B225" s="1"/>
      <c r="C225" s="34"/>
      <c r="D225" s="245"/>
      <c r="E225" s="246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ref="H225:H275" si="4">ROUND(IF(ISNUMBER(B225), G225*B225, 0),5)</f>
        <v>0</v>
      </c>
      <c r="I225" s="12"/>
    </row>
    <row r="226" spans="1:9" ht="12.4" hidden="1" customHeight="1">
      <c r="A226" s="11"/>
      <c r="B226" s="1"/>
      <c r="C226" s="34"/>
      <c r="D226" s="245"/>
      <c r="E226" s="246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4"/>
      <c r="D227" s="245"/>
      <c r="E227" s="246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4"/>
      <c r="D228" s="245"/>
      <c r="E228" s="246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4"/>
      <c r="D229" s="245"/>
      <c r="E229" s="246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4"/>
      <c r="D230" s="245"/>
      <c r="E230" s="246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4"/>
      <c r="D231" s="245"/>
      <c r="E231" s="246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4"/>
      <c r="D232" s="245"/>
      <c r="E232" s="246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4"/>
      <c r="D233" s="245"/>
      <c r="E233" s="246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4"/>
      <c r="D234" s="245"/>
      <c r="E234" s="246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4"/>
      <c r="D235" s="245"/>
      <c r="E235" s="246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4"/>
        <v>0</v>
      </c>
      <c r="I235" s="12"/>
    </row>
    <row r="236" spans="1:9" ht="12.4" hidden="1" customHeight="1">
      <c r="A236" s="11"/>
      <c r="B236" s="1"/>
      <c r="C236" s="34"/>
      <c r="D236" s="245"/>
      <c r="E236" s="246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4"/>
      <c r="D237" s="245"/>
      <c r="E237" s="246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4"/>
      <c r="D238" s="245"/>
      <c r="E238" s="246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4"/>
      <c r="D239" s="245"/>
      <c r="E239" s="246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4"/>
      <c r="D240" s="245"/>
      <c r="E240" s="246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4"/>
      <c r="D241" s="245"/>
      <c r="E241" s="246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4"/>
      <c r="D242" s="245"/>
      <c r="E242" s="246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4"/>
      <c r="D243" s="245"/>
      <c r="E243" s="246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4"/>
      <c r="D244" s="245"/>
      <c r="E244" s="246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4"/>
      <c r="D245" s="245"/>
      <c r="E245" s="246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4"/>
      <c r="D246" s="245"/>
      <c r="E246" s="246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4"/>
      <c r="D247" s="245"/>
      <c r="E247" s="246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5"/>
      <c r="D248" s="245"/>
      <c r="E248" s="246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" hidden="1" customHeight="1">
      <c r="A249" s="11"/>
      <c r="B249" s="1"/>
      <c r="C249" s="34"/>
      <c r="D249" s="245"/>
      <c r="E249" s="246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4"/>
      <c r="D250" s="245"/>
      <c r="E250" s="246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4"/>
      <c r="D251" s="245"/>
      <c r="E251" s="246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4"/>
      <c r="D252" s="245"/>
      <c r="E252" s="246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4"/>
      <c r="D253" s="245"/>
      <c r="E253" s="246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4"/>
      <c r="D254" s="245"/>
      <c r="E254" s="246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4"/>
      <c r="D255" s="245"/>
      <c r="E255" s="246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4"/>
      <c r="D256" s="245"/>
      <c r="E256" s="246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4"/>
      <c r="D257" s="245"/>
      <c r="E257" s="246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4"/>
      <c r="D258" s="245"/>
      <c r="E258" s="246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4"/>
      <c r="D259" s="245"/>
      <c r="E259" s="246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4"/>
      <c r="D260" s="245"/>
      <c r="E260" s="246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4"/>
      <c r="D261" s="245"/>
      <c r="E261" s="246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4"/>
      <c r="D262" s="245"/>
      <c r="E262" s="246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4"/>
      <c r="D263" s="245"/>
      <c r="E263" s="246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4"/>
      <c r="D264" s="245"/>
      <c r="E264" s="246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4"/>
      <c r="D265" s="245"/>
      <c r="E265" s="246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4"/>
      <c r="D266" s="245"/>
      <c r="E266" s="246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4"/>
      <c r="D267" s="245"/>
      <c r="E267" s="246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4"/>
      <c r="D268" s="245"/>
      <c r="E268" s="246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4"/>
      <c r="D269" s="245"/>
      <c r="E269" s="246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4"/>
      <c r="D270" s="245"/>
      <c r="E270" s="246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4"/>
      <c r="D271" s="245"/>
      <c r="E271" s="246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4"/>
      <c r="D272" s="245"/>
      <c r="E272" s="246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4"/>
      <c r="D273" s="245"/>
      <c r="E273" s="246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4"/>
      <c r="D274" s="245"/>
      <c r="E274" s="246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4"/>
      <c r="D275" s="245"/>
      <c r="E275" s="246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4"/>
        <v>0</v>
      </c>
      <c r="I275" s="12"/>
    </row>
    <row r="276" spans="1:9" ht="12.4" hidden="1" customHeight="1">
      <c r="A276" s="11"/>
      <c r="B276" s="1"/>
      <c r="C276" s="35"/>
      <c r="D276" s="245"/>
      <c r="E276" s="246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>ROUND(IF(ISNUMBER(B276), G276*B276, 0),5)</f>
        <v>0</v>
      </c>
      <c r="I276" s="12"/>
    </row>
    <row r="277" spans="1:9" ht="12" hidden="1" customHeight="1">
      <c r="A277" s="11"/>
      <c r="B277" s="1"/>
      <c r="C277" s="34"/>
      <c r="D277" s="245"/>
      <c r="E277" s="246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ref="H277:H293" si="5">ROUND(IF(ISNUMBER(B277), G277*B277, 0),5)</f>
        <v>0</v>
      </c>
      <c r="I277" s="12"/>
    </row>
    <row r="278" spans="1:9" ht="12.4" hidden="1" customHeight="1">
      <c r="A278" s="11"/>
      <c r="B278" s="1"/>
      <c r="C278" s="34"/>
      <c r="D278" s="245"/>
      <c r="E278" s="246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4"/>
      <c r="D279" s="245"/>
      <c r="E279" s="246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4"/>
      <c r="D280" s="245"/>
      <c r="E280" s="246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4"/>
      <c r="D281" s="245"/>
      <c r="E281" s="246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4"/>
      <c r="D282" s="245"/>
      <c r="E282" s="246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4"/>
      <c r="D283" s="245"/>
      <c r="E283" s="246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4"/>
      <c r="D284" s="245"/>
      <c r="E284" s="246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4"/>
      <c r="D285" s="245"/>
      <c r="E285" s="246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4"/>
      <c r="D286" s="245"/>
      <c r="E286" s="246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4"/>
      <c r="D287" s="245"/>
      <c r="E287" s="246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5"/>
        <v>0</v>
      </c>
      <c r="I287" s="12"/>
    </row>
    <row r="288" spans="1:9" ht="12.4" hidden="1" customHeight="1">
      <c r="A288" s="11"/>
      <c r="B288" s="1"/>
      <c r="C288" s="34"/>
      <c r="D288" s="245"/>
      <c r="E288" s="246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5"/>
        <v>0</v>
      </c>
      <c r="I288" s="12"/>
    </row>
    <row r="289" spans="1:9" ht="12.4" hidden="1" customHeight="1">
      <c r="A289" s="11"/>
      <c r="B289" s="1"/>
      <c r="C289" s="34"/>
      <c r="D289" s="245"/>
      <c r="E289" s="246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4"/>
      <c r="D290" s="245"/>
      <c r="E290" s="246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4"/>
      <c r="D291" s="245"/>
      <c r="E291" s="246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5"/>
      <c r="D292" s="245"/>
      <c r="E292" s="246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5"/>
      <c r="D293" s="245"/>
      <c r="E293" s="246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5"/>
        <v>0</v>
      </c>
      <c r="I293" s="12"/>
    </row>
    <row r="294" spans="1:9" ht="12.4" hidden="1" customHeight="1">
      <c r="A294" s="11"/>
      <c r="B294" s="1"/>
      <c r="C294" s="34"/>
      <c r="D294" s="245"/>
      <c r="E294" s="246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>ROUND(IF(ISNUMBER(B294), G294*B294, 0),5)</f>
        <v>0</v>
      </c>
      <c r="I294" s="12"/>
    </row>
    <row r="295" spans="1:9" ht="12.4" hidden="1" customHeight="1">
      <c r="A295" s="11"/>
      <c r="B295" s="1"/>
      <c r="C295" s="34"/>
      <c r="D295" s="245"/>
      <c r="E295" s="246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ref="H295:H332" si="6">ROUND(IF(ISNUMBER(B295), G295*B295, 0),5)</f>
        <v>0</v>
      </c>
      <c r="I295" s="12"/>
    </row>
    <row r="296" spans="1:9" ht="12.4" hidden="1" customHeight="1">
      <c r="A296" s="11"/>
      <c r="B296" s="1"/>
      <c r="C296" s="34"/>
      <c r="D296" s="245"/>
      <c r="E296" s="246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4"/>
      <c r="D297" s="245"/>
      <c r="E297" s="246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4"/>
      <c r="D298" s="245"/>
      <c r="E298" s="246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4"/>
      <c r="D299" s="245"/>
      <c r="E299" s="246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4"/>
      <c r="D300" s="245"/>
      <c r="E300" s="246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4"/>
      <c r="D301" s="245"/>
      <c r="E301" s="246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4"/>
      <c r="D302" s="245"/>
      <c r="E302" s="246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4"/>
      <c r="D303" s="245"/>
      <c r="E303" s="246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4"/>
      <c r="D304" s="245"/>
      <c r="E304" s="246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5"/>
      <c r="D305" s="245"/>
      <c r="E305" s="246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6"/>
        <v>0</v>
      </c>
      <c r="I305" s="12"/>
    </row>
    <row r="306" spans="1:9" ht="12" hidden="1" customHeight="1">
      <c r="A306" s="11"/>
      <c r="B306" s="1"/>
      <c r="C306" s="34"/>
      <c r="D306" s="245"/>
      <c r="E306" s="246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4"/>
      <c r="D307" s="245"/>
      <c r="E307" s="246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4"/>
      <c r="D308" s="245"/>
      <c r="E308" s="246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4"/>
      <c r="D309" s="245"/>
      <c r="E309" s="246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4"/>
      <c r="D310" s="245"/>
      <c r="E310" s="246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4"/>
      <c r="D311" s="245"/>
      <c r="E311" s="246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4"/>
      <c r="D312" s="245"/>
      <c r="E312" s="246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4"/>
      <c r="D313" s="245"/>
      <c r="E313" s="246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4"/>
      <c r="D314" s="245"/>
      <c r="E314" s="246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4"/>
      <c r="D315" s="245"/>
      <c r="E315" s="246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4"/>
      <c r="D316" s="245"/>
      <c r="E316" s="246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4"/>
      <c r="D317" s="245"/>
      <c r="E317" s="246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4"/>
      <c r="D318" s="245"/>
      <c r="E318" s="246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4"/>
      <c r="D319" s="245"/>
      <c r="E319" s="246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4"/>
      <c r="D320" s="245"/>
      <c r="E320" s="246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4"/>
      <c r="D321" s="245"/>
      <c r="E321" s="246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4"/>
      <c r="D322" s="245"/>
      <c r="E322" s="246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4"/>
      <c r="D323" s="245"/>
      <c r="E323" s="246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4"/>
      <c r="D324" s="245"/>
      <c r="E324" s="246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4"/>
      <c r="D325" s="245"/>
      <c r="E325" s="246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4"/>
      <c r="D326" s="245"/>
      <c r="E326" s="246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4"/>
      <c r="D327" s="245"/>
      <c r="E327" s="246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4"/>
      <c r="D328" s="245"/>
      <c r="E328" s="246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4"/>
      <c r="D329" s="245"/>
      <c r="E329" s="246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4"/>
      <c r="D330" s="245"/>
      <c r="E330" s="246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4"/>
      <c r="D331" s="245"/>
      <c r="E331" s="246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4"/>
      <c r="D332" s="245"/>
      <c r="E332" s="246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6"/>
        <v>0</v>
      </c>
      <c r="I332" s="12"/>
    </row>
    <row r="333" spans="1:9" ht="12.4" hidden="1" customHeight="1">
      <c r="A333" s="11"/>
      <c r="B333" s="1"/>
      <c r="C333" s="35"/>
      <c r="D333" s="245"/>
      <c r="E333" s="246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>ROUND(IF(ISNUMBER(B333), G333*B333, 0),5)</f>
        <v>0</v>
      </c>
      <c r="I333" s="12"/>
    </row>
    <row r="334" spans="1:9" ht="12" hidden="1" customHeight="1">
      <c r="A334" s="11"/>
      <c r="B334" s="1"/>
      <c r="C334" s="34"/>
      <c r="D334" s="245"/>
      <c r="E334" s="246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ref="H334:H384" si="7">ROUND(IF(ISNUMBER(B334), G334*B334, 0),5)</f>
        <v>0</v>
      </c>
      <c r="I334" s="12"/>
    </row>
    <row r="335" spans="1:9" ht="12.4" hidden="1" customHeight="1">
      <c r="A335" s="11"/>
      <c r="B335" s="1"/>
      <c r="C335" s="34"/>
      <c r="D335" s="245"/>
      <c r="E335" s="246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4"/>
      <c r="D336" s="245"/>
      <c r="E336" s="246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4"/>
      <c r="D337" s="245"/>
      <c r="E337" s="246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4"/>
      <c r="D338" s="245"/>
      <c r="E338" s="246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4"/>
      <c r="D339" s="245"/>
      <c r="E339" s="246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4"/>
      <c r="D340" s="245"/>
      <c r="E340" s="246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4"/>
      <c r="D341" s="245"/>
      <c r="E341" s="246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4"/>
      <c r="D342" s="245"/>
      <c r="E342" s="246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4"/>
      <c r="D343" s="245"/>
      <c r="E343" s="246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4"/>
      <c r="D344" s="245"/>
      <c r="E344" s="246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7"/>
        <v>0</v>
      </c>
      <c r="I344" s="12"/>
    </row>
    <row r="345" spans="1:9" ht="12.4" hidden="1" customHeight="1">
      <c r="A345" s="11"/>
      <c r="B345" s="1"/>
      <c r="C345" s="34"/>
      <c r="D345" s="245"/>
      <c r="E345" s="246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4"/>
      <c r="D346" s="245"/>
      <c r="E346" s="246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4"/>
      <c r="D347" s="245"/>
      <c r="E347" s="246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4"/>
      <c r="D348" s="245"/>
      <c r="E348" s="246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4"/>
      <c r="D349" s="245"/>
      <c r="E349" s="246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4"/>
      <c r="D350" s="245"/>
      <c r="E350" s="246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4"/>
      <c r="D351" s="245"/>
      <c r="E351" s="246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4"/>
      <c r="D352" s="245"/>
      <c r="E352" s="246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4"/>
      <c r="D353" s="245"/>
      <c r="E353" s="246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4"/>
      <c r="D354" s="245"/>
      <c r="E354" s="246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4"/>
      <c r="D355" s="245"/>
      <c r="E355" s="246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4"/>
      <c r="D356" s="245"/>
      <c r="E356" s="246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5"/>
      <c r="D357" s="245"/>
      <c r="E357" s="246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" hidden="1" customHeight="1">
      <c r="A358" s="11"/>
      <c r="B358" s="1"/>
      <c r="C358" s="34"/>
      <c r="D358" s="245"/>
      <c r="E358" s="246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4"/>
      <c r="D359" s="245"/>
      <c r="E359" s="246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4"/>
      <c r="D360" s="245"/>
      <c r="E360" s="246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4"/>
      <c r="D361" s="245"/>
      <c r="E361" s="246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4"/>
      <c r="D362" s="245"/>
      <c r="E362" s="246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4"/>
      <c r="D363" s="245"/>
      <c r="E363" s="246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4"/>
      <c r="D364" s="245"/>
      <c r="E364" s="246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4"/>
      <c r="D365" s="245"/>
      <c r="E365" s="246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4"/>
      <c r="D366" s="245"/>
      <c r="E366" s="246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4"/>
      <c r="D367" s="245"/>
      <c r="E367" s="246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4"/>
      <c r="D368" s="245"/>
      <c r="E368" s="246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4"/>
      <c r="D369" s="245"/>
      <c r="E369" s="246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4"/>
      <c r="D370" s="245"/>
      <c r="E370" s="246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4"/>
      <c r="D371" s="245"/>
      <c r="E371" s="246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4"/>
      <c r="D372" s="245"/>
      <c r="E372" s="246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4"/>
      <c r="D373" s="245"/>
      <c r="E373" s="246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4"/>
      <c r="D374" s="245"/>
      <c r="E374" s="246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4"/>
      <c r="D375" s="245"/>
      <c r="E375" s="246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4"/>
      <c r="D376" s="245"/>
      <c r="E376" s="246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4"/>
      <c r="D377" s="245"/>
      <c r="E377" s="246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4"/>
      <c r="D378" s="245"/>
      <c r="E378" s="246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4"/>
      <c r="D379" s="245"/>
      <c r="E379" s="246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4"/>
      <c r="D380" s="245"/>
      <c r="E380" s="246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4"/>
      <c r="D381" s="245"/>
      <c r="E381" s="246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4"/>
      <c r="D382" s="245"/>
      <c r="E382" s="246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4"/>
      <c r="D383" s="245"/>
      <c r="E383" s="246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4"/>
      <c r="D384" s="245"/>
      <c r="E384" s="246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7"/>
        <v>0</v>
      </c>
      <c r="I384" s="12"/>
    </row>
    <row r="385" spans="1:9" ht="12.4" hidden="1" customHeight="1">
      <c r="A385" s="11"/>
      <c r="B385" s="1"/>
      <c r="C385" s="35"/>
      <c r="D385" s="245"/>
      <c r="E385" s="246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>ROUND(IF(ISNUMBER(B385), G385*B385, 0),5)</f>
        <v>0</v>
      </c>
      <c r="I385" s="12"/>
    </row>
    <row r="386" spans="1:9" ht="12" hidden="1" customHeight="1">
      <c r="A386" s="11"/>
      <c r="B386" s="1"/>
      <c r="C386" s="34"/>
      <c r="D386" s="245"/>
      <c r="E386" s="246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ref="H386:H440" si="8">ROUND(IF(ISNUMBER(B386), G386*B386, 0),5)</f>
        <v>0</v>
      </c>
      <c r="I386" s="12"/>
    </row>
    <row r="387" spans="1:9" ht="12.4" hidden="1" customHeight="1">
      <c r="A387" s="11"/>
      <c r="B387" s="1"/>
      <c r="C387" s="34"/>
      <c r="D387" s="245"/>
      <c r="E387" s="246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4"/>
      <c r="D388" s="245"/>
      <c r="E388" s="246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4"/>
      <c r="D389" s="245"/>
      <c r="E389" s="246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4"/>
      <c r="D390" s="245"/>
      <c r="E390" s="246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4"/>
      <c r="D391" s="245"/>
      <c r="E391" s="246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4"/>
      <c r="D392" s="245"/>
      <c r="E392" s="246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4"/>
      <c r="D393" s="245"/>
      <c r="E393" s="246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4"/>
      <c r="D394" s="245"/>
      <c r="E394" s="246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4"/>
      <c r="D395" s="245"/>
      <c r="E395" s="246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4"/>
      <c r="D396" s="245"/>
      <c r="E396" s="246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8"/>
        <v>0</v>
      </c>
      <c r="I396" s="12"/>
    </row>
    <row r="397" spans="1:9" ht="12.4" hidden="1" customHeight="1">
      <c r="A397" s="11"/>
      <c r="B397" s="1"/>
      <c r="C397" s="34"/>
      <c r="D397" s="245"/>
      <c r="E397" s="246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4"/>
      <c r="D398" s="245"/>
      <c r="E398" s="246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4"/>
      <c r="D399" s="245"/>
      <c r="E399" s="246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4"/>
      <c r="D400" s="245"/>
      <c r="E400" s="246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5"/>
      <c r="D401" s="245"/>
      <c r="E401" s="246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5"/>
      <c r="D402" s="245"/>
      <c r="E402" s="246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4"/>
      <c r="D403" s="245"/>
      <c r="E403" s="246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4"/>
      <c r="D404" s="245"/>
      <c r="E404" s="246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4"/>
      <c r="D405" s="245"/>
      <c r="E405" s="246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4"/>
      <c r="D406" s="245"/>
      <c r="E406" s="246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4"/>
      <c r="D407" s="245"/>
      <c r="E407" s="246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4"/>
      <c r="D408" s="245"/>
      <c r="E408" s="246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4"/>
      <c r="D409" s="245"/>
      <c r="E409" s="246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4"/>
      <c r="D410" s="245"/>
      <c r="E410" s="246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4"/>
      <c r="D411" s="245"/>
      <c r="E411" s="246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4"/>
      <c r="D412" s="245"/>
      <c r="E412" s="246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5"/>
      <c r="D413" s="245"/>
      <c r="E413" s="246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" hidden="1" customHeight="1">
      <c r="A414" s="11"/>
      <c r="B414" s="1"/>
      <c r="C414" s="34"/>
      <c r="D414" s="245"/>
      <c r="E414" s="246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4"/>
      <c r="D415" s="245"/>
      <c r="E415" s="246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4"/>
      <c r="D416" s="245"/>
      <c r="E416" s="246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4"/>
      <c r="D417" s="245"/>
      <c r="E417" s="246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4"/>
      <c r="D418" s="245"/>
      <c r="E418" s="246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4"/>
      <c r="D419" s="245"/>
      <c r="E419" s="246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4"/>
      <c r="D420" s="245"/>
      <c r="E420" s="246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4"/>
      <c r="D421" s="245"/>
      <c r="E421" s="246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4"/>
      <c r="D422" s="245"/>
      <c r="E422" s="246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4"/>
      <c r="D423" s="245"/>
      <c r="E423" s="246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4"/>
      <c r="D424" s="245"/>
      <c r="E424" s="246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4"/>
      <c r="D425" s="245"/>
      <c r="E425" s="246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4"/>
      <c r="D426" s="245"/>
      <c r="E426" s="246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4"/>
      <c r="D427" s="245"/>
      <c r="E427" s="246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4"/>
      <c r="D428" s="245"/>
      <c r="E428" s="246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4"/>
      <c r="D429" s="245"/>
      <c r="E429" s="246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4"/>
      <c r="D430" s="245"/>
      <c r="E430" s="246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4"/>
      <c r="D431" s="245"/>
      <c r="E431" s="246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4"/>
      <c r="D432" s="245"/>
      <c r="E432" s="246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4"/>
      <c r="D433" s="245"/>
      <c r="E433" s="246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4"/>
      <c r="D434" s="245"/>
      <c r="E434" s="246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4"/>
      <c r="D435" s="245"/>
      <c r="E435" s="246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4"/>
      <c r="D436" s="245"/>
      <c r="E436" s="246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4"/>
      <c r="D437" s="245"/>
      <c r="E437" s="246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4"/>
      <c r="D438" s="245"/>
      <c r="E438" s="246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4"/>
      <c r="D439" s="245"/>
      <c r="E439" s="246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4"/>
      <c r="D440" s="245"/>
      <c r="E440" s="246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8"/>
        <v>0</v>
      </c>
      <c r="I440" s="12"/>
    </row>
    <row r="441" spans="1:9" ht="12.4" hidden="1" customHeight="1">
      <c r="A441" s="11"/>
      <c r="B441" s="1"/>
      <c r="C441" s="35"/>
      <c r="D441" s="245"/>
      <c r="E441" s="246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>ROUND(IF(ISNUMBER(B441), G441*B441, 0),5)</f>
        <v>0</v>
      </c>
      <c r="I441" s="12"/>
    </row>
    <row r="442" spans="1:9" ht="12" hidden="1" customHeight="1">
      <c r="A442" s="11"/>
      <c r="B442" s="1"/>
      <c r="C442" s="34"/>
      <c r="D442" s="245"/>
      <c r="E442" s="246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ref="H442:H492" si="9">ROUND(IF(ISNUMBER(B442), G442*B442, 0),5)</f>
        <v>0</v>
      </c>
      <c r="I442" s="12"/>
    </row>
    <row r="443" spans="1:9" ht="12.4" hidden="1" customHeight="1">
      <c r="A443" s="11"/>
      <c r="B443" s="1"/>
      <c r="C443" s="34"/>
      <c r="D443" s="245"/>
      <c r="E443" s="246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4"/>
      <c r="D444" s="245"/>
      <c r="E444" s="246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4"/>
      <c r="D445" s="245"/>
      <c r="E445" s="246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4"/>
      <c r="D446" s="245"/>
      <c r="E446" s="246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4"/>
      <c r="D447" s="245"/>
      <c r="E447" s="246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4"/>
      <c r="D448" s="245"/>
      <c r="E448" s="246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4"/>
      <c r="D449" s="245"/>
      <c r="E449" s="246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4"/>
      <c r="D450" s="245"/>
      <c r="E450" s="246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4"/>
      <c r="D451" s="245"/>
      <c r="E451" s="246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4"/>
      <c r="D452" s="245"/>
      <c r="E452" s="246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9"/>
        <v>0</v>
      </c>
      <c r="I452" s="12"/>
    </row>
    <row r="453" spans="1:9" ht="12.4" hidden="1" customHeight="1">
      <c r="A453" s="11"/>
      <c r="B453" s="1"/>
      <c r="C453" s="34"/>
      <c r="D453" s="245"/>
      <c r="E453" s="246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4"/>
      <c r="D454" s="245"/>
      <c r="E454" s="246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4"/>
      <c r="D455" s="245"/>
      <c r="E455" s="246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4"/>
      <c r="D456" s="245"/>
      <c r="E456" s="246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4"/>
      <c r="D457" s="245"/>
      <c r="E457" s="246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4"/>
      <c r="D458" s="245"/>
      <c r="E458" s="246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4"/>
      <c r="D459" s="245"/>
      <c r="E459" s="246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4"/>
      <c r="D460" s="245"/>
      <c r="E460" s="246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4"/>
      <c r="D461" s="245"/>
      <c r="E461" s="246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4"/>
      <c r="D462" s="245"/>
      <c r="E462" s="246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4"/>
      <c r="D463" s="245"/>
      <c r="E463" s="246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4"/>
      <c r="D464" s="245"/>
      <c r="E464" s="246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5"/>
      <c r="D465" s="245"/>
      <c r="E465" s="246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" hidden="1" customHeight="1">
      <c r="A466" s="11"/>
      <c r="B466" s="1"/>
      <c r="C466" s="34"/>
      <c r="D466" s="245"/>
      <c r="E466" s="246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4"/>
      <c r="D467" s="245"/>
      <c r="E467" s="246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4"/>
      <c r="D468" s="245"/>
      <c r="E468" s="246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4"/>
      <c r="D469" s="245"/>
      <c r="E469" s="246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4"/>
      <c r="D470" s="245"/>
      <c r="E470" s="246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4"/>
      <c r="D471" s="245"/>
      <c r="E471" s="246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4"/>
      <c r="D472" s="245"/>
      <c r="E472" s="246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4"/>
      <c r="D473" s="245"/>
      <c r="E473" s="246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4"/>
      <c r="D474" s="245"/>
      <c r="E474" s="246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4"/>
      <c r="D475" s="245"/>
      <c r="E475" s="246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4"/>
      <c r="D476" s="245"/>
      <c r="E476" s="246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4"/>
      <c r="D477" s="245"/>
      <c r="E477" s="246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4"/>
      <c r="D478" s="245"/>
      <c r="E478" s="246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4"/>
      <c r="D479" s="245"/>
      <c r="E479" s="246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4"/>
      <c r="D480" s="245"/>
      <c r="E480" s="246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4"/>
      <c r="D481" s="245"/>
      <c r="E481" s="246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4"/>
      <c r="D482" s="245"/>
      <c r="E482" s="246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4"/>
      <c r="D483" s="245"/>
      <c r="E483" s="246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4"/>
      <c r="D484" s="245"/>
      <c r="E484" s="246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4"/>
      <c r="D485" s="245"/>
      <c r="E485" s="246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4"/>
      <c r="D486" s="245"/>
      <c r="E486" s="246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4"/>
      <c r="D487" s="245"/>
      <c r="E487" s="246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4"/>
      <c r="D488" s="245"/>
      <c r="E488" s="246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4"/>
      <c r="D489" s="245"/>
      <c r="E489" s="246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4"/>
      <c r="D490" s="245"/>
      <c r="E490" s="246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4"/>
      <c r="D491" s="245"/>
      <c r="E491" s="246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4"/>
      <c r="D492" s="245"/>
      <c r="E492" s="246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9"/>
        <v>0</v>
      </c>
      <c r="I492" s="12"/>
    </row>
    <row r="493" spans="1:9" ht="12.4" hidden="1" customHeight="1">
      <c r="A493" s="11"/>
      <c r="B493" s="1"/>
      <c r="C493" s="35"/>
      <c r="D493" s="245"/>
      <c r="E493" s="246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>ROUND(IF(ISNUMBER(B493), G493*B493, 0),5)</f>
        <v>0</v>
      </c>
      <c r="I493" s="12"/>
    </row>
    <row r="494" spans="1:9" ht="12" hidden="1" customHeight="1">
      <c r="A494" s="11"/>
      <c r="B494" s="1"/>
      <c r="C494" s="34"/>
      <c r="D494" s="245"/>
      <c r="E494" s="246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ref="H494:H510" si="10">ROUND(IF(ISNUMBER(B494), G494*B494, 0),5)</f>
        <v>0</v>
      </c>
      <c r="I494" s="12"/>
    </row>
    <row r="495" spans="1:9" ht="12.4" hidden="1" customHeight="1">
      <c r="A495" s="11"/>
      <c r="B495" s="1"/>
      <c r="C495" s="34"/>
      <c r="D495" s="245"/>
      <c r="E495" s="246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4"/>
      <c r="D496" s="245"/>
      <c r="E496" s="246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4"/>
      <c r="D497" s="245"/>
      <c r="E497" s="246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4"/>
      <c r="D498" s="245"/>
      <c r="E498" s="246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4"/>
      <c r="D499" s="245"/>
      <c r="E499" s="246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4"/>
      <c r="D500" s="245"/>
      <c r="E500" s="246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4"/>
      <c r="D501" s="245"/>
      <c r="E501" s="246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4"/>
      <c r="D502" s="245"/>
      <c r="E502" s="246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4"/>
      <c r="D503" s="245"/>
      <c r="E503" s="246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4"/>
      <c r="D504" s="245"/>
      <c r="E504" s="246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0"/>
        <v>0</v>
      </c>
      <c r="I504" s="12"/>
    </row>
    <row r="505" spans="1:9" ht="12.4" hidden="1" customHeight="1">
      <c r="A505" s="11"/>
      <c r="B505" s="1"/>
      <c r="C505" s="34"/>
      <c r="D505" s="245"/>
      <c r="E505" s="246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0"/>
        <v>0</v>
      </c>
      <c r="I505" s="12"/>
    </row>
    <row r="506" spans="1:9" ht="12.4" hidden="1" customHeight="1">
      <c r="A506" s="11"/>
      <c r="B506" s="1"/>
      <c r="C506" s="34"/>
      <c r="D506" s="245"/>
      <c r="E506" s="246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4"/>
      <c r="D507" s="245"/>
      <c r="E507" s="246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4"/>
      <c r="D508" s="245"/>
      <c r="E508" s="246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5"/>
      <c r="D509" s="245"/>
      <c r="E509" s="246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5"/>
      <c r="D510" s="245"/>
      <c r="E510" s="246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0"/>
        <v>0</v>
      </c>
      <c r="I510" s="12"/>
    </row>
    <row r="511" spans="1:9" ht="12.4" hidden="1" customHeight="1">
      <c r="A511" s="11"/>
      <c r="B511" s="1"/>
      <c r="C511" s="34"/>
      <c r="D511" s="245"/>
      <c r="E511" s="246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>ROUND(IF(ISNUMBER(B511), G511*B511, 0),5)</f>
        <v>0</v>
      </c>
      <c r="I511" s="12"/>
    </row>
    <row r="512" spans="1:9" ht="12.4" hidden="1" customHeight="1">
      <c r="A512" s="11"/>
      <c r="B512" s="1"/>
      <c r="C512" s="34"/>
      <c r="D512" s="245"/>
      <c r="E512" s="246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ref="H512:H549" si="11">ROUND(IF(ISNUMBER(B512), G512*B512, 0),5)</f>
        <v>0</v>
      </c>
      <c r="I512" s="12"/>
    </row>
    <row r="513" spans="1:9" ht="12.4" hidden="1" customHeight="1">
      <c r="A513" s="11"/>
      <c r="B513" s="1"/>
      <c r="C513" s="34"/>
      <c r="D513" s="245"/>
      <c r="E513" s="246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4"/>
      <c r="D514" s="245"/>
      <c r="E514" s="246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4"/>
      <c r="D515" s="245"/>
      <c r="E515" s="246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4"/>
      <c r="D516" s="245"/>
      <c r="E516" s="246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4"/>
      <c r="D517" s="245"/>
      <c r="E517" s="246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4"/>
      <c r="D518" s="245"/>
      <c r="E518" s="246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4"/>
      <c r="D519" s="245"/>
      <c r="E519" s="246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4"/>
      <c r="D520" s="245"/>
      <c r="E520" s="246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4"/>
      <c r="D521" s="245"/>
      <c r="E521" s="246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5"/>
      <c r="D522" s="245"/>
      <c r="E522" s="246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1"/>
        <v>0</v>
      </c>
      <c r="I522" s="12"/>
    </row>
    <row r="523" spans="1:9" ht="12" hidden="1" customHeight="1">
      <c r="A523" s="11"/>
      <c r="B523" s="1"/>
      <c r="C523" s="34"/>
      <c r="D523" s="245"/>
      <c r="E523" s="246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4"/>
      <c r="D524" s="245"/>
      <c r="E524" s="246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4"/>
      <c r="D525" s="245"/>
      <c r="E525" s="246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4"/>
      <c r="D526" s="245"/>
      <c r="E526" s="246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4"/>
      <c r="D527" s="245"/>
      <c r="E527" s="246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4"/>
      <c r="D528" s="245"/>
      <c r="E528" s="246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4"/>
      <c r="D529" s="245"/>
      <c r="E529" s="246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4"/>
      <c r="D530" s="245"/>
      <c r="E530" s="246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4"/>
      <c r="D531" s="245"/>
      <c r="E531" s="246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4"/>
      <c r="D532" s="245"/>
      <c r="E532" s="246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4"/>
      <c r="D533" s="245"/>
      <c r="E533" s="246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4"/>
      <c r="D534" s="245"/>
      <c r="E534" s="246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4"/>
      <c r="D535" s="245"/>
      <c r="E535" s="246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4"/>
      <c r="D536" s="245"/>
      <c r="E536" s="246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4"/>
      <c r="D537" s="245"/>
      <c r="E537" s="246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4"/>
      <c r="D538" s="245"/>
      <c r="E538" s="246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4"/>
      <c r="D539" s="245"/>
      <c r="E539" s="246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4"/>
      <c r="D540" s="245"/>
      <c r="E540" s="246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4"/>
      <c r="D541" s="245"/>
      <c r="E541" s="246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4"/>
      <c r="D542" s="245"/>
      <c r="E542" s="246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4"/>
      <c r="D543" s="245"/>
      <c r="E543" s="246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4"/>
      <c r="D544" s="245"/>
      <c r="E544" s="246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4"/>
      <c r="D545" s="245"/>
      <c r="E545" s="246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4"/>
      <c r="D546" s="245"/>
      <c r="E546" s="246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1"/>
        <v>0</v>
      </c>
      <c r="I546" s="12"/>
    </row>
    <row r="547" spans="1:9" ht="12.4" hidden="1" customHeight="1">
      <c r="A547" s="11"/>
      <c r="B547" s="1"/>
      <c r="C547" s="34"/>
      <c r="D547" s="245"/>
      <c r="E547" s="246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1"/>
        <v>0</v>
      </c>
      <c r="I547" s="12"/>
    </row>
    <row r="548" spans="1:9" ht="12.4" hidden="1" customHeight="1">
      <c r="A548" s="11"/>
      <c r="B548" s="1"/>
      <c r="C548" s="34"/>
      <c r="D548" s="245"/>
      <c r="E548" s="246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1"/>
        <v>0</v>
      </c>
      <c r="I548" s="12"/>
    </row>
    <row r="549" spans="1:9" ht="12.4" hidden="1" customHeight="1">
      <c r="A549" s="11"/>
      <c r="B549" s="1"/>
      <c r="C549" s="34"/>
      <c r="D549" s="245"/>
      <c r="E549" s="246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1"/>
        <v>0</v>
      </c>
      <c r="I549" s="12"/>
    </row>
    <row r="550" spans="1:9" ht="12.4" hidden="1" customHeight="1">
      <c r="A550" s="11"/>
      <c r="B550" s="1"/>
      <c r="C550" s="35"/>
      <c r="D550" s="245"/>
      <c r="E550" s="246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>ROUND(IF(ISNUMBER(B550), G550*B550, 0),5)</f>
        <v>0</v>
      </c>
      <c r="I550" s="12"/>
    </row>
    <row r="551" spans="1:9" ht="12" hidden="1" customHeight="1">
      <c r="A551" s="11"/>
      <c r="B551" s="1"/>
      <c r="C551" s="34"/>
      <c r="D551" s="245"/>
      <c r="E551" s="246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ref="H551:H601" si="12">ROUND(IF(ISNUMBER(B551), G551*B551, 0),5)</f>
        <v>0</v>
      </c>
      <c r="I551" s="12"/>
    </row>
    <row r="552" spans="1:9" ht="12.4" hidden="1" customHeight="1">
      <c r="A552" s="11"/>
      <c r="B552" s="1"/>
      <c r="C552" s="34"/>
      <c r="D552" s="245"/>
      <c r="E552" s="246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4"/>
      <c r="D553" s="245"/>
      <c r="E553" s="246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4"/>
      <c r="D554" s="245"/>
      <c r="E554" s="246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4"/>
      <c r="D555" s="245"/>
      <c r="E555" s="246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4"/>
      <c r="D556" s="245"/>
      <c r="E556" s="246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4"/>
      <c r="D557" s="245"/>
      <c r="E557" s="246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4"/>
      <c r="D558" s="245"/>
      <c r="E558" s="246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4"/>
      <c r="D559" s="245"/>
      <c r="E559" s="246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4"/>
      <c r="D560" s="245"/>
      <c r="E560" s="246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4"/>
      <c r="D561" s="245"/>
      <c r="E561" s="246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2"/>
        <v>0</v>
      </c>
      <c r="I561" s="12"/>
    </row>
    <row r="562" spans="1:9" ht="12.4" hidden="1" customHeight="1">
      <c r="A562" s="11"/>
      <c r="B562" s="1"/>
      <c r="C562" s="34"/>
      <c r="D562" s="245"/>
      <c r="E562" s="246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4"/>
      <c r="D563" s="245"/>
      <c r="E563" s="246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4"/>
      <c r="D564" s="245"/>
      <c r="E564" s="246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4"/>
      <c r="D565" s="245"/>
      <c r="E565" s="246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4"/>
      <c r="D566" s="245"/>
      <c r="E566" s="246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4"/>
      <c r="D567" s="245"/>
      <c r="E567" s="246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4"/>
      <c r="D568" s="245"/>
      <c r="E568" s="246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4"/>
      <c r="D569" s="245"/>
      <c r="E569" s="246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4"/>
      <c r="D570" s="245"/>
      <c r="E570" s="246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4"/>
      <c r="D571" s="245"/>
      <c r="E571" s="246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4"/>
      <c r="D572" s="245"/>
      <c r="E572" s="246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4"/>
      <c r="D573" s="245"/>
      <c r="E573" s="246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5"/>
      <c r="D574" s="245"/>
      <c r="E574" s="246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" hidden="1" customHeight="1">
      <c r="A575" s="11"/>
      <c r="B575" s="1"/>
      <c r="C575" s="34"/>
      <c r="D575" s="245"/>
      <c r="E575" s="246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4"/>
      <c r="D576" s="245"/>
      <c r="E576" s="246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4"/>
      <c r="D577" s="245"/>
      <c r="E577" s="246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4"/>
      <c r="D578" s="245"/>
      <c r="E578" s="246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4"/>
      <c r="D579" s="245"/>
      <c r="E579" s="246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4"/>
      <c r="D580" s="245"/>
      <c r="E580" s="246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4"/>
      <c r="D581" s="245"/>
      <c r="E581" s="246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4"/>
      <c r="D582" s="245"/>
      <c r="E582" s="246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4"/>
      <c r="D583" s="245"/>
      <c r="E583" s="246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4"/>
      <c r="D584" s="245"/>
      <c r="E584" s="246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4"/>
      <c r="D585" s="245"/>
      <c r="E585" s="246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4"/>
      <c r="D586" s="245"/>
      <c r="E586" s="246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4"/>
      <c r="D587" s="245"/>
      <c r="E587" s="246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4"/>
      <c r="D588" s="245"/>
      <c r="E588" s="246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4"/>
      <c r="D589" s="245"/>
      <c r="E589" s="246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4"/>
      <c r="D590" s="245"/>
      <c r="E590" s="246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4"/>
      <c r="D591" s="245"/>
      <c r="E591" s="246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4"/>
      <c r="D592" s="245"/>
      <c r="E592" s="246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4"/>
      <c r="D593" s="245"/>
      <c r="E593" s="246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4"/>
      <c r="D594" s="245"/>
      <c r="E594" s="246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4"/>
      <c r="D595" s="245"/>
      <c r="E595" s="246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4"/>
      <c r="D596" s="245"/>
      <c r="E596" s="246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2"/>
        <v>0</v>
      </c>
      <c r="I596" s="12"/>
    </row>
    <row r="597" spans="1:9" ht="12.4" hidden="1" customHeight="1">
      <c r="A597" s="11"/>
      <c r="B597" s="1"/>
      <c r="C597" s="34"/>
      <c r="D597" s="245"/>
      <c r="E597" s="246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2"/>
        <v>0</v>
      </c>
      <c r="I597" s="12"/>
    </row>
    <row r="598" spans="1:9" ht="12.4" hidden="1" customHeight="1">
      <c r="A598" s="11"/>
      <c r="B598" s="1"/>
      <c r="C598" s="34"/>
      <c r="D598" s="245"/>
      <c r="E598" s="246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2"/>
        <v>0</v>
      </c>
      <c r="I598" s="12"/>
    </row>
    <row r="599" spans="1:9" ht="12.4" hidden="1" customHeight="1">
      <c r="A599" s="11"/>
      <c r="B599" s="1"/>
      <c r="C599" s="34"/>
      <c r="D599" s="245"/>
      <c r="E599" s="246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2"/>
        <v>0</v>
      </c>
      <c r="I599" s="12"/>
    </row>
    <row r="600" spans="1:9" ht="12.4" hidden="1" customHeight="1">
      <c r="A600" s="11"/>
      <c r="B600" s="1"/>
      <c r="C600" s="34"/>
      <c r="D600" s="245"/>
      <c r="E600" s="246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2"/>
        <v>0</v>
      </c>
      <c r="I600" s="12"/>
    </row>
    <row r="601" spans="1:9" ht="12.4" hidden="1" customHeight="1">
      <c r="A601" s="11"/>
      <c r="B601" s="1"/>
      <c r="C601" s="34"/>
      <c r="D601" s="245"/>
      <c r="E601" s="246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2"/>
        <v>0</v>
      </c>
      <c r="I601" s="12"/>
    </row>
    <row r="602" spans="1:9" ht="12.4" hidden="1" customHeight="1">
      <c r="A602" s="11"/>
      <c r="B602" s="1"/>
      <c r="C602" s="35"/>
      <c r="D602" s="245"/>
      <c r="E602" s="246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>ROUND(IF(ISNUMBER(B602), G602*B602, 0),5)</f>
        <v>0</v>
      </c>
      <c r="I602" s="12"/>
    </row>
    <row r="603" spans="1:9" ht="12" hidden="1" customHeight="1">
      <c r="A603" s="11"/>
      <c r="B603" s="1"/>
      <c r="C603" s="34"/>
      <c r="D603" s="245"/>
      <c r="E603" s="246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ref="H603:H657" si="13">ROUND(IF(ISNUMBER(B603), G603*B603, 0),5)</f>
        <v>0</v>
      </c>
      <c r="I603" s="12"/>
    </row>
    <row r="604" spans="1:9" ht="12.4" hidden="1" customHeight="1">
      <c r="A604" s="11"/>
      <c r="B604" s="1"/>
      <c r="C604" s="34"/>
      <c r="D604" s="245"/>
      <c r="E604" s="246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245"/>
      <c r="E605" s="246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245"/>
      <c r="E606" s="246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245"/>
      <c r="E607" s="246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245"/>
      <c r="E608" s="246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245"/>
      <c r="E609" s="246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245"/>
      <c r="E610" s="246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4"/>
      <c r="D611" s="245"/>
      <c r="E611" s="246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4"/>
      <c r="D612" s="245"/>
      <c r="E612" s="246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4"/>
      <c r="D613" s="245"/>
      <c r="E613" s="246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3"/>
        <v>0</v>
      </c>
      <c r="I613" s="12"/>
    </row>
    <row r="614" spans="1:9" ht="12.4" hidden="1" customHeight="1">
      <c r="A614" s="11"/>
      <c r="B614" s="1"/>
      <c r="C614" s="34"/>
      <c r="D614" s="245"/>
      <c r="E614" s="246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3"/>
        <v>0</v>
      </c>
      <c r="I614" s="12"/>
    </row>
    <row r="615" spans="1:9" ht="12.4" hidden="1" customHeight="1">
      <c r="A615" s="11"/>
      <c r="B615" s="1"/>
      <c r="C615" s="34"/>
      <c r="D615" s="245"/>
      <c r="E615" s="246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4"/>
      <c r="D616" s="245"/>
      <c r="E616" s="246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4"/>
      <c r="D617" s="245"/>
      <c r="E617" s="246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5"/>
      <c r="D618" s="245"/>
      <c r="E618" s="246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5"/>
      <c r="D619" s="245"/>
      <c r="E619" s="246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4"/>
      <c r="D620" s="245"/>
      <c r="E620" s="246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4"/>
      <c r="D621" s="245"/>
      <c r="E621" s="246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4"/>
      <c r="D622" s="245"/>
      <c r="E622" s="246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4"/>
      <c r="D623" s="245"/>
      <c r="E623" s="246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.4" hidden="1" customHeight="1">
      <c r="A624" s="11"/>
      <c r="B624" s="1"/>
      <c r="C624" s="34"/>
      <c r="D624" s="245"/>
      <c r="E624" s="246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4"/>
      <c r="D625" s="245"/>
      <c r="E625" s="246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4"/>
      <c r="D626" s="245"/>
      <c r="E626" s="246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4"/>
      <c r="D627" s="245"/>
      <c r="E627" s="246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4"/>
      <c r="D628" s="245"/>
      <c r="E628" s="246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4"/>
      <c r="D629" s="245"/>
      <c r="E629" s="246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5"/>
      <c r="D630" s="245"/>
      <c r="E630" s="246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" hidden="1" customHeight="1">
      <c r="A631" s="11"/>
      <c r="B631" s="1"/>
      <c r="C631" s="34"/>
      <c r="D631" s="245"/>
      <c r="E631" s="246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4"/>
      <c r="D632" s="245"/>
      <c r="E632" s="246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4"/>
      <c r="D633" s="245"/>
      <c r="E633" s="246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4"/>
      <c r="D634" s="245"/>
      <c r="E634" s="246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4"/>
      <c r="D635" s="245"/>
      <c r="E635" s="246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4"/>
      <c r="D636" s="245"/>
      <c r="E636" s="246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4"/>
      <c r="D637" s="245"/>
      <c r="E637" s="246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4"/>
      <c r="D638" s="245"/>
      <c r="E638" s="246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4"/>
      <c r="D639" s="245"/>
      <c r="E639" s="246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4"/>
      <c r="D640" s="245"/>
      <c r="E640" s="246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4"/>
      <c r="D641" s="245"/>
      <c r="E641" s="246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4"/>
      <c r="D642" s="245"/>
      <c r="E642" s="246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4"/>
      <c r="D643" s="245"/>
      <c r="E643" s="246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4"/>
      <c r="D644" s="245"/>
      <c r="E644" s="246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4"/>
      <c r="D645" s="245"/>
      <c r="E645" s="246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4"/>
      <c r="D646" s="245"/>
      <c r="E646" s="246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4"/>
      <c r="D647" s="245"/>
      <c r="E647" s="246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4"/>
      <c r="D648" s="245"/>
      <c r="E648" s="246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4"/>
      <c r="D649" s="245"/>
      <c r="E649" s="246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4"/>
      <c r="D650" s="245"/>
      <c r="E650" s="246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4"/>
      <c r="D651" s="245"/>
      <c r="E651" s="246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4"/>
      <c r="D652" s="245"/>
      <c r="E652" s="246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3"/>
        <v>0</v>
      </c>
      <c r="I652" s="12"/>
    </row>
    <row r="653" spans="1:9" ht="12.4" hidden="1" customHeight="1">
      <c r="A653" s="11"/>
      <c r="B653" s="1"/>
      <c r="C653" s="34"/>
      <c r="D653" s="245"/>
      <c r="E653" s="246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3"/>
        <v>0</v>
      </c>
      <c r="I653" s="12"/>
    </row>
    <row r="654" spans="1:9" ht="12.4" hidden="1" customHeight="1">
      <c r="A654" s="11"/>
      <c r="B654" s="1"/>
      <c r="C654" s="34"/>
      <c r="D654" s="245"/>
      <c r="E654" s="246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3"/>
        <v>0</v>
      </c>
      <c r="I654" s="12"/>
    </row>
    <row r="655" spans="1:9" ht="12.4" hidden="1" customHeight="1">
      <c r="A655" s="11"/>
      <c r="B655" s="1"/>
      <c r="C655" s="34"/>
      <c r="D655" s="245"/>
      <c r="E655" s="246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3"/>
        <v>0</v>
      </c>
      <c r="I655" s="12"/>
    </row>
    <row r="656" spans="1:9" ht="12.4" hidden="1" customHeight="1">
      <c r="A656" s="11"/>
      <c r="B656" s="1"/>
      <c r="C656" s="34"/>
      <c r="D656" s="245"/>
      <c r="E656" s="246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3"/>
        <v>0</v>
      </c>
      <c r="I656" s="12"/>
    </row>
    <row r="657" spans="1:9" ht="12.4" hidden="1" customHeight="1">
      <c r="A657" s="11"/>
      <c r="B657" s="1"/>
      <c r="C657" s="34"/>
      <c r="D657" s="245"/>
      <c r="E657" s="246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3"/>
        <v>0</v>
      </c>
      <c r="I657" s="12"/>
    </row>
    <row r="658" spans="1:9" ht="12.4" hidden="1" customHeight="1">
      <c r="A658" s="11"/>
      <c r="B658" s="1"/>
      <c r="C658" s="35"/>
      <c r="D658" s="245"/>
      <c r="E658" s="246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>ROUND(IF(ISNUMBER(B658), G658*B658, 0),5)</f>
        <v>0</v>
      </c>
      <c r="I658" s="12"/>
    </row>
    <row r="659" spans="1:9" ht="12" hidden="1" customHeight="1">
      <c r="A659" s="11"/>
      <c r="B659" s="1"/>
      <c r="C659" s="34"/>
      <c r="D659" s="245"/>
      <c r="E659" s="246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ref="H659:H709" si="14">ROUND(IF(ISNUMBER(B659), G659*B659, 0),5)</f>
        <v>0</v>
      </c>
      <c r="I659" s="12"/>
    </row>
    <row r="660" spans="1:9" ht="12.4" hidden="1" customHeight="1">
      <c r="A660" s="11"/>
      <c r="B660" s="1"/>
      <c r="C660" s="34"/>
      <c r="D660" s="245"/>
      <c r="E660" s="246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4"/>
      <c r="D661" s="245"/>
      <c r="E661" s="246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4"/>
      <c r="D662" s="245"/>
      <c r="E662" s="246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4"/>
      <c r="D663" s="245"/>
      <c r="E663" s="246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4"/>
      <c r="D664" s="245"/>
      <c r="E664" s="246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4"/>
      <c r="D665" s="245"/>
      <c r="E665" s="246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4"/>
      <c r="D666" s="245"/>
      <c r="E666" s="246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4"/>
      <c r="D667" s="245"/>
      <c r="E667" s="246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4"/>
      <c r="D668" s="245"/>
      <c r="E668" s="246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4"/>
      <c r="D669" s="245"/>
      <c r="E669" s="246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4"/>
        <v>0</v>
      </c>
      <c r="I669" s="12"/>
    </row>
    <row r="670" spans="1:9" ht="12.4" hidden="1" customHeight="1">
      <c r="A670" s="11"/>
      <c r="B670" s="1"/>
      <c r="C670" s="34"/>
      <c r="D670" s="245"/>
      <c r="E670" s="246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4"/>
      <c r="D671" s="245"/>
      <c r="E671" s="246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4"/>
      <c r="D672" s="245"/>
      <c r="E672" s="246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4"/>
      <c r="D673" s="245"/>
      <c r="E673" s="246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4"/>
      <c r="D674" s="245"/>
      <c r="E674" s="246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4"/>
      <c r="D675" s="245"/>
      <c r="E675" s="246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.4" hidden="1" customHeight="1">
      <c r="A676" s="11"/>
      <c r="B676" s="1"/>
      <c r="C676" s="34"/>
      <c r="D676" s="245"/>
      <c r="E676" s="246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4"/>
      <c r="D677" s="245"/>
      <c r="E677" s="246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4"/>
      <c r="D678" s="245"/>
      <c r="E678" s="246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4"/>
      <c r="D679" s="245"/>
      <c r="E679" s="246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4"/>
      <c r="D680" s="245"/>
      <c r="E680" s="246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4"/>
      <c r="D681" s="245"/>
      <c r="E681" s="246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5"/>
      <c r="D682" s="245"/>
      <c r="E682" s="246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" hidden="1" customHeight="1">
      <c r="A683" s="11"/>
      <c r="B683" s="1"/>
      <c r="C683" s="34"/>
      <c r="D683" s="245"/>
      <c r="E683" s="246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4"/>
      <c r="D684" s="245"/>
      <c r="E684" s="246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4"/>
      <c r="D685" s="245"/>
      <c r="E685" s="246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4"/>
      <c r="D686" s="245"/>
      <c r="E686" s="246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4"/>
      <c r="D687" s="245"/>
      <c r="E687" s="246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4"/>
      <c r="D688" s="245"/>
      <c r="E688" s="246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4"/>
      <c r="D689" s="245"/>
      <c r="E689" s="246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4"/>
      <c r="D690" s="245"/>
      <c r="E690" s="246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4"/>
      <c r="D691" s="245"/>
      <c r="E691" s="246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4"/>
      <c r="D692" s="245"/>
      <c r="E692" s="246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4"/>
      <c r="D693" s="245"/>
      <c r="E693" s="246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4"/>
      <c r="D694" s="245"/>
      <c r="E694" s="246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4"/>
      <c r="D695" s="245"/>
      <c r="E695" s="246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4"/>
      <c r="D696" s="245"/>
      <c r="E696" s="246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4"/>
      <c r="D697" s="245"/>
      <c r="E697" s="246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4"/>
      <c r="D698" s="245"/>
      <c r="E698" s="246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4"/>
      <c r="D699" s="245"/>
      <c r="E699" s="246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4"/>
      <c r="D700" s="245"/>
      <c r="E700" s="246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4"/>
      <c r="D701" s="245"/>
      <c r="E701" s="246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4"/>
      <c r="D702" s="245"/>
      <c r="E702" s="246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4"/>
      <c r="D703" s="245"/>
      <c r="E703" s="246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4"/>
      <c r="D704" s="245"/>
      <c r="E704" s="246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4"/>
        <v>0</v>
      </c>
      <c r="I704" s="12"/>
    </row>
    <row r="705" spans="1:9" ht="12.4" hidden="1" customHeight="1">
      <c r="A705" s="11"/>
      <c r="B705" s="1"/>
      <c r="C705" s="34"/>
      <c r="D705" s="245"/>
      <c r="E705" s="246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4"/>
        <v>0</v>
      </c>
      <c r="I705" s="12"/>
    </row>
    <row r="706" spans="1:9" ht="12.4" hidden="1" customHeight="1">
      <c r="A706" s="11"/>
      <c r="B706" s="1"/>
      <c r="C706" s="34"/>
      <c r="D706" s="245"/>
      <c r="E706" s="246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4"/>
        <v>0</v>
      </c>
      <c r="I706" s="12"/>
    </row>
    <row r="707" spans="1:9" ht="12.4" hidden="1" customHeight="1">
      <c r="A707" s="11"/>
      <c r="B707" s="1"/>
      <c r="C707" s="34"/>
      <c r="D707" s="245"/>
      <c r="E707" s="246"/>
      <c r="F707" s="39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4"/>
        <v>0</v>
      </c>
      <c r="I707" s="12"/>
    </row>
    <row r="708" spans="1:9" ht="12.4" hidden="1" customHeight="1">
      <c r="A708" s="11"/>
      <c r="B708" s="1"/>
      <c r="C708" s="34"/>
      <c r="D708" s="245"/>
      <c r="E708" s="246"/>
      <c r="F708" s="39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4"/>
        <v>0</v>
      </c>
      <c r="I708" s="12"/>
    </row>
    <row r="709" spans="1:9" ht="12.4" hidden="1" customHeight="1">
      <c r="A709" s="11"/>
      <c r="B709" s="1"/>
      <c r="C709" s="34"/>
      <c r="D709" s="245"/>
      <c r="E709" s="246"/>
      <c r="F709" s="39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4"/>
        <v>0</v>
      </c>
      <c r="I709" s="12"/>
    </row>
    <row r="710" spans="1:9" ht="12.4" hidden="1" customHeight="1">
      <c r="A710" s="11"/>
      <c r="B710" s="1"/>
      <c r="C710" s="35"/>
      <c r="D710" s="245"/>
      <c r="E710" s="246"/>
      <c r="F710" s="39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>ROUND(IF(ISNUMBER(B710), G710*B710, 0),5)</f>
        <v>0</v>
      </c>
      <c r="I710" s="12"/>
    </row>
    <row r="711" spans="1:9" ht="12" hidden="1" customHeight="1">
      <c r="A711" s="11"/>
      <c r="B711" s="1"/>
      <c r="C711" s="34"/>
      <c r="D711" s="245"/>
      <c r="E711" s="246"/>
      <c r="F711" s="39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ref="H711:H727" si="15">ROUND(IF(ISNUMBER(B711), G711*B711, 0),5)</f>
        <v>0</v>
      </c>
      <c r="I711" s="12"/>
    </row>
    <row r="712" spans="1:9" ht="12.4" hidden="1" customHeight="1">
      <c r="A712" s="11"/>
      <c r="B712" s="1"/>
      <c r="C712" s="34"/>
      <c r="D712" s="245"/>
      <c r="E712" s="246"/>
      <c r="F712" s="39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4"/>
      <c r="D713" s="245"/>
      <c r="E713" s="246"/>
      <c r="F713" s="39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4"/>
      <c r="D714" s="245"/>
      <c r="E714" s="246"/>
      <c r="F714" s="39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4"/>
      <c r="D715" s="245"/>
      <c r="E715" s="246"/>
      <c r="F715" s="39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4"/>
      <c r="D716" s="245"/>
      <c r="E716" s="246"/>
      <c r="F716" s="39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4"/>
      <c r="D717" s="245"/>
      <c r="E717" s="246"/>
      <c r="F717" s="39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4"/>
      <c r="D718" s="245"/>
      <c r="E718" s="246"/>
      <c r="F718" s="39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4"/>
      <c r="D719" s="245"/>
      <c r="E719" s="246"/>
      <c r="F719" s="39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4"/>
      <c r="D720" s="245"/>
      <c r="E720" s="246"/>
      <c r="F720" s="39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4"/>
      <c r="D721" s="245"/>
      <c r="E721" s="246"/>
      <c r="F721" s="39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si="15"/>
        <v>0</v>
      </c>
      <c r="I721" s="12"/>
    </row>
    <row r="722" spans="1:9" ht="12.4" hidden="1" customHeight="1">
      <c r="A722" s="11"/>
      <c r="B722" s="1"/>
      <c r="C722" s="34"/>
      <c r="D722" s="245"/>
      <c r="E722" s="246"/>
      <c r="F722" s="39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5"/>
        <v>0</v>
      </c>
      <c r="I722" s="12"/>
    </row>
    <row r="723" spans="1:9" ht="12.4" hidden="1" customHeight="1">
      <c r="A723" s="11"/>
      <c r="B723" s="1"/>
      <c r="C723" s="34"/>
      <c r="D723" s="245"/>
      <c r="E723" s="246"/>
      <c r="F723" s="39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5"/>
        <v>0</v>
      </c>
      <c r="I723" s="12"/>
    </row>
    <row r="724" spans="1:9" ht="12.4" hidden="1" customHeight="1">
      <c r="A724" s="11"/>
      <c r="B724" s="1"/>
      <c r="C724" s="34"/>
      <c r="D724" s="245"/>
      <c r="E724" s="246"/>
      <c r="F724" s="39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5"/>
        <v>0</v>
      </c>
      <c r="I724" s="12"/>
    </row>
    <row r="725" spans="1:9" ht="12.4" hidden="1" customHeight="1">
      <c r="A725" s="11"/>
      <c r="B725" s="1"/>
      <c r="C725" s="34"/>
      <c r="D725" s="245"/>
      <c r="E725" s="246"/>
      <c r="F725" s="39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5"/>
        <v>0</v>
      </c>
      <c r="I725" s="12"/>
    </row>
    <row r="726" spans="1:9" ht="12.4" hidden="1" customHeight="1">
      <c r="A726" s="11"/>
      <c r="B726" s="1"/>
      <c r="C726" s="35"/>
      <c r="D726" s="245"/>
      <c r="E726" s="246"/>
      <c r="F726" s="39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5"/>
        <v>0</v>
      </c>
      <c r="I726" s="12"/>
    </row>
    <row r="727" spans="1:9" ht="12.4" hidden="1" customHeight="1">
      <c r="A727" s="11"/>
      <c r="B727" s="1"/>
      <c r="C727" s="35"/>
      <c r="D727" s="245"/>
      <c r="E727" s="246"/>
      <c r="F727" s="39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5"/>
        <v>0</v>
      </c>
      <c r="I727" s="12"/>
    </row>
    <row r="728" spans="1:9" ht="12.4" hidden="1" customHeight="1">
      <c r="A728" s="11"/>
      <c r="B728" s="1"/>
      <c r="C728" s="34"/>
      <c r="D728" s="245"/>
      <c r="E728" s="246"/>
      <c r="F728" s="39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>ROUND(IF(ISNUMBER(B728), G728*B728, 0),5)</f>
        <v>0</v>
      </c>
      <c r="I728" s="12"/>
    </row>
    <row r="729" spans="1:9" ht="12.4" hidden="1" customHeight="1">
      <c r="A729" s="11"/>
      <c r="B729" s="1"/>
      <c r="C729" s="34"/>
      <c r="D729" s="245"/>
      <c r="E729" s="246"/>
      <c r="F729" s="39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ref="H729:H766" si="16">ROUND(IF(ISNUMBER(B729), G729*B729, 0),5)</f>
        <v>0</v>
      </c>
      <c r="I729" s="12"/>
    </row>
    <row r="730" spans="1:9" ht="12.4" hidden="1" customHeight="1">
      <c r="A730" s="11"/>
      <c r="B730" s="1"/>
      <c r="C730" s="34"/>
      <c r="D730" s="245"/>
      <c r="E730" s="246"/>
      <c r="F730" s="39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4"/>
      <c r="D731" s="245"/>
      <c r="E731" s="246"/>
      <c r="F731" s="39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4"/>
      <c r="D732" s="245"/>
      <c r="E732" s="246"/>
      <c r="F732" s="39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4"/>
      <c r="D733" s="245"/>
      <c r="E733" s="246"/>
      <c r="F733" s="39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4"/>
      <c r="D734" s="245"/>
      <c r="E734" s="246"/>
      <c r="F734" s="39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4"/>
      <c r="D735" s="245"/>
      <c r="E735" s="246"/>
      <c r="F735" s="39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4"/>
      <c r="D736" s="245"/>
      <c r="E736" s="246"/>
      <c r="F736" s="39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4"/>
      <c r="D737" s="245"/>
      <c r="E737" s="246"/>
      <c r="F737" s="39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4"/>
      <c r="D738" s="245"/>
      <c r="E738" s="246"/>
      <c r="F738" s="39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.4" hidden="1" customHeight="1">
      <c r="A739" s="11"/>
      <c r="B739" s="1"/>
      <c r="C739" s="35"/>
      <c r="D739" s="245"/>
      <c r="E739" s="246"/>
      <c r="F739" s="39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16"/>
        <v>0</v>
      </c>
      <c r="I739" s="12"/>
    </row>
    <row r="740" spans="1:9" ht="12" hidden="1" customHeight="1">
      <c r="A740" s="11"/>
      <c r="B740" s="1"/>
      <c r="C740" s="34"/>
      <c r="D740" s="245"/>
      <c r="E740" s="246"/>
      <c r="F740" s="39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6"/>
        <v>0</v>
      </c>
      <c r="I740" s="12"/>
    </row>
    <row r="741" spans="1:9" ht="12.4" hidden="1" customHeight="1">
      <c r="A741" s="11"/>
      <c r="B741" s="1"/>
      <c r="C741" s="34"/>
      <c r="D741" s="245"/>
      <c r="E741" s="246"/>
      <c r="F741" s="39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4"/>
      <c r="D742" s="245"/>
      <c r="E742" s="246"/>
      <c r="F742" s="39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4"/>
      <c r="D743" s="245"/>
      <c r="E743" s="246"/>
      <c r="F743" s="39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4"/>
      <c r="D744" s="245"/>
      <c r="E744" s="246"/>
      <c r="F744" s="39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4"/>
      <c r="D745" s="245"/>
      <c r="E745" s="246"/>
      <c r="F745" s="39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4"/>
      <c r="D746" s="245"/>
      <c r="E746" s="246"/>
      <c r="F746" s="39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4"/>
      <c r="D747" s="245"/>
      <c r="E747" s="246"/>
      <c r="F747" s="39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4"/>
      <c r="D748" s="245"/>
      <c r="E748" s="246"/>
      <c r="F748" s="39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4"/>
      <c r="D749" s="245"/>
      <c r="E749" s="246"/>
      <c r="F749" s="39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.4" hidden="1" customHeight="1">
      <c r="A750" s="11"/>
      <c r="B750" s="1"/>
      <c r="C750" s="34"/>
      <c r="D750" s="245"/>
      <c r="E750" s="246"/>
      <c r="F750" s="39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.4" hidden="1" customHeight="1">
      <c r="A751" s="11"/>
      <c r="B751" s="1"/>
      <c r="C751" s="34"/>
      <c r="D751" s="245"/>
      <c r="E751" s="246"/>
      <c r="F751" s="39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4"/>
      <c r="D752" s="245"/>
      <c r="E752" s="246"/>
      <c r="F752" s="39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4"/>
      <c r="D753" s="245"/>
      <c r="E753" s="246"/>
      <c r="F753" s="39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4"/>
      <c r="D754" s="245"/>
      <c r="E754" s="246"/>
      <c r="F754" s="39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4"/>
      <c r="D755" s="245"/>
      <c r="E755" s="246"/>
      <c r="F755" s="39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4"/>
      <c r="D756" s="245"/>
      <c r="E756" s="246"/>
      <c r="F756" s="39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4"/>
      <c r="D757" s="245"/>
      <c r="E757" s="246"/>
      <c r="F757" s="39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4"/>
      <c r="D758" s="245"/>
      <c r="E758" s="246"/>
      <c r="F758" s="39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4"/>
      <c r="D759" s="245"/>
      <c r="E759" s="246"/>
      <c r="F759" s="39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4"/>
      <c r="D760" s="245"/>
      <c r="E760" s="246"/>
      <c r="F760" s="39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6"/>
        <v>0</v>
      </c>
      <c r="I760" s="12"/>
    </row>
    <row r="761" spans="1:9" ht="12.4" hidden="1" customHeight="1">
      <c r="A761" s="11"/>
      <c r="B761" s="1"/>
      <c r="C761" s="34"/>
      <c r="D761" s="245"/>
      <c r="E761" s="246"/>
      <c r="F761" s="39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6"/>
        <v>0</v>
      </c>
      <c r="I761" s="12"/>
    </row>
    <row r="762" spans="1:9" ht="12.4" hidden="1" customHeight="1">
      <c r="A762" s="11"/>
      <c r="B762" s="1"/>
      <c r="C762" s="34"/>
      <c r="D762" s="245"/>
      <c r="E762" s="246"/>
      <c r="F762" s="39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6"/>
        <v>0</v>
      </c>
      <c r="I762" s="12"/>
    </row>
    <row r="763" spans="1:9" ht="12.4" hidden="1" customHeight="1">
      <c r="A763" s="11"/>
      <c r="B763" s="1"/>
      <c r="C763" s="34"/>
      <c r="D763" s="245"/>
      <c r="E763" s="246"/>
      <c r="F763" s="39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6"/>
        <v>0</v>
      </c>
      <c r="I763" s="12"/>
    </row>
    <row r="764" spans="1:9" ht="12.4" hidden="1" customHeight="1">
      <c r="A764" s="11"/>
      <c r="B764" s="1"/>
      <c r="C764" s="34"/>
      <c r="D764" s="245"/>
      <c r="E764" s="246"/>
      <c r="F764" s="39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6"/>
        <v>0</v>
      </c>
      <c r="I764" s="12"/>
    </row>
    <row r="765" spans="1:9" ht="12.4" hidden="1" customHeight="1">
      <c r="A765" s="11"/>
      <c r="B765" s="1"/>
      <c r="C765" s="34"/>
      <c r="D765" s="245"/>
      <c r="E765" s="246"/>
      <c r="F765" s="39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6"/>
        <v>0</v>
      </c>
      <c r="I765" s="12"/>
    </row>
    <row r="766" spans="1:9" ht="12.4" hidden="1" customHeight="1">
      <c r="A766" s="11"/>
      <c r="B766" s="1"/>
      <c r="C766" s="34"/>
      <c r="D766" s="245"/>
      <c r="E766" s="246"/>
      <c r="F766" s="39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6"/>
        <v>0</v>
      </c>
      <c r="I766" s="12"/>
    </row>
    <row r="767" spans="1:9" ht="12.4" hidden="1" customHeight="1">
      <c r="A767" s="11"/>
      <c r="B767" s="1"/>
      <c r="C767" s="35"/>
      <c r="D767" s="245"/>
      <c r="E767" s="246"/>
      <c r="F767" s="39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>ROUND(IF(ISNUMBER(B767), G767*B767, 0),5)</f>
        <v>0</v>
      </c>
      <c r="I767" s="12"/>
    </row>
    <row r="768" spans="1:9" ht="12" hidden="1" customHeight="1">
      <c r="A768" s="11"/>
      <c r="B768" s="1"/>
      <c r="C768" s="34"/>
      <c r="D768" s="245"/>
      <c r="E768" s="246"/>
      <c r="F768" s="39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ref="H768:H831" si="17">ROUND(IF(ISNUMBER(B768), G768*B768, 0),5)</f>
        <v>0</v>
      </c>
      <c r="I768" s="12"/>
    </row>
    <row r="769" spans="1:9" ht="12.4" hidden="1" customHeight="1">
      <c r="A769" s="11"/>
      <c r="B769" s="1"/>
      <c r="C769" s="34"/>
      <c r="D769" s="245"/>
      <c r="E769" s="246"/>
      <c r="F769" s="39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4"/>
      <c r="D770" s="245"/>
      <c r="E770" s="246"/>
      <c r="F770" s="39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4"/>
      <c r="D771" s="245"/>
      <c r="E771" s="246"/>
      <c r="F771" s="39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4"/>
      <c r="D772" s="245"/>
      <c r="E772" s="246"/>
      <c r="F772" s="39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4"/>
      <c r="D773" s="245"/>
      <c r="E773" s="246"/>
      <c r="F773" s="39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4"/>
      <c r="D774" s="245"/>
      <c r="E774" s="246"/>
      <c r="F774" s="39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4"/>
      <c r="D775" s="245"/>
      <c r="E775" s="246"/>
      <c r="F775" s="39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4"/>
      <c r="D776" s="245"/>
      <c r="E776" s="246"/>
      <c r="F776" s="39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4"/>
      <c r="D777" s="245"/>
      <c r="E777" s="246"/>
      <c r="F777" s="39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4"/>
      <c r="D778" s="245"/>
      <c r="E778" s="246"/>
      <c r="F778" s="39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4"/>
      <c r="D779" s="245"/>
      <c r="E779" s="246"/>
      <c r="F779" s="39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4"/>
      <c r="D780" s="245"/>
      <c r="E780" s="246"/>
      <c r="F780" s="39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4"/>
      <c r="D781" s="245"/>
      <c r="E781" s="246"/>
      <c r="F781" s="39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4"/>
      <c r="D782" s="245"/>
      <c r="E782" s="246"/>
      <c r="F782" s="39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4"/>
      <c r="D783" s="245"/>
      <c r="E783" s="246"/>
      <c r="F783" s="39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4"/>
      <c r="D784" s="245"/>
      <c r="E784" s="246"/>
      <c r="F784" s="39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.4" hidden="1" customHeight="1">
      <c r="A785" s="11"/>
      <c r="B785" s="1"/>
      <c r="C785" s="34"/>
      <c r="D785" s="245"/>
      <c r="E785" s="246"/>
      <c r="F785" s="39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4"/>
      <c r="D786" s="245"/>
      <c r="E786" s="246"/>
      <c r="F786" s="39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4"/>
      <c r="D787" s="245"/>
      <c r="E787" s="246"/>
      <c r="F787" s="39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4"/>
      <c r="D788" s="245"/>
      <c r="E788" s="246"/>
      <c r="F788" s="39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4"/>
      <c r="D789" s="245"/>
      <c r="E789" s="246"/>
      <c r="F789" s="39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4"/>
      <c r="D790" s="245"/>
      <c r="E790" s="246"/>
      <c r="F790" s="39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5"/>
      <c r="D791" s="245"/>
      <c r="E791" s="246"/>
      <c r="F791" s="39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" hidden="1" customHeight="1">
      <c r="A792" s="11"/>
      <c r="B792" s="1"/>
      <c r="C792" s="34"/>
      <c r="D792" s="245"/>
      <c r="E792" s="246"/>
      <c r="F792" s="39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4"/>
      <c r="D793" s="245"/>
      <c r="E793" s="246"/>
      <c r="F793" s="39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4"/>
      <c r="D794" s="245"/>
      <c r="E794" s="246"/>
      <c r="F794" s="39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4"/>
      <c r="D795" s="245"/>
      <c r="E795" s="246"/>
      <c r="F795" s="39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4"/>
      <c r="D796" s="245"/>
      <c r="E796" s="246"/>
      <c r="F796" s="39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4"/>
      <c r="D797" s="245"/>
      <c r="E797" s="246"/>
      <c r="F797" s="39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4"/>
      <c r="D798" s="245"/>
      <c r="E798" s="246"/>
      <c r="F798" s="39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4"/>
      <c r="D799" s="245"/>
      <c r="E799" s="246"/>
      <c r="F799" s="39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4"/>
      <c r="D800" s="245"/>
      <c r="E800" s="246"/>
      <c r="F800" s="39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4"/>
      <c r="D801" s="245"/>
      <c r="E801" s="246"/>
      <c r="F801" s="39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.4" hidden="1" customHeight="1">
      <c r="A802" s="11"/>
      <c r="B802" s="1"/>
      <c r="C802" s="34"/>
      <c r="D802" s="245"/>
      <c r="E802" s="246"/>
      <c r="F802" s="39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.4" hidden="1" customHeight="1">
      <c r="A803" s="11"/>
      <c r="B803" s="1"/>
      <c r="C803" s="34"/>
      <c r="D803" s="245"/>
      <c r="E803" s="246"/>
      <c r="F803" s="39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4"/>
      <c r="D804" s="245"/>
      <c r="E804" s="246"/>
      <c r="F804" s="39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4"/>
      <c r="D805" s="245"/>
      <c r="E805" s="246"/>
      <c r="F805" s="39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4"/>
      <c r="D806" s="245"/>
      <c r="E806" s="246"/>
      <c r="F806" s="39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4"/>
      <c r="D807" s="245"/>
      <c r="E807" s="246"/>
      <c r="F807" s="39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4"/>
      <c r="D808" s="245"/>
      <c r="E808" s="246"/>
      <c r="F808" s="39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4"/>
      <c r="D809" s="245"/>
      <c r="E809" s="246"/>
      <c r="F809" s="39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4"/>
      <c r="D810" s="245"/>
      <c r="E810" s="246"/>
      <c r="F810" s="39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4"/>
      <c r="D811" s="245"/>
      <c r="E811" s="246"/>
      <c r="F811" s="39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4"/>
      <c r="D812" s="245"/>
      <c r="E812" s="246"/>
      <c r="F812" s="39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.4" hidden="1" customHeight="1">
      <c r="A813" s="11"/>
      <c r="B813" s="1"/>
      <c r="C813" s="34"/>
      <c r="D813" s="245"/>
      <c r="E813" s="246"/>
      <c r="F813" s="39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4"/>
      <c r="D814" s="245"/>
      <c r="E814" s="246"/>
      <c r="F814" s="39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4"/>
      <c r="D815" s="245"/>
      <c r="E815" s="246"/>
      <c r="F815" s="39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4"/>
      <c r="D816" s="245"/>
      <c r="E816" s="246"/>
      <c r="F816" s="39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4"/>
      <c r="D817" s="245"/>
      <c r="E817" s="246"/>
      <c r="F817" s="39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4"/>
      <c r="D818" s="245"/>
      <c r="E818" s="246"/>
      <c r="F818" s="39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5"/>
      <c r="D819" s="245"/>
      <c r="E819" s="246"/>
      <c r="F819" s="39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" hidden="1" customHeight="1">
      <c r="A820" s="11"/>
      <c r="B820" s="1"/>
      <c r="C820" s="34"/>
      <c r="D820" s="245"/>
      <c r="E820" s="246"/>
      <c r="F820" s="39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4"/>
      <c r="D821" s="245"/>
      <c r="E821" s="246"/>
      <c r="F821" s="39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4"/>
      <c r="D822" s="245"/>
      <c r="E822" s="246"/>
      <c r="F822" s="39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4"/>
      <c r="D823" s="245"/>
      <c r="E823" s="246"/>
      <c r="F823" s="39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4"/>
      <c r="D824" s="245"/>
      <c r="E824" s="246"/>
      <c r="F824" s="39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4"/>
      <c r="D825" s="245"/>
      <c r="E825" s="246"/>
      <c r="F825" s="39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7"/>
        <v>0</v>
      </c>
      <c r="I825" s="12"/>
    </row>
    <row r="826" spans="1:9" ht="12.4" hidden="1" customHeight="1">
      <c r="A826" s="11"/>
      <c r="B826" s="1"/>
      <c r="C826" s="34"/>
      <c r="D826" s="245"/>
      <c r="E826" s="246"/>
      <c r="F826" s="39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7"/>
        <v>0</v>
      </c>
      <c r="I826" s="12"/>
    </row>
    <row r="827" spans="1:9" ht="12.4" hidden="1" customHeight="1">
      <c r="A827" s="11"/>
      <c r="B827" s="1"/>
      <c r="C827" s="34"/>
      <c r="D827" s="245"/>
      <c r="E827" s="246"/>
      <c r="F827" s="39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7"/>
        <v>0</v>
      </c>
      <c r="I827" s="12"/>
    </row>
    <row r="828" spans="1:9" ht="12.4" hidden="1" customHeight="1">
      <c r="A828" s="11"/>
      <c r="B828" s="1"/>
      <c r="C828" s="34"/>
      <c r="D828" s="245"/>
      <c r="E828" s="246"/>
      <c r="F828" s="39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7"/>
        <v>0</v>
      </c>
      <c r="I828" s="12"/>
    </row>
    <row r="829" spans="1:9" ht="12.4" hidden="1" customHeight="1">
      <c r="A829" s="11"/>
      <c r="B829" s="1"/>
      <c r="C829" s="34"/>
      <c r="D829" s="245"/>
      <c r="E829" s="246"/>
      <c r="F829" s="39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7"/>
        <v>0</v>
      </c>
      <c r="I829" s="12"/>
    </row>
    <row r="830" spans="1:9" ht="12.4" hidden="1" customHeight="1">
      <c r="A830" s="11"/>
      <c r="B830" s="1"/>
      <c r="C830" s="34"/>
      <c r="D830" s="245"/>
      <c r="E830" s="246"/>
      <c r="F830" s="39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7"/>
        <v>0</v>
      </c>
      <c r="I830" s="12"/>
    </row>
    <row r="831" spans="1:9" ht="12.4" hidden="1" customHeight="1">
      <c r="A831" s="11"/>
      <c r="B831" s="1"/>
      <c r="C831" s="34"/>
      <c r="D831" s="245"/>
      <c r="E831" s="246"/>
      <c r="F831" s="39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7"/>
        <v>0</v>
      </c>
      <c r="I831" s="12"/>
    </row>
    <row r="832" spans="1:9" ht="12.4" hidden="1" customHeight="1">
      <c r="A832" s="11"/>
      <c r="B832" s="1"/>
      <c r="C832" s="34"/>
      <c r="D832" s="245"/>
      <c r="E832" s="246"/>
      <c r="F832" s="39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ref="H832:H895" si="18">ROUND(IF(ISNUMBER(B832), G832*B832, 0),5)</f>
        <v>0</v>
      </c>
      <c r="I832" s="12"/>
    </row>
    <row r="833" spans="1:9" ht="12.4" hidden="1" customHeight="1">
      <c r="A833" s="11"/>
      <c r="B833" s="1"/>
      <c r="C833" s="34"/>
      <c r="D833" s="245"/>
      <c r="E833" s="246"/>
      <c r="F833" s="39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4"/>
      <c r="D834" s="245"/>
      <c r="E834" s="246"/>
      <c r="F834" s="39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5"/>
      <c r="D835" s="245"/>
      <c r="E835" s="246"/>
      <c r="F835" s="39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5"/>
      <c r="D836" s="245"/>
      <c r="E836" s="246"/>
      <c r="F836" s="39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4"/>
      <c r="D837" s="245"/>
      <c r="E837" s="246"/>
      <c r="F837" s="39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4"/>
      <c r="D838" s="245"/>
      <c r="E838" s="246"/>
      <c r="F838" s="39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4"/>
      <c r="D839" s="245"/>
      <c r="E839" s="246"/>
      <c r="F839" s="39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4"/>
      <c r="D840" s="245"/>
      <c r="E840" s="246"/>
      <c r="F840" s="39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.4" hidden="1" customHeight="1">
      <c r="A841" s="11"/>
      <c r="B841" s="1"/>
      <c r="C841" s="34"/>
      <c r="D841" s="245"/>
      <c r="E841" s="246"/>
      <c r="F841" s="39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4"/>
      <c r="D842" s="245"/>
      <c r="E842" s="246"/>
      <c r="F842" s="39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8"/>
        <v>0</v>
      </c>
      <c r="I842" s="12"/>
    </row>
    <row r="843" spans="1:9" ht="12.4" hidden="1" customHeight="1">
      <c r="A843" s="11"/>
      <c r="B843" s="1"/>
      <c r="C843" s="34"/>
      <c r="D843" s="245"/>
      <c r="E843" s="246"/>
      <c r="F843" s="39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8"/>
        <v>0</v>
      </c>
      <c r="I843" s="12"/>
    </row>
    <row r="844" spans="1:9" ht="12.4" hidden="1" customHeight="1">
      <c r="A844" s="11"/>
      <c r="B844" s="1"/>
      <c r="C844" s="34"/>
      <c r="D844" s="245"/>
      <c r="E844" s="246"/>
      <c r="F844" s="39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4"/>
      <c r="D845" s="245"/>
      <c r="E845" s="246"/>
      <c r="F845" s="39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4"/>
      <c r="D846" s="245"/>
      <c r="E846" s="246"/>
      <c r="F846" s="39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5"/>
      <c r="D847" s="245"/>
      <c r="E847" s="246"/>
      <c r="F847" s="39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" hidden="1" customHeight="1">
      <c r="A848" s="11"/>
      <c r="B848" s="1"/>
      <c r="C848" s="34"/>
      <c r="D848" s="245"/>
      <c r="E848" s="246"/>
      <c r="F848" s="39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4"/>
      <c r="D849" s="245"/>
      <c r="E849" s="246"/>
      <c r="F849" s="39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4"/>
      <c r="D850" s="245"/>
      <c r="E850" s="246"/>
      <c r="F850" s="39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4"/>
      <c r="D851" s="245"/>
      <c r="E851" s="246"/>
      <c r="F851" s="39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4"/>
      <c r="D852" s="245"/>
      <c r="E852" s="246"/>
      <c r="F852" s="39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4"/>
      <c r="D853" s="245"/>
      <c r="E853" s="246"/>
      <c r="F853" s="39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4"/>
      <c r="D854" s="245"/>
      <c r="E854" s="246"/>
      <c r="F854" s="39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4"/>
      <c r="D855" s="245"/>
      <c r="E855" s="246"/>
      <c r="F855" s="39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4"/>
      <c r="D856" s="245"/>
      <c r="E856" s="246"/>
      <c r="F856" s="39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4"/>
      <c r="D857" s="245"/>
      <c r="E857" s="246"/>
      <c r="F857" s="39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.4" hidden="1" customHeight="1">
      <c r="A858" s="11"/>
      <c r="B858" s="1"/>
      <c r="C858" s="34"/>
      <c r="D858" s="245"/>
      <c r="E858" s="246"/>
      <c r="F858" s="39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.4" hidden="1" customHeight="1">
      <c r="A859" s="11"/>
      <c r="B859" s="1"/>
      <c r="C859" s="34"/>
      <c r="D859" s="245"/>
      <c r="E859" s="246"/>
      <c r="F859" s="39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4"/>
      <c r="D860" s="245"/>
      <c r="E860" s="246"/>
      <c r="F860" s="39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4"/>
      <c r="D861" s="245"/>
      <c r="E861" s="246"/>
      <c r="F861" s="39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4"/>
      <c r="D862" s="245"/>
      <c r="E862" s="246"/>
      <c r="F862" s="39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4"/>
      <c r="D863" s="245"/>
      <c r="E863" s="246"/>
      <c r="F863" s="39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4"/>
      <c r="D864" s="245"/>
      <c r="E864" s="246"/>
      <c r="F864" s="39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4"/>
      <c r="D865" s="245"/>
      <c r="E865" s="246"/>
      <c r="F865" s="39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4"/>
      <c r="D866" s="245"/>
      <c r="E866" s="246"/>
      <c r="F866" s="39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4"/>
      <c r="D867" s="245"/>
      <c r="E867" s="246"/>
      <c r="F867" s="39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4"/>
      <c r="D868" s="245"/>
      <c r="E868" s="246"/>
      <c r="F868" s="39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.4" hidden="1" customHeight="1">
      <c r="A869" s="11"/>
      <c r="B869" s="1"/>
      <c r="C869" s="34"/>
      <c r="D869" s="245"/>
      <c r="E869" s="246"/>
      <c r="F869" s="39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4"/>
      <c r="D870" s="245"/>
      <c r="E870" s="246"/>
      <c r="F870" s="39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4"/>
      <c r="D871" s="245"/>
      <c r="E871" s="246"/>
      <c r="F871" s="39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4"/>
      <c r="D872" s="245"/>
      <c r="E872" s="246"/>
      <c r="F872" s="39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4"/>
      <c r="D873" s="245"/>
      <c r="E873" s="246"/>
      <c r="F873" s="39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4"/>
      <c r="D874" s="245"/>
      <c r="E874" s="246"/>
      <c r="F874" s="39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5"/>
      <c r="D875" s="245"/>
      <c r="E875" s="246"/>
      <c r="F875" s="39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" hidden="1" customHeight="1">
      <c r="A876" s="11"/>
      <c r="B876" s="1"/>
      <c r="C876" s="34"/>
      <c r="D876" s="245"/>
      <c r="E876" s="246"/>
      <c r="F876" s="39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4"/>
      <c r="D877" s="245"/>
      <c r="E877" s="246"/>
      <c r="F877" s="39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4"/>
      <c r="D878" s="245"/>
      <c r="E878" s="246"/>
      <c r="F878" s="39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4"/>
      <c r="D879" s="245"/>
      <c r="E879" s="246"/>
      <c r="F879" s="39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4"/>
      <c r="D880" s="245"/>
      <c r="E880" s="246"/>
      <c r="F880" s="39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4"/>
      <c r="D881" s="245"/>
      <c r="E881" s="246"/>
      <c r="F881" s="39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4"/>
      <c r="D882" s="245"/>
      <c r="E882" s="246"/>
      <c r="F882" s="39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4"/>
      <c r="D883" s="245"/>
      <c r="E883" s="246"/>
      <c r="F883" s="39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4"/>
      <c r="D884" s="245"/>
      <c r="E884" s="246"/>
      <c r="F884" s="39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4"/>
      <c r="D885" s="245"/>
      <c r="E885" s="246"/>
      <c r="F885" s="39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.4" hidden="1" customHeight="1">
      <c r="A886" s="11"/>
      <c r="B886" s="1"/>
      <c r="C886" s="34"/>
      <c r="D886" s="245"/>
      <c r="E886" s="246"/>
      <c r="F886" s="39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.4" hidden="1" customHeight="1">
      <c r="A887" s="11"/>
      <c r="B887" s="1"/>
      <c r="C887" s="34"/>
      <c r="D887" s="245"/>
      <c r="E887" s="246"/>
      <c r="F887" s="39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4"/>
      <c r="D888" s="245"/>
      <c r="E888" s="246"/>
      <c r="F888" s="39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4"/>
      <c r="D889" s="245"/>
      <c r="E889" s="246"/>
      <c r="F889" s="39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8"/>
        <v>0</v>
      </c>
      <c r="I889" s="12"/>
    </row>
    <row r="890" spans="1:9" ht="12.4" hidden="1" customHeight="1">
      <c r="A890" s="11"/>
      <c r="B890" s="1"/>
      <c r="C890" s="34"/>
      <c r="D890" s="245"/>
      <c r="E890" s="246"/>
      <c r="F890" s="39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8"/>
        <v>0</v>
      </c>
      <c r="I890" s="12"/>
    </row>
    <row r="891" spans="1:9" ht="12.4" hidden="1" customHeight="1">
      <c r="A891" s="11"/>
      <c r="B891" s="1"/>
      <c r="C891" s="34"/>
      <c r="D891" s="245"/>
      <c r="E891" s="246"/>
      <c r="F891" s="39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8"/>
        <v>0</v>
      </c>
      <c r="I891" s="12"/>
    </row>
    <row r="892" spans="1:9" ht="12.4" hidden="1" customHeight="1">
      <c r="A892" s="11"/>
      <c r="B892" s="1"/>
      <c r="C892" s="34"/>
      <c r="D892" s="245"/>
      <c r="E892" s="246"/>
      <c r="F892" s="39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8"/>
        <v>0</v>
      </c>
      <c r="I892" s="12"/>
    </row>
    <row r="893" spans="1:9" ht="12.4" hidden="1" customHeight="1">
      <c r="A893" s="11"/>
      <c r="B893" s="1"/>
      <c r="C893" s="34"/>
      <c r="D893" s="245"/>
      <c r="E893" s="246"/>
      <c r="F893" s="39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8"/>
        <v>0</v>
      </c>
      <c r="I893" s="12"/>
    </row>
    <row r="894" spans="1:9" ht="12.4" hidden="1" customHeight="1">
      <c r="A894" s="11"/>
      <c r="B894" s="1"/>
      <c r="C894" s="34"/>
      <c r="D894" s="245"/>
      <c r="E894" s="246"/>
      <c r="F894" s="39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8"/>
        <v>0</v>
      </c>
      <c r="I894" s="12"/>
    </row>
    <row r="895" spans="1:9" ht="12.4" hidden="1" customHeight="1">
      <c r="A895" s="11"/>
      <c r="B895" s="1"/>
      <c r="C895" s="34"/>
      <c r="D895" s="245"/>
      <c r="E895" s="246"/>
      <c r="F895" s="39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8"/>
        <v>0</v>
      </c>
      <c r="I895" s="12"/>
    </row>
    <row r="896" spans="1:9" ht="12.4" hidden="1" customHeight="1">
      <c r="A896" s="11"/>
      <c r="B896" s="1"/>
      <c r="C896" s="34"/>
      <c r="D896" s="245"/>
      <c r="E896" s="246"/>
      <c r="F896" s="39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ref="H896:H926" si="19">ROUND(IF(ISNUMBER(B896), G896*B896, 0),5)</f>
        <v>0</v>
      </c>
      <c r="I896" s="12"/>
    </row>
    <row r="897" spans="1:9" ht="12.4" hidden="1" customHeight="1">
      <c r="A897" s="11"/>
      <c r="B897" s="1"/>
      <c r="C897" s="34"/>
      <c r="D897" s="245"/>
      <c r="E897" s="246"/>
      <c r="F897" s="39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4"/>
      <c r="D898" s="245"/>
      <c r="E898" s="246"/>
      <c r="F898" s="39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5"/>
      <c r="D899" s="245"/>
      <c r="E899" s="246"/>
      <c r="F899" s="39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" hidden="1" customHeight="1">
      <c r="A900" s="11"/>
      <c r="B900" s="1"/>
      <c r="C900" s="34"/>
      <c r="D900" s="245"/>
      <c r="E900" s="246"/>
      <c r="F900" s="39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4"/>
      <c r="D901" s="245"/>
      <c r="E901" s="246"/>
      <c r="F901" s="39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4"/>
      <c r="D902" s="245"/>
      <c r="E902" s="246"/>
      <c r="F902" s="39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4"/>
      <c r="D903" s="245"/>
      <c r="E903" s="246"/>
      <c r="F903" s="39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4"/>
      <c r="D904" s="245"/>
      <c r="E904" s="246"/>
      <c r="F904" s="39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4"/>
      <c r="D905" s="245"/>
      <c r="E905" s="246"/>
      <c r="F905" s="39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4"/>
      <c r="D906" s="245"/>
      <c r="E906" s="246"/>
      <c r="F906" s="39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9"/>
        <v>0</v>
      </c>
      <c r="I906" s="12"/>
    </row>
    <row r="907" spans="1:9" ht="12.4" hidden="1" customHeight="1">
      <c r="A907" s="11"/>
      <c r="B907" s="1"/>
      <c r="C907" s="34"/>
      <c r="D907" s="245"/>
      <c r="E907" s="246"/>
      <c r="F907" s="39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19"/>
        <v>0</v>
      </c>
      <c r="I907" s="12"/>
    </row>
    <row r="908" spans="1:9" ht="12.4" hidden="1" customHeight="1">
      <c r="A908" s="11"/>
      <c r="B908" s="1"/>
      <c r="C908" s="34"/>
      <c r="D908" s="245"/>
      <c r="E908" s="246"/>
      <c r="F908" s="39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4"/>
      <c r="D909" s="245"/>
      <c r="E909" s="246"/>
      <c r="F909" s="39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.4" hidden="1" customHeight="1">
      <c r="A910" s="11"/>
      <c r="B910" s="1"/>
      <c r="C910" s="34"/>
      <c r="D910" s="245"/>
      <c r="E910" s="246"/>
      <c r="F910" s="39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.4" hidden="1" customHeight="1">
      <c r="A911" s="11"/>
      <c r="B911" s="1"/>
      <c r="C911" s="34"/>
      <c r="D911" s="245"/>
      <c r="E911" s="246"/>
      <c r="F911" s="39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4"/>
      <c r="D912" s="245"/>
      <c r="E912" s="246"/>
      <c r="F912" s="39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4"/>
      <c r="D913" s="245"/>
      <c r="E913" s="246"/>
      <c r="F913" s="39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4"/>
      <c r="D914" s="245"/>
      <c r="E914" s="246"/>
      <c r="F914" s="39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4"/>
      <c r="D915" s="245"/>
      <c r="E915" s="246"/>
      <c r="F915" s="39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4"/>
      <c r="D916" s="245"/>
      <c r="E916" s="246"/>
      <c r="F916" s="39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4"/>
      <c r="D917" s="245"/>
      <c r="E917" s="246"/>
      <c r="F917" s="39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4"/>
      <c r="D918" s="245"/>
      <c r="E918" s="246"/>
      <c r="F918" s="39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4"/>
      <c r="D919" s="245"/>
      <c r="E919" s="246"/>
      <c r="F919" s="39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4"/>
      <c r="D920" s="245"/>
      <c r="E920" s="246"/>
      <c r="F920" s="39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19"/>
        <v>0</v>
      </c>
      <c r="I920" s="12"/>
    </row>
    <row r="921" spans="1:9" ht="12.4" hidden="1" customHeight="1">
      <c r="A921" s="11"/>
      <c r="B921" s="1"/>
      <c r="C921" s="34"/>
      <c r="D921" s="245"/>
      <c r="E921" s="246"/>
      <c r="F921" s="39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19"/>
        <v>0</v>
      </c>
      <c r="I921" s="12"/>
    </row>
    <row r="922" spans="1:9" ht="12.4" hidden="1" customHeight="1">
      <c r="A922" s="11"/>
      <c r="B922" s="1"/>
      <c r="C922" s="34"/>
      <c r="D922" s="245"/>
      <c r="E922" s="246"/>
      <c r="F922" s="39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19"/>
        <v>0</v>
      </c>
      <c r="I922" s="12"/>
    </row>
    <row r="923" spans="1:9" ht="12.4" hidden="1" customHeight="1">
      <c r="A923" s="11"/>
      <c r="B923" s="1"/>
      <c r="C923" s="34"/>
      <c r="D923" s="245"/>
      <c r="E923" s="246"/>
      <c r="F923" s="39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19"/>
        <v>0</v>
      </c>
      <c r="I923" s="12"/>
    </row>
    <row r="924" spans="1:9" ht="12.4" hidden="1" customHeight="1">
      <c r="A924" s="11"/>
      <c r="B924" s="1"/>
      <c r="C924" s="34"/>
      <c r="D924" s="245"/>
      <c r="E924" s="246"/>
      <c r="F924" s="39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19"/>
        <v>0</v>
      </c>
      <c r="I924" s="12"/>
    </row>
    <row r="925" spans="1:9" ht="12.4" hidden="1" customHeight="1">
      <c r="A925" s="11"/>
      <c r="B925" s="1"/>
      <c r="C925" s="34"/>
      <c r="D925" s="245"/>
      <c r="E925" s="246"/>
      <c r="F925" s="39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19"/>
        <v>0</v>
      </c>
      <c r="I925" s="12"/>
    </row>
    <row r="926" spans="1:9" ht="12.4" hidden="1" customHeight="1">
      <c r="A926" s="11"/>
      <c r="B926" s="1"/>
      <c r="C926" s="34"/>
      <c r="D926" s="245"/>
      <c r="E926" s="246"/>
      <c r="F926" s="39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19"/>
        <v>0</v>
      </c>
      <c r="I926" s="12"/>
    </row>
    <row r="927" spans="1:9" ht="12.4" hidden="1" customHeight="1">
      <c r="A927" s="11"/>
      <c r="B927" s="1"/>
      <c r="C927" s="35"/>
      <c r="D927" s="245"/>
      <c r="E927" s="246"/>
      <c r="F927" s="39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>ROUND(IF(ISNUMBER(B927), G927*B927, 0),5)</f>
        <v>0</v>
      </c>
      <c r="I927" s="12"/>
    </row>
    <row r="928" spans="1:9" ht="12" hidden="1" customHeight="1">
      <c r="A928" s="11"/>
      <c r="B928" s="1"/>
      <c r="C928" s="34"/>
      <c r="D928" s="245"/>
      <c r="E928" s="246"/>
      <c r="F928" s="39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ref="H928:H991" si="20">ROUND(IF(ISNUMBER(B928), G928*B928, 0),5)</f>
        <v>0</v>
      </c>
      <c r="I928" s="12"/>
    </row>
    <row r="929" spans="1:9" ht="12.4" hidden="1" customHeight="1">
      <c r="A929" s="11"/>
      <c r="B929" s="1"/>
      <c r="C929" s="34"/>
      <c r="D929" s="245"/>
      <c r="E929" s="246"/>
      <c r="F929" s="39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4"/>
      <c r="D930" s="245"/>
      <c r="E930" s="246"/>
      <c r="F930" s="39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4"/>
      <c r="D931" s="245"/>
      <c r="E931" s="246"/>
      <c r="F931" s="39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4"/>
      <c r="D932" s="245"/>
      <c r="E932" s="246"/>
      <c r="F932" s="39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4"/>
      <c r="D933" s="245"/>
      <c r="E933" s="246"/>
      <c r="F933" s="39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.4" hidden="1" customHeight="1">
      <c r="A934" s="11"/>
      <c r="B934" s="1"/>
      <c r="C934" s="34"/>
      <c r="D934" s="245"/>
      <c r="E934" s="246"/>
      <c r="F934" s="39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4"/>
      <c r="D935" s="245"/>
      <c r="E935" s="246"/>
      <c r="F935" s="39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4"/>
      <c r="D936" s="245"/>
      <c r="E936" s="246"/>
      <c r="F936" s="39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4"/>
      <c r="D937" s="245"/>
      <c r="E937" s="246"/>
      <c r="F937" s="39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0"/>
        <v>0</v>
      </c>
      <c r="I937" s="12"/>
    </row>
    <row r="938" spans="1:9" ht="12.4" hidden="1" customHeight="1">
      <c r="A938" s="11"/>
      <c r="B938" s="1"/>
      <c r="C938" s="34"/>
      <c r="D938" s="245"/>
      <c r="E938" s="246"/>
      <c r="F938" s="39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si="20"/>
        <v>0</v>
      </c>
      <c r="I938" s="12"/>
    </row>
    <row r="939" spans="1:9" ht="12.4" hidden="1" customHeight="1">
      <c r="A939" s="11"/>
      <c r="B939" s="1"/>
      <c r="C939" s="34"/>
      <c r="D939" s="245"/>
      <c r="E939" s="246"/>
      <c r="F939" s="39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0"/>
        <v>0</v>
      </c>
      <c r="I939" s="12"/>
    </row>
    <row r="940" spans="1:9" ht="12.4" hidden="1" customHeight="1">
      <c r="A940" s="11"/>
      <c r="B940" s="1"/>
      <c r="C940" s="34"/>
      <c r="D940" s="245"/>
      <c r="E940" s="246"/>
      <c r="F940" s="39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" hidden="1" customHeight="1">
      <c r="A941" s="11"/>
      <c r="B941" s="1"/>
      <c r="C941" s="34"/>
      <c r="D941" s="245"/>
      <c r="E941" s="246"/>
      <c r="F941" s="39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4"/>
      <c r="D942" s="245"/>
      <c r="E942" s="246"/>
      <c r="F942" s="39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4"/>
      <c r="D943" s="245"/>
      <c r="E943" s="246"/>
      <c r="F943" s="39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4"/>
      <c r="D944" s="245"/>
      <c r="E944" s="246"/>
      <c r="F944" s="39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4"/>
      <c r="D945" s="245"/>
      <c r="E945" s="246"/>
      <c r="F945" s="39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4"/>
      <c r="D946" s="245"/>
      <c r="E946" s="246"/>
      <c r="F946" s="39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4"/>
      <c r="D947" s="245"/>
      <c r="E947" s="246"/>
      <c r="F947" s="39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4"/>
      <c r="D948" s="245"/>
      <c r="E948" s="246"/>
      <c r="F948" s="39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4"/>
      <c r="D949" s="245"/>
      <c r="E949" s="246"/>
      <c r="F949" s="39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4"/>
      <c r="D950" s="245"/>
      <c r="E950" s="246"/>
      <c r="F950" s="39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.4" hidden="1" customHeight="1">
      <c r="A951" s="11"/>
      <c r="B951" s="1"/>
      <c r="C951" s="34"/>
      <c r="D951" s="245"/>
      <c r="E951" s="246"/>
      <c r="F951" s="39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.4" hidden="1" customHeight="1">
      <c r="A952" s="11"/>
      <c r="B952" s="1"/>
      <c r="C952" s="34"/>
      <c r="D952" s="245"/>
      <c r="E952" s="246"/>
      <c r="F952" s="39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4"/>
      <c r="D953" s="245"/>
      <c r="E953" s="246"/>
      <c r="F953" s="39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4"/>
      <c r="D954" s="245"/>
      <c r="E954" s="246"/>
      <c r="F954" s="39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4"/>
      <c r="D955" s="245"/>
      <c r="E955" s="246"/>
      <c r="F955" s="39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4"/>
      <c r="D956" s="245"/>
      <c r="E956" s="246"/>
      <c r="F956" s="39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4"/>
      <c r="D957" s="245"/>
      <c r="E957" s="246"/>
      <c r="F957" s="39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.4" hidden="1" customHeight="1">
      <c r="A958" s="11"/>
      <c r="B958" s="1"/>
      <c r="C958" s="34"/>
      <c r="D958" s="245"/>
      <c r="E958" s="246"/>
      <c r="F958" s="39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4"/>
      <c r="D959" s="245"/>
      <c r="E959" s="246"/>
      <c r="F959" s="39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4"/>
      <c r="D960" s="245"/>
      <c r="E960" s="246"/>
      <c r="F960" s="39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4"/>
      <c r="D961" s="245"/>
      <c r="E961" s="246"/>
      <c r="F961" s="39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4"/>
      <c r="D962" s="245"/>
      <c r="E962" s="246"/>
      <c r="F962" s="39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4"/>
      <c r="D963" s="245"/>
      <c r="E963" s="246"/>
      <c r="F963" s="39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5"/>
      <c r="D964" s="245"/>
      <c r="E964" s="246"/>
      <c r="F964" s="39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" hidden="1" customHeight="1">
      <c r="A965" s="11"/>
      <c r="B965" s="1"/>
      <c r="C965" s="34"/>
      <c r="D965" s="245"/>
      <c r="E965" s="246"/>
      <c r="F965" s="39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4"/>
      <c r="D966" s="245"/>
      <c r="E966" s="246"/>
      <c r="F966" s="39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4"/>
      <c r="D967" s="245"/>
      <c r="E967" s="246"/>
      <c r="F967" s="39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4"/>
      <c r="D968" s="245"/>
      <c r="E968" s="246"/>
      <c r="F968" s="39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4"/>
      <c r="D969" s="245"/>
      <c r="E969" s="246"/>
      <c r="F969" s="39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4"/>
      <c r="D970" s="245"/>
      <c r="E970" s="246"/>
      <c r="F970" s="39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4"/>
      <c r="D971" s="245"/>
      <c r="E971" s="246"/>
      <c r="F971" s="39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4"/>
      <c r="D972" s="245"/>
      <c r="E972" s="246"/>
      <c r="F972" s="39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4"/>
      <c r="D973" s="245"/>
      <c r="E973" s="246"/>
      <c r="F973" s="39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4"/>
      <c r="D974" s="245"/>
      <c r="E974" s="246"/>
      <c r="F974" s="39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.4" hidden="1" customHeight="1">
      <c r="A975" s="11"/>
      <c r="B975" s="1"/>
      <c r="C975" s="34"/>
      <c r="D975" s="245"/>
      <c r="E975" s="246"/>
      <c r="F975" s="39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.4" hidden="1" customHeight="1">
      <c r="A976" s="11"/>
      <c r="B976" s="1"/>
      <c r="C976" s="34"/>
      <c r="D976" s="245"/>
      <c r="E976" s="246"/>
      <c r="F976" s="39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4"/>
      <c r="D977" s="245"/>
      <c r="E977" s="246"/>
      <c r="F977" s="39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4"/>
      <c r="D978" s="245"/>
      <c r="E978" s="246"/>
      <c r="F978" s="39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4"/>
      <c r="D979" s="245"/>
      <c r="E979" s="246"/>
      <c r="F979" s="39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4"/>
      <c r="D980" s="245"/>
      <c r="E980" s="246"/>
      <c r="F980" s="39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4"/>
      <c r="D981" s="245"/>
      <c r="E981" s="246"/>
      <c r="F981" s="39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4"/>
      <c r="D982" s="245"/>
      <c r="E982" s="246"/>
      <c r="F982" s="39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4"/>
      <c r="D983" s="245"/>
      <c r="E983" s="246"/>
      <c r="F983" s="39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34"/>
      <c r="D984" s="245"/>
      <c r="E984" s="246"/>
      <c r="F984" s="39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4"/>
      <c r="D985" s="245"/>
      <c r="E985" s="246"/>
      <c r="F985" s="39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0"/>
        <v>0</v>
      </c>
      <c r="I985" s="12"/>
    </row>
    <row r="986" spans="1:9" ht="12.4" hidden="1" customHeight="1">
      <c r="A986" s="11"/>
      <c r="B986" s="1"/>
      <c r="C986" s="34"/>
      <c r="D986" s="245"/>
      <c r="E986" s="246"/>
      <c r="F986" s="39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0"/>
        <v>0</v>
      </c>
      <c r="I986" s="12"/>
    </row>
    <row r="987" spans="1:9" ht="12.4" hidden="1" customHeight="1">
      <c r="A987" s="11"/>
      <c r="B987" s="1"/>
      <c r="C987" s="34"/>
      <c r="D987" s="245"/>
      <c r="E987" s="246"/>
      <c r="F987" s="39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0"/>
        <v>0</v>
      </c>
      <c r="I987" s="12"/>
    </row>
    <row r="988" spans="1:9" ht="12.4" hidden="1" customHeight="1">
      <c r="A988" s="11"/>
      <c r="B988" s="1"/>
      <c r="C988" s="34"/>
      <c r="D988" s="245"/>
      <c r="E988" s="246"/>
      <c r="F988" s="39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0"/>
        <v>0</v>
      </c>
      <c r="I988" s="12"/>
    </row>
    <row r="989" spans="1:9" ht="12.4" hidden="1" customHeight="1">
      <c r="A989" s="11"/>
      <c r="B989" s="1"/>
      <c r="C989" s="34"/>
      <c r="D989" s="245"/>
      <c r="E989" s="246"/>
      <c r="F989" s="39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0"/>
        <v>0</v>
      </c>
      <c r="I989" s="12"/>
    </row>
    <row r="990" spans="1:9" ht="12.4" hidden="1" customHeight="1">
      <c r="A990" s="11"/>
      <c r="B990" s="1"/>
      <c r="C990" s="34"/>
      <c r="D990" s="245"/>
      <c r="E990" s="246"/>
      <c r="F990" s="39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0"/>
        <v>0</v>
      </c>
      <c r="I990" s="12"/>
    </row>
    <row r="991" spans="1:9" ht="12.4" hidden="1" customHeight="1">
      <c r="A991" s="11"/>
      <c r="B991" s="1"/>
      <c r="C991" s="98"/>
      <c r="D991" s="245"/>
      <c r="E991" s="246"/>
      <c r="F991" s="39"/>
      <c r="G991" s="19">
        <f>ROUND(IF(ISBLANK(C991),0,VLOOKUP(C991,'[2]Acha Air Sales Price List'!$B$1:$X$65536,12,FALSE)*$L$14),2)</f>
        <v>0</v>
      </c>
      <c r="H991" s="20">
        <f t="shared" si="20"/>
        <v>0</v>
      </c>
      <c r="I991" s="12"/>
    </row>
    <row r="992" spans="1:9" ht="12.4" hidden="1" customHeight="1">
      <c r="A992" s="11"/>
      <c r="B992" s="1"/>
      <c r="C992" s="35"/>
      <c r="D992" s="258"/>
      <c r="E992" s="259"/>
      <c r="F992" s="39" t="s">
        <v>26</v>
      </c>
      <c r="G992" s="19"/>
      <c r="H992" s="20">
        <f>G992</f>
        <v>0</v>
      </c>
      <c r="I992" s="12"/>
    </row>
    <row r="993" spans="1:9" ht="12.4" hidden="1" customHeight="1" thickBot="1">
      <c r="A993" s="11"/>
      <c r="B993" s="21"/>
      <c r="C993" s="22"/>
      <c r="D993" s="253"/>
      <c r="E993" s="254"/>
      <c r="F993" s="40"/>
      <c r="G993" s="23">
        <f>ROUND(IF(ISBLANK(C993),0,VLOOKUP(C993,'[2]Acha Air Sales Price List'!$B$1:$X$65536,12,FALSE)*$W$14),2)</f>
        <v>0</v>
      </c>
      <c r="H993" s="24">
        <f>ROUND(IF(ISNUMBER(B993), G993*B993, 0),5)</f>
        <v>0</v>
      </c>
      <c r="I993" s="12"/>
    </row>
    <row r="994" spans="1:9" ht="13.5" thickBot="1">
      <c r="A994" s="11"/>
      <c r="B994" s="2">
        <f>SUM(B21:B993)</f>
        <v>3286</v>
      </c>
      <c r="C994" s="213" t="s">
        <v>85</v>
      </c>
      <c r="D994" s="2"/>
      <c r="E994" s="2"/>
      <c r="F994" s="2"/>
      <c r="G994" s="29"/>
      <c r="H994" s="30"/>
      <c r="I994" s="12"/>
    </row>
    <row r="995" spans="1:9" ht="16.5" thickBot="1">
      <c r="A995" s="11"/>
      <c r="B995" s="4" t="s">
        <v>88</v>
      </c>
      <c r="C995" s="3"/>
      <c r="D995" s="3"/>
      <c r="E995" s="3"/>
      <c r="F995" s="3"/>
      <c r="G995" s="31" t="s">
        <v>18</v>
      </c>
      <c r="H995" s="32">
        <f>SUM(H21:H993)</f>
        <v>141777.74000000002</v>
      </c>
      <c r="I995" s="12"/>
    </row>
    <row r="996" spans="1:9" ht="16.5" hidden="1" thickBot="1">
      <c r="A996" s="11"/>
      <c r="B996" s="28" t="s">
        <v>17</v>
      </c>
      <c r="C996" s="3"/>
      <c r="D996" s="3"/>
      <c r="E996" s="3"/>
      <c r="F996" s="3"/>
      <c r="G996" s="31" t="s">
        <v>23</v>
      </c>
      <c r="H996" s="32">
        <f>H995/41.5</f>
        <v>3416.3310843373497</v>
      </c>
      <c r="I996" s="12"/>
    </row>
    <row r="997" spans="1:9" ht="16.5" hidden="1" thickBot="1">
      <c r="A997" s="11"/>
      <c r="B997" s="28"/>
      <c r="C997" s="3"/>
      <c r="D997" s="3"/>
      <c r="E997" s="3"/>
      <c r="F997" s="3"/>
      <c r="G997" s="31" t="s">
        <v>25</v>
      </c>
      <c r="H997" s="32">
        <v>40</v>
      </c>
      <c r="I997" s="12"/>
    </row>
    <row r="998" spans="1:9" ht="16.5" hidden="1" thickBot="1">
      <c r="A998" s="11"/>
      <c r="B998" s="28"/>
      <c r="C998" s="3"/>
      <c r="D998" s="3"/>
      <c r="E998" s="3"/>
      <c r="F998" s="3"/>
      <c r="G998" s="31" t="s">
        <v>24</v>
      </c>
      <c r="H998" s="32">
        <f>(H997-H996)*41.5</f>
        <v>-140117.74000000002</v>
      </c>
      <c r="I998" s="12"/>
    </row>
    <row r="999" spans="1:9" ht="15.75">
      <c r="A999" s="11"/>
      <c r="B999" s="4"/>
      <c r="C999" s="3"/>
      <c r="D999" s="3"/>
      <c r="E999" s="3"/>
      <c r="F999" s="3"/>
      <c r="G999" s="130"/>
      <c r="H999" s="131"/>
      <c r="I999" s="12"/>
    </row>
    <row r="1000" spans="1:9" ht="10.5" customHeight="1">
      <c r="A1000" s="16"/>
      <c r="B1000" s="17"/>
      <c r="C1000" s="17"/>
      <c r="D1000" s="132" t="s">
        <v>84</v>
      </c>
      <c r="E1000" s="17"/>
      <c r="F1000" s="17"/>
      <c r="G1000" s="17"/>
      <c r="H1000" s="17"/>
      <c r="I1000" s="18"/>
    </row>
    <row r="1004" spans="1:9">
      <c r="H1004" s="41"/>
    </row>
  </sheetData>
  <mergeCells count="982">
    <mergeCell ref="B8:D8"/>
    <mergeCell ref="G9:G10"/>
    <mergeCell ref="H9:H10"/>
    <mergeCell ref="G11:G12"/>
    <mergeCell ref="H11:H12"/>
    <mergeCell ref="G13:G14"/>
    <mergeCell ref="H13:H14"/>
    <mergeCell ref="D19:E19"/>
    <mergeCell ref="D41:E41"/>
    <mergeCell ref="D20:E20"/>
    <mergeCell ref="D30:E30"/>
    <mergeCell ref="D42:E42"/>
    <mergeCell ref="D43:E43"/>
    <mergeCell ref="D44:E44"/>
    <mergeCell ref="D45:E45"/>
    <mergeCell ref="D21:E21"/>
    <mergeCell ref="D22:E22"/>
    <mergeCell ref="D23:E23"/>
    <mergeCell ref="D24:E24"/>
    <mergeCell ref="D52:E52"/>
    <mergeCell ref="D37:E37"/>
    <mergeCell ref="D38:E38"/>
    <mergeCell ref="D39:E39"/>
    <mergeCell ref="D40:E40"/>
    <mergeCell ref="D31:E31"/>
    <mergeCell ref="D32:E32"/>
    <mergeCell ref="D33:E33"/>
    <mergeCell ref="D34:E34"/>
    <mergeCell ref="D35:E35"/>
    <mergeCell ref="D36:E36"/>
    <mergeCell ref="D25:E25"/>
    <mergeCell ref="D26:E26"/>
    <mergeCell ref="D27:E27"/>
    <mergeCell ref="D28:E28"/>
    <mergeCell ref="D29:E29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  <mergeCell ref="D987:E987"/>
  </mergeCells>
  <conditionalFormatting sqref="B21:B993">
    <cfRule type="cellIs" dxfId="35" priority="5" stopIfTrue="1" operator="equal">
      <formula>"ALERT"</formula>
    </cfRule>
  </conditionalFormatting>
  <conditionalFormatting sqref="D21:D40">
    <cfRule type="containsText" dxfId="34" priority="6" stopIfTrue="1" operator="containsText" text="Exchange rate :">
      <formula>NOT(ISERROR(SEARCH("Exchange rate :",D21)))</formula>
    </cfRule>
    <cfRule type="containsErrors" dxfId="33" priority="7" stopIfTrue="1">
      <formula>ISERROR(D21)</formula>
    </cfRule>
    <cfRule type="cellIs" dxfId="32" priority="8" stopIfTrue="1" operator="equal">
      <formula>"NA"</formula>
    </cfRule>
    <cfRule type="cellIs" dxfId="31" priority="9" stopIfTrue="1" operator="equal">
      <formula>0</formula>
    </cfRule>
  </conditionalFormatting>
  <conditionalFormatting sqref="F9:F14">
    <cfRule type="cellIs" dxfId="30" priority="10" stopIfTrue="1" operator="equal">
      <formula>0</formula>
    </cfRule>
  </conditionalFormatting>
  <conditionalFormatting sqref="F10:F14">
    <cfRule type="containsBlanks" dxfId="29" priority="11" stopIfTrue="1">
      <formula>LEN(TRIM(F10))=0</formula>
    </cfRule>
  </conditionalFormatting>
  <conditionalFormatting sqref="F21:F990">
    <cfRule type="containsText" dxfId="28" priority="1" stopIfTrue="1" operator="containsText" text="Exchange rate :">
      <formula>NOT(ISERROR(SEARCH("Exchange rate :",F21)))</formula>
    </cfRule>
  </conditionalFormatting>
  <conditionalFormatting sqref="F21:H993 H995:H999">
    <cfRule type="containsErrors" dxfId="27" priority="2" stopIfTrue="1">
      <formula>ISERROR(F21)</formula>
    </cfRule>
    <cfRule type="cellIs" dxfId="26" priority="3" stopIfTrue="1" operator="equal">
      <formula>"NA"</formula>
    </cfRule>
    <cfRule type="cellIs" dxfId="25" priority="4" stopIfTrue="1" operator="equal">
      <formula>0</formula>
    </cfRule>
  </conditionalFormatting>
  <hyperlinks>
    <hyperlink ref="B6" r:id="rId1" display="http://www.achadirect.com/" xr:uid="{D0B85AA9-E244-4FAE-ACF8-E240A96CB3E7}"/>
  </hyperlinks>
  <printOptions horizontalCentered="1"/>
  <pageMargins left="0.35" right="0.21" top="0.47" bottom="0.34" header="0.22" footer="0.17"/>
  <pageSetup scale="76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2A507-3B79-40DE-B9EE-6EB263DA5AAF}">
  <sheetPr>
    <tabColor rgb="FFFF0000"/>
  </sheetPr>
  <dimension ref="A1:W997"/>
  <sheetViews>
    <sheetView zoomScaleNormal="100" workbookViewId="0">
      <selection activeCell="M25" sqref="M25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f ca="1">TODAY()</f>
        <v>45412</v>
      </c>
      <c r="H5" s="37">
        <v>53871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255" t="s">
        <v>3</v>
      </c>
      <c r="C8" s="256"/>
      <c r="D8" s="257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70</v>
      </c>
      <c r="C9" s="121"/>
      <c r="D9" s="122"/>
      <c r="E9" s="123"/>
      <c r="F9" s="124" t="s">
        <v>70</v>
      </c>
      <c r="G9" s="247" t="s">
        <v>14</v>
      </c>
      <c r="H9" s="249"/>
      <c r="I9" s="12"/>
    </row>
    <row r="10" spans="1:23">
      <c r="A10" s="11"/>
      <c r="B10" s="114" t="s">
        <v>71</v>
      </c>
      <c r="C10" s="125"/>
      <c r="D10" s="126"/>
      <c r="E10" s="127"/>
      <c r="F10" s="124" t="s">
        <v>71</v>
      </c>
      <c r="G10" s="247"/>
      <c r="H10" s="250"/>
      <c r="I10" s="12"/>
    </row>
    <row r="11" spans="1:23">
      <c r="A11" s="11"/>
      <c r="B11" s="128" t="s">
        <v>72</v>
      </c>
      <c r="C11" s="125"/>
      <c r="D11" s="126"/>
      <c r="E11" s="127"/>
      <c r="F11" s="124" t="s">
        <v>72</v>
      </c>
      <c r="G11" s="247" t="s">
        <v>15</v>
      </c>
      <c r="H11" s="251" t="s">
        <v>22</v>
      </c>
      <c r="I11" s="12"/>
    </row>
    <row r="12" spans="1:23">
      <c r="A12" s="11"/>
      <c r="B12" s="128" t="s">
        <v>73</v>
      </c>
      <c r="C12" s="125"/>
      <c r="D12" s="126"/>
      <c r="E12" s="127"/>
      <c r="F12" s="124" t="s">
        <v>73</v>
      </c>
      <c r="G12" s="247"/>
      <c r="H12" s="250"/>
      <c r="I12" s="12"/>
    </row>
    <row r="13" spans="1:23">
      <c r="A13" s="11"/>
      <c r="B13" s="114" t="s">
        <v>74</v>
      </c>
      <c r="C13" s="115"/>
      <c r="D13" s="116"/>
      <c r="E13" s="9"/>
      <c r="F13" s="124" t="s">
        <v>74</v>
      </c>
      <c r="G13" s="248" t="s">
        <v>16</v>
      </c>
      <c r="H13" s="251" t="s">
        <v>78</v>
      </c>
      <c r="I13" s="12"/>
      <c r="L13" s="26" t="s">
        <v>20</v>
      </c>
    </row>
    <row r="14" spans="1:23" ht="13.5" thickBot="1">
      <c r="A14" s="11"/>
      <c r="B14" s="117" t="s">
        <v>75</v>
      </c>
      <c r="C14" s="118"/>
      <c r="D14" s="119"/>
      <c r="E14" s="9"/>
      <c r="F14" s="129" t="s">
        <v>75</v>
      </c>
      <c r="G14" s="248"/>
      <c r="H14" s="252"/>
      <c r="I14" s="12"/>
      <c r="L14" s="105">
        <f ca="1">VLOOKUP(G5,[1]Sheet1!$A$9:$I$7290,2,FALSE)</f>
        <v>36.94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243" t="s">
        <v>13</v>
      </c>
      <c r="E19" s="244"/>
      <c r="F19" s="108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150">
        <v>114</v>
      </c>
      <c r="C20" s="36" t="s">
        <v>56</v>
      </c>
      <c r="D20" s="151" t="s">
        <v>52</v>
      </c>
      <c r="E20" s="151" t="e" vm="1">
        <v>#VALUE!</v>
      </c>
      <c r="F20" s="151" t="str">
        <f>VLOOKUP(C20,'[2]Acha Air Sales Price List'!$B$1:$D$65536,3,FALSE)</f>
        <v>1 piece: 5mm ball with ferido-glued multi crystals, 1.2mm threading (16g), with resin cover</v>
      </c>
      <c r="G20" s="152">
        <v>42.24</v>
      </c>
      <c r="H20" s="153">
        <f t="shared" ref="H20:H64" si="0">ROUND(IF(ISNUMBER(B20), G20*B20, 0),5)</f>
        <v>4815.3599999999997</v>
      </c>
      <c r="I20" s="12"/>
    </row>
    <row r="21" spans="1:9" ht="45" customHeight="1">
      <c r="A21" s="11"/>
      <c r="B21" s="150">
        <v>240</v>
      </c>
      <c r="C21" s="36" t="s">
        <v>57</v>
      </c>
      <c r="D21" s="151" t="s">
        <v>52</v>
      </c>
      <c r="E21" s="151" t="e" vm="1">
        <v>#VALUE!</v>
      </c>
      <c r="F21" s="151" t="str">
        <f>VLOOKUP(C21,'[2]Acha Air Sales Price List'!$B$1:$D$65536,3,FALSE)</f>
        <v>1 piece: 6mm ball with ferido-glued multi crystals with resin cover 1.2mm threading (16g)</v>
      </c>
      <c r="G21" s="152">
        <v>42.24</v>
      </c>
      <c r="H21" s="153">
        <f t="shared" si="0"/>
        <v>10137.6</v>
      </c>
      <c r="I21" s="12"/>
    </row>
    <row r="22" spans="1:9" ht="45" customHeight="1">
      <c r="A22" s="11"/>
      <c r="B22" s="154">
        <v>200</v>
      </c>
      <c r="C22" s="34" t="s">
        <v>57</v>
      </c>
      <c r="D22" s="155" t="s">
        <v>53</v>
      </c>
      <c r="E22" s="156" t="e" vm="2">
        <v>#VALUE!</v>
      </c>
      <c r="F22" s="155" t="str">
        <f>VLOOKUP(C22,'[2]Acha Air Sales Price List'!$B$1:$D$65536,3,FALSE)</f>
        <v>1 piece: 6mm ball with ferido-glued multi crystals with resin cover 1.2mm threading (16g)</v>
      </c>
      <c r="G22" s="157">
        <v>42.24</v>
      </c>
      <c r="H22" s="158">
        <f t="shared" si="0"/>
        <v>8448</v>
      </c>
      <c r="I22" s="12"/>
    </row>
    <row r="23" spans="1:9" ht="45" customHeight="1">
      <c r="A23" s="11"/>
      <c r="B23" s="150">
        <v>15</v>
      </c>
      <c r="C23" s="36" t="s">
        <v>58</v>
      </c>
      <c r="D23" s="151" t="s">
        <v>59</v>
      </c>
      <c r="E23" s="151" t="e" vm="4">
        <v>#VALUE!</v>
      </c>
      <c r="F23" s="151" t="str">
        <f>VLOOKUP(C23,'[2]Acha Air Sales Price List'!$B$1:$D$65536,3,FALSE)</f>
        <v>1 piece: 8mm ball with ferido-glued multi crystals with resin cover 1.2mm threading (16g)</v>
      </c>
      <c r="G23" s="152">
        <v>84.77</v>
      </c>
      <c r="H23" s="153">
        <f t="shared" si="0"/>
        <v>1271.55</v>
      </c>
      <c r="I23" s="12"/>
    </row>
    <row r="24" spans="1:9" ht="45" customHeight="1">
      <c r="A24" s="11"/>
      <c r="B24" s="150">
        <v>15</v>
      </c>
      <c r="C24" s="34" t="s">
        <v>58</v>
      </c>
      <c r="D24" s="151" t="s">
        <v>60</v>
      </c>
      <c r="E24" s="151" t="e" vm="5">
        <v>#VALUE!</v>
      </c>
      <c r="F24" s="151" t="str">
        <f>VLOOKUP(C24,'[2]Acha Air Sales Price List'!$B$1:$D$65536,3,FALSE)</f>
        <v>1 piece: 8mm ball with ferido-glued multi crystals with resin cover 1.2mm threading (16g)</v>
      </c>
      <c r="G24" s="152">
        <v>84.77</v>
      </c>
      <c r="H24" s="153">
        <f t="shared" si="0"/>
        <v>1271.55</v>
      </c>
      <c r="I24" s="12"/>
    </row>
    <row r="25" spans="1:9" ht="45" customHeight="1">
      <c r="A25" s="11"/>
      <c r="B25" s="150">
        <v>10</v>
      </c>
      <c r="C25" s="34" t="s">
        <v>58</v>
      </c>
      <c r="D25" s="151" t="s">
        <v>61</v>
      </c>
      <c r="E25" s="151" t="e" vm="6">
        <v>#VALUE!</v>
      </c>
      <c r="F25" s="151" t="str">
        <f>VLOOKUP(C25,'[2]Acha Air Sales Price List'!$B$1:$D$65536,3,FALSE)</f>
        <v>1 piece: 8mm ball with ferido-glued multi crystals with resin cover 1.2mm threading (16g)</v>
      </c>
      <c r="G25" s="152">
        <v>84.77</v>
      </c>
      <c r="H25" s="153">
        <f t="shared" si="0"/>
        <v>847.7</v>
      </c>
      <c r="I25" s="12"/>
    </row>
    <row r="26" spans="1:9" ht="45" customHeight="1">
      <c r="A26" s="11"/>
      <c r="B26" s="150">
        <v>90</v>
      </c>
      <c r="C26" s="34" t="s">
        <v>58</v>
      </c>
      <c r="D26" s="151" t="s">
        <v>52</v>
      </c>
      <c r="E26" s="151" t="e" vm="1">
        <v>#VALUE!</v>
      </c>
      <c r="F26" s="151" t="str">
        <f>VLOOKUP(C26,'[2]Acha Air Sales Price List'!$B$1:$D$65536,3,FALSE)</f>
        <v>1 piece: 8mm ball with ferido-glued multi crystals with resin cover 1.2mm threading (16g)</v>
      </c>
      <c r="G26" s="152">
        <v>84.77</v>
      </c>
      <c r="H26" s="153">
        <f t="shared" si="0"/>
        <v>7629.3</v>
      </c>
      <c r="I26" s="12"/>
    </row>
    <row r="27" spans="1:9" ht="45" customHeight="1">
      <c r="A27" s="11"/>
      <c r="B27" s="154">
        <v>50</v>
      </c>
      <c r="C27" s="34" t="s">
        <v>58</v>
      </c>
      <c r="D27" s="155" t="s">
        <v>53</v>
      </c>
      <c r="E27" s="156" t="e" vm="2">
        <v>#VALUE!</v>
      </c>
      <c r="F27" s="155" t="str">
        <f>VLOOKUP(C27,'[2]Acha Air Sales Price List'!$B$1:$D$65536,3,FALSE)</f>
        <v>1 piece: 8mm ball with ferido-glued multi crystals with resin cover 1.2mm threading (16g)</v>
      </c>
      <c r="G27" s="157">
        <v>84.77</v>
      </c>
      <c r="H27" s="158">
        <f t="shared" si="0"/>
        <v>4238.5</v>
      </c>
      <c r="I27" s="12"/>
    </row>
    <row r="28" spans="1:9" ht="45" customHeight="1">
      <c r="A28" s="11"/>
      <c r="B28" s="150">
        <v>180</v>
      </c>
      <c r="C28" s="36" t="s">
        <v>65</v>
      </c>
      <c r="D28" s="151" t="s">
        <v>52</v>
      </c>
      <c r="E28" s="151" t="e" vm="1">
        <v>#VALUE!</v>
      </c>
      <c r="F28" s="151" t="str">
        <f>VLOOKUP(C28,'[2]Acha Air Sales Price List'!$B$1:$D$65536,3,FALSE)</f>
        <v>6mm multi-crystal ferido glued balls with resin cover and 14g (1.6mm) threading (sold per pcs)</v>
      </c>
      <c r="G28" s="152">
        <v>42.24</v>
      </c>
      <c r="H28" s="153">
        <f t="shared" si="0"/>
        <v>7603.2</v>
      </c>
      <c r="I28" s="12"/>
    </row>
    <row r="29" spans="1:9" ht="45" customHeight="1">
      <c r="A29" s="11"/>
      <c r="B29" s="154">
        <v>120</v>
      </c>
      <c r="C29" s="34" t="s">
        <v>65</v>
      </c>
      <c r="D29" s="155" t="s">
        <v>53</v>
      </c>
      <c r="E29" s="156" t="e" vm="2">
        <v>#VALUE!</v>
      </c>
      <c r="F29" s="155" t="str">
        <f>VLOOKUP(C29,'[2]Acha Air Sales Price List'!$B$1:$D$65536,3,FALSE)</f>
        <v>6mm multi-crystal ferido glued balls with resin cover and 14g (1.6mm) threading (sold per pcs)</v>
      </c>
      <c r="G29" s="157">
        <v>42.24</v>
      </c>
      <c r="H29" s="158">
        <f t="shared" si="0"/>
        <v>5068.8</v>
      </c>
      <c r="I29" s="12"/>
    </row>
    <row r="30" spans="1:9" ht="45" customHeight="1">
      <c r="A30" s="11"/>
      <c r="B30" s="150">
        <v>70</v>
      </c>
      <c r="C30" s="34" t="s">
        <v>66</v>
      </c>
      <c r="D30" s="151" t="s">
        <v>52</v>
      </c>
      <c r="E30" s="151" t="e" vm="1">
        <v>#VALUE!</v>
      </c>
      <c r="F30" s="151" t="str">
        <f>VLOOKUP(C30,'[2]Acha Air Sales Price List'!$B$1:$D$65536,3,FALSE)</f>
        <v>8mm multi-crystal ferido glued balls with resin cover and 14g (1.6mm) threading (sold per pcs)</v>
      </c>
      <c r="G30" s="152">
        <v>84.77</v>
      </c>
      <c r="H30" s="153">
        <f t="shared" si="0"/>
        <v>5933.9</v>
      </c>
      <c r="I30" s="12"/>
    </row>
    <row r="31" spans="1:9" ht="45" customHeight="1">
      <c r="A31" s="11"/>
      <c r="B31" s="154">
        <v>40</v>
      </c>
      <c r="C31" s="34" t="s">
        <v>66</v>
      </c>
      <c r="D31" s="155" t="s">
        <v>53</v>
      </c>
      <c r="E31" s="156" t="e" vm="2">
        <v>#VALUE!</v>
      </c>
      <c r="F31" s="155" t="str">
        <f>VLOOKUP(C31,'[2]Acha Air Sales Price List'!$B$1:$D$65536,3,FALSE)</f>
        <v>8mm multi-crystal ferido glued balls with resin cover and 14g (1.6mm) threading (sold per pcs)</v>
      </c>
      <c r="G31" s="157">
        <v>84.77</v>
      </c>
      <c r="H31" s="158">
        <f t="shared" si="0"/>
        <v>3390.8</v>
      </c>
      <c r="I31" s="12"/>
    </row>
    <row r="32" spans="1:9" ht="45" customHeight="1">
      <c r="A32" s="11"/>
      <c r="B32" s="150">
        <v>20</v>
      </c>
      <c r="C32" s="36" t="s">
        <v>69</v>
      </c>
      <c r="D32" s="151" t="s">
        <v>52</v>
      </c>
      <c r="E32" s="151" t="e" vm="1">
        <v>#VALUE!</v>
      </c>
      <c r="F32" s="151" t="str">
        <f>VLOOKUP(C32,'[2]Acha Air Sales Price List'!$B$1:$D$65536,3,FALSE)</f>
        <v>Surgical steel belly banana, 18g (1mm) with 5mm and a 10mm multi-crystal ferido glued lower ball with resin cover</v>
      </c>
      <c r="G32" s="152">
        <v>212.04</v>
      </c>
      <c r="H32" s="153">
        <f t="shared" si="0"/>
        <v>4240.8</v>
      </c>
      <c r="I32" s="12"/>
    </row>
    <row r="33" spans="1:9" ht="45" customHeight="1" thickBot="1">
      <c r="A33" s="11"/>
      <c r="B33" s="154">
        <v>10</v>
      </c>
      <c r="C33" s="34" t="s">
        <v>69</v>
      </c>
      <c r="D33" s="155" t="s">
        <v>53</v>
      </c>
      <c r="E33" s="156" t="e" vm="2">
        <v>#VALUE!</v>
      </c>
      <c r="F33" s="155" t="str">
        <f>VLOOKUP(C33,'[2]Acha Air Sales Price List'!$B$1:$D$65536,3,FALSE)</f>
        <v>Surgical steel belly banana, 18g (1mm) with 5mm and a 10mm multi-crystal ferido glued lower ball with resin cover</v>
      </c>
      <c r="G33" s="157">
        <v>212.04</v>
      </c>
      <c r="H33" s="158">
        <f t="shared" si="0"/>
        <v>2120.4</v>
      </c>
      <c r="I33" s="12"/>
    </row>
    <row r="34" spans="1:9" ht="12.4" hidden="1" customHeight="1">
      <c r="A34" s="11"/>
      <c r="B34" s="1"/>
      <c r="C34" s="34"/>
      <c r="D34" s="245"/>
      <c r="E34" s="246"/>
      <c r="F34" s="39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20">
        <f t="shared" si="0"/>
        <v>0</v>
      </c>
      <c r="I34" s="12"/>
    </row>
    <row r="35" spans="1:9" ht="12.4" hidden="1" customHeight="1">
      <c r="A35" s="11"/>
      <c r="B35" s="1"/>
      <c r="C35" s="34"/>
      <c r="D35" s="245"/>
      <c r="E35" s="246"/>
      <c r="F35" s="39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0"/>
        <v>0</v>
      </c>
      <c r="I35" s="12"/>
    </row>
    <row r="36" spans="1:9" ht="12.4" hidden="1" customHeight="1">
      <c r="A36" s="11"/>
      <c r="B36" s="1"/>
      <c r="C36" s="34"/>
      <c r="D36" s="245"/>
      <c r="E36" s="246"/>
      <c r="F36" s="39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0"/>
        <v>0</v>
      </c>
      <c r="I36" s="12"/>
    </row>
    <row r="37" spans="1:9" ht="12.4" hidden="1" customHeight="1">
      <c r="A37" s="11"/>
      <c r="B37" s="1"/>
      <c r="C37" s="34"/>
      <c r="D37" s="245"/>
      <c r="E37" s="246"/>
      <c r="F37" s="39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0"/>
        <v>0</v>
      </c>
      <c r="I37" s="12"/>
    </row>
    <row r="38" spans="1:9" ht="12.4" hidden="1" customHeight="1">
      <c r="A38" s="11"/>
      <c r="B38" s="1"/>
      <c r="C38" s="34"/>
      <c r="D38" s="245"/>
      <c r="E38" s="246"/>
      <c r="F38" s="39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0"/>
        <v>0</v>
      </c>
      <c r="I38" s="12"/>
    </row>
    <row r="39" spans="1:9" ht="12.4" hidden="1" customHeight="1">
      <c r="A39" s="11"/>
      <c r="B39" s="1"/>
      <c r="C39" s="34"/>
      <c r="D39" s="245"/>
      <c r="E39" s="246"/>
      <c r="F39" s="39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0"/>
        <v>0</v>
      </c>
      <c r="I39" s="12"/>
    </row>
    <row r="40" spans="1:9" ht="12.4" hidden="1" customHeight="1">
      <c r="A40" s="11"/>
      <c r="B40" s="1"/>
      <c r="C40" s="34"/>
      <c r="D40" s="245"/>
      <c r="E40" s="246"/>
      <c r="F40" s="39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4"/>
      <c r="D41" s="245"/>
      <c r="E41" s="246"/>
      <c r="F41" s="39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4"/>
      <c r="D42" s="245"/>
      <c r="E42" s="246"/>
      <c r="F42" s="39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5"/>
      <c r="D43" s="245"/>
      <c r="E43" s="246"/>
      <c r="F43" s="39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" hidden="1" customHeight="1">
      <c r="A44" s="11"/>
      <c r="B44" s="1"/>
      <c r="C44" s="34"/>
      <c r="D44" s="245"/>
      <c r="E44" s="246"/>
      <c r="F44" s="39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.4" hidden="1" customHeight="1">
      <c r="A45" s="11"/>
      <c r="B45" s="1"/>
      <c r="C45" s="34"/>
      <c r="D45" s="245"/>
      <c r="E45" s="246"/>
      <c r="F45" s="39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4"/>
      <c r="D46" s="245"/>
      <c r="E46" s="246"/>
      <c r="F46" s="39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4"/>
      <c r="D47" s="245"/>
      <c r="E47" s="246"/>
      <c r="F47" s="39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4"/>
      <c r="D48" s="245"/>
      <c r="E48" s="246"/>
      <c r="F48" s="39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4"/>
      <c r="D49" s="245"/>
      <c r="E49" s="246"/>
      <c r="F49" s="39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4"/>
      <c r="D50" s="245"/>
      <c r="E50" s="246"/>
      <c r="F50" s="39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4"/>
      <c r="D51" s="245"/>
      <c r="E51" s="246"/>
      <c r="F51" s="39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4"/>
      <c r="D52" s="245"/>
      <c r="E52" s="246"/>
      <c r="F52" s="39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4"/>
      <c r="D53" s="245"/>
      <c r="E53" s="246"/>
      <c r="F53" s="39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4"/>
      <c r="D54" s="245"/>
      <c r="E54" s="246"/>
      <c r="F54" s="39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4"/>
      <c r="D55" s="245"/>
      <c r="E55" s="246"/>
      <c r="F55" s="39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245"/>
      <c r="E56" s="246"/>
      <c r="F56" s="39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245"/>
      <c r="E57" s="246"/>
      <c r="F57" s="39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245"/>
      <c r="E58" s="246"/>
      <c r="F58" s="39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245"/>
      <c r="E59" s="246"/>
      <c r="F59" s="39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4"/>
      <c r="D60" s="245"/>
      <c r="E60" s="246"/>
      <c r="F60" s="39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.4" hidden="1" customHeight="1">
      <c r="A61" s="11"/>
      <c r="B61" s="1"/>
      <c r="C61" s="34"/>
      <c r="D61" s="245"/>
      <c r="E61" s="246"/>
      <c r="F61" s="39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4"/>
      <c r="D62" s="245"/>
      <c r="E62" s="246"/>
      <c r="F62" s="39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4"/>
      <c r="D63" s="245"/>
      <c r="E63" s="246"/>
      <c r="F63" s="39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4"/>
      <c r="D64" s="245"/>
      <c r="E64" s="246"/>
      <c r="F64" s="39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.4" hidden="1" customHeight="1">
      <c r="A65" s="11"/>
      <c r="B65" s="1"/>
      <c r="C65" s="34"/>
      <c r="D65" s="245"/>
      <c r="E65" s="246"/>
      <c r="F65" s="39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ref="H65:H128" si="1">ROUND(IF(ISNUMBER(B65), G65*B65, 0),5)</f>
        <v>0</v>
      </c>
      <c r="I65" s="12"/>
    </row>
    <row r="66" spans="1:9" ht="12.4" hidden="1" customHeight="1">
      <c r="A66" s="11"/>
      <c r="B66" s="1"/>
      <c r="C66" s="34"/>
      <c r="D66" s="245"/>
      <c r="E66" s="246"/>
      <c r="F66" s="39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5"/>
      <c r="D67" s="245"/>
      <c r="E67" s="246"/>
      <c r="F67" s="39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12" hidden="1" customHeight="1">
      <c r="A68" s="11"/>
      <c r="B68" s="1"/>
      <c r="C68" s="34"/>
      <c r="D68" s="245"/>
      <c r="E68" s="246"/>
      <c r="F68" s="39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1"/>
        <v>0</v>
      </c>
      <c r="I68" s="12"/>
    </row>
    <row r="69" spans="1:9" ht="12.4" hidden="1" customHeight="1">
      <c r="A69" s="11"/>
      <c r="B69" s="1"/>
      <c r="C69" s="34"/>
      <c r="D69" s="245"/>
      <c r="E69" s="246"/>
      <c r="F69" s="39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1"/>
        <v>0</v>
      </c>
      <c r="I69" s="12"/>
    </row>
    <row r="70" spans="1:9" ht="12.4" hidden="1" customHeight="1">
      <c r="A70" s="11"/>
      <c r="B70" s="1"/>
      <c r="C70" s="34"/>
      <c r="D70" s="245"/>
      <c r="E70" s="246"/>
      <c r="F70" s="39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1"/>
        <v>0</v>
      </c>
      <c r="I70" s="12"/>
    </row>
    <row r="71" spans="1:9" ht="12.4" hidden="1" customHeight="1">
      <c r="A71" s="11"/>
      <c r="B71" s="1"/>
      <c r="C71" s="34"/>
      <c r="D71" s="245"/>
      <c r="E71" s="246"/>
      <c r="F71" s="39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1"/>
        <v>0</v>
      </c>
      <c r="I71" s="12"/>
    </row>
    <row r="72" spans="1:9" ht="12.4" hidden="1" customHeight="1">
      <c r="A72" s="11"/>
      <c r="B72" s="1"/>
      <c r="C72" s="34"/>
      <c r="D72" s="245"/>
      <c r="E72" s="246"/>
      <c r="F72" s="39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12.4" hidden="1" customHeight="1">
      <c r="A73" s="11"/>
      <c r="B73" s="1"/>
      <c r="C73" s="34"/>
      <c r="D73" s="245"/>
      <c r="E73" s="246"/>
      <c r="F73" s="39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12.4" hidden="1" customHeight="1">
      <c r="A74" s="11"/>
      <c r="B74" s="1"/>
      <c r="C74" s="34"/>
      <c r="D74" s="245"/>
      <c r="E74" s="246"/>
      <c r="F74" s="39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12.4" hidden="1" customHeight="1">
      <c r="A75" s="11"/>
      <c r="B75" s="1"/>
      <c r="C75" s="34"/>
      <c r="D75" s="245"/>
      <c r="E75" s="246"/>
      <c r="F75" s="39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12.4" hidden="1" customHeight="1">
      <c r="A76" s="11"/>
      <c r="B76" s="1"/>
      <c r="C76" s="34"/>
      <c r="D76" s="245"/>
      <c r="E76" s="246"/>
      <c r="F76" s="39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12.4" hidden="1" customHeight="1">
      <c r="A77" s="11"/>
      <c r="B77" s="1"/>
      <c r="C77" s="34"/>
      <c r="D77" s="245"/>
      <c r="E77" s="246"/>
      <c r="F77" s="39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12.4" hidden="1" customHeight="1">
      <c r="A78" s="11"/>
      <c r="B78" s="1"/>
      <c r="C78" s="34"/>
      <c r="D78" s="245"/>
      <c r="E78" s="246"/>
      <c r="F78" s="39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12.4" hidden="1" customHeight="1">
      <c r="A79" s="11"/>
      <c r="B79" s="1"/>
      <c r="C79" s="34"/>
      <c r="D79" s="245"/>
      <c r="E79" s="246"/>
      <c r="F79" s="39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12.4" hidden="1" customHeight="1">
      <c r="A80" s="11"/>
      <c r="B80" s="1"/>
      <c r="C80" s="34"/>
      <c r="D80" s="245"/>
      <c r="E80" s="246"/>
      <c r="F80" s="39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12.4" hidden="1" customHeight="1">
      <c r="A81" s="11"/>
      <c r="B81" s="1"/>
      <c r="C81" s="35"/>
      <c r="D81" s="245"/>
      <c r="E81" s="246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" hidden="1" customHeight="1">
      <c r="A82" s="11"/>
      <c r="B82" s="1"/>
      <c r="C82" s="34"/>
      <c r="D82" s="245"/>
      <c r="E82" s="246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4"/>
      <c r="D83" s="245"/>
      <c r="E83" s="246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4"/>
      <c r="D84" s="245"/>
      <c r="E84" s="246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12.4" hidden="1" customHeight="1">
      <c r="A85" s="11"/>
      <c r="B85" s="1"/>
      <c r="C85" s="34"/>
      <c r="D85" s="245"/>
      <c r="E85" s="246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1"/>
        <v>0</v>
      </c>
      <c r="I85" s="12"/>
    </row>
    <row r="86" spans="1:9" ht="12.4" hidden="1" customHeight="1">
      <c r="A86" s="11"/>
      <c r="B86" s="1"/>
      <c r="C86" s="34"/>
      <c r="D86" s="245"/>
      <c r="E86" s="246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4"/>
      <c r="D87" s="245"/>
      <c r="E87" s="246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4"/>
      <c r="D88" s="245"/>
      <c r="E88" s="246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4"/>
      <c r="D89" s="245"/>
      <c r="E89" s="246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245"/>
      <c r="E90" s="246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245"/>
      <c r="E91" s="246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245"/>
      <c r="E92" s="246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245"/>
      <c r="E93" s="246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245"/>
      <c r="E94" s="246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245"/>
      <c r="E95" s="246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245"/>
      <c r="E96" s="246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245"/>
      <c r="E97" s="246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4"/>
      <c r="D98" s="245"/>
      <c r="E98" s="246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.4" hidden="1" customHeight="1">
      <c r="A99" s="11"/>
      <c r="B99" s="1"/>
      <c r="C99" s="34"/>
      <c r="D99" s="245"/>
      <c r="E99" s="246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4"/>
      <c r="D100" s="245"/>
      <c r="E100" s="246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4"/>
      <c r="D101" s="245"/>
      <c r="E101" s="246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4"/>
      <c r="D102" s="245"/>
      <c r="E102" s="246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4"/>
      <c r="D103" s="245"/>
      <c r="E103" s="246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4"/>
      <c r="D104" s="245"/>
      <c r="E104" s="246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4"/>
      <c r="D105" s="245"/>
      <c r="E105" s="246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4"/>
      <c r="D106" s="245"/>
      <c r="E106" s="246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4"/>
      <c r="D107" s="245"/>
      <c r="E107" s="246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4"/>
      <c r="D108" s="245"/>
      <c r="E108" s="246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5"/>
      <c r="D109" s="245"/>
      <c r="E109" s="246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" hidden="1" customHeight="1">
      <c r="A110" s="11"/>
      <c r="B110" s="1"/>
      <c r="C110" s="34"/>
      <c r="D110" s="245"/>
      <c r="E110" s="246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4"/>
      <c r="D111" s="245"/>
      <c r="E111" s="246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4"/>
      <c r="D112" s="245"/>
      <c r="E112" s="246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4"/>
      <c r="D113" s="245"/>
      <c r="E113" s="246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4"/>
      <c r="D114" s="245"/>
      <c r="E114" s="246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4"/>
      <c r="D115" s="245"/>
      <c r="E115" s="246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4"/>
      <c r="D116" s="245"/>
      <c r="E116" s="246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4"/>
      <c r="D117" s="245"/>
      <c r="E117" s="246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4"/>
      <c r="D118" s="245"/>
      <c r="E118" s="246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4"/>
      <c r="D119" s="245"/>
      <c r="E119" s="246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4"/>
      <c r="D120" s="245"/>
      <c r="E120" s="246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4"/>
      <c r="D121" s="245"/>
      <c r="E121" s="246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4"/>
      <c r="D122" s="245"/>
      <c r="E122" s="246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4"/>
      <c r="D123" s="245"/>
      <c r="E123" s="246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4"/>
      <c r="D124" s="245"/>
      <c r="E124" s="246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4"/>
      <c r="D125" s="245"/>
      <c r="E125" s="246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4"/>
      <c r="D126" s="245"/>
      <c r="E126" s="246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.4" hidden="1" customHeight="1">
      <c r="A127" s="11"/>
      <c r="B127" s="1"/>
      <c r="C127" s="34"/>
      <c r="D127" s="245"/>
      <c r="E127" s="246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12.4" hidden="1" customHeight="1">
      <c r="A128" s="11"/>
      <c r="B128" s="1"/>
      <c r="C128" s="34"/>
      <c r="D128" s="245"/>
      <c r="E128" s="246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12.4" hidden="1" customHeight="1">
      <c r="A129" s="11"/>
      <c r="B129" s="1"/>
      <c r="C129" s="34"/>
      <c r="D129" s="245"/>
      <c r="E129" s="246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ref="H129:H160" si="2">ROUND(IF(ISNUMBER(B129), G129*B129, 0),5)</f>
        <v>0</v>
      </c>
      <c r="I129" s="12"/>
    </row>
    <row r="130" spans="1:9" ht="12.4" hidden="1" customHeight="1">
      <c r="A130" s="11"/>
      <c r="B130" s="1"/>
      <c r="C130" s="34"/>
      <c r="D130" s="245"/>
      <c r="E130" s="246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2"/>
        <v>0</v>
      </c>
      <c r="I130" s="12"/>
    </row>
    <row r="131" spans="1:9" ht="12.4" hidden="1" customHeight="1">
      <c r="A131" s="11"/>
      <c r="B131" s="1"/>
      <c r="C131" s="34"/>
      <c r="D131" s="245"/>
      <c r="E131" s="246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2"/>
        <v>0</v>
      </c>
      <c r="I131" s="12"/>
    </row>
    <row r="132" spans="1:9" ht="12.4" hidden="1" customHeight="1">
      <c r="A132" s="11"/>
      <c r="B132" s="1"/>
      <c r="C132" s="34"/>
      <c r="D132" s="245"/>
      <c r="E132" s="246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2"/>
        <v>0</v>
      </c>
      <c r="I132" s="12"/>
    </row>
    <row r="133" spans="1:9" ht="12.4" hidden="1" customHeight="1">
      <c r="A133" s="11"/>
      <c r="B133" s="1"/>
      <c r="C133" s="35"/>
      <c r="D133" s="245"/>
      <c r="E133" s="246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2"/>
        <v>0</v>
      </c>
      <c r="I133" s="12"/>
    </row>
    <row r="134" spans="1:9" ht="12" hidden="1" customHeight="1">
      <c r="A134" s="11"/>
      <c r="B134" s="1"/>
      <c r="C134" s="34"/>
      <c r="D134" s="245"/>
      <c r="E134" s="246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2"/>
        <v>0</v>
      </c>
      <c r="I134" s="12"/>
    </row>
    <row r="135" spans="1:9" ht="12.4" hidden="1" customHeight="1">
      <c r="A135" s="11"/>
      <c r="B135" s="1"/>
      <c r="C135" s="34"/>
      <c r="D135" s="245"/>
      <c r="E135" s="246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2"/>
        <v>0</v>
      </c>
      <c r="I135" s="12"/>
    </row>
    <row r="136" spans="1:9" ht="12.4" hidden="1" customHeight="1">
      <c r="A136" s="11"/>
      <c r="B136" s="1"/>
      <c r="C136" s="34"/>
      <c r="D136" s="245"/>
      <c r="E136" s="246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2"/>
        <v>0</v>
      </c>
      <c r="I136" s="12"/>
    </row>
    <row r="137" spans="1:9" ht="12.4" hidden="1" customHeight="1">
      <c r="A137" s="11"/>
      <c r="B137" s="1"/>
      <c r="C137" s="34"/>
      <c r="D137" s="245"/>
      <c r="E137" s="246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2"/>
        <v>0</v>
      </c>
      <c r="I137" s="12"/>
    </row>
    <row r="138" spans="1:9" ht="12.4" hidden="1" customHeight="1">
      <c r="A138" s="11"/>
      <c r="B138" s="1"/>
      <c r="C138" s="34"/>
      <c r="D138" s="245"/>
      <c r="E138" s="246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2"/>
        <v>0</v>
      </c>
      <c r="I138" s="12"/>
    </row>
    <row r="139" spans="1:9" ht="12.4" hidden="1" customHeight="1">
      <c r="A139" s="11"/>
      <c r="B139" s="1"/>
      <c r="C139" s="34"/>
      <c r="D139" s="245"/>
      <c r="E139" s="246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2"/>
        <v>0</v>
      </c>
      <c r="I139" s="12"/>
    </row>
    <row r="140" spans="1:9" ht="12.4" hidden="1" customHeight="1">
      <c r="A140" s="11"/>
      <c r="B140" s="1"/>
      <c r="C140" s="34"/>
      <c r="D140" s="245"/>
      <c r="E140" s="246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2"/>
        <v>0</v>
      </c>
      <c r="I140" s="12"/>
    </row>
    <row r="141" spans="1:9" ht="12.4" hidden="1" customHeight="1">
      <c r="A141" s="11"/>
      <c r="B141" s="1"/>
      <c r="C141" s="34"/>
      <c r="D141" s="245"/>
      <c r="E141" s="246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2"/>
        <v>0</v>
      </c>
      <c r="I141" s="12"/>
    </row>
    <row r="142" spans="1:9" ht="12.4" hidden="1" customHeight="1">
      <c r="A142" s="11"/>
      <c r="B142" s="1"/>
      <c r="C142" s="34"/>
      <c r="D142" s="245"/>
      <c r="E142" s="246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2"/>
        <v>0</v>
      </c>
      <c r="I142" s="12"/>
    </row>
    <row r="143" spans="1:9" ht="12.4" hidden="1" customHeight="1">
      <c r="A143" s="11"/>
      <c r="B143" s="1"/>
      <c r="C143" s="34"/>
      <c r="D143" s="245"/>
      <c r="E143" s="246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2"/>
        <v>0</v>
      </c>
      <c r="I143" s="12"/>
    </row>
    <row r="144" spans="1:9" ht="12.4" hidden="1" customHeight="1">
      <c r="A144" s="11"/>
      <c r="B144" s="1"/>
      <c r="C144" s="34"/>
      <c r="D144" s="245"/>
      <c r="E144" s="246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2"/>
        <v>0</v>
      </c>
      <c r="I144" s="12"/>
    </row>
    <row r="145" spans="1:9" ht="12.4" hidden="1" customHeight="1">
      <c r="A145" s="11"/>
      <c r="B145" s="1"/>
      <c r="C145" s="34"/>
      <c r="D145" s="245"/>
      <c r="E145" s="246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2"/>
        <v>0</v>
      </c>
      <c r="I145" s="12"/>
    </row>
    <row r="146" spans="1:9" ht="12.4" hidden="1" customHeight="1">
      <c r="A146" s="11"/>
      <c r="B146" s="1"/>
      <c r="C146" s="34"/>
      <c r="D146" s="245"/>
      <c r="E146" s="246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2"/>
        <v>0</v>
      </c>
      <c r="I146" s="12"/>
    </row>
    <row r="147" spans="1:9" ht="12.4" hidden="1" customHeight="1">
      <c r="A147" s="11"/>
      <c r="B147" s="1"/>
      <c r="C147" s="34"/>
      <c r="D147" s="245"/>
      <c r="E147" s="246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2"/>
        <v>0</v>
      </c>
      <c r="I147" s="12"/>
    </row>
    <row r="148" spans="1:9" ht="12.4" hidden="1" customHeight="1">
      <c r="A148" s="11"/>
      <c r="B148" s="1"/>
      <c r="C148" s="34"/>
      <c r="D148" s="245"/>
      <c r="E148" s="246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2"/>
        <v>0</v>
      </c>
      <c r="I148" s="12"/>
    </row>
    <row r="149" spans="1:9" ht="12.4" hidden="1" customHeight="1">
      <c r="A149" s="11"/>
      <c r="B149" s="1"/>
      <c r="C149" s="34"/>
      <c r="D149" s="245"/>
      <c r="E149" s="246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2"/>
        <v>0</v>
      </c>
      <c r="I149" s="12"/>
    </row>
    <row r="150" spans="1:9" ht="12.4" hidden="1" customHeight="1">
      <c r="A150" s="11"/>
      <c r="B150" s="1"/>
      <c r="C150" s="34"/>
      <c r="D150" s="245"/>
      <c r="E150" s="246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4"/>
      <c r="D151" s="245"/>
      <c r="E151" s="246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4"/>
      <c r="D152" s="245"/>
      <c r="E152" s="246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4"/>
      <c r="D153" s="245"/>
      <c r="E153" s="246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4"/>
      <c r="D154" s="245"/>
      <c r="E154" s="246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4"/>
      <c r="D155" s="245"/>
      <c r="E155" s="246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4"/>
      <c r="D156" s="245"/>
      <c r="E156" s="246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4"/>
      <c r="D157" s="245"/>
      <c r="E157" s="246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4"/>
      <c r="D158" s="245"/>
      <c r="E158" s="246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4"/>
      <c r="D159" s="245"/>
      <c r="E159" s="246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4"/>
      <c r="D160" s="245"/>
      <c r="E160" s="246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5"/>
      <c r="D161" s="245"/>
      <c r="E161" s="246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>ROUND(IF(ISNUMBER(B161), G161*B161, 0),5)</f>
        <v>0</v>
      </c>
      <c r="I161" s="12"/>
    </row>
    <row r="162" spans="1:9" ht="12" hidden="1" customHeight="1">
      <c r="A162" s="11"/>
      <c r="B162" s="1"/>
      <c r="C162" s="34"/>
      <c r="D162" s="245"/>
      <c r="E162" s="246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ref="H162:H216" si="3">ROUND(IF(ISNUMBER(B162), G162*B162, 0),5)</f>
        <v>0</v>
      </c>
      <c r="I162" s="12"/>
    </row>
    <row r="163" spans="1:9" ht="12.4" hidden="1" customHeight="1">
      <c r="A163" s="11"/>
      <c r="B163" s="1"/>
      <c r="C163" s="34"/>
      <c r="D163" s="245"/>
      <c r="E163" s="246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4"/>
      <c r="D164" s="245"/>
      <c r="E164" s="246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4"/>
      <c r="D165" s="245"/>
      <c r="E165" s="246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4"/>
      <c r="D166" s="245"/>
      <c r="E166" s="246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4"/>
      <c r="D167" s="245"/>
      <c r="E167" s="246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4"/>
      <c r="D168" s="245"/>
      <c r="E168" s="246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4"/>
      <c r="D169" s="245"/>
      <c r="E169" s="246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4"/>
      <c r="D170" s="245"/>
      <c r="E170" s="246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4"/>
      <c r="D171" s="245"/>
      <c r="E171" s="246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4"/>
      <c r="D172" s="245"/>
      <c r="E172" s="246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4"/>
      <c r="D173" s="245"/>
      <c r="E173" s="246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4"/>
      <c r="D174" s="245"/>
      <c r="E174" s="246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4"/>
      <c r="D175" s="245"/>
      <c r="E175" s="246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4"/>
      <c r="D176" s="245"/>
      <c r="E176" s="246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5"/>
      <c r="D177" s="245"/>
      <c r="E177" s="246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5"/>
      <c r="D178" s="245"/>
      <c r="E178" s="246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3"/>
        <v>0</v>
      </c>
      <c r="I178" s="12"/>
    </row>
    <row r="179" spans="1:9" ht="12.4" hidden="1" customHeight="1">
      <c r="A179" s="11"/>
      <c r="B179" s="1"/>
      <c r="C179" s="34"/>
      <c r="D179" s="245"/>
      <c r="E179" s="246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3"/>
        <v>0</v>
      </c>
      <c r="I179" s="12"/>
    </row>
    <row r="180" spans="1:9" ht="12.4" hidden="1" customHeight="1">
      <c r="A180" s="11"/>
      <c r="B180" s="1"/>
      <c r="C180" s="34"/>
      <c r="D180" s="245"/>
      <c r="E180" s="246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4"/>
      <c r="D181" s="245"/>
      <c r="E181" s="246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4"/>
      <c r="D182" s="245"/>
      <c r="E182" s="246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4"/>
      <c r="D183" s="245"/>
      <c r="E183" s="246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4"/>
      <c r="D184" s="245"/>
      <c r="E184" s="246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4"/>
      <c r="D185" s="245"/>
      <c r="E185" s="246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4"/>
      <c r="D186" s="245"/>
      <c r="E186" s="246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4"/>
      <c r="D187" s="245"/>
      <c r="E187" s="246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4"/>
      <c r="D188" s="245"/>
      <c r="E188" s="246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5"/>
      <c r="D189" s="245"/>
      <c r="E189" s="246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" hidden="1" customHeight="1">
      <c r="A190" s="11"/>
      <c r="B190" s="1"/>
      <c r="C190" s="34"/>
      <c r="D190" s="245"/>
      <c r="E190" s="246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4"/>
      <c r="D191" s="245"/>
      <c r="E191" s="246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4"/>
      <c r="D192" s="245"/>
      <c r="E192" s="246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4"/>
      <c r="D193" s="245"/>
      <c r="E193" s="246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4"/>
      <c r="D194" s="245"/>
      <c r="E194" s="246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4"/>
      <c r="D195" s="245"/>
      <c r="E195" s="246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4"/>
      <c r="D196" s="245"/>
      <c r="E196" s="246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4"/>
      <c r="D197" s="245"/>
      <c r="E197" s="246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4"/>
      <c r="D198" s="245"/>
      <c r="E198" s="246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4"/>
      <c r="D199" s="245"/>
      <c r="E199" s="246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4"/>
      <c r="D200" s="245"/>
      <c r="E200" s="246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4"/>
      <c r="D201" s="245"/>
      <c r="E201" s="246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4"/>
      <c r="D202" s="245"/>
      <c r="E202" s="246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4"/>
      <c r="D203" s="245"/>
      <c r="E203" s="246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4"/>
      <c r="D204" s="245"/>
      <c r="E204" s="246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4"/>
      <c r="D205" s="245"/>
      <c r="E205" s="246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4"/>
      <c r="D206" s="245"/>
      <c r="E206" s="246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4"/>
      <c r="D207" s="245"/>
      <c r="E207" s="246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4"/>
      <c r="D208" s="245"/>
      <c r="E208" s="246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4"/>
      <c r="D209" s="245"/>
      <c r="E209" s="246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4"/>
      <c r="D210" s="245"/>
      <c r="E210" s="246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4"/>
      <c r="D211" s="245"/>
      <c r="E211" s="246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4"/>
      <c r="D212" s="245"/>
      <c r="E212" s="246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4"/>
      <c r="D213" s="245"/>
      <c r="E213" s="246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4"/>
      <c r="D214" s="245"/>
      <c r="E214" s="246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4"/>
      <c r="D215" s="245"/>
      <c r="E215" s="246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4"/>
      <c r="D216" s="245"/>
      <c r="E216" s="246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5"/>
      <c r="D217" s="245"/>
      <c r="E217" s="246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>ROUND(IF(ISNUMBER(B217), G217*B217, 0),5)</f>
        <v>0</v>
      </c>
      <c r="I217" s="12"/>
    </row>
    <row r="218" spans="1:9" ht="12" hidden="1" customHeight="1">
      <c r="A218" s="11"/>
      <c r="B218" s="1"/>
      <c r="C218" s="34"/>
      <c r="D218" s="245"/>
      <c r="E218" s="246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ref="H218:H268" si="4">ROUND(IF(ISNUMBER(B218), G218*B218, 0),5)</f>
        <v>0</v>
      </c>
      <c r="I218" s="12"/>
    </row>
    <row r="219" spans="1:9" ht="12.4" hidden="1" customHeight="1">
      <c r="A219" s="11"/>
      <c r="B219" s="1"/>
      <c r="C219" s="34"/>
      <c r="D219" s="245"/>
      <c r="E219" s="246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4"/>
      <c r="D220" s="245"/>
      <c r="E220" s="246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4"/>
      <c r="D221" s="245"/>
      <c r="E221" s="246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4"/>
      <c r="D222" s="245"/>
      <c r="E222" s="246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4"/>
      <c r="D223" s="245"/>
      <c r="E223" s="246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4"/>
      <c r="D224" s="245"/>
      <c r="E224" s="246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4"/>
      <c r="D225" s="245"/>
      <c r="E225" s="246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4"/>
      <c r="D226" s="245"/>
      <c r="E226" s="246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4"/>
      <c r="D227" s="245"/>
      <c r="E227" s="246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4"/>
      <c r="D228" s="245"/>
      <c r="E228" s="246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4"/>
      <c r="D229" s="245"/>
      <c r="E229" s="246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4"/>
      <c r="D230" s="245"/>
      <c r="E230" s="246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4"/>
      <c r="D231" s="245"/>
      <c r="E231" s="246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4"/>
      <c r="D232" s="245"/>
      <c r="E232" s="246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4"/>
      <c r="D233" s="245"/>
      <c r="E233" s="246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4"/>
      <c r="D234" s="245"/>
      <c r="E234" s="246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4"/>
      <c r="D235" s="245"/>
      <c r="E235" s="246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4"/>
        <v>0</v>
      </c>
      <c r="I235" s="12"/>
    </row>
    <row r="236" spans="1:9" ht="12.4" hidden="1" customHeight="1">
      <c r="A236" s="11"/>
      <c r="B236" s="1"/>
      <c r="C236" s="34"/>
      <c r="D236" s="245"/>
      <c r="E236" s="246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4"/>
      <c r="D237" s="245"/>
      <c r="E237" s="246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4"/>
      <c r="D238" s="245"/>
      <c r="E238" s="246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4"/>
      <c r="D239" s="245"/>
      <c r="E239" s="246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4"/>
      <c r="D240" s="245"/>
      <c r="E240" s="246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5"/>
      <c r="D241" s="245"/>
      <c r="E241" s="246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" hidden="1" customHeight="1">
      <c r="A242" s="11"/>
      <c r="B242" s="1"/>
      <c r="C242" s="34"/>
      <c r="D242" s="245"/>
      <c r="E242" s="246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4"/>
      <c r="D243" s="245"/>
      <c r="E243" s="246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4"/>
      <c r="D244" s="245"/>
      <c r="E244" s="246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4"/>
      <c r="D245" s="245"/>
      <c r="E245" s="246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4"/>
      <c r="D246" s="245"/>
      <c r="E246" s="246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4"/>
      <c r="D247" s="245"/>
      <c r="E247" s="246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4"/>
      <c r="D248" s="245"/>
      <c r="E248" s="246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4"/>
      <c r="D249" s="245"/>
      <c r="E249" s="246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4"/>
      <c r="D250" s="245"/>
      <c r="E250" s="246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4"/>
      <c r="D251" s="245"/>
      <c r="E251" s="246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4"/>
      <c r="D252" s="245"/>
      <c r="E252" s="246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4"/>
      <c r="D253" s="245"/>
      <c r="E253" s="246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4"/>
      <c r="D254" s="245"/>
      <c r="E254" s="246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4"/>
      <c r="D255" s="245"/>
      <c r="E255" s="246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4"/>
      <c r="D256" s="245"/>
      <c r="E256" s="246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4"/>
      <c r="D257" s="245"/>
      <c r="E257" s="246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4"/>
      <c r="D258" s="245"/>
      <c r="E258" s="246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4"/>
      <c r="D259" s="245"/>
      <c r="E259" s="246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4"/>
      <c r="D260" s="245"/>
      <c r="E260" s="246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4"/>
      <c r="D261" s="245"/>
      <c r="E261" s="246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4"/>
      <c r="D262" s="245"/>
      <c r="E262" s="246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4"/>
      <c r="D263" s="245"/>
      <c r="E263" s="246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4"/>
      <c r="D264" s="245"/>
      <c r="E264" s="246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4"/>
      <c r="D265" s="245"/>
      <c r="E265" s="246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4"/>
      <c r="D266" s="245"/>
      <c r="E266" s="246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4"/>
      <c r="D267" s="245"/>
      <c r="E267" s="246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4"/>
      <c r="D268" s="245"/>
      <c r="E268" s="246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5"/>
      <c r="D269" s="245"/>
      <c r="E269" s="246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>ROUND(IF(ISNUMBER(B269), G269*B269, 0),5)</f>
        <v>0</v>
      </c>
      <c r="I269" s="12"/>
    </row>
    <row r="270" spans="1:9" ht="12" hidden="1" customHeight="1">
      <c r="A270" s="11"/>
      <c r="B270" s="1"/>
      <c r="C270" s="34"/>
      <c r="D270" s="245"/>
      <c r="E270" s="246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ref="H270:H286" si="5">ROUND(IF(ISNUMBER(B270), G270*B270, 0),5)</f>
        <v>0</v>
      </c>
      <c r="I270" s="12"/>
    </row>
    <row r="271" spans="1:9" ht="12.4" hidden="1" customHeight="1">
      <c r="A271" s="11"/>
      <c r="B271" s="1"/>
      <c r="C271" s="34"/>
      <c r="D271" s="245"/>
      <c r="E271" s="246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4"/>
      <c r="D272" s="245"/>
      <c r="E272" s="246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4"/>
      <c r="D273" s="245"/>
      <c r="E273" s="246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4"/>
      <c r="D274" s="245"/>
      <c r="E274" s="246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4"/>
      <c r="D275" s="245"/>
      <c r="E275" s="246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4"/>
      <c r="D276" s="245"/>
      <c r="E276" s="246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4"/>
      <c r="D277" s="245"/>
      <c r="E277" s="246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4"/>
      <c r="D278" s="245"/>
      <c r="E278" s="246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4"/>
      <c r="D279" s="245"/>
      <c r="E279" s="246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4"/>
      <c r="D280" s="245"/>
      <c r="E280" s="246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4"/>
      <c r="D281" s="245"/>
      <c r="E281" s="246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4"/>
      <c r="D282" s="245"/>
      <c r="E282" s="246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4"/>
      <c r="D283" s="245"/>
      <c r="E283" s="246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4"/>
      <c r="D284" s="245"/>
      <c r="E284" s="246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5"/>
      <c r="D285" s="245"/>
      <c r="E285" s="246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5"/>
      <c r="D286" s="245"/>
      <c r="E286" s="246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4"/>
      <c r="D287" s="245"/>
      <c r="E287" s="246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.4" hidden="1" customHeight="1">
      <c r="A288" s="11"/>
      <c r="B288" s="1"/>
      <c r="C288" s="34"/>
      <c r="D288" s="245"/>
      <c r="E288" s="246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ref="H288:H325" si="6">ROUND(IF(ISNUMBER(B288), G288*B288, 0),5)</f>
        <v>0</v>
      </c>
      <c r="I288" s="12"/>
    </row>
    <row r="289" spans="1:9" ht="12.4" hidden="1" customHeight="1">
      <c r="A289" s="11"/>
      <c r="B289" s="1"/>
      <c r="C289" s="34"/>
      <c r="D289" s="245"/>
      <c r="E289" s="246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4"/>
      <c r="D290" s="245"/>
      <c r="E290" s="246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4"/>
      <c r="D291" s="245"/>
      <c r="E291" s="246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4"/>
      <c r="D292" s="245"/>
      <c r="E292" s="246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4"/>
      <c r="D293" s="245"/>
      <c r="E293" s="246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4"/>
      <c r="D294" s="245"/>
      <c r="E294" s="246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4"/>
      <c r="D295" s="245"/>
      <c r="E295" s="246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4"/>
      <c r="D296" s="245"/>
      <c r="E296" s="246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4"/>
      <c r="D297" s="245"/>
      <c r="E297" s="246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5"/>
      <c r="D298" s="245"/>
      <c r="E298" s="246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" hidden="1" customHeight="1">
      <c r="A299" s="11"/>
      <c r="B299" s="1"/>
      <c r="C299" s="34"/>
      <c r="D299" s="245"/>
      <c r="E299" s="246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4"/>
      <c r="D300" s="245"/>
      <c r="E300" s="246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4"/>
      <c r="D301" s="245"/>
      <c r="E301" s="246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4"/>
      <c r="D302" s="245"/>
      <c r="E302" s="246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4"/>
      <c r="D303" s="245"/>
      <c r="E303" s="246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4"/>
      <c r="D304" s="245"/>
      <c r="E304" s="246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4"/>
      <c r="D305" s="245"/>
      <c r="E305" s="246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6"/>
        <v>0</v>
      </c>
      <c r="I305" s="12"/>
    </row>
    <row r="306" spans="1:9" ht="12.4" hidden="1" customHeight="1">
      <c r="A306" s="11"/>
      <c r="B306" s="1"/>
      <c r="C306" s="34"/>
      <c r="D306" s="245"/>
      <c r="E306" s="246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4"/>
      <c r="D307" s="245"/>
      <c r="E307" s="246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4"/>
      <c r="D308" s="245"/>
      <c r="E308" s="246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4"/>
      <c r="D309" s="245"/>
      <c r="E309" s="246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4"/>
      <c r="D310" s="245"/>
      <c r="E310" s="246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4"/>
      <c r="D311" s="245"/>
      <c r="E311" s="246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4"/>
      <c r="D312" s="245"/>
      <c r="E312" s="246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4"/>
      <c r="D313" s="245"/>
      <c r="E313" s="246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4"/>
      <c r="D314" s="245"/>
      <c r="E314" s="246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4"/>
      <c r="D315" s="245"/>
      <c r="E315" s="246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4"/>
      <c r="D316" s="245"/>
      <c r="E316" s="246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4"/>
      <c r="D317" s="245"/>
      <c r="E317" s="246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4"/>
      <c r="D318" s="245"/>
      <c r="E318" s="246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4"/>
      <c r="D319" s="245"/>
      <c r="E319" s="246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4"/>
      <c r="D320" s="245"/>
      <c r="E320" s="246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4"/>
      <c r="D321" s="245"/>
      <c r="E321" s="246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4"/>
      <c r="D322" s="245"/>
      <c r="E322" s="246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4"/>
      <c r="D323" s="245"/>
      <c r="E323" s="246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4"/>
      <c r="D324" s="245"/>
      <c r="E324" s="246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4"/>
      <c r="D325" s="245"/>
      <c r="E325" s="246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5"/>
      <c r="D326" s="245"/>
      <c r="E326" s="246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>ROUND(IF(ISNUMBER(B326), G326*B326, 0),5)</f>
        <v>0</v>
      </c>
      <c r="I326" s="12"/>
    </row>
    <row r="327" spans="1:9" ht="12" hidden="1" customHeight="1">
      <c r="A327" s="11"/>
      <c r="B327" s="1"/>
      <c r="C327" s="34"/>
      <c r="D327" s="245"/>
      <c r="E327" s="246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ref="H327:H377" si="7">ROUND(IF(ISNUMBER(B327), G327*B327, 0),5)</f>
        <v>0</v>
      </c>
      <c r="I327" s="12"/>
    </row>
    <row r="328" spans="1:9" ht="12.4" hidden="1" customHeight="1">
      <c r="A328" s="11"/>
      <c r="B328" s="1"/>
      <c r="C328" s="34"/>
      <c r="D328" s="245"/>
      <c r="E328" s="246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4"/>
      <c r="D329" s="245"/>
      <c r="E329" s="246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4"/>
      <c r="D330" s="245"/>
      <c r="E330" s="246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4"/>
      <c r="D331" s="245"/>
      <c r="E331" s="246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4"/>
      <c r="D332" s="245"/>
      <c r="E332" s="246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4"/>
      <c r="D333" s="245"/>
      <c r="E333" s="246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4"/>
      <c r="D334" s="245"/>
      <c r="E334" s="246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4"/>
      <c r="D335" s="245"/>
      <c r="E335" s="246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4"/>
      <c r="D336" s="245"/>
      <c r="E336" s="246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4"/>
      <c r="D337" s="245"/>
      <c r="E337" s="246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4"/>
      <c r="D338" s="245"/>
      <c r="E338" s="246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4"/>
      <c r="D339" s="245"/>
      <c r="E339" s="246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4"/>
      <c r="D340" s="245"/>
      <c r="E340" s="246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4"/>
      <c r="D341" s="245"/>
      <c r="E341" s="246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4"/>
      <c r="D342" s="245"/>
      <c r="E342" s="246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4"/>
      <c r="D343" s="245"/>
      <c r="E343" s="246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4"/>
      <c r="D344" s="245"/>
      <c r="E344" s="246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7"/>
        <v>0</v>
      </c>
      <c r="I344" s="12"/>
    </row>
    <row r="345" spans="1:9" ht="12.4" hidden="1" customHeight="1">
      <c r="A345" s="11"/>
      <c r="B345" s="1"/>
      <c r="C345" s="34"/>
      <c r="D345" s="245"/>
      <c r="E345" s="246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4"/>
      <c r="D346" s="245"/>
      <c r="E346" s="246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4"/>
      <c r="D347" s="245"/>
      <c r="E347" s="246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4"/>
      <c r="D348" s="245"/>
      <c r="E348" s="246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4"/>
      <c r="D349" s="245"/>
      <c r="E349" s="246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5"/>
      <c r="D350" s="245"/>
      <c r="E350" s="246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" hidden="1" customHeight="1">
      <c r="A351" s="11"/>
      <c r="B351" s="1"/>
      <c r="C351" s="34"/>
      <c r="D351" s="245"/>
      <c r="E351" s="246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4"/>
      <c r="D352" s="245"/>
      <c r="E352" s="246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4"/>
      <c r="D353" s="245"/>
      <c r="E353" s="246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4"/>
      <c r="D354" s="245"/>
      <c r="E354" s="246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4"/>
      <c r="D355" s="245"/>
      <c r="E355" s="246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4"/>
      <c r="D356" s="245"/>
      <c r="E356" s="246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4"/>
      <c r="D357" s="245"/>
      <c r="E357" s="246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4"/>
      <c r="D358" s="245"/>
      <c r="E358" s="246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4"/>
      <c r="D359" s="245"/>
      <c r="E359" s="246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4"/>
      <c r="D360" s="245"/>
      <c r="E360" s="246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4"/>
      <c r="D361" s="245"/>
      <c r="E361" s="246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4"/>
      <c r="D362" s="245"/>
      <c r="E362" s="246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4"/>
      <c r="D363" s="245"/>
      <c r="E363" s="246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4"/>
      <c r="D364" s="245"/>
      <c r="E364" s="246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4"/>
      <c r="D365" s="245"/>
      <c r="E365" s="246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4"/>
      <c r="D366" s="245"/>
      <c r="E366" s="246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4"/>
      <c r="D367" s="245"/>
      <c r="E367" s="246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4"/>
      <c r="D368" s="245"/>
      <c r="E368" s="246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4"/>
      <c r="D369" s="245"/>
      <c r="E369" s="246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4"/>
      <c r="D370" s="245"/>
      <c r="E370" s="246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4"/>
      <c r="D371" s="245"/>
      <c r="E371" s="246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4"/>
      <c r="D372" s="245"/>
      <c r="E372" s="246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4"/>
      <c r="D373" s="245"/>
      <c r="E373" s="246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4"/>
      <c r="D374" s="245"/>
      <c r="E374" s="246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4"/>
      <c r="D375" s="245"/>
      <c r="E375" s="246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4"/>
      <c r="D376" s="245"/>
      <c r="E376" s="246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4"/>
      <c r="D377" s="245"/>
      <c r="E377" s="246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5"/>
      <c r="D378" s="245"/>
      <c r="E378" s="246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>ROUND(IF(ISNUMBER(B378), G378*B378, 0),5)</f>
        <v>0</v>
      </c>
      <c r="I378" s="12"/>
    </row>
    <row r="379" spans="1:9" ht="12" hidden="1" customHeight="1">
      <c r="A379" s="11"/>
      <c r="B379" s="1"/>
      <c r="C379" s="34"/>
      <c r="D379" s="245"/>
      <c r="E379" s="246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ref="H379:H433" si="8">ROUND(IF(ISNUMBER(B379), G379*B379, 0),5)</f>
        <v>0</v>
      </c>
      <c r="I379" s="12"/>
    </row>
    <row r="380" spans="1:9" ht="12.4" hidden="1" customHeight="1">
      <c r="A380" s="11"/>
      <c r="B380" s="1"/>
      <c r="C380" s="34"/>
      <c r="D380" s="245"/>
      <c r="E380" s="246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4"/>
      <c r="D381" s="245"/>
      <c r="E381" s="246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4"/>
      <c r="D382" s="245"/>
      <c r="E382" s="246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4"/>
      <c r="D383" s="245"/>
      <c r="E383" s="246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4"/>
      <c r="D384" s="245"/>
      <c r="E384" s="246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4"/>
      <c r="D385" s="245"/>
      <c r="E385" s="246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4"/>
      <c r="D386" s="245"/>
      <c r="E386" s="246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4"/>
      <c r="D387" s="245"/>
      <c r="E387" s="246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4"/>
      <c r="D388" s="245"/>
      <c r="E388" s="246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4"/>
      <c r="D389" s="245"/>
      <c r="E389" s="246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4"/>
      <c r="D390" s="245"/>
      <c r="E390" s="246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4"/>
      <c r="D391" s="245"/>
      <c r="E391" s="246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4"/>
      <c r="D392" s="245"/>
      <c r="E392" s="246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4"/>
      <c r="D393" s="245"/>
      <c r="E393" s="246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5"/>
      <c r="D394" s="245"/>
      <c r="E394" s="246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5"/>
      <c r="D395" s="245"/>
      <c r="E395" s="246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4"/>
      <c r="D396" s="245"/>
      <c r="E396" s="246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8"/>
        <v>0</v>
      </c>
      <c r="I396" s="12"/>
    </row>
    <row r="397" spans="1:9" ht="12.4" hidden="1" customHeight="1">
      <c r="A397" s="11"/>
      <c r="B397" s="1"/>
      <c r="C397" s="34"/>
      <c r="D397" s="245"/>
      <c r="E397" s="246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4"/>
      <c r="D398" s="245"/>
      <c r="E398" s="246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4"/>
      <c r="D399" s="245"/>
      <c r="E399" s="246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4"/>
      <c r="D400" s="245"/>
      <c r="E400" s="246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4"/>
      <c r="D401" s="245"/>
      <c r="E401" s="246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4"/>
      <c r="D402" s="245"/>
      <c r="E402" s="246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4"/>
      <c r="D403" s="245"/>
      <c r="E403" s="246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4"/>
      <c r="D404" s="245"/>
      <c r="E404" s="246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4"/>
      <c r="D405" s="245"/>
      <c r="E405" s="246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5"/>
      <c r="D406" s="245"/>
      <c r="E406" s="246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" hidden="1" customHeight="1">
      <c r="A407" s="11"/>
      <c r="B407" s="1"/>
      <c r="C407" s="34"/>
      <c r="D407" s="245"/>
      <c r="E407" s="246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4"/>
      <c r="D408" s="245"/>
      <c r="E408" s="246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4"/>
      <c r="D409" s="245"/>
      <c r="E409" s="246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4"/>
      <c r="D410" s="245"/>
      <c r="E410" s="246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4"/>
      <c r="D411" s="245"/>
      <c r="E411" s="246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4"/>
      <c r="D412" s="245"/>
      <c r="E412" s="246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4"/>
      <c r="D413" s="245"/>
      <c r="E413" s="246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4"/>
      <c r="D414" s="245"/>
      <c r="E414" s="246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4"/>
      <c r="D415" s="245"/>
      <c r="E415" s="246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4"/>
      <c r="D416" s="245"/>
      <c r="E416" s="246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4"/>
      <c r="D417" s="245"/>
      <c r="E417" s="246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4"/>
      <c r="D418" s="245"/>
      <c r="E418" s="246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4"/>
      <c r="D419" s="245"/>
      <c r="E419" s="246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4"/>
      <c r="D420" s="245"/>
      <c r="E420" s="246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4"/>
      <c r="D421" s="245"/>
      <c r="E421" s="246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4"/>
      <c r="D422" s="245"/>
      <c r="E422" s="246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4"/>
      <c r="D423" s="245"/>
      <c r="E423" s="246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4"/>
      <c r="D424" s="245"/>
      <c r="E424" s="246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4"/>
      <c r="D425" s="245"/>
      <c r="E425" s="246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4"/>
      <c r="D426" s="245"/>
      <c r="E426" s="246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4"/>
      <c r="D427" s="245"/>
      <c r="E427" s="246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4"/>
      <c r="D428" s="245"/>
      <c r="E428" s="246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4"/>
      <c r="D429" s="245"/>
      <c r="E429" s="246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4"/>
      <c r="D430" s="245"/>
      <c r="E430" s="246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4"/>
      <c r="D431" s="245"/>
      <c r="E431" s="246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4"/>
      <c r="D432" s="245"/>
      <c r="E432" s="246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4"/>
      <c r="D433" s="245"/>
      <c r="E433" s="246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5"/>
      <c r="D434" s="245"/>
      <c r="E434" s="246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>ROUND(IF(ISNUMBER(B434), G434*B434, 0),5)</f>
        <v>0</v>
      </c>
      <c r="I434" s="12"/>
    </row>
    <row r="435" spans="1:9" ht="12" hidden="1" customHeight="1">
      <c r="A435" s="11"/>
      <c r="B435" s="1"/>
      <c r="C435" s="34"/>
      <c r="D435" s="245"/>
      <c r="E435" s="246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ref="H435:H485" si="9">ROUND(IF(ISNUMBER(B435), G435*B435, 0),5)</f>
        <v>0</v>
      </c>
      <c r="I435" s="12"/>
    </row>
    <row r="436" spans="1:9" ht="12.4" hidden="1" customHeight="1">
      <c r="A436" s="11"/>
      <c r="B436" s="1"/>
      <c r="C436" s="34"/>
      <c r="D436" s="245"/>
      <c r="E436" s="246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4"/>
      <c r="D437" s="245"/>
      <c r="E437" s="246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4"/>
      <c r="D438" s="245"/>
      <c r="E438" s="246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4"/>
      <c r="D439" s="245"/>
      <c r="E439" s="246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4"/>
      <c r="D440" s="245"/>
      <c r="E440" s="246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4"/>
      <c r="D441" s="245"/>
      <c r="E441" s="246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4"/>
      <c r="D442" s="245"/>
      <c r="E442" s="246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4"/>
      <c r="D443" s="245"/>
      <c r="E443" s="246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4"/>
      <c r="D444" s="245"/>
      <c r="E444" s="246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4"/>
      <c r="D445" s="245"/>
      <c r="E445" s="246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4"/>
      <c r="D446" s="245"/>
      <c r="E446" s="246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4"/>
      <c r="D447" s="245"/>
      <c r="E447" s="246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4"/>
      <c r="D448" s="245"/>
      <c r="E448" s="246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4"/>
      <c r="D449" s="245"/>
      <c r="E449" s="246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4"/>
      <c r="D450" s="245"/>
      <c r="E450" s="246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4"/>
      <c r="D451" s="245"/>
      <c r="E451" s="246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4"/>
      <c r="D452" s="245"/>
      <c r="E452" s="246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9"/>
        <v>0</v>
      </c>
      <c r="I452" s="12"/>
    </row>
    <row r="453" spans="1:9" ht="12.4" hidden="1" customHeight="1">
      <c r="A453" s="11"/>
      <c r="B453" s="1"/>
      <c r="C453" s="34"/>
      <c r="D453" s="245"/>
      <c r="E453" s="246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4"/>
      <c r="D454" s="245"/>
      <c r="E454" s="246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4"/>
      <c r="D455" s="245"/>
      <c r="E455" s="246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4"/>
      <c r="D456" s="245"/>
      <c r="E456" s="246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4"/>
      <c r="D457" s="245"/>
      <c r="E457" s="246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5"/>
      <c r="D458" s="245"/>
      <c r="E458" s="246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" hidden="1" customHeight="1">
      <c r="A459" s="11"/>
      <c r="B459" s="1"/>
      <c r="C459" s="34"/>
      <c r="D459" s="245"/>
      <c r="E459" s="246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4"/>
      <c r="D460" s="245"/>
      <c r="E460" s="246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4"/>
      <c r="D461" s="245"/>
      <c r="E461" s="246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4"/>
      <c r="D462" s="245"/>
      <c r="E462" s="246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4"/>
      <c r="D463" s="245"/>
      <c r="E463" s="246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4"/>
      <c r="D464" s="245"/>
      <c r="E464" s="246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4"/>
      <c r="D465" s="245"/>
      <c r="E465" s="246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4"/>
      <c r="D466" s="245"/>
      <c r="E466" s="246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4"/>
      <c r="D467" s="245"/>
      <c r="E467" s="246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4"/>
      <c r="D468" s="245"/>
      <c r="E468" s="246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4"/>
      <c r="D469" s="245"/>
      <c r="E469" s="246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4"/>
      <c r="D470" s="245"/>
      <c r="E470" s="246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4"/>
      <c r="D471" s="245"/>
      <c r="E471" s="246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4"/>
      <c r="D472" s="245"/>
      <c r="E472" s="246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4"/>
      <c r="D473" s="245"/>
      <c r="E473" s="246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4"/>
      <c r="D474" s="245"/>
      <c r="E474" s="246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4"/>
      <c r="D475" s="245"/>
      <c r="E475" s="246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4"/>
      <c r="D476" s="245"/>
      <c r="E476" s="246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4"/>
      <c r="D477" s="245"/>
      <c r="E477" s="246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4"/>
      <c r="D478" s="245"/>
      <c r="E478" s="246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4"/>
      <c r="D479" s="245"/>
      <c r="E479" s="246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4"/>
      <c r="D480" s="245"/>
      <c r="E480" s="246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4"/>
      <c r="D481" s="245"/>
      <c r="E481" s="246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4"/>
      <c r="D482" s="245"/>
      <c r="E482" s="246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4"/>
      <c r="D483" s="245"/>
      <c r="E483" s="246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4"/>
      <c r="D484" s="245"/>
      <c r="E484" s="246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4"/>
      <c r="D485" s="245"/>
      <c r="E485" s="246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5"/>
      <c r="D486" s="245"/>
      <c r="E486" s="246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>ROUND(IF(ISNUMBER(B486), G486*B486, 0),5)</f>
        <v>0</v>
      </c>
      <c r="I486" s="12"/>
    </row>
    <row r="487" spans="1:9" ht="12" hidden="1" customHeight="1">
      <c r="A487" s="11"/>
      <c r="B487" s="1"/>
      <c r="C487" s="34"/>
      <c r="D487" s="245"/>
      <c r="E487" s="246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ref="H487:H503" si="10">ROUND(IF(ISNUMBER(B487), G487*B487, 0),5)</f>
        <v>0</v>
      </c>
      <c r="I487" s="12"/>
    </row>
    <row r="488" spans="1:9" ht="12.4" hidden="1" customHeight="1">
      <c r="A488" s="11"/>
      <c r="B488" s="1"/>
      <c r="C488" s="34"/>
      <c r="D488" s="245"/>
      <c r="E488" s="246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4"/>
      <c r="D489" s="245"/>
      <c r="E489" s="246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4"/>
      <c r="D490" s="245"/>
      <c r="E490" s="246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4"/>
      <c r="D491" s="245"/>
      <c r="E491" s="246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4"/>
      <c r="D492" s="245"/>
      <c r="E492" s="246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4"/>
      <c r="D493" s="245"/>
      <c r="E493" s="246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4"/>
      <c r="D494" s="245"/>
      <c r="E494" s="246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4"/>
      <c r="D495" s="245"/>
      <c r="E495" s="246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4"/>
      <c r="D496" s="245"/>
      <c r="E496" s="246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4"/>
      <c r="D497" s="245"/>
      <c r="E497" s="246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4"/>
      <c r="D498" s="245"/>
      <c r="E498" s="246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4"/>
      <c r="D499" s="245"/>
      <c r="E499" s="246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4"/>
      <c r="D500" s="245"/>
      <c r="E500" s="246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4"/>
      <c r="D501" s="245"/>
      <c r="E501" s="246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5"/>
      <c r="D502" s="245"/>
      <c r="E502" s="246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5"/>
      <c r="D503" s="245"/>
      <c r="E503" s="246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4"/>
      <c r="D504" s="245"/>
      <c r="E504" s="246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.4" hidden="1" customHeight="1">
      <c r="A505" s="11"/>
      <c r="B505" s="1"/>
      <c r="C505" s="34"/>
      <c r="D505" s="245"/>
      <c r="E505" s="246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ref="H505:H542" si="11">ROUND(IF(ISNUMBER(B505), G505*B505, 0),5)</f>
        <v>0</v>
      </c>
      <c r="I505" s="12"/>
    </row>
    <row r="506" spans="1:9" ht="12.4" hidden="1" customHeight="1">
      <c r="A506" s="11"/>
      <c r="B506" s="1"/>
      <c r="C506" s="34"/>
      <c r="D506" s="245"/>
      <c r="E506" s="246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4"/>
      <c r="D507" s="245"/>
      <c r="E507" s="246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4"/>
      <c r="D508" s="245"/>
      <c r="E508" s="246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4"/>
      <c r="D509" s="245"/>
      <c r="E509" s="246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4"/>
      <c r="D510" s="245"/>
      <c r="E510" s="246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4"/>
      <c r="D511" s="245"/>
      <c r="E511" s="246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4"/>
      <c r="D512" s="245"/>
      <c r="E512" s="246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4"/>
      <c r="D513" s="245"/>
      <c r="E513" s="246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4"/>
      <c r="D514" s="245"/>
      <c r="E514" s="246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5"/>
      <c r="D515" s="245"/>
      <c r="E515" s="246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" hidden="1" customHeight="1">
      <c r="A516" s="11"/>
      <c r="B516" s="1"/>
      <c r="C516" s="34"/>
      <c r="D516" s="245"/>
      <c r="E516" s="246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4"/>
      <c r="D517" s="245"/>
      <c r="E517" s="246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4"/>
      <c r="D518" s="245"/>
      <c r="E518" s="246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4"/>
      <c r="D519" s="245"/>
      <c r="E519" s="246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4"/>
      <c r="D520" s="245"/>
      <c r="E520" s="246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4"/>
      <c r="D521" s="245"/>
      <c r="E521" s="246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4"/>
      <c r="D522" s="245"/>
      <c r="E522" s="246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1"/>
        <v>0</v>
      </c>
      <c r="I522" s="12"/>
    </row>
    <row r="523" spans="1:9" ht="12.4" hidden="1" customHeight="1">
      <c r="A523" s="11"/>
      <c r="B523" s="1"/>
      <c r="C523" s="34"/>
      <c r="D523" s="245"/>
      <c r="E523" s="246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4"/>
      <c r="D524" s="245"/>
      <c r="E524" s="246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4"/>
      <c r="D525" s="245"/>
      <c r="E525" s="246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4"/>
      <c r="D526" s="245"/>
      <c r="E526" s="246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4"/>
      <c r="D527" s="245"/>
      <c r="E527" s="246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4"/>
      <c r="D528" s="245"/>
      <c r="E528" s="246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4"/>
      <c r="D529" s="245"/>
      <c r="E529" s="246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4"/>
      <c r="D530" s="245"/>
      <c r="E530" s="246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4"/>
      <c r="D531" s="245"/>
      <c r="E531" s="246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4"/>
      <c r="D532" s="245"/>
      <c r="E532" s="246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4"/>
      <c r="D533" s="245"/>
      <c r="E533" s="246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4"/>
      <c r="D534" s="245"/>
      <c r="E534" s="246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4"/>
      <c r="D535" s="245"/>
      <c r="E535" s="246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4"/>
      <c r="D536" s="245"/>
      <c r="E536" s="246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4"/>
      <c r="D537" s="245"/>
      <c r="E537" s="246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4"/>
      <c r="D538" s="245"/>
      <c r="E538" s="246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4"/>
      <c r="D539" s="245"/>
      <c r="E539" s="246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4"/>
      <c r="D540" s="245"/>
      <c r="E540" s="246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4"/>
      <c r="D541" s="245"/>
      <c r="E541" s="246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4"/>
      <c r="D542" s="245"/>
      <c r="E542" s="246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5"/>
      <c r="D543" s="245"/>
      <c r="E543" s="246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>ROUND(IF(ISNUMBER(B543), G543*B543, 0),5)</f>
        <v>0</v>
      </c>
      <c r="I543" s="12"/>
    </row>
    <row r="544" spans="1:9" ht="12" hidden="1" customHeight="1">
      <c r="A544" s="11"/>
      <c r="B544" s="1"/>
      <c r="C544" s="34"/>
      <c r="D544" s="245"/>
      <c r="E544" s="246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ref="H544:H594" si="12">ROUND(IF(ISNUMBER(B544), G544*B544, 0),5)</f>
        <v>0</v>
      </c>
      <c r="I544" s="12"/>
    </row>
    <row r="545" spans="1:9" ht="12.4" hidden="1" customHeight="1">
      <c r="A545" s="11"/>
      <c r="B545" s="1"/>
      <c r="C545" s="34"/>
      <c r="D545" s="245"/>
      <c r="E545" s="246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4"/>
      <c r="D546" s="245"/>
      <c r="E546" s="246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4"/>
      <c r="D547" s="245"/>
      <c r="E547" s="246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4"/>
      <c r="D548" s="245"/>
      <c r="E548" s="246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4"/>
      <c r="D549" s="245"/>
      <c r="E549" s="246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4"/>
      <c r="D550" s="245"/>
      <c r="E550" s="246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4"/>
      <c r="D551" s="245"/>
      <c r="E551" s="246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4"/>
      <c r="D552" s="245"/>
      <c r="E552" s="246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4"/>
      <c r="D553" s="245"/>
      <c r="E553" s="246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4"/>
      <c r="D554" s="245"/>
      <c r="E554" s="246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4"/>
      <c r="D555" s="245"/>
      <c r="E555" s="246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4"/>
      <c r="D556" s="245"/>
      <c r="E556" s="246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4"/>
      <c r="D557" s="245"/>
      <c r="E557" s="246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4"/>
      <c r="D558" s="245"/>
      <c r="E558" s="246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4"/>
      <c r="D559" s="245"/>
      <c r="E559" s="246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4"/>
      <c r="D560" s="245"/>
      <c r="E560" s="246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4"/>
      <c r="D561" s="245"/>
      <c r="E561" s="246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2"/>
        <v>0</v>
      </c>
      <c r="I561" s="12"/>
    </row>
    <row r="562" spans="1:9" ht="12.4" hidden="1" customHeight="1">
      <c r="A562" s="11"/>
      <c r="B562" s="1"/>
      <c r="C562" s="34"/>
      <c r="D562" s="245"/>
      <c r="E562" s="246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4"/>
      <c r="D563" s="245"/>
      <c r="E563" s="246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4"/>
      <c r="D564" s="245"/>
      <c r="E564" s="246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4"/>
      <c r="D565" s="245"/>
      <c r="E565" s="246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4"/>
      <c r="D566" s="245"/>
      <c r="E566" s="246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5"/>
      <c r="D567" s="245"/>
      <c r="E567" s="246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" hidden="1" customHeight="1">
      <c r="A568" s="11"/>
      <c r="B568" s="1"/>
      <c r="C568" s="34"/>
      <c r="D568" s="245"/>
      <c r="E568" s="246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4"/>
      <c r="D569" s="245"/>
      <c r="E569" s="246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4"/>
      <c r="D570" s="245"/>
      <c r="E570" s="246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4"/>
      <c r="D571" s="245"/>
      <c r="E571" s="246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4"/>
      <c r="D572" s="245"/>
      <c r="E572" s="246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4"/>
      <c r="D573" s="245"/>
      <c r="E573" s="246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4"/>
      <c r="D574" s="245"/>
      <c r="E574" s="246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4"/>
      <c r="D575" s="245"/>
      <c r="E575" s="246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4"/>
      <c r="D576" s="245"/>
      <c r="E576" s="246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4"/>
      <c r="D577" s="245"/>
      <c r="E577" s="246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4"/>
      <c r="D578" s="245"/>
      <c r="E578" s="246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4"/>
      <c r="D579" s="245"/>
      <c r="E579" s="246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4"/>
      <c r="D580" s="245"/>
      <c r="E580" s="246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4"/>
      <c r="D581" s="245"/>
      <c r="E581" s="246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4"/>
      <c r="D582" s="245"/>
      <c r="E582" s="246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4"/>
      <c r="D583" s="245"/>
      <c r="E583" s="246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4"/>
      <c r="D584" s="245"/>
      <c r="E584" s="246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4"/>
      <c r="D585" s="245"/>
      <c r="E585" s="246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4"/>
      <c r="D586" s="245"/>
      <c r="E586" s="246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4"/>
      <c r="D587" s="245"/>
      <c r="E587" s="246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4"/>
      <c r="D588" s="245"/>
      <c r="E588" s="246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4"/>
      <c r="D589" s="245"/>
      <c r="E589" s="246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4"/>
      <c r="D590" s="245"/>
      <c r="E590" s="246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4"/>
      <c r="D591" s="245"/>
      <c r="E591" s="246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4"/>
      <c r="D592" s="245"/>
      <c r="E592" s="246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4"/>
      <c r="D593" s="245"/>
      <c r="E593" s="246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4"/>
      <c r="D594" s="245"/>
      <c r="E594" s="246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5"/>
      <c r="D595" s="245"/>
      <c r="E595" s="246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>ROUND(IF(ISNUMBER(B595), G595*B595, 0),5)</f>
        <v>0</v>
      </c>
      <c r="I595" s="12"/>
    </row>
    <row r="596" spans="1:9" ht="12" hidden="1" customHeight="1">
      <c r="A596" s="11"/>
      <c r="B596" s="1"/>
      <c r="C596" s="34"/>
      <c r="D596" s="245"/>
      <c r="E596" s="246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ref="H596:H650" si="13">ROUND(IF(ISNUMBER(B596), G596*B596, 0),5)</f>
        <v>0</v>
      </c>
      <c r="I596" s="12"/>
    </row>
    <row r="597" spans="1:9" ht="12.4" hidden="1" customHeight="1">
      <c r="A597" s="11"/>
      <c r="B597" s="1"/>
      <c r="C597" s="34"/>
      <c r="D597" s="245"/>
      <c r="E597" s="246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4"/>
      <c r="D598" s="245"/>
      <c r="E598" s="246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4"/>
      <c r="D599" s="245"/>
      <c r="E599" s="246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4"/>
      <c r="D600" s="245"/>
      <c r="E600" s="246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4"/>
      <c r="D601" s="245"/>
      <c r="E601" s="246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4"/>
      <c r="D602" s="245"/>
      <c r="E602" s="246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4"/>
      <c r="D603" s="245"/>
      <c r="E603" s="246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4"/>
      <c r="D604" s="245"/>
      <c r="E604" s="246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245"/>
      <c r="E605" s="246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245"/>
      <c r="E606" s="246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245"/>
      <c r="E607" s="246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245"/>
      <c r="E608" s="246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245"/>
      <c r="E609" s="246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245"/>
      <c r="E610" s="246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5"/>
      <c r="D611" s="245"/>
      <c r="E611" s="246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5"/>
      <c r="D612" s="245"/>
      <c r="E612" s="246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4"/>
      <c r="D613" s="245"/>
      <c r="E613" s="246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3"/>
        <v>0</v>
      </c>
      <c r="I613" s="12"/>
    </row>
    <row r="614" spans="1:9" ht="12.4" hidden="1" customHeight="1">
      <c r="A614" s="11"/>
      <c r="B614" s="1"/>
      <c r="C614" s="34"/>
      <c r="D614" s="245"/>
      <c r="E614" s="246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3"/>
        <v>0</v>
      </c>
      <c r="I614" s="12"/>
    </row>
    <row r="615" spans="1:9" ht="12.4" hidden="1" customHeight="1">
      <c r="A615" s="11"/>
      <c r="B615" s="1"/>
      <c r="C615" s="34"/>
      <c r="D615" s="245"/>
      <c r="E615" s="246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4"/>
      <c r="D616" s="245"/>
      <c r="E616" s="246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4"/>
      <c r="D617" s="245"/>
      <c r="E617" s="246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4"/>
      <c r="D618" s="245"/>
      <c r="E618" s="246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4"/>
      <c r="D619" s="245"/>
      <c r="E619" s="246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4"/>
      <c r="D620" s="245"/>
      <c r="E620" s="246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4"/>
      <c r="D621" s="245"/>
      <c r="E621" s="246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4"/>
      <c r="D622" s="245"/>
      <c r="E622" s="246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5"/>
      <c r="D623" s="245"/>
      <c r="E623" s="246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" hidden="1" customHeight="1">
      <c r="A624" s="11"/>
      <c r="B624" s="1"/>
      <c r="C624" s="34"/>
      <c r="D624" s="245"/>
      <c r="E624" s="246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.4" hidden="1" customHeight="1">
      <c r="A625" s="11"/>
      <c r="B625" s="1"/>
      <c r="C625" s="34"/>
      <c r="D625" s="245"/>
      <c r="E625" s="246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4"/>
      <c r="D626" s="245"/>
      <c r="E626" s="246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4"/>
      <c r="D627" s="245"/>
      <c r="E627" s="246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4"/>
      <c r="D628" s="245"/>
      <c r="E628" s="246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4"/>
      <c r="D629" s="245"/>
      <c r="E629" s="246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4"/>
      <c r="D630" s="245"/>
      <c r="E630" s="246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4"/>
      <c r="D631" s="245"/>
      <c r="E631" s="246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4"/>
      <c r="D632" s="245"/>
      <c r="E632" s="246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4"/>
      <c r="D633" s="245"/>
      <c r="E633" s="246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4"/>
      <c r="D634" s="245"/>
      <c r="E634" s="246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4"/>
      <c r="D635" s="245"/>
      <c r="E635" s="246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4"/>
      <c r="D636" s="245"/>
      <c r="E636" s="246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4"/>
      <c r="D637" s="245"/>
      <c r="E637" s="246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4"/>
      <c r="D638" s="245"/>
      <c r="E638" s="246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4"/>
      <c r="D639" s="245"/>
      <c r="E639" s="246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4"/>
      <c r="D640" s="245"/>
      <c r="E640" s="246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4"/>
      <c r="D641" s="245"/>
      <c r="E641" s="246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4"/>
      <c r="D642" s="245"/>
      <c r="E642" s="246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4"/>
      <c r="D643" s="245"/>
      <c r="E643" s="246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4"/>
      <c r="D644" s="245"/>
      <c r="E644" s="246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4"/>
      <c r="D645" s="245"/>
      <c r="E645" s="246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4"/>
      <c r="D646" s="245"/>
      <c r="E646" s="246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4"/>
      <c r="D647" s="245"/>
      <c r="E647" s="246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4"/>
      <c r="D648" s="245"/>
      <c r="E648" s="246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4"/>
      <c r="D649" s="245"/>
      <c r="E649" s="246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4"/>
      <c r="D650" s="245"/>
      <c r="E650" s="246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5"/>
      <c r="D651" s="245"/>
      <c r="E651" s="246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>ROUND(IF(ISNUMBER(B651), G651*B651, 0),5)</f>
        <v>0</v>
      </c>
      <c r="I651" s="12"/>
    </row>
    <row r="652" spans="1:9" ht="12" hidden="1" customHeight="1">
      <c r="A652" s="11"/>
      <c r="B652" s="1"/>
      <c r="C652" s="34"/>
      <c r="D652" s="245"/>
      <c r="E652" s="246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ref="H652:H702" si="14">ROUND(IF(ISNUMBER(B652), G652*B652, 0),5)</f>
        <v>0</v>
      </c>
      <c r="I652" s="12"/>
    </row>
    <row r="653" spans="1:9" ht="12.4" hidden="1" customHeight="1">
      <c r="A653" s="11"/>
      <c r="B653" s="1"/>
      <c r="C653" s="34"/>
      <c r="D653" s="245"/>
      <c r="E653" s="246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4"/>
      <c r="D654" s="245"/>
      <c r="E654" s="246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4"/>
      <c r="D655" s="245"/>
      <c r="E655" s="246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4"/>
      <c r="D656" s="245"/>
      <c r="E656" s="246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4"/>
      <c r="D657" s="245"/>
      <c r="E657" s="246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4"/>
      <c r="D658" s="245"/>
      <c r="E658" s="246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4"/>
      <c r="D659" s="245"/>
      <c r="E659" s="246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4"/>
      <c r="D660" s="245"/>
      <c r="E660" s="246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4"/>
      <c r="D661" s="245"/>
      <c r="E661" s="246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4"/>
      <c r="D662" s="245"/>
      <c r="E662" s="246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4"/>
      <c r="D663" s="245"/>
      <c r="E663" s="246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4"/>
      <c r="D664" s="245"/>
      <c r="E664" s="246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4"/>
      <c r="D665" s="245"/>
      <c r="E665" s="246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4"/>
      <c r="D666" s="245"/>
      <c r="E666" s="246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4"/>
      <c r="D667" s="245"/>
      <c r="E667" s="246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4"/>
      <c r="D668" s="245"/>
      <c r="E668" s="246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4"/>
      <c r="D669" s="245"/>
      <c r="E669" s="246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4"/>
        <v>0</v>
      </c>
      <c r="I669" s="12"/>
    </row>
    <row r="670" spans="1:9" ht="12.4" hidden="1" customHeight="1">
      <c r="A670" s="11"/>
      <c r="B670" s="1"/>
      <c r="C670" s="34"/>
      <c r="D670" s="245"/>
      <c r="E670" s="246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4"/>
      <c r="D671" s="245"/>
      <c r="E671" s="246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4"/>
      <c r="D672" s="245"/>
      <c r="E672" s="246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4"/>
      <c r="D673" s="245"/>
      <c r="E673" s="246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4"/>
      <c r="D674" s="245"/>
      <c r="E674" s="246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5"/>
      <c r="D675" s="245"/>
      <c r="E675" s="246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" hidden="1" customHeight="1">
      <c r="A676" s="11"/>
      <c r="B676" s="1"/>
      <c r="C676" s="34"/>
      <c r="D676" s="245"/>
      <c r="E676" s="246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.4" hidden="1" customHeight="1">
      <c r="A677" s="11"/>
      <c r="B677" s="1"/>
      <c r="C677" s="34"/>
      <c r="D677" s="245"/>
      <c r="E677" s="246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4"/>
      <c r="D678" s="245"/>
      <c r="E678" s="246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4"/>
      <c r="D679" s="245"/>
      <c r="E679" s="246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4"/>
      <c r="D680" s="245"/>
      <c r="E680" s="246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4"/>
      <c r="D681" s="245"/>
      <c r="E681" s="246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4"/>
      <c r="D682" s="245"/>
      <c r="E682" s="246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.4" hidden="1" customHeight="1">
      <c r="A683" s="11"/>
      <c r="B683" s="1"/>
      <c r="C683" s="34"/>
      <c r="D683" s="245"/>
      <c r="E683" s="246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4"/>
      <c r="D684" s="245"/>
      <c r="E684" s="246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4"/>
      <c r="D685" s="245"/>
      <c r="E685" s="246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4"/>
      <c r="D686" s="245"/>
      <c r="E686" s="246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4"/>
      <c r="D687" s="245"/>
      <c r="E687" s="246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4"/>
      <c r="D688" s="245"/>
      <c r="E688" s="246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4"/>
      <c r="D689" s="245"/>
      <c r="E689" s="246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4"/>
      <c r="D690" s="245"/>
      <c r="E690" s="246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4"/>
      <c r="D691" s="245"/>
      <c r="E691" s="246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4"/>
      <c r="D692" s="245"/>
      <c r="E692" s="246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4"/>
      <c r="D693" s="245"/>
      <c r="E693" s="246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4"/>
      <c r="D694" s="245"/>
      <c r="E694" s="246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4"/>
      <c r="D695" s="245"/>
      <c r="E695" s="246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4"/>
      <c r="D696" s="245"/>
      <c r="E696" s="246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4"/>
      <c r="D697" s="245"/>
      <c r="E697" s="246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4"/>
      <c r="D698" s="245"/>
      <c r="E698" s="246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4"/>
      <c r="D699" s="245"/>
      <c r="E699" s="246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4"/>
      <c r="D700" s="245"/>
      <c r="E700" s="246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4"/>
      <c r="D701" s="245"/>
      <c r="E701" s="246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4"/>
      <c r="D702" s="245"/>
      <c r="E702" s="246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5"/>
      <c r="D703" s="245"/>
      <c r="E703" s="246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>ROUND(IF(ISNUMBER(B703), G703*B703, 0),5)</f>
        <v>0</v>
      </c>
      <c r="I703" s="12"/>
    </row>
    <row r="704" spans="1:9" ht="12" hidden="1" customHeight="1">
      <c r="A704" s="11"/>
      <c r="B704" s="1"/>
      <c r="C704" s="34"/>
      <c r="D704" s="245"/>
      <c r="E704" s="246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ref="H704:H720" si="15">ROUND(IF(ISNUMBER(B704), G704*B704, 0),5)</f>
        <v>0</v>
      </c>
      <c r="I704" s="12"/>
    </row>
    <row r="705" spans="1:9" ht="12.4" hidden="1" customHeight="1">
      <c r="A705" s="11"/>
      <c r="B705" s="1"/>
      <c r="C705" s="34"/>
      <c r="D705" s="245"/>
      <c r="E705" s="246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4"/>
      <c r="D706" s="245"/>
      <c r="E706" s="246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4"/>
      <c r="D707" s="245"/>
      <c r="E707" s="246"/>
      <c r="F707" s="39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4"/>
      <c r="D708" s="245"/>
      <c r="E708" s="246"/>
      <c r="F708" s="39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4"/>
      <c r="D709" s="245"/>
      <c r="E709" s="246"/>
      <c r="F709" s="39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4"/>
      <c r="D710" s="245"/>
      <c r="E710" s="246"/>
      <c r="F710" s="39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4"/>
      <c r="D711" s="245"/>
      <c r="E711" s="246"/>
      <c r="F711" s="39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4"/>
      <c r="D712" s="245"/>
      <c r="E712" s="246"/>
      <c r="F712" s="39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4"/>
      <c r="D713" s="245"/>
      <c r="E713" s="246"/>
      <c r="F713" s="39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4"/>
      <c r="D714" s="245"/>
      <c r="E714" s="246"/>
      <c r="F714" s="39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4"/>
      <c r="D715" s="245"/>
      <c r="E715" s="246"/>
      <c r="F715" s="39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4"/>
      <c r="D716" s="245"/>
      <c r="E716" s="246"/>
      <c r="F716" s="39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4"/>
      <c r="D717" s="245"/>
      <c r="E717" s="246"/>
      <c r="F717" s="39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4"/>
      <c r="D718" s="245"/>
      <c r="E718" s="246"/>
      <c r="F718" s="39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5"/>
      <c r="D719" s="245"/>
      <c r="E719" s="246"/>
      <c r="F719" s="39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5"/>
      <c r="D720" s="245"/>
      <c r="E720" s="246"/>
      <c r="F720" s="39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4"/>
      <c r="D721" s="245"/>
      <c r="E721" s="246"/>
      <c r="F721" s="39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>ROUND(IF(ISNUMBER(B721), G721*B721, 0),5)</f>
        <v>0</v>
      </c>
      <c r="I721" s="12"/>
    </row>
    <row r="722" spans="1:9" ht="12.4" hidden="1" customHeight="1">
      <c r="A722" s="11"/>
      <c r="B722" s="1"/>
      <c r="C722" s="34"/>
      <c r="D722" s="245"/>
      <c r="E722" s="246"/>
      <c r="F722" s="39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ref="H722:H759" si="16">ROUND(IF(ISNUMBER(B722), G722*B722, 0),5)</f>
        <v>0</v>
      </c>
      <c r="I722" s="12"/>
    </row>
    <row r="723" spans="1:9" ht="12.4" hidden="1" customHeight="1">
      <c r="A723" s="11"/>
      <c r="B723" s="1"/>
      <c r="C723" s="34"/>
      <c r="D723" s="245"/>
      <c r="E723" s="246"/>
      <c r="F723" s="39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4"/>
      <c r="D724" s="245"/>
      <c r="E724" s="246"/>
      <c r="F724" s="39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4"/>
      <c r="D725" s="245"/>
      <c r="E725" s="246"/>
      <c r="F725" s="39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4"/>
      <c r="D726" s="245"/>
      <c r="E726" s="246"/>
      <c r="F726" s="39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4"/>
      <c r="D727" s="245"/>
      <c r="E727" s="246"/>
      <c r="F727" s="39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4"/>
      <c r="D728" s="245"/>
      <c r="E728" s="246"/>
      <c r="F728" s="39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4"/>
      <c r="D729" s="245"/>
      <c r="E729" s="246"/>
      <c r="F729" s="39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4"/>
      <c r="D730" s="245"/>
      <c r="E730" s="246"/>
      <c r="F730" s="39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4"/>
      <c r="D731" s="245"/>
      <c r="E731" s="246"/>
      <c r="F731" s="39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5"/>
      <c r="D732" s="245"/>
      <c r="E732" s="246"/>
      <c r="F732" s="39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" hidden="1" customHeight="1">
      <c r="A733" s="11"/>
      <c r="B733" s="1"/>
      <c r="C733" s="34"/>
      <c r="D733" s="245"/>
      <c r="E733" s="246"/>
      <c r="F733" s="39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4"/>
      <c r="D734" s="245"/>
      <c r="E734" s="246"/>
      <c r="F734" s="39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4"/>
      <c r="D735" s="245"/>
      <c r="E735" s="246"/>
      <c r="F735" s="39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4"/>
      <c r="D736" s="245"/>
      <c r="E736" s="246"/>
      <c r="F736" s="39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4"/>
      <c r="D737" s="245"/>
      <c r="E737" s="246"/>
      <c r="F737" s="39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4"/>
      <c r="D738" s="245"/>
      <c r="E738" s="246"/>
      <c r="F738" s="39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.4" hidden="1" customHeight="1">
      <c r="A739" s="11"/>
      <c r="B739" s="1"/>
      <c r="C739" s="34"/>
      <c r="D739" s="245"/>
      <c r="E739" s="246"/>
      <c r="F739" s="39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16"/>
        <v>0</v>
      </c>
      <c r="I739" s="12"/>
    </row>
    <row r="740" spans="1:9" ht="12.4" hidden="1" customHeight="1">
      <c r="A740" s="11"/>
      <c r="B740" s="1"/>
      <c r="C740" s="34"/>
      <c r="D740" s="245"/>
      <c r="E740" s="246"/>
      <c r="F740" s="39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6"/>
        <v>0</v>
      </c>
      <c r="I740" s="12"/>
    </row>
    <row r="741" spans="1:9" ht="12.4" hidden="1" customHeight="1">
      <c r="A741" s="11"/>
      <c r="B741" s="1"/>
      <c r="C741" s="34"/>
      <c r="D741" s="245"/>
      <c r="E741" s="246"/>
      <c r="F741" s="39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4"/>
      <c r="D742" s="245"/>
      <c r="E742" s="246"/>
      <c r="F742" s="39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4"/>
      <c r="D743" s="245"/>
      <c r="E743" s="246"/>
      <c r="F743" s="39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4"/>
      <c r="D744" s="245"/>
      <c r="E744" s="246"/>
      <c r="F744" s="39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4"/>
      <c r="D745" s="245"/>
      <c r="E745" s="246"/>
      <c r="F745" s="39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4"/>
      <c r="D746" s="245"/>
      <c r="E746" s="246"/>
      <c r="F746" s="39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4"/>
      <c r="D747" s="245"/>
      <c r="E747" s="246"/>
      <c r="F747" s="39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4"/>
      <c r="D748" s="245"/>
      <c r="E748" s="246"/>
      <c r="F748" s="39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4"/>
      <c r="D749" s="245"/>
      <c r="E749" s="246"/>
      <c r="F749" s="39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.4" hidden="1" customHeight="1">
      <c r="A750" s="11"/>
      <c r="B750" s="1"/>
      <c r="C750" s="34"/>
      <c r="D750" s="245"/>
      <c r="E750" s="246"/>
      <c r="F750" s="39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.4" hidden="1" customHeight="1">
      <c r="A751" s="11"/>
      <c r="B751" s="1"/>
      <c r="C751" s="34"/>
      <c r="D751" s="245"/>
      <c r="E751" s="246"/>
      <c r="F751" s="39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4"/>
      <c r="D752" s="245"/>
      <c r="E752" s="246"/>
      <c r="F752" s="39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4"/>
      <c r="D753" s="245"/>
      <c r="E753" s="246"/>
      <c r="F753" s="39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4"/>
      <c r="D754" s="245"/>
      <c r="E754" s="246"/>
      <c r="F754" s="39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4"/>
      <c r="D755" s="245"/>
      <c r="E755" s="246"/>
      <c r="F755" s="39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4"/>
      <c r="D756" s="245"/>
      <c r="E756" s="246"/>
      <c r="F756" s="39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4"/>
      <c r="D757" s="245"/>
      <c r="E757" s="246"/>
      <c r="F757" s="39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4"/>
      <c r="D758" s="245"/>
      <c r="E758" s="246"/>
      <c r="F758" s="39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4"/>
      <c r="D759" s="245"/>
      <c r="E759" s="246"/>
      <c r="F759" s="39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5"/>
      <c r="D760" s="245"/>
      <c r="E760" s="246"/>
      <c r="F760" s="39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>ROUND(IF(ISNUMBER(B760), G760*B760, 0),5)</f>
        <v>0</v>
      </c>
      <c r="I760" s="12"/>
    </row>
    <row r="761" spans="1:9" ht="12" hidden="1" customHeight="1">
      <c r="A761" s="11"/>
      <c r="B761" s="1"/>
      <c r="C761" s="34"/>
      <c r="D761" s="245"/>
      <c r="E761" s="246"/>
      <c r="F761" s="39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ref="H761:H824" si="17">ROUND(IF(ISNUMBER(B761), G761*B761, 0),5)</f>
        <v>0</v>
      </c>
      <c r="I761" s="12"/>
    </row>
    <row r="762" spans="1:9" ht="12.4" hidden="1" customHeight="1">
      <c r="A762" s="11"/>
      <c r="B762" s="1"/>
      <c r="C762" s="34"/>
      <c r="D762" s="245"/>
      <c r="E762" s="246"/>
      <c r="F762" s="39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4"/>
      <c r="D763" s="245"/>
      <c r="E763" s="246"/>
      <c r="F763" s="39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4"/>
      <c r="D764" s="245"/>
      <c r="E764" s="246"/>
      <c r="F764" s="39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4"/>
      <c r="D765" s="245"/>
      <c r="E765" s="246"/>
      <c r="F765" s="39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4"/>
      <c r="D766" s="245"/>
      <c r="E766" s="246"/>
      <c r="F766" s="39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4"/>
      <c r="D767" s="245"/>
      <c r="E767" s="246"/>
      <c r="F767" s="39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4"/>
      <c r="D768" s="245"/>
      <c r="E768" s="246"/>
      <c r="F768" s="39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4"/>
      <c r="D769" s="245"/>
      <c r="E769" s="246"/>
      <c r="F769" s="39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4"/>
      <c r="D770" s="245"/>
      <c r="E770" s="246"/>
      <c r="F770" s="39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4"/>
      <c r="D771" s="245"/>
      <c r="E771" s="246"/>
      <c r="F771" s="39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4"/>
      <c r="D772" s="245"/>
      <c r="E772" s="246"/>
      <c r="F772" s="39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4"/>
      <c r="D773" s="245"/>
      <c r="E773" s="246"/>
      <c r="F773" s="39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4"/>
      <c r="D774" s="245"/>
      <c r="E774" s="246"/>
      <c r="F774" s="39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4"/>
      <c r="D775" s="245"/>
      <c r="E775" s="246"/>
      <c r="F775" s="39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4"/>
      <c r="D776" s="245"/>
      <c r="E776" s="246"/>
      <c r="F776" s="39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4"/>
      <c r="D777" s="245"/>
      <c r="E777" s="246"/>
      <c r="F777" s="39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4"/>
      <c r="D778" s="245"/>
      <c r="E778" s="246"/>
      <c r="F778" s="39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4"/>
      <c r="D779" s="245"/>
      <c r="E779" s="246"/>
      <c r="F779" s="39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4"/>
      <c r="D780" s="245"/>
      <c r="E780" s="246"/>
      <c r="F780" s="39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4"/>
      <c r="D781" s="245"/>
      <c r="E781" s="246"/>
      <c r="F781" s="39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4"/>
      <c r="D782" s="245"/>
      <c r="E782" s="246"/>
      <c r="F782" s="39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4"/>
      <c r="D783" s="245"/>
      <c r="E783" s="246"/>
      <c r="F783" s="39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5"/>
      <c r="D784" s="245"/>
      <c r="E784" s="246"/>
      <c r="F784" s="39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" hidden="1" customHeight="1">
      <c r="A785" s="11"/>
      <c r="B785" s="1"/>
      <c r="C785" s="34"/>
      <c r="D785" s="245"/>
      <c r="E785" s="246"/>
      <c r="F785" s="39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.4" hidden="1" customHeight="1">
      <c r="A786" s="11"/>
      <c r="B786" s="1"/>
      <c r="C786" s="34"/>
      <c r="D786" s="245"/>
      <c r="E786" s="246"/>
      <c r="F786" s="39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4"/>
      <c r="D787" s="245"/>
      <c r="E787" s="246"/>
      <c r="F787" s="39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4"/>
      <c r="D788" s="245"/>
      <c r="E788" s="246"/>
      <c r="F788" s="39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4"/>
      <c r="D789" s="245"/>
      <c r="E789" s="246"/>
      <c r="F789" s="39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4"/>
      <c r="D790" s="245"/>
      <c r="E790" s="246"/>
      <c r="F790" s="39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4"/>
      <c r="D791" s="245"/>
      <c r="E791" s="246"/>
      <c r="F791" s="39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.4" hidden="1" customHeight="1">
      <c r="A792" s="11"/>
      <c r="B792" s="1"/>
      <c r="C792" s="34"/>
      <c r="D792" s="245"/>
      <c r="E792" s="246"/>
      <c r="F792" s="39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4"/>
      <c r="D793" s="245"/>
      <c r="E793" s="246"/>
      <c r="F793" s="39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4"/>
      <c r="D794" s="245"/>
      <c r="E794" s="246"/>
      <c r="F794" s="39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4"/>
      <c r="D795" s="245"/>
      <c r="E795" s="246"/>
      <c r="F795" s="39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4"/>
      <c r="D796" s="245"/>
      <c r="E796" s="246"/>
      <c r="F796" s="39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4"/>
      <c r="D797" s="245"/>
      <c r="E797" s="246"/>
      <c r="F797" s="39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4"/>
      <c r="D798" s="245"/>
      <c r="E798" s="246"/>
      <c r="F798" s="39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4"/>
      <c r="D799" s="245"/>
      <c r="E799" s="246"/>
      <c r="F799" s="39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4"/>
      <c r="D800" s="245"/>
      <c r="E800" s="246"/>
      <c r="F800" s="39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4"/>
      <c r="D801" s="245"/>
      <c r="E801" s="246"/>
      <c r="F801" s="39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.4" hidden="1" customHeight="1">
      <c r="A802" s="11"/>
      <c r="B802" s="1"/>
      <c r="C802" s="34"/>
      <c r="D802" s="245"/>
      <c r="E802" s="246"/>
      <c r="F802" s="39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.4" hidden="1" customHeight="1">
      <c r="A803" s="11"/>
      <c r="B803" s="1"/>
      <c r="C803" s="34"/>
      <c r="D803" s="245"/>
      <c r="E803" s="246"/>
      <c r="F803" s="39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4"/>
      <c r="D804" s="245"/>
      <c r="E804" s="246"/>
      <c r="F804" s="39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4"/>
      <c r="D805" s="245"/>
      <c r="E805" s="246"/>
      <c r="F805" s="39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4"/>
      <c r="D806" s="245"/>
      <c r="E806" s="246"/>
      <c r="F806" s="39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4"/>
      <c r="D807" s="245"/>
      <c r="E807" s="246"/>
      <c r="F807" s="39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4"/>
      <c r="D808" s="245"/>
      <c r="E808" s="246"/>
      <c r="F808" s="39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4"/>
      <c r="D809" s="245"/>
      <c r="E809" s="246"/>
      <c r="F809" s="39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4"/>
      <c r="D810" s="245"/>
      <c r="E810" s="246"/>
      <c r="F810" s="39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4"/>
      <c r="D811" s="245"/>
      <c r="E811" s="246"/>
      <c r="F811" s="39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5"/>
      <c r="D812" s="245"/>
      <c r="E812" s="246"/>
      <c r="F812" s="39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" hidden="1" customHeight="1">
      <c r="A813" s="11"/>
      <c r="B813" s="1"/>
      <c r="C813" s="34"/>
      <c r="D813" s="245"/>
      <c r="E813" s="246"/>
      <c r="F813" s="39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.4" hidden="1" customHeight="1">
      <c r="A814" s="11"/>
      <c r="B814" s="1"/>
      <c r="C814" s="34"/>
      <c r="D814" s="245"/>
      <c r="E814" s="246"/>
      <c r="F814" s="39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4"/>
      <c r="D815" s="245"/>
      <c r="E815" s="246"/>
      <c r="F815" s="39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4"/>
      <c r="D816" s="245"/>
      <c r="E816" s="246"/>
      <c r="F816" s="39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4"/>
      <c r="D817" s="245"/>
      <c r="E817" s="246"/>
      <c r="F817" s="39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4"/>
      <c r="D818" s="245"/>
      <c r="E818" s="246"/>
      <c r="F818" s="39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4"/>
      <c r="D819" s="245"/>
      <c r="E819" s="246"/>
      <c r="F819" s="39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.4" hidden="1" customHeight="1">
      <c r="A820" s="11"/>
      <c r="B820" s="1"/>
      <c r="C820" s="34"/>
      <c r="D820" s="245"/>
      <c r="E820" s="246"/>
      <c r="F820" s="39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4"/>
      <c r="D821" s="245"/>
      <c r="E821" s="246"/>
      <c r="F821" s="39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4"/>
      <c r="D822" s="245"/>
      <c r="E822" s="246"/>
      <c r="F822" s="39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4"/>
      <c r="D823" s="245"/>
      <c r="E823" s="246"/>
      <c r="F823" s="39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4"/>
      <c r="D824" s="245"/>
      <c r="E824" s="246"/>
      <c r="F824" s="39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4"/>
      <c r="D825" s="245"/>
      <c r="E825" s="246"/>
      <c r="F825" s="39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ref="H825:H888" si="18">ROUND(IF(ISNUMBER(B825), G825*B825, 0),5)</f>
        <v>0</v>
      </c>
      <c r="I825" s="12"/>
    </row>
    <row r="826" spans="1:9" ht="12.4" hidden="1" customHeight="1">
      <c r="A826" s="11"/>
      <c r="B826" s="1"/>
      <c r="C826" s="34"/>
      <c r="D826" s="245"/>
      <c r="E826" s="246"/>
      <c r="F826" s="39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8"/>
        <v>0</v>
      </c>
      <c r="I826" s="12"/>
    </row>
    <row r="827" spans="1:9" ht="12.4" hidden="1" customHeight="1">
      <c r="A827" s="11"/>
      <c r="B827" s="1"/>
      <c r="C827" s="34"/>
      <c r="D827" s="245"/>
      <c r="E827" s="246"/>
      <c r="F827" s="39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8"/>
        <v>0</v>
      </c>
      <c r="I827" s="12"/>
    </row>
    <row r="828" spans="1:9" ht="12.4" hidden="1" customHeight="1">
      <c r="A828" s="11"/>
      <c r="B828" s="1"/>
      <c r="C828" s="35"/>
      <c r="D828" s="245"/>
      <c r="E828" s="246"/>
      <c r="F828" s="39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8"/>
        <v>0</v>
      </c>
      <c r="I828" s="12"/>
    </row>
    <row r="829" spans="1:9" ht="12.4" hidden="1" customHeight="1">
      <c r="A829" s="11"/>
      <c r="B829" s="1"/>
      <c r="C829" s="35"/>
      <c r="D829" s="245"/>
      <c r="E829" s="246"/>
      <c r="F829" s="39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8"/>
        <v>0</v>
      </c>
      <c r="I829" s="12"/>
    </row>
    <row r="830" spans="1:9" ht="12.4" hidden="1" customHeight="1">
      <c r="A830" s="11"/>
      <c r="B830" s="1"/>
      <c r="C830" s="34"/>
      <c r="D830" s="245"/>
      <c r="E830" s="246"/>
      <c r="F830" s="39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8"/>
        <v>0</v>
      </c>
      <c r="I830" s="12"/>
    </row>
    <row r="831" spans="1:9" ht="12.4" hidden="1" customHeight="1">
      <c r="A831" s="11"/>
      <c r="B831" s="1"/>
      <c r="C831" s="34"/>
      <c r="D831" s="245"/>
      <c r="E831" s="246"/>
      <c r="F831" s="39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8"/>
        <v>0</v>
      </c>
      <c r="I831" s="12"/>
    </row>
    <row r="832" spans="1:9" ht="12.4" hidden="1" customHeight="1">
      <c r="A832" s="11"/>
      <c r="B832" s="1"/>
      <c r="C832" s="34"/>
      <c r="D832" s="245"/>
      <c r="E832" s="246"/>
      <c r="F832" s="39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8"/>
        <v>0</v>
      </c>
      <c r="I832" s="12"/>
    </row>
    <row r="833" spans="1:9" ht="12.4" hidden="1" customHeight="1">
      <c r="A833" s="11"/>
      <c r="B833" s="1"/>
      <c r="C833" s="34"/>
      <c r="D833" s="245"/>
      <c r="E833" s="246"/>
      <c r="F833" s="39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4"/>
      <c r="D834" s="245"/>
      <c r="E834" s="246"/>
      <c r="F834" s="39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4"/>
      <c r="D835" s="245"/>
      <c r="E835" s="246"/>
      <c r="F835" s="39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4"/>
      <c r="D836" s="245"/>
      <c r="E836" s="246"/>
      <c r="F836" s="39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4"/>
      <c r="D837" s="245"/>
      <c r="E837" s="246"/>
      <c r="F837" s="39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4"/>
      <c r="D838" s="245"/>
      <c r="E838" s="246"/>
      <c r="F838" s="39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4"/>
      <c r="D839" s="245"/>
      <c r="E839" s="246"/>
      <c r="F839" s="39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5"/>
      <c r="D840" s="245"/>
      <c r="E840" s="246"/>
      <c r="F840" s="39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" hidden="1" customHeight="1">
      <c r="A841" s="11"/>
      <c r="B841" s="1"/>
      <c r="C841" s="34"/>
      <c r="D841" s="245"/>
      <c r="E841" s="246"/>
      <c r="F841" s="39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4"/>
      <c r="D842" s="245"/>
      <c r="E842" s="246"/>
      <c r="F842" s="39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8"/>
        <v>0</v>
      </c>
      <c r="I842" s="12"/>
    </row>
    <row r="843" spans="1:9" ht="12.4" hidden="1" customHeight="1">
      <c r="A843" s="11"/>
      <c r="B843" s="1"/>
      <c r="C843" s="34"/>
      <c r="D843" s="245"/>
      <c r="E843" s="246"/>
      <c r="F843" s="39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8"/>
        <v>0</v>
      </c>
      <c r="I843" s="12"/>
    </row>
    <row r="844" spans="1:9" ht="12.4" hidden="1" customHeight="1">
      <c r="A844" s="11"/>
      <c r="B844" s="1"/>
      <c r="C844" s="34"/>
      <c r="D844" s="245"/>
      <c r="E844" s="246"/>
      <c r="F844" s="39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4"/>
      <c r="D845" s="245"/>
      <c r="E845" s="246"/>
      <c r="F845" s="39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4"/>
      <c r="D846" s="245"/>
      <c r="E846" s="246"/>
      <c r="F846" s="39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4"/>
      <c r="D847" s="245"/>
      <c r="E847" s="246"/>
      <c r="F847" s="39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.4" hidden="1" customHeight="1">
      <c r="A848" s="11"/>
      <c r="B848" s="1"/>
      <c r="C848" s="34"/>
      <c r="D848" s="245"/>
      <c r="E848" s="246"/>
      <c r="F848" s="39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4"/>
      <c r="D849" s="245"/>
      <c r="E849" s="246"/>
      <c r="F849" s="39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4"/>
      <c r="D850" s="245"/>
      <c r="E850" s="246"/>
      <c r="F850" s="39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4"/>
      <c r="D851" s="245"/>
      <c r="E851" s="246"/>
      <c r="F851" s="39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4"/>
      <c r="D852" s="245"/>
      <c r="E852" s="246"/>
      <c r="F852" s="39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4"/>
      <c r="D853" s="245"/>
      <c r="E853" s="246"/>
      <c r="F853" s="39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4"/>
      <c r="D854" s="245"/>
      <c r="E854" s="246"/>
      <c r="F854" s="39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4"/>
      <c r="D855" s="245"/>
      <c r="E855" s="246"/>
      <c r="F855" s="39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4"/>
      <c r="D856" s="245"/>
      <c r="E856" s="246"/>
      <c r="F856" s="39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4"/>
      <c r="D857" s="245"/>
      <c r="E857" s="246"/>
      <c r="F857" s="39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.4" hidden="1" customHeight="1">
      <c r="A858" s="11"/>
      <c r="B858" s="1"/>
      <c r="C858" s="34"/>
      <c r="D858" s="245"/>
      <c r="E858" s="246"/>
      <c r="F858" s="39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.4" hidden="1" customHeight="1">
      <c r="A859" s="11"/>
      <c r="B859" s="1"/>
      <c r="C859" s="34"/>
      <c r="D859" s="245"/>
      <c r="E859" s="246"/>
      <c r="F859" s="39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4"/>
      <c r="D860" s="245"/>
      <c r="E860" s="246"/>
      <c r="F860" s="39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4"/>
      <c r="D861" s="245"/>
      <c r="E861" s="246"/>
      <c r="F861" s="39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4"/>
      <c r="D862" s="245"/>
      <c r="E862" s="246"/>
      <c r="F862" s="39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4"/>
      <c r="D863" s="245"/>
      <c r="E863" s="246"/>
      <c r="F863" s="39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4"/>
      <c r="D864" s="245"/>
      <c r="E864" s="246"/>
      <c r="F864" s="39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4"/>
      <c r="D865" s="245"/>
      <c r="E865" s="246"/>
      <c r="F865" s="39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4"/>
      <c r="D866" s="245"/>
      <c r="E866" s="246"/>
      <c r="F866" s="39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4"/>
      <c r="D867" s="245"/>
      <c r="E867" s="246"/>
      <c r="F867" s="39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5"/>
      <c r="D868" s="245"/>
      <c r="E868" s="246"/>
      <c r="F868" s="39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" hidden="1" customHeight="1">
      <c r="A869" s="11"/>
      <c r="B869" s="1"/>
      <c r="C869" s="34"/>
      <c r="D869" s="245"/>
      <c r="E869" s="246"/>
      <c r="F869" s="39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.4" hidden="1" customHeight="1">
      <c r="A870" s="11"/>
      <c r="B870" s="1"/>
      <c r="C870" s="34"/>
      <c r="D870" s="245"/>
      <c r="E870" s="246"/>
      <c r="F870" s="39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4"/>
      <c r="D871" s="245"/>
      <c r="E871" s="246"/>
      <c r="F871" s="39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4"/>
      <c r="D872" s="245"/>
      <c r="E872" s="246"/>
      <c r="F872" s="39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4"/>
      <c r="D873" s="245"/>
      <c r="E873" s="246"/>
      <c r="F873" s="39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4"/>
      <c r="D874" s="245"/>
      <c r="E874" s="246"/>
      <c r="F874" s="39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4"/>
      <c r="D875" s="245"/>
      <c r="E875" s="246"/>
      <c r="F875" s="39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.4" hidden="1" customHeight="1">
      <c r="A876" s="11"/>
      <c r="B876" s="1"/>
      <c r="C876" s="34"/>
      <c r="D876" s="245"/>
      <c r="E876" s="246"/>
      <c r="F876" s="39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4"/>
      <c r="D877" s="245"/>
      <c r="E877" s="246"/>
      <c r="F877" s="39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4"/>
      <c r="D878" s="245"/>
      <c r="E878" s="246"/>
      <c r="F878" s="39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4"/>
      <c r="D879" s="245"/>
      <c r="E879" s="246"/>
      <c r="F879" s="39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4"/>
      <c r="D880" s="245"/>
      <c r="E880" s="246"/>
      <c r="F880" s="39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4"/>
      <c r="D881" s="245"/>
      <c r="E881" s="246"/>
      <c r="F881" s="39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4"/>
      <c r="D882" s="245"/>
      <c r="E882" s="246"/>
      <c r="F882" s="39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4"/>
      <c r="D883" s="245"/>
      <c r="E883" s="246"/>
      <c r="F883" s="39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4"/>
      <c r="D884" s="245"/>
      <c r="E884" s="246"/>
      <c r="F884" s="39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4"/>
      <c r="D885" s="245"/>
      <c r="E885" s="246"/>
      <c r="F885" s="39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.4" hidden="1" customHeight="1">
      <c r="A886" s="11"/>
      <c r="B886" s="1"/>
      <c r="C886" s="34"/>
      <c r="D886" s="245"/>
      <c r="E886" s="246"/>
      <c r="F886" s="39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.4" hidden="1" customHeight="1">
      <c r="A887" s="11"/>
      <c r="B887" s="1"/>
      <c r="C887" s="34"/>
      <c r="D887" s="245"/>
      <c r="E887" s="246"/>
      <c r="F887" s="39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4"/>
      <c r="D888" s="245"/>
      <c r="E888" s="246"/>
      <c r="F888" s="39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4"/>
      <c r="D889" s="245"/>
      <c r="E889" s="246"/>
      <c r="F889" s="39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ref="H889:H919" si="19">ROUND(IF(ISNUMBER(B889), G889*B889, 0),5)</f>
        <v>0</v>
      </c>
      <c r="I889" s="12"/>
    </row>
    <row r="890" spans="1:9" ht="12.4" hidden="1" customHeight="1">
      <c r="A890" s="11"/>
      <c r="B890" s="1"/>
      <c r="C890" s="34"/>
      <c r="D890" s="245"/>
      <c r="E890" s="246"/>
      <c r="F890" s="39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9"/>
        <v>0</v>
      </c>
      <c r="I890" s="12"/>
    </row>
    <row r="891" spans="1:9" ht="12.4" hidden="1" customHeight="1">
      <c r="A891" s="11"/>
      <c r="B891" s="1"/>
      <c r="C891" s="34"/>
      <c r="D891" s="245"/>
      <c r="E891" s="246"/>
      <c r="F891" s="39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9"/>
        <v>0</v>
      </c>
      <c r="I891" s="12"/>
    </row>
    <row r="892" spans="1:9" ht="12.4" hidden="1" customHeight="1">
      <c r="A892" s="11"/>
      <c r="B892" s="1"/>
      <c r="C892" s="35"/>
      <c r="D892" s="245"/>
      <c r="E892" s="246"/>
      <c r="F892" s="39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9"/>
        <v>0</v>
      </c>
      <c r="I892" s="12"/>
    </row>
    <row r="893" spans="1:9" ht="12" hidden="1" customHeight="1">
      <c r="A893" s="11"/>
      <c r="B893" s="1"/>
      <c r="C893" s="34"/>
      <c r="D893" s="245"/>
      <c r="E893" s="246"/>
      <c r="F893" s="39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9"/>
        <v>0</v>
      </c>
      <c r="I893" s="12"/>
    </row>
    <row r="894" spans="1:9" ht="12.4" hidden="1" customHeight="1">
      <c r="A894" s="11"/>
      <c r="B894" s="1"/>
      <c r="C894" s="34"/>
      <c r="D894" s="245"/>
      <c r="E894" s="246"/>
      <c r="F894" s="39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9"/>
        <v>0</v>
      </c>
      <c r="I894" s="12"/>
    </row>
    <row r="895" spans="1:9" ht="12.4" hidden="1" customHeight="1">
      <c r="A895" s="11"/>
      <c r="B895" s="1"/>
      <c r="C895" s="34"/>
      <c r="D895" s="245"/>
      <c r="E895" s="246"/>
      <c r="F895" s="39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9"/>
        <v>0</v>
      </c>
      <c r="I895" s="12"/>
    </row>
    <row r="896" spans="1:9" ht="12.4" hidden="1" customHeight="1">
      <c r="A896" s="11"/>
      <c r="B896" s="1"/>
      <c r="C896" s="34"/>
      <c r="D896" s="245"/>
      <c r="E896" s="246"/>
      <c r="F896" s="39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9"/>
        <v>0</v>
      </c>
      <c r="I896" s="12"/>
    </row>
    <row r="897" spans="1:9" ht="12.4" hidden="1" customHeight="1">
      <c r="A897" s="11"/>
      <c r="B897" s="1"/>
      <c r="C897" s="34"/>
      <c r="D897" s="245"/>
      <c r="E897" s="246"/>
      <c r="F897" s="39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4"/>
      <c r="D898" s="245"/>
      <c r="E898" s="246"/>
      <c r="F898" s="39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4"/>
      <c r="D899" s="245"/>
      <c r="E899" s="246"/>
      <c r="F899" s="39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.4" hidden="1" customHeight="1">
      <c r="A900" s="11"/>
      <c r="B900" s="1"/>
      <c r="C900" s="34"/>
      <c r="D900" s="245"/>
      <c r="E900" s="246"/>
      <c r="F900" s="39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4"/>
      <c r="D901" s="245"/>
      <c r="E901" s="246"/>
      <c r="F901" s="39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4"/>
      <c r="D902" s="245"/>
      <c r="E902" s="246"/>
      <c r="F902" s="39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4"/>
      <c r="D903" s="245"/>
      <c r="E903" s="246"/>
      <c r="F903" s="39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4"/>
      <c r="D904" s="245"/>
      <c r="E904" s="246"/>
      <c r="F904" s="39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4"/>
      <c r="D905" s="245"/>
      <c r="E905" s="246"/>
      <c r="F905" s="39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4"/>
      <c r="D906" s="245"/>
      <c r="E906" s="246"/>
      <c r="F906" s="39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9"/>
        <v>0</v>
      </c>
      <c r="I906" s="12"/>
    </row>
    <row r="907" spans="1:9" ht="12.4" hidden="1" customHeight="1">
      <c r="A907" s="11"/>
      <c r="B907" s="1"/>
      <c r="C907" s="34"/>
      <c r="D907" s="245"/>
      <c r="E907" s="246"/>
      <c r="F907" s="39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19"/>
        <v>0</v>
      </c>
      <c r="I907" s="12"/>
    </row>
    <row r="908" spans="1:9" ht="12.4" hidden="1" customHeight="1">
      <c r="A908" s="11"/>
      <c r="B908" s="1"/>
      <c r="C908" s="34"/>
      <c r="D908" s="245"/>
      <c r="E908" s="246"/>
      <c r="F908" s="39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4"/>
      <c r="D909" s="245"/>
      <c r="E909" s="246"/>
      <c r="F909" s="39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.4" hidden="1" customHeight="1">
      <c r="A910" s="11"/>
      <c r="B910" s="1"/>
      <c r="C910" s="34"/>
      <c r="D910" s="245"/>
      <c r="E910" s="246"/>
      <c r="F910" s="39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.4" hidden="1" customHeight="1">
      <c r="A911" s="11"/>
      <c r="B911" s="1"/>
      <c r="C911" s="34"/>
      <c r="D911" s="245"/>
      <c r="E911" s="246"/>
      <c r="F911" s="39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4"/>
      <c r="D912" s="245"/>
      <c r="E912" s="246"/>
      <c r="F912" s="39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4"/>
      <c r="D913" s="245"/>
      <c r="E913" s="246"/>
      <c r="F913" s="39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4"/>
      <c r="D914" s="245"/>
      <c r="E914" s="246"/>
      <c r="F914" s="39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4"/>
      <c r="D915" s="245"/>
      <c r="E915" s="246"/>
      <c r="F915" s="39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4"/>
      <c r="D916" s="245"/>
      <c r="E916" s="246"/>
      <c r="F916" s="39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4"/>
      <c r="D917" s="245"/>
      <c r="E917" s="246"/>
      <c r="F917" s="39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4"/>
      <c r="D918" s="245"/>
      <c r="E918" s="246"/>
      <c r="F918" s="39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4"/>
      <c r="D919" s="245"/>
      <c r="E919" s="246"/>
      <c r="F919" s="39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5"/>
      <c r="D920" s="245"/>
      <c r="E920" s="246"/>
      <c r="F920" s="39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>ROUND(IF(ISNUMBER(B920), G920*B920, 0),5)</f>
        <v>0</v>
      </c>
      <c r="I920" s="12"/>
    </row>
    <row r="921" spans="1:9" ht="12" hidden="1" customHeight="1">
      <c r="A921" s="11"/>
      <c r="B921" s="1"/>
      <c r="C921" s="34"/>
      <c r="D921" s="245"/>
      <c r="E921" s="246"/>
      <c r="F921" s="39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ref="H921:H984" si="20">ROUND(IF(ISNUMBER(B921), G921*B921, 0),5)</f>
        <v>0</v>
      </c>
      <c r="I921" s="12"/>
    </row>
    <row r="922" spans="1:9" ht="12.4" hidden="1" customHeight="1">
      <c r="A922" s="11"/>
      <c r="B922" s="1"/>
      <c r="C922" s="34"/>
      <c r="D922" s="245"/>
      <c r="E922" s="246"/>
      <c r="F922" s="39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0"/>
        <v>0</v>
      </c>
      <c r="I922" s="12"/>
    </row>
    <row r="923" spans="1:9" ht="12.4" hidden="1" customHeight="1">
      <c r="A923" s="11"/>
      <c r="B923" s="1"/>
      <c r="C923" s="34"/>
      <c r="D923" s="245"/>
      <c r="E923" s="246"/>
      <c r="F923" s="39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0"/>
        <v>0</v>
      </c>
      <c r="I923" s="12"/>
    </row>
    <row r="924" spans="1:9" ht="12.4" hidden="1" customHeight="1">
      <c r="A924" s="11"/>
      <c r="B924" s="1"/>
      <c r="C924" s="34"/>
      <c r="D924" s="245"/>
      <c r="E924" s="246"/>
      <c r="F924" s="39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0"/>
        <v>0</v>
      </c>
      <c r="I924" s="12"/>
    </row>
    <row r="925" spans="1:9" ht="12.4" hidden="1" customHeight="1">
      <c r="A925" s="11"/>
      <c r="B925" s="1"/>
      <c r="C925" s="34"/>
      <c r="D925" s="245"/>
      <c r="E925" s="246"/>
      <c r="F925" s="39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0"/>
        <v>0</v>
      </c>
      <c r="I925" s="12"/>
    </row>
    <row r="926" spans="1:9" ht="12.4" hidden="1" customHeight="1">
      <c r="A926" s="11"/>
      <c r="B926" s="1"/>
      <c r="C926" s="34"/>
      <c r="D926" s="245"/>
      <c r="E926" s="246"/>
      <c r="F926" s="39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0"/>
        <v>0</v>
      </c>
      <c r="I926" s="12"/>
    </row>
    <row r="927" spans="1:9" ht="12.4" hidden="1" customHeight="1">
      <c r="A927" s="11"/>
      <c r="B927" s="1"/>
      <c r="C927" s="34"/>
      <c r="D927" s="245"/>
      <c r="E927" s="246"/>
      <c r="F927" s="39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0"/>
        <v>0</v>
      </c>
      <c r="I927" s="12"/>
    </row>
    <row r="928" spans="1:9" ht="12.4" hidden="1" customHeight="1">
      <c r="A928" s="11"/>
      <c r="B928" s="1"/>
      <c r="C928" s="34"/>
      <c r="D928" s="245"/>
      <c r="E928" s="246"/>
      <c r="F928" s="39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0"/>
        <v>0</v>
      </c>
      <c r="I928" s="12"/>
    </row>
    <row r="929" spans="1:9" ht="12.4" hidden="1" customHeight="1">
      <c r="A929" s="11"/>
      <c r="B929" s="1"/>
      <c r="C929" s="34"/>
      <c r="D929" s="245"/>
      <c r="E929" s="246"/>
      <c r="F929" s="39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4"/>
      <c r="D930" s="245"/>
      <c r="E930" s="246"/>
      <c r="F930" s="39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4"/>
      <c r="D931" s="245"/>
      <c r="E931" s="246"/>
      <c r="F931" s="39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4"/>
      <c r="D932" s="245"/>
      <c r="E932" s="246"/>
      <c r="F932" s="39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4"/>
      <c r="D933" s="245"/>
      <c r="E933" s="246"/>
      <c r="F933" s="39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" hidden="1" customHeight="1">
      <c r="A934" s="11"/>
      <c r="B934" s="1"/>
      <c r="C934" s="34"/>
      <c r="D934" s="245"/>
      <c r="E934" s="246"/>
      <c r="F934" s="39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4"/>
      <c r="D935" s="245"/>
      <c r="E935" s="246"/>
      <c r="F935" s="39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4"/>
      <c r="D936" s="245"/>
      <c r="E936" s="246"/>
      <c r="F936" s="39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4"/>
      <c r="D937" s="245"/>
      <c r="E937" s="246"/>
      <c r="F937" s="39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0"/>
        <v>0</v>
      </c>
      <c r="I937" s="12"/>
    </row>
    <row r="938" spans="1:9" ht="12.4" hidden="1" customHeight="1">
      <c r="A938" s="11"/>
      <c r="B938" s="1"/>
      <c r="C938" s="34"/>
      <c r="D938" s="245"/>
      <c r="E938" s="246"/>
      <c r="F938" s="39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si="20"/>
        <v>0</v>
      </c>
      <c r="I938" s="12"/>
    </row>
    <row r="939" spans="1:9" ht="12.4" hidden="1" customHeight="1">
      <c r="A939" s="11"/>
      <c r="B939" s="1"/>
      <c r="C939" s="34"/>
      <c r="D939" s="245"/>
      <c r="E939" s="246"/>
      <c r="F939" s="39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0"/>
        <v>0</v>
      </c>
      <c r="I939" s="12"/>
    </row>
    <row r="940" spans="1:9" ht="12.4" hidden="1" customHeight="1">
      <c r="A940" s="11"/>
      <c r="B940" s="1"/>
      <c r="C940" s="34"/>
      <c r="D940" s="245"/>
      <c r="E940" s="246"/>
      <c r="F940" s="39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.4" hidden="1" customHeight="1">
      <c r="A941" s="11"/>
      <c r="B941" s="1"/>
      <c r="C941" s="34"/>
      <c r="D941" s="245"/>
      <c r="E941" s="246"/>
      <c r="F941" s="39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4"/>
      <c r="D942" s="245"/>
      <c r="E942" s="246"/>
      <c r="F942" s="39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4"/>
      <c r="D943" s="245"/>
      <c r="E943" s="246"/>
      <c r="F943" s="39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4"/>
      <c r="D944" s="245"/>
      <c r="E944" s="246"/>
      <c r="F944" s="39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4"/>
      <c r="D945" s="245"/>
      <c r="E945" s="246"/>
      <c r="F945" s="39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4"/>
      <c r="D946" s="245"/>
      <c r="E946" s="246"/>
      <c r="F946" s="39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4"/>
      <c r="D947" s="245"/>
      <c r="E947" s="246"/>
      <c r="F947" s="39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4"/>
      <c r="D948" s="245"/>
      <c r="E948" s="246"/>
      <c r="F948" s="39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4"/>
      <c r="D949" s="245"/>
      <c r="E949" s="246"/>
      <c r="F949" s="39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4"/>
      <c r="D950" s="245"/>
      <c r="E950" s="246"/>
      <c r="F950" s="39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.4" hidden="1" customHeight="1">
      <c r="A951" s="11"/>
      <c r="B951" s="1"/>
      <c r="C951" s="34"/>
      <c r="D951" s="245"/>
      <c r="E951" s="246"/>
      <c r="F951" s="39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.4" hidden="1" customHeight="1">
      <c r="A952" s="11"/>
      <c r="B952" s="1"/>
      <c r="C952" s="34"/>
      <c r="D952" s="245"/>
      <c r="E952" s="246"/>
      <c r="F952" s="39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4"/>
      <c r="D953" s="245"/>
      <c r="E953" s="246"/>
      <c r="F953" s="39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4"/>
      <c r="D954" s="245"/>
      <c r="E954" s="246"/>
      <c r="F954" s="39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4"/>
      <c r="D955" s="245"/>
      <c r="E955" s="246"/>
      <c r="F955" s="39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4"/>
      <c r="D956" s="245"/>
      <c r="E956" s="246"/>
      <c r="F956" s="39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5"/>
      <c r="D957" s="245"/>
      <c r="E957" s="246"/>
      <c r="F957" s="39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" hidden="1" customHeight="1">
      <c r="A958" s="11"/>
      <c r="B958" s="1"/>
      <c r="C958" s="34"/>
      <c r="D958" s="245"/>
      <c r="E958" s="246"/>
      <c r="F958" s="39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.4" hidden="1" customHeight="1">
      <c r="A959" s="11"/>
      <c r="B959" s="1"/>
      <c r="C959" s="34"/>
      <c r="D959" s="245"/>
      <c r="E959" s="246"/>
      <c r="F959" s="39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4"/>
      <c r="D960" s="245"/>
      <c r="E960" s="246"/>
      <c r="F960" s="39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4"/>
      <c r="D961" s="245"/>
      <c r="E961" s="246"/>
      <c r="F961" s="39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4"/>
      <c r="D962" s="245"/>
      <c r="E962" s="246"/>
      <c r="F962" s="39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4"/>
      <c r="D963" s="245"/>
      <c r="E963" s="246"/>
      <c r="F963" s="39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4"/>
      <c r="D964" s="245"/>
      <c r="E964" s="246"/>
      <c r="F964" s="39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.4" hidden="1" customHeight="1">
      <c r="A965" s="11"/>
      <c r="B965" s="1"/>
      <c r="C965" s="34"/>
      <c r="D965" s="245"/>
      <c r="E965" s="246"/>
      <c r="F965" s="39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4"/>
      <c r="D966" s="245"/>
      <c r="E966" s="246"/>
      <c r="F966" s="39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4"/>
      <c r="D967" s="245"/>
      <c r="E967" s="246"/>
      <c r="F967" s="39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4"/>
      <c r="D968" s="245"/>
      <c r="E968" s="246"/>
      <c r="F968" s="39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4"/>
      <c r="D969" s="245"/>
      <c r="E969" s="246"/>
      <c r="F969" s="39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4"/>
      <c r="D970" s="245"/>
      <c r="E970" s="246"/>
      <c r="F970" s="39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4"/>
      <c r="D971" s="245"/>
      <c r="E971" s="246"/>
      <c r="F971" s="39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4"/>
      <c r="D972" s="245"/>
      <c r="E972" s="246"/>
      <c r="F972" s="39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4"/>
      <c r="D973" s="245"/>
      <c r="E973" s="246"/>
      <c r="F973" s="39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4"/>
      <c r="D974" s="245"/>
      <c r="E974" s="246"/>
      <c r="F974" s="39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.4" hidden="1" customHeight="1">
      <c r="A975" s="11"/>
      <c r="B975" s="1"/>
      <c r="C975" s="34"/>
      <c r="D975" s="245"/>
      <c r="E975" s="246"/>
      <c r="F975" s="39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.4" hidden="1" customHeight="1">
      <c r="A976" s="11"/>
      <c r="B976" s="1"/>
      <c r="C976" s="34"/>
      <c r="D976" s="245"/>
      <c r="E976" s="246"/>
      <c r="F976" s="39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4"/>
      <c r="D977" s="245"/>
      <c r="E977" s="246"/>
      <c r="F977" s="39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4"/>
      <c r="D978" s="245"/>
      <c r="E978" s="246"/>
      <c r="F978" s="39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4"/>
      <c r="D979" s="245"/>
      <c r="E979" s="246"/>
      <c r="F979" s="39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4"/>
      <c r="D980" s="245"/>
      <c r="E980" s="246"/>
      <c r="F980" s="39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4"/>
      <c r="D981" s="245"/>
      <c r="E981" s="246"/>
      <c r="F981" s="39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4"/>
      <c r="D982" s="245"/>
      <c r="E982" s="246"/>
      <c r="F982" s="39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4"/>
      <c r="D983" s="245"/>
      <c r="E983" s="246"/>
      <c r="F983" s="39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98"/>
      <c r="D984" s="245"/>
      <c r="E984" s="246"/>
      <c r="F984" s="39"/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35"/>
      <c r="D985" s="258"/>
      <c r="E985" s="259"/>
      <c r="F985" s="39" t="s">
        <v>26</v>
      </c>
      <c r="G985" s="19"/>
      <c r="H985" s="20">
        <f>G985</f>
        <v>0</v>
      </c>
      <c r="I985" s="12"/>
    </row>
    <row r="986" spans="1:9" ht="12.4" hidden="1" customHeight="1" thickBot="1">
      <c r="A986" s="11"/>
      <c r="B986" s="21"/>
      <c r="C986" s="22"/>
      <c r="D986" s="253"/>
      <c r="E986" s="254"/>
      <c r="F986" s="40"/>
      <c r="G986" s="23">
        <f>ROUND(IF(ISBLANK(C986),0,VLOOKUP(C986,'[2]Acha Air Sales Price List'!$B$1:$X$65536,12,FALSE)*$W$14),2)</f>
        <v>0</v>
      </c>
      <c r="H986" s="24">
        <f>ROUND(IF(ISNUMBER(B986), G986*B986, 0),5)</f>
        <v>0</v>
      </c>
      <c r="I986" s="12"/>
    </row>
    <row r="987" spans="1:9" ht="10.5" customHeight="1" thickBot="1">
      <c r="A987" s="11"/>
      <c r="B987" s="2">
        <f>SUM(B20:B986)</f>
        <v>1174</v>
      </c>
      <c r="C987" s="2"/>
      <c r="D987" s="2"/>
      <c r="E987" s="2"/>
      <c r="F987" s="2"/>
      <c r="G987" s="29"/>
      <c r="H987" s="30"/>
      <c r="I987" s="12"/>
    </row>
    <row r="988" spans="1:9" ht="16.5" thickBot="1">
      <c r="A988" s="11"/>
      <c r="B988" s="28" t="s">
        <v>17</v>
      </c>
      <c r="C988" s="3"/>
      <c r="D988" s="3"/>
      <c r="E988" s="3"/>
      <c r="F988" s="3"/>
      <c r="G988" s="31" t="s">
        <v>18</v>
      </c>
      <c r="H988" s="32">
        <f>SUM(H20:H986)</f>
        <v>67017.460000000006</v>
      </c>
      <c r="I988" s="12"/>
    </row>
    <row r="989" spans="1:9" ht="16.5" hidden="1" thickBot="1">
      <c r="A989" s="11"/>
      <c r="B989" s="28" t="s">
        <v>17</v>
      </c>
      <c r="C989" s="3"/>
      <c r="D989" s="3"/>
      <c r="E989" s="3"/>
      <c r="F989" s="3"/>
      <c r="G989" s="31" t="s">
        <v>23</v>
      </c>
      <c r="H989" s="32">
        <f>H988/41.5</f>
        <v>1614.8785542168675</v>
      </c>
      <c r="I989" s="12"/>
    </row>
    <row r="990" spans="1:9" ht="16.5" hidden="1" thickBot="1">
      <c r="A990" s="11"/>
      <c r="B990" s="28"/>
      <c r="C990" s="3"/>
      <c r="D990" s="3"/>
      <c r="E990" s="3"/>
      <c r="F990" s="3"/>
      <c r="G990" s="31" t="s">
        <v>25</v>
      </c>
      <c r="H990" s="32">
        <v>40</v>
      </c>
      <c r="I990" s="12"/>
    </row>
    <row r="991" spans="1:9" ht="16.5" hidden="1" thickBot="1">
      <c r="A991" s="11"/>
      <c r="B991" s="28"/>
      <c r="C991" s="3"/>
      <c r="D991" s="3"/>
      <c r="E991" s="3"/>
      <c r="F991" s="3"/>
      <c r="G991" s="31" t="s">
        <v>24</v>
      </c>
      <c r="H991" s="32">
        <f>(H990-H989)*41.5</f>
        <v>-65357.460000000006</v>
      </c>
      <c r="I991" s="12"/>
    </row>
    <row r="992" spans="1:9" ht="15.75">
      <c r="A992" s="11"/>
      <c r="B992" s="28"/>
      <c r="C992" s="3"/>
      <c r="D992" s="3"/>
      <c r="E992" s="3"/>
      <c r="F992" s="3"/>
      <c r="G992" s="130"/>
      <c r="H992" s="131"/>
      <c r="I992" s="12"/>
    </row>
    <row r="993" spans="1:9" ht="10.5" customHeight="1">
      <c r="A993" s="16"/>
      <c r="B993" s="17"/>
      <c r="C993" s="17"/>
      <c r="D993" s="132" t="s">
        <v>83</v>
      </c>
      <c r="E993" s="17"/>
      <c r="F993" s="17"/>
      <c r="G993" s="17"/>
      <c r="H993" s="17"/>
      <c r="I993" s="18"/>
    </row>
    <row r="997" spans="1:9">
      <c r="H997" s="41"/>
    </row>
  </sheetData>
  <mergeCells count="961">
    <mergeCell ref="D19:E19"/>
    <mergeCell ref="D34:E34"/>
    <mergeCell ref="D35:E35"/>
    <mergeCell ref="D36:E36"/>
    <mergeCell ref="D37:E37"/>
    <mergeCell ref="D38:E38"/>
    <mergeCell ref="B8:D8"/>
    <mergeCell ref="G9:G10"/>
    <mergeCell ref="H9:H10"/>
    <mergeCell ref="G11:G12"/>
    <mergeCell ref="H11:H12"/>
    <mergeCell ref="G13:G14"/>
    <mergeCell ref="H13:H14"/>
    <mergeCell ref="D45:E45"/>
    <mergeCell ref="D46:E46"/>
    <mergeCell ref="D47:E47"/>
    <mergeCell ref="D48:E48"/>
    <mergeCell ref="D49:E49"/>
    <mergeCell ref="D50:E50"/>
    <mergeCell ref="D39:E39"/>
    <mergeCell ref="D40:E40"/>
    <mergeCell ref="D41:E41"/>
    <mergeCell ref="D42:E42"/>
    <mergeCell ref="D43:E43"/>
    <mergeCell ref="D44:E44"/>
    <mergeCell ref="D57:E57"/>
    <mergeCell ref="D58:E58"/>
    <mergeCell ref="D59:E59"/>
    <mergeCell ref="D60:E60"/>
    <mergeCell ref="D61:E61"/>
    <mergeCell ref="D62:E62"/>
    <mergeCell ref="D51:E51"/>
    <mergeCell ref="D52:E52"/>
    <mergeCell ref="D53:E53"/>
    <mergeCell ref="D54:E54"/>
    <mergeCell ref="D55:E55"/>
    <mergeCell ref="D56:E56"/>
    <mergeCell ref="D69:E69"/>
    <mergeCell ref="D70:E70"/>
    <mergeCell ref="D71:E71"/>
    <mergeCell ref="D72:E72"/>
    <mergeCell ref="D73:E73"/>
    <mergeCell ref="D74:E74"/>
    <mergeCell ref="D63:E63"/>
    <mergeCell ref="D64:E64"/>
    <mergeCell ref="D65:E65"/>
    <mergeCell ref="D66:E66"/>
    <mergeCell ref="D67:E67"/>
    <mergeCell ref="D68:E68"/>
    <mergeCell ref="D81:E81"/>
    <mergeCell ref="D82:E82"/>
    <mergeCell ref="D83:E83"/>
    <mergeCell ref="D84:E84"/>
    <mergeCell ref="D85:E85"/>
    <mergeCell ref="D86:E86"/>
    <mergeCell ref="D75:E75"/>
    <mergeCell ref="D76:E76"/>
    <mergeCell ref="D77:E77"/>
    <mergeCell ref="D78:E78"/>
    <mergeCell ref="D79:E79"/>
    <mergeCell ref="D80:E80"/>
    <mergeCell ref="D93:E93"/>
    <mergeCell ref="D94:E94"/>
    <mergeCell ref="D95:E95"/>
    <mergeCell ref="D96:E96"/>
    <mergeCell ref="D97:E97"/>
    <mergeCell ref="D98:E98"/>
    <mergeCell ref="D87:E87"/>
    <mergeCell ref="D88:E88"/>
    <mergeCell ref="D89:E89"/>
    <mergeCell ref="D90:E90"/>
    <mergeCell ref="D91:E91"/>
    <mergeCell ref="D92:E92"/>
    <mergeCell ref="D105:E105"/>
    <mergeCell ref="D106:E106"/>
    <mergeCell ref="D107:E107"/>
    <mergeCell ref="D108:E108"/>
    <mergeCell ref="D109:E109"/>
    <mergeCell ref="D110:E110"/>
    <mergeCell ref="D99:E99"/>
    <mergeCell ref="D100:E100"/>
    <mergeCell ref="D101:E101"/>
    <mergeCell ref="D102:E102"/>
    <mergeCell ref="D103:E103"/>
    <mergeCell ref="D104:E104"/>
    <mergeCell ref="D117:E117"/>
    <mergeCell ref="D118:E118"/>
    <mergeCell ref="D119:E119"/>
    <mergeCell ref="D120:E120"/>
    <mergeCell ref="D121:E121"/>
    <mergeCell ref="D122:E122"/>
    <mergeCell ref="D111:E111"/>
    <mergeCell ref="D112:E112"/>
    <mergeCell ref="D113:E113"/>
    <mergeCell ref="D114:E114"/>
    <mergeCell ref="D115:E115"/>
    <mergeCell ref="D116:E116"/>
    <mergeCell ref="D129:E129"/>
    <mergeCell ref="D130:E130"/>
    <mergeCell ref="D131:E131"/>
    <mergeCell ref="D132:E132"/>
    <mergeCell ref="D133:E133"/>
    <mergeCell ref="D134:E134"/>
    <mergeCell ref="D123:E123"/>
    <mergeCell ref="D124:E124"/>
    <mergeCell ref="D125:E125"/>
    <mergeCell ref="D126:E126"/>
    <mergeCell ref="D127:E127"/>
    <mergeCell ref="D128:E128"/>
    <mergeCell ref="D141:E141"/>
    <mergeCell ref="D142:E142"/>
    <mergeCell ref="D143:E143"/>
    <mergeCell ref="D144:E144"/>
    <mergeCell ref="D145:E145"/>
    <mergeCell ref="D146:E146"/>
    <mergeCell ref="D135:E135"/>
    <mergeCell ref="D136:E136"/>
    <mergeCell ref="D137:E137"/>
    <mergeCell ref="D138:E138"/>
    <mergeCell ref="D139:E139"/>
    <mergeCell ref="D140:E140"/>
    <mergeCell ref="D153:E153"/>
    <mergeCell ref="D154:E154"/>
    <mergeCell ref="D155:E155"/>
    <mergeCell ref="D156:E156"/>
    <mergeCell ref="D157:E157"/>
    <mergeCell ref="D158:E158"/>
    <mergeCell ref="D147:E147"/>
    <mergeCell ref="D148:E148"/>
    <mergeCell ref="D149:E149"/>
    <mergeCell ref="D150:E150"/>
    <mergeCell ref="D151:E151"/>
    <mergeCell ref="D152:E152"/>
    <mergeCell ref="D165:E165"/>
    <mergeCell ref="D166:E166"/>
    <mergeCell ref="D167:E167"/>
    <mergeCell ref="D168:E168"/>
    <mergeCell ref="D169:E169"/>
    <mergeCell ref="D170:E170"/>
    <mergeCell ref="D159:E159"/>
    <mergeCell ref="D160:E160"/>
    <mergeCell ref="D161:E161"/>
    <mergeCell ref="D162:E162"/>
    <mergeCell ref="D163:E163"/>
    <mergeCell ref="D164:E164"/>
    <mergeCell ref="D177:E177"/>
    <mergeCell ref="D178:E178"/>
    <mergeCell ref="D179:E179"/>
    <mergeCell ref="D180:E180"/>
    <mergeCell ref="D181:E181"/>
    <mergeCell ref="D182:E182"/>
    <mergeCell ref="D171:E171"/>
    <mergeCell ref="D172:E172"/>
    <mergeCell ref="D173:E173"/>
    <mergeCell ref="D174:E174"/>
    <mergeCell ref="D175:E175"/>
    <mergeCell ref="D176:E176"/>
    <mergeCell ref="D189:E189"/>
    <mergeCell ref="D190:E190"/>
    <mergeCell ref="D191:E191"/>
    <mergeCell ref="D192:E192"/>
    <mergeCell ref="D193:E193"/>
    <mergeCell ref="D194:E194"/>
    <mergeCell ref="D183:E183"/>
    <mergeCell ref="D184:E184"/>
    <mergeCell ref="D185:E185"/>
    <mergeCell ref="D186:E186"/>
    <mergeCell ref="D187:E187"/>
    <mergeCell ref="D188:E188"/>
    <mergeCell ref="D201:E201"/>
    <mergeCell ref="D202:E202"/>
    <mergeCell ref="D203:E203"/>
    <mergeCell ref="D204:E204"/>
    <mergeCell ref="D205:E205"/>
    <mergeCell ref="D206:E206"/>
    <mergeCell ref="D195:E195"/>
    <mergeCell ref="D196:E196"/>
    <mergeCell ref="D197:E197"/>
    <mergeCell ref="D198:E198"/>
    <mergeCell ref="D199:E199"/>
    <mergeCell ref="D200:E200"/>
    <mergeCell ref="D213:E213"/>
    <mergeCell ref="D214:E214"/>
    <mergeCell ref="D215:E215"/>
    <mergeCell ref="D216:E216"/>
    <mergeCell ref="D217:E217"/>
    <mergeCell ref="D218:E218"/>
    <mergeCell ref="D207:E207"/>
    <mergeCell ref="D208:E208"/>
    <mergeCell ref="D209:E209"/>
    <mergeCell ref="D210:E210"/>
    <mergeCell ref="D211:E211"/>
    <mergeCell ref="D212:E212"/>
    <mergeCell ref="D225:E225"/>
    <mergeCell ref="D226:E226"/>
    <mergeCell ref="D227:E227"/>
    <mergeCell ref="D228:E228"/>
    <mergeCell ref="D229:E229"/>
    <mergeCell ref="D230:E230"/>
    <mergeCell ref="D219:E219"/>
    <mergeCell ref="D220:E220"/>
    <mergeCell ref="D221:E221"/>
    <mergeCell ref="D222:E222"/>
    <mergeCell ref="D223:E223"/>
    <mergeCell ref="D224:E224"/>
    <mergeCell ref="D237:E237"/>
    <mergeCell ref="D238:E238"/>
    <mergeCell ref="D239:E239"/>
    <mergeCell ref="D240:E240"/>
    <mergeCell ref="D241:E241"/>
    <mergeCell ref="D242:E242"/>
    <mergeCell ref="D231:E231"/>
    <mergeCell ref="D232:E232"/>
    <mergeCell ref="D233:E233"/>
    <mergeCell ref="D234:E234"/>
    <mergeCell ref="D235:E235"/>
    <mergeCell ref="D236:E236"/>
    <mergeCell ref="D249:E249"/>
    <mergeCell ref="D250:E250"/>
    <mergeCell ref="D251:E251"/>
    <mergeCell ref="D252:E252"/>
    <mergeCell ref="D253:E253"/>
    <mergeCell ref="D254:E254"/>
    <mergeCell ref="D243:E243"/>
    <mergeCell ref="D244:E244"/>
    <mergeCell ref="D245:E245"/>
    <mergeCell ref="D246:E246"/>
    <mergeCell ref="D247:E247"/>
    <mergeCell ref="D248:E248"/>
    <mergeCell ref="D261:E261"/>
    <mergeCell ref="D262:E262"/>
    <mergeCell ref="D263:E263"/>
    <mergeCell ref="D264:E264"/>
    <mergeCell ref="D265:E265"/>
    <mergeCell ref="D266:E266"/>
    <mergeCell ref="D255:E255"/>
    <mergeCell ref="D256:E256"/>
    <mergeCell ref="D257:E257"/>
    <mergeCell ref="D258:E258"/>
    <mergeCell ref="D259:E259"/>
    <mergeCell ref="D260:E260"/>
    <mergeCell ref="D273:E273"/>
    <mergeCell ref="D274:E274"/>
    <mergeCell ref="D275:E275"/>
    <mergeCell ref="D276:E276"/>
    <mergeCell ref="D277:E277"/>
    <mergeCell ref="D278:E278"/>
    <mergeCell ref="D267:E267"/>
    <mergeCell ref="D268:E268"/>
    <mergeCell ref="D269:E269"/>
    <mergeCell ref="D270:E270"/>
    <mergeCell ref="D271:E271"/>
    <mergeCell ref="D272:E272"/>
    <mergeCell ref="D285:E285"/>
    <mergeCell ref="D286:E286"/>
    <mergeCell ref="D287:E287"/>
    <mergeCell ref="D288:E288"/>
    <mergeCell ref="D289:E289"/>
    <mergeCell ref="D290:E290"/>
    <mergeCell ref="D279:E279"/>
    <mergeCell ref="D280:E280"/>
    <mergeCell ref="D281:E281"/>
    <mergeCell ref="D282:E282"/>
    <mergeCell ref="D283:E283"/>
    <mergeCell ref="D284:E284"/>
    <mergeCell ref="D297:E297"/>
    <mergeCell ref="D298:E298"/>
    <mergeCell ref="D299:E299"/>
    <mergeCell ref="D300:E300"/>
    <mergeCell ref="D301:E301"/>
    <mergeCell ref="D302:E302"/>
    <mergeCell ref="D291:E291"/>
    <mergeCell ref="D292:E292"/>
    <mergeCell ref="D293:E293"/>
    <mergeCell ref="D294:E294"/>
    <mergeCell ref="D295:E295"/>
    <mergeCell ref="D296:E296"/>
    <mergeCell ref="D309:E309"/>
    <mergeCell ref="D310:E310"/>
    <mergeCell ref="D311:E311"/>
    <mergeCell ref="D312:E312"/>
    <mergeCell ref="D313:E313"/>
    <mergeCell ref="D314:E314"/>
    <mergeCell ref="D303:E303"/>
    <mergeCell ref="D304:E304"/>
    <mergeCell ref="D305:E305"/>
    <mergeCell ref="D306:E306"/>
    <mergeCell ref="D307:E307"/>
    <mergeCell ref="D308:E308"/>
    <mergeCell ref="D321:E321"/>
    <mergeCell ref="D322:E322"/>
    <mergeCell ref="D323:E323"/>
    <mergeCell ref="D324:E324"/>
    <mergeCell ref="D325:E325"/>
    <mergeCell ref="D326:E326"/>
    <mergeCell ref="D315:E315"/>
    <mergeCell ref="D316:E316"/>
    <mergeCell ref="D317:E317"/>
    <mergeCell ref="D318:E318"/>
    <mergeCell ref="D319:E319"/>
    <mergeCell ref="D320:E320"/>
    <mergeCell ref="D333:E333"/>
    <mergeCell ref="D334:E334"/>
    <mergeCell ref="D335:E335"/>
    <mergeCell ref="D336:E336"/>
    <mergeCell ref="D337:E337"/>
    <mergeCell ref="D338:E338"/>
    <mergeCell ref="D327:E327"/>
    <mergeCell ref="D328:E328"/>
    <mergeCell ref="D329:E329"/>
    <mergeCell ref="D330:E330"/>
    <mergeCell ref="D331:E331"/>
    <mergeCell ref="D332:E332"/>
    <mergeCell ref="D345:E345"/>
    <mergeCell ref="D346:E346"/>
    <mergeCell ref="D347:E347"/>
    <mergeCell ref="D348:E348"/>
    <mergeCell ref="D349:E349"/>
    <mergeCell ref="D350:E350"/>
    <mergeCell ref="D339:E339"/>
    <mergeCell ref="D340:E340"/>
    <mergeCell ref="D341:E341"/>
    <mergeCell ref="D342:E342"/>
    <mergeCell ref="D343:E343"/>
    <mergeCell ref="D344:E344"/>
    <mergeCell ref="D357:E357"/>
    <mergeCell ref="D358:E358"/>
    <mergeCell ref="D359:E359"/>
    <mergeCell ref="D360:E360"/>
    <mergeCell ref="D361:E361"/>
    <mergeCell ref="D362:E362"/>
    <mergeCell ref="D351:E351"/>
    <mergeCell ref="D352:E352"/>
    <mergeCell ref="D353:E353"/>
    <mergeCell ref="D354:E354"/>
    <mergeCell ref="D355:E355"/>
    <mergeCell ref="D356:E356"/>
    <mergeCell ref="D369:E369"/>
    <mergeCell ref="D370:E370"/>
    <mergeCell ref="D371:E371"/>
    <mergeCell ref="D372:E372"/>
    <mergeCell ref="D373:E373"/>
    <mergeCell ref="D374:E374"/>
    <mergeCell ref="D363:E363"/>
    <mergeCell ref="D364:E364"/>
    <mergeCell ref="D365:E365"/>
    <mergeCell ref="D366:E366"/>
    <mergeCell ref="D367:E367"/>
    <mergeCell ref="D368:E368"/>
    <mergeCell ref="D381:E381"/>
    <mergeCell ref="D382:E382"/>
    <mergeCell ref="D383:E383"/>
    <mergeCell ref="D384:E384"/>
    <mergeCell ref="D385:E385"/>
    <mergeCell ref="D386:E386"/>
    <mergeCell ref="D375:E375"/>
    <mergeCell ref="D376:E376"/>
    <mergeCell ref="D377:E377"/>
    <mergeCell ref="D378:E378"/>
    <mergeCell ref="D379:E379"/>
    <mergeCell ref="D380:E380"/>
    <mergeCell ref="D393:E393"/>
    <mergeCell ref="D394:E394"/>
    <mergeCell ref="D395:E395"/>
    <mergeCell ref="D396:E396"/>
    <mergeCell ref="D397:E397"/>
    <mergeCell ref="D398:E398"/>
    <mergeCell ref="D387:E387"/>
    <mergeCell ref="D388:E388"/>
    <mergeCell ref="D389:E389"/>
    <mergeCell ref="D390:E390"/>
    <mergeCell ref="D391:E391"/>
    <mergeCell ref="D392:E392"/>
    <mergeCell ref="D405:E405"/>
    <mergeCell ref="D406:E406"/>
    <mergeCell ref="D407:E407"/>
    <mergeCell ref="D408:E408"/>
    <mergeCell ref="D409:E409"/>
    <mergeCell ref="D410:E410"/>
    <mergeCell ref="D399:E399"/>
    <mergeCell ref="D400:E400"/>
    <mergeCell ref="D401:E401"/>
    <mergeCell ref="D402:E402"/>
    <mergeCell ref="D403:E403"/>
    <mergeCell ref="D404:E404"/>
    <mergeCell ref="D417:E417"/>
    <mergeCell ref="D418:E418"/>
    <mergeCell ref="D419:E419"/>
    <mergeCell ref="D420:E420"/>
    <mergeCell ref="D421:E421"/>
    <mergeCell ref="D422:E422"/>
    <mergeCell ref="D411:E411"/>
    <mergeCell ref="D412:E412"/>
    <mergeCell ref="D413:E413"/>
    <mergeCell ref="D414:E414"/>
    <mergeCell ref="D415:E415"/>
    <mergeCell ref="D416:E416"/>
    <mergeCell ref="D429:E429"/>
    <mergeCell ref="D430:E430"/>
    <mergeCell ref="D431:E431"/>
    <mergeCell ref="D432:E432"/>
    <mergeCell ref="D433:E433"/>
    <mergeCell ref="D434:E434"/>
    <mergeCell ref="D423:E423"/>
    <mergeCell ref="D424:E424"/>
    <mergeCell ref="D425:E425"/>
    <mergeCell ref="D426:E426"/>
    <mergeCell ref="D427:E427"/>
    <mergeCell ref="D428:E428"/>
    <mergeCell ref="D441:E441"/>
    <mergeCell ref="D442:E442"/>
    <mergeCell ref="D443:E443"/>
    <mergeCell ref="D444:E444"/>
    <mergeCell ref="D445:E445"/>
    <mergeCell ref="D446:E446"/>
    <mergeCell ref="D435:E435"/>
    <mergeCell ref="D436:E436"/>
    <mergeCell ref="D437:E437"/>
    <mergeCell ref="D438:E438"/>
    <mergeCell ref="D439:E439"/>
    <mergeCell ref="D440:E440"/>
    <mergeCell ref="D453:E453"/>
    <mergeCell ref="D454:E454"/>
    <mergeCell ref="D455:E455"/>
    <mergeCell ref="D456:E456"/>
    <mergeCell ref="D457:E457"/>
    <mergeCell ref="D458:E458"/>
    <mergeCell ref="D447:E447"/>
    <mergeCell ref="D448:E448"/>
    <mergeCell ref="D449:E449"/>
    <mergeCell ref="D450:E450"/>
    <mergeCell ref="D451:E451"/>
    <mergeCell ref="D452:E452"/>
    <mergeCell ref="D465:E465"/>
    <mergeCell ref="D466:E466"/>
    <mergeCell ref="D467:E467"/>
    <mergeCell ref="D468:E468"/>
    <mergeCell ref="D469:E469"/>
    <mergeCell ref="D470:E470"/>
    <mergeCell ref="D459:E459"/>
    <mergeCell ref="D460:E460"/>
    <mergeCell ref="D461:E461"/>
    <mergeCell ref="D462:E462"/>
    <mergeCell ref="D463:E463"/>
    <mergeCell ref="D464:E464"/>
    <mergeCell ref="D477:E477"/>
    <mergeCell ref="D478:E478"/>
    <mergeCell ref="D479:E479"/>
    <mergeCell ref="D480:E480"/>
    <mergeCell ref="D481:E481"/>
    <mergeCell ref="D482:E482"/>
    <mergeCell ref="D471:E471"/>
    <mergeCell ref="D472:E472"/>
    <mergeCell ref="D473:E473"/>
    <mergeCell ref="D474:E474"/>
    <mergeCell ref="D475:E475"/>
    <mergeCell ref="D476:E476"/>
    <mergeCell ref="D489:E489"/>
    <mergeCell ref="D490:E490"/>
    <mergeCell ref="D491:E491"/>
    <mergeCell ref="D492:E492"/>
    <mergeCell ref="D493:E493"/>
    <mergeCell ref="D494:E494"/>
    <mergeCell ref="D483:E483"/>
    <mergeCell ref="D484:E484"/>
    <mergeCell ref="D485:E485"/>
    <mergeCell ref="D486:E486"/>
    <mergeCell ref="D487:E487"/>
    <mergeCell ref="D488:E488"/>
    <mergeCell ref="D501:E501"/>
    <mergeCell ref="D502:E502"/>
    <mergeCell ref="D503:E503"/>
    <mergeCell ref="D504:E504"/>
    <mergeCell ref="D505:E505"/>
    <mergeCell ref="D506:E506"/>
    <mergeCell ref="D495:E495"/>
    <mergeCell ref="D496:E496"/>
    <mergeCell ref="D497:E497"/>
    <mergeCell ref="D498:E498"/>
    <mergeCell ref="D499:E499"/>
    <mergeCell ref="D500:E500"/>
    <mergeCell ref="D513:E513"/>
    <mergeCell ref="D514:E514"/>
    <mergeCell ref="D515:E515"/>
    <mergeCell ref="D516:E516"/>
    <mergeCell ref="D517:E517"/>
    <mergeCell ref="D518:E518"/>
    <mergeCell ref="D507:E507"/>
    <mergeCell ref="D508:E508"/>
    <mergeCell ref="D509:E509"/>
    <mergeCell ref="D510:E510"/>
    <mergeCell ref="D511:E511"/>
    <mergeCell ref="D512:E512"/>
    <mergeCell ref="D525:E525"/>
    <mergeCell ref="D526:E526"/>
    <mergeCell ref="D527:E527"/>
    <mergeCell ref="D528:E528"/>
    <mergeCell ref="D529:E529"/>
    <mergeCell ref="D530:E530"/>
    <mergeCell ref="D519:E519"/>
    <mergeCell ref="D520:E520"/>
    <mergeCell ref="D521:E521"/>
    <mergeCell ref="D522:E522"/>
    <mergeCell ref="D523:E523"/>
    <mergeCell ref="D524:E524"/>
    <mergeCell ref="D537:E537"/>
    <mergeCell ref="D538:E538"/>
    <mergeCell ref="D539:E539"/>
    <mergeCell ref="D540:E540"/>
    <mergeCell ref="D541:E541"/>
    <mergeCell ref="D542:E542"/>
    <mergeCell ref="D531:E531"/>
    <mergeCell ref="D532:E532"/>
    <mergeCell ref="D533:E533"/>
    <mergeCell ref="D534:E534"/>
    <mergeCell ref="D535:E535"/>
    <mergeCell ref="D536:E536"/>
    <mergeCell ref="D549:E549"/>
    <mergeCell ref="D550:E550"/>
    <mergeCell ref="D551:E551"/>
    <mergeCell ref="D552:E552"/>
    <mergeCell ref="D553:E553"/>
    <mergeCell ref="D554:E554"/>
    <mergeCell ref="D543:E543"/>
    <mergeCell ref="D544:E544"/>
    <mergeCell ref="D545:E545"/>
    <mergeCell ref="D546:E546"/>
    <mergeCell ref="D547:E547"/>
    <mergeCell ref="D548:E548"/>
    <mergeCell ref="D561:E561"/>
    <mergeCell ref="D562:E562"/>
    <mergeCell ref="D563:E563"/>
    <mergeCell ref="D564:E564"/>
    <mergeCell ref="D565:E565"/>
    <mergeCell ref="D566:E566"/>
    <mergeCell ref="D555:E555"/>
    <mergeCell ref="D556:E556"/>
    <mergeCell ref="D557:E557"/>
    <mergeCell ref="D558:E558"/>
    <mergeCell ref="D559:E559"/>
    <mergeCell ref="D560:E560"/>
    <mergeCell ref="D573:E573"/>
    <mergeCell ref="D574:E574"/>
    <mergeCell ref="D575:E575"/>
    <mergeCell ref="D576:E576"/>
    <mergeCell ref="D577:E577"/>
    <mergeCell ref="D578:E578"/>
    <mergeCell ref="D567:E567"/>
    <mergeCell ref="D568:E568"/>
    <mergeCell ref="D569:E569"/>
    <mergeCell ref="D570:E570"/>
    <mergeCell ref="D571:E571"/>
    <mergeCell ref="D572:E572"/>
    <mergeCell ref="D585:E585"/>
    <mergeCell ref="D586:E586"/>
    <mergeCell ref="D587:E587"/>
    <mergeCell ref="D588:E588"/>
    <mergeCell ref="D589:E589"/>
    <mergeCell ref="D590:E590"/>
    <mergeCell ref="D579:E579"/>
    <mergeCell ref="D580:E580"/>
    <mergeCell ref="D581:E581"/>
    <mergeCell ref="D582:E582"/>
    <mergeCell ref="D583:E583"/>
    <mergeCell ref="D584:E584"/>
    <mergeCell ref="D597:E597"/>
    <mergeCell ref="D598:E598"/>
    <mergeCell ref="D599:E599"/>
    <mergeCell ref="D600:E600"/>
    <mergeCell ref="D601:E601"/>
    <mergeCell ref="D602:E602"/>
    <mergeCell ref="D591:E591"/>
    <mergeCell ref="D592:E592"/>
    <mergeCell ref="D593:E593"/>
    <mergeCell ref="D594:E594"/>
    <mergeCell ref="D595:E595"/>
    <mergeCell ref="D596:E596"/>
    <mergeCell ref="D609:E609"/>
    <mergeCell ref="D610:E610"/>
    <mergeCell ref="D611:E611"/>
    <mergeCell ref="D612:E612"/>
    <mergeCell ref="D613:E613"/>
    <mergeCell ref="D614:E614"/>
    <mergeCell ref="D603:E603"/>
    <mergeCell ref="D604:E604"/>
    <mergeCell ref="D605:E605"/>
    <mergeCell ref="D606:E606"/>
    <mergeCell ref="D607:E607"/>
    <mergeCell ref="D608:E608"/>
    <mergeCell ref="D621:E621"/>
    <mergeCell ref="D622:E622"/>
    <mergeCell ref="D623:E623"/>
    <mergeCell ref="D624:E624"/>
    <mergeCell ref="D625:E625"/>
    <mergeCell ref="D626:E626"/>
    <mergeCell ref="D615:E615"/>
    <mergeCell ref="D616:E616"/>
    <mergeCell ref="D617:E617"/>
    <mergeCell ref="D618:E618"/>
    <mergeCell ref="D619:E619"/>
    <mergeCell ref="D620:E620"/>
    <mergeCell ref="D633:E633"/>
    <mergeCell ref="D634:E634"/>
    <mergeCell ref="D635:E635"/>
    <mergeCell ref="D636:E636"/>
    <mergeCell ref="D637:E637"/>
    <mergeCell ref="D638:E638"/>
    <mergeCell ref="D627:E627"/>
    <mergeCell ref="D628:E628"/>
    <mergeCell ref="D629:E629"/>
    <mergeCell ref="D630:E630"/>
    <mergeCell ref="D631:E631"/>
    <mergeCell ref="D632:E632"/>
    <mergeCell ref="D645:E645"/>
    <mergeCell ref="D646:E646"/>
    <mergeCell ref="D647:E647"/>
    <mergeCell ref="D648:E648"/>
    <mergeCell ref="D649:E649"/>
    <mergeCell ref="D650:E650"/>
    <mergeCell ref="D639:E639"/>
    <mergeCell ref="D640:E640"/>
    <mergeCell ref="D641:E641"/>
    <mergeCell ref="D642:E642"/>
    <mergeCell ref="D643:E643"/>
    <mergeCell ref="D644:E644"/>
    <mergeCell ref="D657:E657"/>
    <mergeCell ref="D658:E658"/>
    <mergeCell ref="D659:E659"/>
    <mergeCell ref="D660:E660"/>
    <mergeCell ref="D661:E661"/>
    <mergeCell ref="D662:E662"/>
    <mergeCell ref="D651:E651"/>
    <mergeCell ref="D652:E652"/>
    <mergeCell ref="D653:E653"/>
    <mergeCell ref="D654:E654"/>
    <mergeCell ref="D655:E655"/>
    <mergeCell ref="D656:E656"/>
    <mergeCell ref="D669:E669"/>
    <mergeCell ref="D670:E670"/>
    <mergeCell ref="D671:E671"/>
    <mergeCell ref="D672:E672"/>
    <mergeCell ref="D673:E673"/>
    <mergeCell ref="D674:E674"/>
    <mergeCell ref="D663:E663"/>
    <mergeCell ref="D664:E664"/>
    <mergeCell ref="D665:E665"/>
    <mergeCell ref="D666:E666"/>
    <mergeCell ref="D667:E667"/>
    <mergeCell ref="D668:E668"/>
    <mergeCell ref="D681:E681"/>
    <mergeCell ref="D682:E682"/>
    <mergeCell ref="D683:E683"/>
    <mergeCell ref="D684:E684"/>
    <mergeCell ref="D685:E685"/>
    <mergeCell ref="D686:E686"/>
    <mergeCell ref="D675:E675"/>
    <mergeCell ref="D676:E676"/>
    <mergeCell ref="D677:E677"/>
    <mergeCell ref="D678:E678"/>
    <mergeCell ref="D679:E679"/>
    <mergeCell ref="D680:E680"/>
    <mergeCell ref="D693:E693"/>
    <mergeCell ref="D694:E694"/>
    <mergeCell ref="D695:E695"/>
    <mergeCell ref="D696:E696"/>
    <mergeCell ref="D697:E697"/>
    <mergeCell ref="D698:E698"/>
    <mergeCell ref="D687:E687"/>
    <mergeCell ref="D688:E688"/>
    <mergeCell ref="D689:E689"/>
    <mergeCell ref="D690:E690"/>
    <mergeCell ref="D691:E691"/>
    <mergeCell ref="D692:E692"/>
    <mergeCell ref="D705:E705"/>
    <mergeCell ref="D706:E706"/>
    <mergeCell ref="D707:E707"/>
    <mergeCell ref="D708:E708"/>
    <mergeCell ref="D709:E709"/>
    <mergeCell ref="D710:E710"/>
    <mergeCell ref="D699:E699"/>
    <mergeCell ref="D700:E700"/>
    <mergeCell ref="D701:E701"/>
    <mergeCell ref="D702:E702"/>
    <mergeCell ref="D703:E703"/>
    <mergeCell ref="D704:E704"/>
    <mergeCell ref="D717:E717"/>
    <mergeCell ref="D718:E718"/>
    <mergeCell ref="D719:E719"/>
    <mergeCell ref="D720:E720"/>
    <mergeCell ref="D721:E721"/>
    <mergeCell ref="D722:E722"/>
    <mergeCell ref="D711:E711"/>
    <mergeCell ref="D712:E712"/>
    <mergeCell ref="D713:E713"/>
    <mergeCell ref="D714:E714"/>
    <mergeCell ref="D715:E715"/>
    <mergeCell ref="D716:E716"/>
    <mergeCell ref="D729:E729"/>
    <mergeCell ref="D730:E730"/>
    <mergeCell ref="D731:E731"/>
    <mergeCell ref="D732:E732"/>
    <mergeCell ref="D733:E733"/>
    <mergeCell ref="D734:E734"/>
    <mergeCell ref="D723:E723"/>
    <mergeCell ref="D724:E724"/>
    <mergeCell ref="D725:E725"/>
    <mergeCell ref="D726:E726"/>
    <mergeCell ref="D727:E727"/>
    <mergeCell ref="D728:E728"/>
    <mergeCell ref="D741:E741"/>
    <mergeCell ref="D742:E742"/>
    <mergeCell ref="D743:E743"/>
    <mergeCell ref="D744:E744"/>
    <mergeCell ref="D745:E745"/>
    <mergeCell ref="D746:E746"/>
    <mergeCell ref="D735:E735"/>
    <mergeCell ref="D736:E736"/>
    <mergeCell ref="D737:E737"/>
    <mergeCell ref="D738:E738"/>
    <mergeCell ref="D739:E739"/>
    <mergeCell ref="D740:E740"/>
    <mergeCell ref="D753:E753"/>
    <mergeCell ref="D754:E754"/>
    <mergeCell ref="D755:E755"/>
    <mergeCell ref="D756:E756"/>
    <mergeCell ref="D757:E757"/>
    <mergeCell ref="D758:E758"/>
    <mergeCell ref="D747:E747"/>
    <mergeCell ref="D748:E748"/>
    <mergeCell ref="D749:E749"/>
    <mergeCell ref="D750:E750"/>
    <mergeCell ref="D751:E751"/>
    <mergeCell ref="D752:E752"/>
    <mergeCell ref="D765:E765"/>
    <mergeCell ref="D766:E766"/>
    <mergeCell ref="D767:E767"/>
    <mergeCell ref="D768:E768"/>
    <mergeCell ref="D769:E769"/>
    <mergeCell ref="D770:E770"/>
    <mergeCell ref="D759:E759"/>
    <mergeCell ref="D760:E760"/>
    <mergeCell ref="D761:E761"/>
    <mergeCell ref="D762:E762"/>
    <mergeCell ref="D763:E763"/>
    <mergeCell ref="D764:E764"/>
    <mergeCell ref="D777:E777"/>
    <mergeCell ref="D778:E778"/>
    <mergeCell ref="D779:E779"/>
    <mergeCell ref="D780:E780"/>
    <mergeCell ref="D781:E781"/>
    <mergeCell ref="D782:E782"/>
    <mergeCell ref="D771:E771"/>
    <mergeCell ref="D772:E772"/>
    <mergeCell ref="D773:E773"/>
    <mergeCell ref="D774:E774"/>
    <mergeCell ref="D775:E775"/>
    <mergeCell ref="D776:E776"/>
    <mergeCell ref="D789:E789"/>
    <mergeCell ref="D790:E790"/>
    <mergeCell ref="D791:E791"/>
    <mergeCell ref="D792:E792"/>
    <mergeCell ref="D793:E793"/>
    <mergeCell ref="D794:E794"/>
    <mergeCell ref="D783:E783"/>
    <mergeCell ref="D784:E784"/>
    <mergeCell ref="D785:E785"/>
    <mergeCell ref="D786:E786"/>
    <mergeCell ref="D787:E787"/>
    <mergeCell ref="D788:E788"/>
    <mergeCell ref="D801:E801"/>
    <mergeCell ref="D802:E802"/>
    <mergeCell ref="D803:E803"/>
    <mergeCell ref="D804:E804"/>
    <mergeCell ref="D805:E805"/>
    <mergeCell ref="D806:E806"/>
    <mergeCell ref="D795:E795"/>
    <mergeCell ref="D796:E796"/>
    <mergeCell ref="D797:E797"/>
    <mergeCell ref="D798:E798"/>
    <mergeCell ref="D799:E799"/>
    <mergeCell ref="D800:E800"/>
    <mergeCell ref="D813:E813"/>
    <mergeCell ref="D814:E814"/>
    <mergeCell ref="D815:E815"/>
    <mergeCell ref="D816:E816"/>
    <mergeCell ref="D817:E817"/>
    <mergeCell ref="D818:E818"/>
    <mergeCell ref="D807:E807"/>
    <mergeCell ref="D808:E808"/>
    <mergeCell ref="D809:E809"/>
    <mergeCell ref="D810:E810"/>
    <mergeCell ref="D811:E811"/>
    <mergeCell ref="D812:E812"/>
    <mergeCell ref="D825:E825"/>
    <mergeCell ref="D826:E826"/>
    <mergeCell ref="D827:E827"/>
    <mergeCell ref="D828:E828"/>
    <mergeCell ref="D829:E829"/>
    <mergeCell ref="D830:E830"/>
    <mergeCell ref="D819:E819"/>
    <mergeCell ref="D820:E820"/>
    <mergeCell ref="D821:E821"/>
    <mergeCell ref="D822:E822"/>
    <mergeCell ref="D823:E823"/>
    <mergeCell ref="D824:E824"/>
    <mergeCell ref="D837:E837"/>
    <mergeCell ref="D838:E838"/>
    <mergeCell ref="D839:E839"/>
    <mergeCell ref="D840:E840"/>
    <mergeCell ref="D841:E841"/>
    <mergeCell ref="D842:E842"/>
    <mergeCell ref="D831:E831"/>
    <mergeCell ref="D832:E832"/>
    <mergeCell ref="D833:E833"/>
    <mergeCell ref="D834:E834"/>
    <mergeCell ref="D835:E835"/>
    <mergeCell ref="D836:E836"/>
    <mergeCell ref="D849:E849"/>
    <mergeCell ref="D850:E850"/>
    <mergeCell ref="D851:E851"/>
    <mergeCell ref="D852:E852"/>
    <mergeCell ref="D853:E853"/>
    <mergeCell ref="D854:E854"/>
    <mergeCell ref="D843:E843"/>
    <mergeCell ref="D844:E844"/>
    <mergeCell ref="D845:E845"/>
    <mergeCell ref="D846:E846"/>
    <mergeCell ref="D847:E847"/>
    <mergeCell ref="D848:E848"/>
    <mergeCell ref="D861:E861"/>
    <mergeCell ref="D862:E862"/>
    <mergeCell ref="D863:E863"/>
    <mergeCell ref="D864:E864"/>
    <mergeCell ref="D865:E865"/>
    <mergeCell ref="D866:E866"/>
    <mergeCell ref="D855:E855"/>
    <mergeCell ref="D856:E856"/>
    <mergeCell ref="D857:E857"/>
    <mergeCell ref="D858:E858"/>
    <mergeCell ref="D859:E859"/>
    <mergeCell ref="D860:E860"/>
    <mergeCell ref="D873:E873"/>
    <mergeCell ref="D874:E874"/>
    <mergeCell ref="D875:E875"/>
    <mergeCell ref="D876:E876"/>
    <mergeCell ref="D877:E877"/>
    <mergeCell ref="D878:E878"/>
    <mergeCell ref="D867:E867"/>
    <mergeCell ref="D868:E868"/>
    <mergeCell ref="D869:E869"/>
    <mergeCell ref="D870:E870"/>
    <mergeCell ref="D871:E871"/>
    <mergeCell ref="D872:E872"/>
    <mergeCell ref="D885:E885"/>
    <mergeCell ref="D886:E886"/>
    <mergeCell ref="D887:E887"/>
    <mergeCell ref="D888:E888"/>
    <mergeCell ref="D889:E889"/>
    <mergeCell ref="D890:E890"/>
    <mergeCell ref="D879:E879"/>
    <mergeCell ref="D880:E880"/>
    <mergeCell ref="D881:E881"/>
    <mergeCell ref="D882:E882"/>
    <mergeCell ref="D883:E883"/>
    <mergeCell ref="D884:E884"/>
    <mergeCell ref="D897:E897"/>
    <mergeCell ref="D898:E898"/>
    <mergeCell ref="D899:E899"/>
    <mergeCell ref="D900:E900"/>
    <mergeCell ref="D901:E901"/>
    <mergeCell ref="D902:E902"/>
    <mergeCell ref="D891:E891"/>
    <mergeCell ref="D892:E892"/>
    <mergeCell ref="D893:E893"/>
    <mergeCell ref="D894:E894"/>
    <mergeCell ref="D895:E895"/>
    <mergeCell ref="D896:E896"/>
    <mergeCell ref="D909:E909"/>
    <mergeCell ref="D910:E910"/>
    <mergeCell ref="D911:E911"/>
    <mergeCell ref="D912:E912"/>
    <mergeCell ref="D913:E913"/>
    <mergeCell ref="D914:E914"/>
    <mergeCell ref="D903:E903"/>
    <mergeCell ref="D904:E904"/>
    <mergeCell ref="D905:E905"/>
    <mergeCell ref="D906:E906"/>
    <mergeCell ref="D907:E907"/>
    <mergeCell ref="D908:E908"/>
    <mergeCell ref="D921:E921"/>
    <mergeCell ref="D922:E922"/>
    <mergeCell ref="D923:E923"/>
    <mergeCell ref="D924:E924"/>
    <mergeCell ref="D925:E925"/>
    <mergeCell ref="D926:E926"/>
    <mergeCell ref="D915:E915"/>
    <mergeCell ref="D916:E916"/>
    <mergeCell ref="D917:E917"/>
    <mergeCell ref="D918:E918"/>
    <mergeCell ref="D919:E919"/>
    <mergeCell ref="D920:E920"/>
    <mergeCell ref="D933:E933"/>
    <mergeCell ref="D934:E934"/>
    <mergeCell ref="D935:E935"/>
    <mergeCell ref="D936:E936"/>
    <mergeCell ref="D937:E937"/>
    <mergeCell ref="D938:E938"/>
    <mergeCell ref="D927:E927"/>
    <mergeCell ref="D928:E928"/>
    <mergeCell ref="D929:E929"/>
    <mergeCell ref="D930:E930"/>
    <mergeCell ref="D931:E931"/>
    <mergeCell ref="D932:E932"/>
    <mergeCell ref="D945:E945"/>
    <mergeCell ref="D946:E946"/>
    <mergeCell ref="D947:E947"/>
    <mergeCell ref="D948:E948"/>
    <mergeCell ref="D949:E949"/>
    <mergeCell ref="D950:E950"/>
    <mergeCell ref="D939:E939"/>
    <mergeCell ref="D940:E940"/>
    <mergeCell ref="D941:E941"/>
    <mergeCell ref="D942:E942"/>
    <mergeCell ref="D943:E943"/>
    <mergeCell ref="D944:E944"/>
    <mergeCell ref="D957:E957"/>
    <mergeCell ref="D958:E958"/>
    <mergeCell ref="D959:E959"/>
    <mergeCell ref="D960:E960"/>
    <mergeCell ref="D961:E961"/>
    <mergeCell ref="D962:E962"/>
    <mergeCell ref="D951:E951"/>
    <mergeCell ref="D952:E952"/>
    <mergeCell ref="D953:E953"/>
    <mergeCell ref="D954:E954"/>
    <mergeCell ref="D955:E955"/>
    <mergeCell ref="D956:E956"/>
    <mergeCell ref="D969:E969"/>
    <mergeCell ref="D970:E970"/>
    <mergeCell ref="D971:E971"/>
    <mergeCell ref="D972:E972"/>
    <mergeCell ref="D973:E973"/>
    <mergeCell ref="D974:E974"/>
    <mergeCell ref="D963:E963"/>
    <mergeCell ref="D964:E964"/>
    <mergeCell ref="D965:E965"/>
    <mergeCell ref="D966:E966"/>
    <mergeCell ref="D967:E967"/>
    <mergeCell ref="D968:E968"/>
    <mergeCell ref="D981:E981"/>
    <mergeCell ref="D982:E982"/>
    <mergeCell ref="D983:E983"/>
    <mergeCell ref="D984:E984"/>
    <mergeCell ref="D985:E985"/>
    <mergeCell ref="D986:E986"/>
    <mergeCell ref="D975:E975"/>
    <mergeCell ref="D976:E976"/>
    <mergeCell ref="D977:E977"/>
    <mergeCell ref="D978:E978"/>
    <mergeCell ref="D979:E979"/>
    <mergeCell ref="D980:E980"/>
  </mergeCells>
  <conditionalFormatting sqref="B20:B986">
    <cfRule type="cellIs" dxfId="24" priority="5" stopIfTrue="1" operator="equal">
      <formula>"ALERT"</formula>
    </cfRule>
  </conditionalFormatting>
  <conditionalFormatting sqref="D20:F33 F34:F983">
    <cfRule type="containsText" dxfId="23" priority="6" stopIfTrue="1" operator="containsText" text="Exchange rate :">
      <formula>NOT(ISERROR(SEARCH("Exchange rate :",D20)))</formula>
    </cfRule>
  </conditionalFormatting>
  <conditionalFormatting sqref="D20:H33 F34:H986">
    <cfRule type="containsErrors" dxfId="22" priority="7" stopIfTrue="1">
      <formula>ISERROR(D20)</formula>
    </cfRule>
    <cfRule type="cellIs" dxfId="21" priority="8" stopIfTrue="1" operator="equal">
      <formula>"NA"</formula>
    </cfRule>
    <cfRule type="cellIs" dxfId="20" priority="9" stopIfTrue="1" operator="equal">
      <formula>0</formula>
    </cfRule>
  </conditionalFormatting>
  <conditionalFormatting sqref="F9:F14">
    <cfRule type="cellIs" dxfId="19" priority="10" stopIfTrue="1" operator="equal">
      <formula>0</formula>
    </cfRule>
  </conditionalFormatting>
  <conditionalFormatting sqref="F10:F14">
    <cfRule type="containsBlanks" dxfId="18" priority="11" stopIfTrue="1">
      <formula>LEN(TRIM(F10))=0</formula>
    </cfRule>
  </conditionalFormatting>
  <conditionalFormatting sqref="H988:H992">
    <cfRule type="containsErrors" dxfId="17" priority="12" stopIfTrue="1">
      <formula>ISERROR(H988)</formula>
    </cfRule>
    <cfRule type="cellIs" dxfId="16" priority="13" stopIfTrue="1" operator="equal">
      <formula>"NA"</formula>
    </cfRule>
    <cfRule type="cellIs" dxfId="15" priority="14" stopIfTrue="1" operator="equal">
      <formula>0</formula>
    </cfRule>
  </conditionalFormatting>
  <hyperlinks>
    <hyperlink ref="B6" r:id="rId1" display="http://www.achadirect.com/" xr:uid="{F881F9CB-B92D-48F6-B433-6431ADFC3B6F}"/>
  </hyperlinks>
  <printOptions horizontalCentered="1"/>
  <pageMargins left="0.35" right="0.21" top="0.47" bottom="0.34" header="0.22" footer="0.17"/>
  <pageSetup scale="76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19C44-7223-490D-8ABB-23B336132DD6}">
  <sheetPr>
    <tabColor rgb="FF92D050"/>
  </sheetPr>
  <dimension ref="A1:W998"/>
  <sheetViews>
    <sheetView topLeftCell="A19" zoomScaleNormal="100" workbookViewId="0">
      <selection activeCell="H5" sqref="H5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2.85546875" customWidth="1"/>
    <col min="5" max="5" width="9.2851562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f ca="1">TODAY()</f>
        <v>45412</v>
      </c>
      <c r="H5" s="37">
        <v>53871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255" t="s">
        <v>3</v>
      </c>
      <c r="C8" s="256"/>
      <c r="D8" s="257"/>
      <c r="E8" s="4"/>
      <c r="F8" s="111" t="s">
        <v>12</v>
      </c>
      <c r="G8" s="25"/>
      <c r="H8" s="25"/>
      <c r="I8" s="12"/>
      <c r="K8" s="104"/>
    </row>
    <row r="9" spans="1:23">
      <c r="A9" s="11"/>
      <c r="B9" s="120" t="s">
        <v>70</v>
      </c>
      <c r="C9" s="121"/>
      <c r="D9" s="122"/>
      <c r="E9" s="123"/>
      <c r="F9" s="124" t="s">
        <v>70</v>
      </c>
      <c r="G9" s="247" t="s">
        <v>14</v>
      </c>
      <c r="H9" s="249"/>
      <c r="I9" s="12"/>
    </row>
    <row r="10" spans="1:23">
      <c r="A10" s="11"/>
      <c r="B10" s="114" t="s">
        <v>71</v>
      </c>
      <c r="C10" s="125"/>
      <c r="D10" s="126"/>
      <c r="E10" s="127"/>
      <c r="F10" s="124" t="s">
        <v>71</v>
      </c>
      <c r="G10" s="247"/>
      <c r="H10" s="250"/>
      <c r="I10" s="12"/>
    </row>
    <row r="11" spans="1:23">
      <c r="A11" s="11"/>
      <c r="B11" s="128" t="s">
        <v>72</v>
      </c>
      <c r="C11" s="125"/>
      <c r="D11" s="126"/>
      <c r="E11" s="127"/>
      <c r="F11" s="124" t="s">
        <v>72</v>
      </c>
      <c r="G11" s="247" t="s">
        <v>15</v>
      </c>
      <c r="H11" s="251" t="s">
        <v>22</v>
      </c>
      <c r="I11" s="12"/>
    </row>
    <row r="12" spans="1:23">
      <c r="A12" s="11"/>
      <c r="B12" s="128" t="s">
        <v>73</v>
      </c>
      <c r="C12" s="125"/>
      <c r="D12" s="126"/>
      <c r="E12" s="127"/>
      <c r="F12" s="124" t="s">
        <v>73</v>
      </c>
      <c r="G12" s="247"/>
      <c r="H12" s="250"/>
      <c r="I12" s="12"/>
    </row>
    <row r="13" spans="1:23">
      <c r="A13" s="11"/>
      <c r="B13" s="114" t="s">
        <v>74</v>
      </c>
      <c r="C13" s="115"/>
      <c r="D13" s="116"/>
      <c r="E13" s="9"/>
      <c r="F13" s="124" t="s">
        <v>74</v>
      </c>
      <c r="G13" s="248" t="s">
        <v>16</v>
      </c>
      <c r="H13" s="251" t="s">
        <v>78</v>
      </c>
      <c r="I13" s="12"/>
      <c r="L13" s="26" t="s">
        <v>20</v>
      </c>
    </row>
    <row r="14" spans="1:23" ht="13.5" thickBot="1">
      <c r="A14" s="11"/>
      <c r="B14" s="117" t="s">
        <v>75</v>
      </c>
      <c r="C14" s="118"/>
      <c r="D14" s="119"/>
      <c r="E14" s="9"/>
      <c r="F14" s="129" t="s">
        <v>75</v>
      </c>
      <c r="G14" s="248"/>
      <c r="H14" s="252"/>
      <c r="I14" s="12"/>
      <c r="L14" s="105">
        <f ca="1">VLOOKUP(G5,[1]Sheet1!$A$9:$I$7290,2,FALSE)</f>
        <v>36.94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243" t="s">
        <v>13</v>
      </c>
      <c r="E19" s="244"/>
      <c r="F19" s="108" t="s">
        <v>0</v>
      </c>
      <c r="G19" s="109" t="s">
        <v>9</v>
      </c>
      <c r="H19" s="110" t="s">
        <v>10</v>
      </c>
      <c r="I19" s="12"/>
    </row>
    <row r="20" spans="1:9" ht="17.25" customHeight="1" thickBot="1">
      <c r="A20" s="11"/>
      <c r="B20" s="106"/>
      <c r="C20" s="107"/>
      <c r="D20" s="243"/>
      <c r="E20" s="244"/>
      <c r="F20" s="182" t="s">
        <v>86</v>
      </c>
      <c r="G20" s="109"/>
      <c r="H20" s="110"/>
      <c r="I20" s="12"/>
    </row>
    <row r="21" spans="1:9" ht="24">
      <c r="A21" s="11"/>
      <c r="B21" s="150">
        <v>114</v>
      </c>
      <c r="C21" s="36" t="s">
        <v>56</v>
      </c>
      <c r="D21" s="268" t="s">
        <v>52</v>
      </c>
      <c r="E21" s="269"/>
      <c r="F21" s="151" t="str">
        <f>VLOOKUP(C21,'[2]Acha Air Sales Price List'!$B$1:$D$65536,3,FALSE)</f>
        <v>1 piece: 5mm ball with ferido-glued multi crystals, 1.2mm threading (16g), with resin cover</v>
      </c>
      <c r="G21" s="152">
        <v>42.24</v>
      </c>
      <c r="H21" s="153">
        <f t="shared" ref="H21:H84" si="0">ROUND(IF(ISNUMBER(B21), G21*B21, 0),5)</f>
        <v>4815.3599999999997</v>
      </c>
      <c r="I21" s="12"/>
    </row>
    <row r="22" spans="1:9" ht="24">
      <c r="A22" s="11"/>
      <c r="B22" s="150">
        <v>240</v>
      </c>
      <c r="C22" s="36" t="s">
        <v>57</v>
      </c>
      <c r="D22" s="262" t="s">
        <v>52</v>
      </c>
      <c r="E22" s="263"/>
      <c r="F22" s="151" t="str">
        <f>VLOOKUP(C22,'[2]Acha Air Sales Price List'!$B$1:$D$65536,3,FALSE)</f>
        <v>1 piece: 6mm ball with ferido-glued multi crystals with resin cover 1.2mm threading (16g)</v>
      </c>
      <c r="G22" s="152">
        <v>42.24</v>
      </c>
      <c r="H22" s="153">
        <f t="shared" si="0"/>
        <v>10137.6</v>
      </c>
      <c r="I22" s="12"/>
    </row>
    <row r="23" spans="1:9" ht="24">
      <c r="A23" s="11"/>
      <c r="B23" s="154">
        <v>200</v>
      </c>
      <c r="C23" s="34" t="s">
        <v>57</v>
      </c>
      <c r="D23" s="264" t="s">
        <v>53</v>
      </c>
      <c r="E23" s="265"/>
      <c r="F23" s="155" t="str">
        <f>VLOOKUP(C23,'[2]Acha Air Sales Price List'!$B$1:$D$65536,3,FALSE)</f>
        <v>1 piece: 6mm ball with ferido-glued multi crystals with resin cover 1.2mm threading (16g)</v>
      </c>
      <c r="G23" s="157">
        <v>42.24</v>
      </c>
      <c r="H23" s="158">
        <f t="shared" si="0"/>
        <v>8448</v>
      </c>
      <c r="I23" s="12"/>
    </row>
    <row r="24" spans="1:9" ht="24">
      <c r="A24" s="11"/>
      <c r="B24" s="150">
        <v>15</v>
      </c>
      <c r="C24" s="36" t="s">
        <v>58</v>
      </c>
      <c r="D24" s="262" t="s">
        <v>59</v>
      </c>
      <c r="E24" s="263"/>
      <c r="F24" s="151" t="str">
        <f>VLOOKUP(C24,'[2]Acha Air Sales Price List'!$B$1:$D$65536,3,FALSE)</f>
        <v>1 piece: 8mm ball with ferido-glued multi crystals with resin cover 1.2mm threading (16g)</v>
      </c>
      <c r="G24" s="152">
        <v>84.77</v>
      </c>
      <c r="H24" s="153">
        <f t="shared" si="0"/>
        <v>1271.55</v>
      </c>
      <c r="I24" s="12"/>
    </row>
    <row r="25" spans="1:9" ht="24">
      <c r="A25" s="11"/>
      <c r="B25" s="150">
        <v>15</v>
      </c>
      <c r="C25" s="34" t="s">
        <v>58</v>
      </c>
      <c r="D25" s="262" t="s">
        <v>60</v>
      </c>
      <c r="E25" s="263"/>
      <c r="F25" s="151" t="str">
        <f>VLOOKUP(C25,'[2]Acha Air Sales Price List'!$B$1:$D$65536,3,FALSE)</f>
        <v>1 piece: 8mm ball with ferido-glued multi crystals with resin cover 1.2mm threading (16g)</v>
      </c>
      <c r="G25" s="152">
        <v>84.77</v>
      </c>
      <c r="H25" s="153">
        <f t="shared" si="0"/>
        <v>1271.55</v>
      </c>
      <c r="I25" s="12"/>
    </row>
    <row r="26" spans="1:9" ht="24">
      <c r="A26" s="11"/>
      <c r="B26" s="150">
        <v>10</v>
      </c>
      <c r="C26" s="34" t="s">
        <v>58</v>
      </c>
      <c r="D26" s="262" t="s">
        <v>61</v>
      </c>
      <c r="E26" s="263"/>
      <c r="F26" s="151" t="str">
        <f>VLOOKUP(C26,'[2]Acha Air Sales Price List'!$B$1:$D$65536,3,FALSE)</f>
        <v>1 piece: 8mm ball with ferido-glued multi crystals with resin cover 1.2mm threading (16g)</v>
      </c>
      <c r="G26" s="152">
        <v>84.77</v>
      </c>
      <c r="H26" s="153">
        <f t="shared" si="0"/>
        <v>847.7</v>
      </c>
      <c r="I26" s="12"/>
    </row>
    <row r="27" spans="1:9" ht="24">
      <c r="A27" s="11"/>
      <c r="B27" s="150">
        <v>90</v>
      </c>
      <c r="C27" s="34" t="s">
        <v>58</v>
      </c>
      <c r="D27" s="262" t="s">
        <v>52</v>
      </c>
      <c r="E27" s="263"/>
      <c r="F27" s="151" t="str">
        <f>VLOOKUP(C27,'[2]Acha Air Sales Price List'!$B$1:$D$65536,3,FALSE)</f>
        <v>1 piece: 8mm ball with ferido-glued multi crystals with resin cover 1.2mm threading (16g)</v>
      </c>
      <c r="G27" s="152">
        <v>84.77</v>
      </c>
      <c r="H27" s="153">
        <f t="shared" si="0"/>
        <v>7629.3</v>
      </c>
      <c r="I27" s="12"/>
    </row>
    <row r="28" spans="1:9" ht="24">
      <c r="A28" s="11"/>
      <c r="B28" s="154">
        <v>50</v>
      </c>
      <c r="C28" s="34" t="s">
        <v>58</v>
      </c>
      <c r="D28" s="264" t="s">
        <v>53</v>
      </c>
      <c r="E28" s="265"/>
      <c r="F28" s="155" t="str">
        <f>VLOOKUP(C28,'[2]Acha Air Sales Price List'!$B$1:$D$65536,3,FALSE)</f>
        <v>1 piece: 8mm ball with ferido-glued multi crystals with resin cover 1.2mm threading (16g)</v>
      </c>
      <c r="G28" s="157">
        <v>84.77</v>
      </c>
      <c r="H28" s="158">
        <f t="shared" si="0"/>
        <v>4238.5</v>
      </c>
      <c r="I28" s="12"/>
    </row>
    <row r="29" spans="1:9" ht="24">
      <c r="A29" s="11"/>
      <c r="B29" s="150">
        <v>180</v>
      </c>
      <c r="C29" s="36" t="s">
        <v>65</v>
      </c>
      <c r="D29" s="262" t="s">
        <v>52</v>
      </c>
      <c r="E29" s="263"/>
      <c r="F29" s="151" t="str">
        <f>VLOOKUP(C29,'[2]Acha Air Sales Price List'!$B$1:$D$65536,3,FALSE)</f>
        <v>6mm multi-crystal ferido glued balls with resin cover and 14g (1.6mm) threading (sold per pcs)</v>
      </c>
      <c r="G29" s="152">
        <v>42.24</v>
      </c>
      <c r="H29" s="153">
        <f t="shared" si="0"/>
        <v>7603.2</v>
      </c>
      <c r="I29" s="12"/>
    </row>
    <row r="30" spans="1:9" ht="24">
      <c r="A30" s="11"/>
      <c r="B30" s="154">
        <v>120</v>
      </c>
      <c r="C30" s="34" t="s">
        <v>65</v>
      </c>
      <c r="D30" s="264" t="s">
        <v>53</v>
      </c>
      <c r="E30" s="265"/>
      <c r="F30" s="155" t="str">
        <f>VLOOKUP(C30,'[2]Acha Air Sales Price List'!$B$1:$D$65536,3,FALSE)</f>
        <v>6mm multi-crystal ferido glued balls with resin cover and 14g (1.6mm) threading (sold per pcs)</v>
      </c>
      <c r="G30" s="157">
        <v>42.24</v>
      </c>
      <c r="H30" s="158">
        <f t="shared" si="0"/>
        <v>5068.8</v>
      </c>
      <c r="I30" s="12"/>
    </row>
    <row r="31" spans="1:9" ht="24">
      <c r="A31" s="11"/>
      <c r="B31" s="150">
        <v>70</v>
      </c>
      <c r="C31" s="34" t="s">
        <v>66</v>
      </c>
      <c r="D31" s="262" t="s">
        <v>52</v>
      </c>
      <c r="E31" s="263"/>
      <c r="F31" s="151" t="str">
        <f>VLOOKUP(C31,'[2]Acha Air Sales Price List'!$B$1:$D$65536,3,FALSE)</f>
        <v>8mm multi-crystal ferido glued balls with resin cover and 14g (1.6mm) threading (sold per pcs)</v>
      </c>
      <c r="G31" s="152">
        <v>84.77</v>
      </c>
      <c r="H31" s="153">
        <f t="shared" si="0"/>
        <v>5933.9</v>
      </c>
      <c r="I31" s="12"/>
    </row>
    <row r="32" spans="1:9" ht="24">
      <c r="A32" s="11"/>
      <c r="B32" s="154">
        <v>40</v>
      </c>
      <c r="C32" s="34" t="s">
        <v>66</v>
      </c>
      <c r="D32" s="264" t="s">
        <v>53</v>
      </c>
      <c r="E32" s="265"/>
      <c r="F32" s="155" t="str">
        <f>VLOOKUP(C32,'[2]Acha Air Sales Price List'!$B$1:$D$65536,3,FALSE)</f>
        <v>8mm multi-crystal ferido glued balls with resin cover and 14g (1.6mm) threading (sold per pcs)</v>
      </c>
      <c r="G32" s="157">
        <v>84.77</v>
      </c>
      <c r="H32" s="158">
        <f t="shared" si="0"/>
        <v>3390.8</v>
      </c>
      <c r="I32" s="12"/>
    </row>
    <row r="33" spans="1:9" ht="36">
      <c r="A33" s="11"/>
      <c r="B33" s="150">
        <v>20</v>
      </c>
      <c r="C33" s="36" t="s">
        <v>69</v>
      </c>
      <c r="D33" s="262" t="s">
        <v>52</v>
      </c>
      <c r="E33" s="263"/>
      <c r="F33" s="151" t="str">
        <f>VLOOKUP(C33,'[2]Acha Air Sales Price List'!$B$1:$D$65536,3,FALSE)</f>
        <v>Surgical steel belly banana, 18g (1mm) with 5mm and a 10mm multi-crystal ferido glued lower ball with resin cover</v>
      </c>
      <c r="G33" s="152">
        <v>212.04</v>
      </c>
      <c r="H33" s="153">
        <f t="shared" si="0"/>
        <v>4240.8</v>
      </c>
      <c r="I33" s="12"/>
    </row>
    <row r="34" spans="1:9" ht="36.75" thickBot="1">
      <c r="A34" s="11"/>
      <c r="B34" s="154">
        <v>10</v>
      </c>
      <c r="C34" s="34" t="s">
        <v>69</v>
      </c>
      <c r="D34" s="262" t="s">
        <v>53</v>
      </c>
      <c r="E34" s="263"/>
      <c r="F34" s="155" t="str">
        <f>VLOOKUP(C34,'[2]Acha Air Sales Price List'!$B$1:$D$65536,3,FALSE)</f>
        <v>Surgical steel belly banana, 18g (1mm) with 5mm and a 10mm multi-crystal ferido glued lower ball with resin cover</v>
      </c>
      <c r="G34" s="157">
        <v>212.04</v>
      </c>
      <c r="H34" s="158">
        <f t="shared" si="0"/>
        <v>2120.4</v>
      </c>
      <c r="I34" s="12"/>
    </row>
    <row r="35" spans="1:9" ht="12.4" hidden="1" customHeight="1">
      <c r="A35" s="11"/>
      <c r="B35" s="1"/>
      <c r="C35" s="34"/>
      <c r="D35" s="245"/>
      <c r="E35" s="246"/>
      <c r="F35" s="39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0"/>
        <v>0</v>
      </c>
      <c r="I35" s="12"/>
    </row>
    <row r="36" spans="1:9" ht="12.4" hidden="1" customHeight="1">
      <c r="A36" s="11"/>
      <c r="B36" s="1"/>
      <c r="C36" s="34"/>
      <c r="D36" s="245"/>
      <c r="E36" s="246"/>
      <c r="F36" s="39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0"/>
        <v>0</v>
      </c>
      <c r="I36" s="12"/>
    </row>
    <row r="37" spans="1:9" ht="12.4" hidden="1" customHeight="1">
      <c r="A37" s="11"/>
      <c r="B37" s="1"/>
      <c r="C37" s="34"/>
      <c r="D37" s="245"/>
      <c r="E37" s="246"/>
      <c r="F37" s="39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0"/>
        <v>0</v>
      </c>
      <c r="I37" s="12"/>
    </row>
    <row r="38" spans="1:9" ht="12.4" hidden="1" customHeight="1">
      <c r="A38" s="11"/>
      <c r="B38" s="1"/>
      <c r="C38" s="34"/>
      <c r="D38" s="245"/>
      <c r="E38" s="246"/>
      <c r="F38" s="39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0"/>
        <v>0</v>
      </c>
      <c r="I38" s="12"/>
    </row>
    <row r="39" spans="1:9" ht="12.4" hidden="1" customHeight="1">
      <c r="A39" s="11"/>
      <c r="B39" s="1"/>
      <c r="C39" s="34"/>
      <c r="D39" s="245"/>
      <c r="E39" s="246"/>
      <c r="F39" s="39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0"/>
        <v>0</v>
      </c>
      <c r="I39" s="12"/>
    </row>
    <row r="40" spans="1:9" ht="12.4" hidden="1" customHeight="1">
      <c r="A40" s="11"/>
      <c r="B40" s="1"/>
      <c r="C40" s="34"/>
      <c r="D40" s="245"/>
      <c r="E40" s="246"/>
      <c r="F40" s="39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0"/>
        <v>0</v>
      </c>
      <c r="I40" s="12"/>
    </row>
    <row r="41" spans="1:9" ht="12.4" hidden="1" customHeight="1">
      <c r="A41" s="11"/>
      <c r="B41" s="1"/>
      <c r="C41" s="34"/>
      <c r="D41" s="245"/>
      <c r="E41" s="246"/>
      <c r="F41" s="39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0"/>
        <v>0</v>
      </c>
      <c r="I41" s="12"/>
    </row>
    <row r="42" spans="1:9" ht="12.4" hidden="1" customHeight="1">
      <c r="A42" s="11"/>
      <c r="B42" s="1"/>
      <c r="C42" s="34"/>
      <c r="D42" s="245"/>
      <c r="E42" s="246"/>
      <c r="F42" s="39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0"/>
        <v>0</v>
      </c>
      <c r="I42" s="12"/>
    </row>
    <row r="43" spans="1:9" ht="12.4" hidden="1" customHeight="1">
      <c r="A43" s="11"/>
      <c r="B43" s="1"/>
      <c r="C43" s="34"/>
      <c r="D43" s="245"/>
      <c r="E43" s="246"/>
      <c r="F43" s="39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0"/>
        <v>0</v>
      </c>
      <c r="I43" s="12"/>
    </row>
    <row r="44" spans="1:9" ht="12.4" hidden="1" customHeight="1">
      <c r="A44" s="11"/>
      <c r="B44" s="1"/>
      <c r="C44" s="35"/>
      <c r="D44" s="245"/>
      <c r="E44" s="246"/>
      <c r="F44" s="39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0"/>
        <v>0</v>
      </c>
      <c r="I44" s="12"/>
    </row>
    <row r="45" spans="1:9" ht="12" hidden="1" customHeight="1">
      <c r="A45" s="11"/>
      <c r="B45" s="1"/>
      <c r="C45" s="34"/>
      <c r="D45" s="245"/>
      <c r="E45" s="246"/>
      <c r="F45" s="39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0"/>
        <v>0</v>
      </c>
      <c r="I45" s="12"/>
    </row>
    <row r="46" spans="1:9" ht="12.4" hidden="1" customHeight="1">
      <c r="A46" s="11"/>
      <c r="B46" s="1"/>
      <c r="C46" s="34"/>
      <c r="D46" s="245"/>
      <c r="E46" s="246"/>
      <c r="F46" s="39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0"/>
        <v>0</v>
      </c>
      <c r="I46" s="12"/>
    </row>
    <row r="47" spans="1:9" ht="12.4" hidden="1" customHeight="1">
      <c r="A47" s="11"/>
      <c r="B47" s="1"/>
      <c r="C47" s="34"/>
      <c r="D47" s="245"/>
      <c r="E47" s="246"/>
      <c r="F47" s="39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0"/>
        <v>0</v>
      </c>
      <c r="I47" s="12"/>
    </row>
    <row r="48" spans="1:9" ht="12.4" hidden="1" customHeight="1">
      <c r="A48" s="11"/>
      <c r="B48" s="1"/>
      <c r="C48" s="34"/>
      <c r="D48" s="245"/>
      <c r="E48" s="246"/>
      <c r="F48" s="39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0"/>
        <v>0</v>
      </c>
      <c r="I48" s="12"/>
    </row>
    <row r="49" spans="1:9" ht="12.4" hidden="1" customHeight="1">
      <c r="A49" s="11"/>
      <c r="B49" s="1"/>
      <c r="C49" s="34"/>
      <c r="D49" s="245"/>
      <c r="E49" s="246"/>
      <c r="F49" s="39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0"/>
        <v>0</v>
      </c>
      <c r="I49" s="12"/>
    </row>
    <row r="50" spans="1:9" ht="12.4" hidden="1" customHeight="1">
      <c r="A50" s="11"/>
      <c r="B50" s="1"/>
      <c r="C50" s="34"/>
      <c r="D50" s="245"/>
      <c r="E50" s="246"/>
      <c r="F50" s="39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0"/>
        <v>0</v>
      </c>
      <c r="I50" s="12"/>
    </row>
    <row r="51" spans="1:9" ht="12.4" hidden="1" customHeight="1">
      <c r="A51" s="11"/>
      <c r="B51" s="1"/>
      <c r="C51" s="34"/>
      <c r="D51" s="245"/>
      <c r="E51" s="246"/>
      <c r="F51" s="39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0"/>
        <v>0</v>
      </c>
      <c r="I51" s="12"/>
    </row>
    <row r="52" spans="1:9" ht="12.4" hidden="1" customHeight="1">
      <c r="A52" s="11"/>
      <c r="B52" s="1"/>
      <c r="C52" s="34"/>
      <c r="D52" s="245"/>
      <c r="E52" s="246"/>
      <c r="F52" s="39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0"/>
        <v>0</v>
      </c>
      <c r="I52" s="12"/>
    </row>
    <row r="53" spans="1:9" ht="12.4" hidden="1" customHeight="1">
      <c r="A53" s="11"/>
      <c r="B53" s="1"/>
      <c r="C53" s="34"/>
      <c r="D53" s="245"/>
      <c r="E53" s="246"/>
      <c r="F53" s="39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0"/>
        <v>0</v>
      </c>
      <c r="I53" s="12"/>
    </row>
    <row r="54" spans="1:9" ht="12.4" hidden="1" customHeight="1">
      <c r="A54" s="11"/>
      <c r="B54" s="1"/>
      <c r="C54" s="34"/>
      <c r="D54" s="245"/>
      <c r="E54" s="246"/>
      <c r="F54" s="39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0"/>
        <v>0</v>
      </c>
      <c r="I54" s="12"/>
    </row>
    <row r="55" spans="1:9" ht="12.4" hidden="1" customHeight="1">
      <c r="A55" s="11"/>
      <c r="B55" s="1"/>
      <c r="C55" s="34"/>
      <c r="D55" s="245"/>
      <c r="E55" s="246"/>
      <c r="F55" s="39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0"/>
        <v>0</v>
      </c>
      <c r="I55" s="12"/>
    </row>
    <row r="56" spans="1:9" ht="12.4" hidden="1" customHeight="1">
      <c r="A56" s="11"/>
      <c r="B56" s="1"/>
      <c r="C56" s="34"/>
      <c r="D56" s="245"/>
      <c r="E56" s="246"/>
      <c r="F56" s="39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0"/>
        <v>0</v>
      </c>
      <c r="I56" s="12"/>
    </row>
    <row r="57" spans="1:9" ht="12.4" hidden="1" customHeight="1">
      <c r="A57" s="11"/>
      <c r="B57" s="1"/>
      <c r="C57" s="34"/>
      <c r="D57" s="245"/>
      <c r="E57" s="246"/>
      <c r="F57" s="39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0"/>
        <v>0</v>
      </c>
      <c r="I57" s="12"/>
    </row>
    <row r="58" spans="1:9" ht="12.4" hidden="1" customHeight="1">
      <c r="A58" s="11"/>
      <c r="B58" s="1"/>
      <c r="C58" s="34"/>
      <c r="D58" s="245"/>
      <c r="E58" s="246"/>
      <c r="F58" s="39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0"/>
        <v>0</v>
      </c>
      <c r="I58" s="12"/>
    </row>
    <row r="59" spans="1:9" ht="12.4" hidden="1" customHeight="1">
      <c r="A59" s="11"/>
      <c r="B59" s="1"/>
      <c r="C59" s="34"/>
      <c r="D59" s="245"/>
      <c r="E59" s="246"/>
      <c r="F59" s="39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0"/>
        <v>0</v>
      </c>
      <c r="I59" s="12"/>
    </row>
    <row r="60" spans="1:9" ht="12.4" hidden="1" customHeight="1">
      <c r="A60" s="11"/>
      <c r="B60" s="1"/>
      <c r="C60" s="34"/>
      <c r="D60" s="245"/>
      <c r="E60" s="246"/>
      <c r="F60" s="39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0"/>
        <v>0</v>
      </c>
      <c r="I60" s="12"/>
    </row>
    <row r="61" spans="1:9" ht="12.4" hidden="1" customHeight="1">
      <c r="A61" s="11"/>
      <c r="B61" s="1"/>
      <c r="C61" s="34"/>
      <c r="D61" s="245"/>
      <c r="E61" s="246"/>
      <c r="F61" s="39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0"/>
        <v>0</v>
      </c>
      <c r="I61" s="12"/>
    </row>
    <row r="62" spans="1:9" ht="12.4" hidden="1" customHeight="1">
      <c r="A62" s="11"/>
      <c r="B62" s="1"/>
      <c r="C62" s="34"/>
      <c r="D62" s="245"/>
      <c r="E62" s="246"/>
      <c r="F62" s="39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0"/>
        <v>0</v>
      </c>
      <c r="I62" s="12"/>
    </row>
    <row r="63" spans="1:9" ht="12.4" hidden="1" customHeight="1">
      <c r="A63" s="11"/>
      <c r="B63" s="1"/>
      <c r="C63" s="34"/>
      <c r="D63" s="245"/>
      <c r="E63" s="246"/>
      <c r="F63" s="39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0"/>
        <v>0</v>
      </c>
      <c r="I63" s="12"/>
    </row>
    <row r="64" spans="1:9" ht="12.4" hidden="1" customHeight="1">
      <c r="A64" s="11"/>
      <c r="B64" s="1"/>
      <c r="C64" s="34"/>
      <c r="D64" s="245"/>
      <c r="E64" s="246"/>
      <c r="F64" s="39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0"/>
        <v>0</v>
      </c>
      <c r="I64" s="12"/>
    </row>
    <row r="65" spans="1:9" ht="12.4" hidden="1" customHeight="1">
      <c r="A65" s="11"/>
      <c r="B65" s="1"/>
      <c r="C65" s="34"/>
      <c r="D65" s="245"/>
      <c r="E65" s="246"/>
      <c r="F65" s="39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0"/>
        <v>0</v>
      </c>
      <c r="I65" s="12"/>
    </row>
    <row r="66" spans="1:9" ht="12.4" hidden="1" customHeight="1">
      <c r="A66" s="11"/>
      <c r="B66" s="1"/>
      <c r="C66" s="34"/>
      <c r="D66" s="245"/>
      <c r="E66" s="246"/>
      <c r="F66" s="39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0"/>
        <v>0</v>
      </c>
      <c r="I66" s="12"/>
    </row>
    <row r="67" spans="1:9" ht="12.4" hidden="1" customHeight="1">
      <c r="A67" s="11"/>
      <c r="B67" s="1"/>
      <c r="C67" s="34"/>
      <c r="D67" s="245"/>
      <c r="E67" s="246"/>
      <c r="F67" s="39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0"/>
        <v>0</v>
      </c>
      <c r="I67" s="12"/>
    </row>
    <row r="68" spans="1:9" ht="12.4" hidden="1" customHeight="1">
      <c r="A68" s="11"/>
      <c r="B68" s="1"/>
      <c r="C68" s="35"/>
      <c r="D68" s="245"/>
      <c r="E68" s="246"/>
      <c r="F68" s="39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0"/>
        <v>0</v>
      </c>
      <c r="I68" s="12"/>
    </row>
    <row r="69" spans="1:9" ht="12" hidden="1" customHeight="1">
      <c r="A69" s="11"/>
      <c r="B69" s="1"/>
      <c r="C69" s="34"/>
      <c r="D69" s="245"/>
      <c r="E69" s="246"/>
      <c r="F69" s="39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0"/>
        <v>0</v>
      </c>
      <c r="I69" s="12"/>
    </row>
    <row r="70" spans="1:9" ht="12.4" hidden="1" customHeight="1">
      <c r="A70" s="11"/>
      <c r="B70" s="1"/>
      <c r="C70" s="34"/>
      <c r="D70" s="245"/>
      <c r="E70" s="246"/>
      <c r="F70" s="39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0"/>
        <v>0</v>
      </c>
      <c r="I70" s="12"/>
    </row>
    <row r="71" spans="1:9" ht="12.4" hidden="1" customHeight="1">
      <c r="A71" s="11"/>
      <c r="B71" s="1"/>
      <c r="C71" s="34"/>
      <c r="D71" s="245"/>
      <c r="E71" s="246"/>
      <c r="F71" s="39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0"/>
        <v>0</v>
      </c>
      <c r="I71" s="12"/>
    </row>
    <row r="72" spans="1:9" ht="12.4" hidden="1" customHeight="1">
      <c r="A72" s="11"/>
      <c r="B72" s="1"/>
      <c r="C72" s="34"/>
      <c r="D72" s="245"/>
      <c r="E72" s="246"/>
      <c r="F72" s="39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0"/>
        <v>0</v>
      </c>
      <c r="I72" s="12"/>
    </row>
    <row r="73" spans="1:9" ht="12.4" hidden="1" customHeight="1">
      <c r="A73" s="11"/>
      <c r="B73" s="1"/>
      <c r="C73" s="34"/>
      <c r="D73" s="245"/>
      <c r="E73" s="246"/>
      <c r="F73" s="39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0"/>
        <v>0</v>
      </c>
      <c r="I73" s="12"/>
    </row>
    <row r="74" spans="1:9" ht="12.4" hidden="1" customHeight="1">
      <c r="A74" s="11"/>
      <c r="B74" s="1"/>
      <c r="C74" s="34"/>
      <c r="D74" s="245"/>
      <c r="E74" s="246"/>
      <c r="F74" s="39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0"/>
        <v>0</v>
      </c>
      <c r="I74" s="12"/>
    </row>
    <row r="75" spans="1:9" ht="12.4" hidden="1" customHeight="1">
      <c r="A75" s="11"/>
      <c r="B75" s="1"/>
      <c r="C75" s="34"/>
      <c r="D75" s="245"/>
      <c r="E75" s="246"/>
      <c r="F75" s="39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0"/>
        <v>0</v>
      </c>
      <c r="I75" s="12"/>
    </row>
    <row r="76" spans="1:9" ht="12.4" hidden="1" customHeight="1">
      <c r="A76" s="11"/>
      <c r="B76" s="1"/>
      <c r="C76" s="34"/>
      <c r="D76" s="245"/>
      <c r="E76" s="246"/>
      <c r="F76" s="39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0"/>
        <v>0</v>
      </c>
      <c r="I76" s="12"/>
    </row>
    <row r="77" spans="1:9" ht="12.4" hidden="1" customHeight="1">
      <c r="A77" s="11"/>
      <c r="B77" s="1"/>
      <c r="C77" s="34"/>
      <c r="D77" s="245"/>
      <c r="E77" s="246"/>
      <c r="F77" s="39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0"/>
        <v>0</v>
      </c>
      <c r="I77" s="12"/>
    </row>
    <row r="78" spans="1:9" ht="12.4" hidden="1" customHeight="1">
      <c r="A78" s="11"/>
      <c r="B78" s="1"/>
      <c r="C78" s="34"/>
      <c r="D78" s="245"/>
      <c r="E78" s="246"/>
      <c r="F78" s="39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0"/>
        <v>0</v>
      </c>
      <c r="I78" s="12"/>
    </row>
    <row r="79" spans="1:9" ht="12.4" hidden="1" customHeight="1">
      <c r="A79" s="11"/>
      <c r="B79" s="1"/>
      <c r="C79" s="34"/>
      <c r="D79" s="245"/>
      <c r="E79" s="246"/>
      <c r="F79" s="39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0"/>
        <v>0</v>
      </c>
      <c r="I79" s="12"/>
    </row>
    <row r="80" spans="1:9" ht="12.4" hidden="1" customHeight="1">
      <c r="A80" s="11"/>
      <c r="B80" s="1"/>
      <c r="C80" s="34"/>
      <c r="D80" s="245"/>
      <c r="E80" s="246"/>
      <c r="F80" s="39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0"/>
        <v>0</v>
      </c>
      <c r="I80" s="12"/>
    </row>
    <row r="81" spans="1:9" ht="12.4" hidden="1" customHeight="1">
      <c r="A81" s="11"/>
      <c r="B81" s="1"/>
      <c r="C81" s="34"/>
      <c r="D81" s="245"/>
      <c r="E81" s="246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0"/>
        <v>0</v>
      </c>
      <c r="I81" s="12"/>
    </row>
    <row r="82" spans="1:9" ht="12.4" hidden="1" customHeight="1">
      <c r="A82" s="11"/>
      <c r="B82" s="1"/>
      <c r="C82" s="35"/>
      <c r="D82" s="245"/>
      <c r="E82" s="246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0"/>
        <v>0</v>
      </c>
      <c r="I82" s="12"/>
    </row>
    <row r="83" spans="1:9" ht="12" hidden="1" customHeight="1">
      <c r="A83" s="11"/>
      <c r="B83" s="1"/>
      <c r="C83" s="34"/>
      <c r="D83" s="245"/>
      <c r="E83" s="246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0"/>
        <v>0</v>
      </c>
      <c r="I83" s="12"/>
    </row>
    <row r="84" spans="1:9" ht="12.4" hidden="1" customHeight="1">
      <c r="A84" s="11"/>
      <c r="B84" s="1"/>
      <c r="C84" s="34"/>
      <c r="D84" s="245"/>
      <c r="E84" s="246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0"/>
        <v>0</v>
      </c>
      <c r="I84" s="12"/>
    </row>
    <row r="85" spans="1:9" ht="12.4" hidden="1" customHeight="1">
      <c r="A85" s="11"/>
      <c r="B85" s="1"/>
      <c r="C85" s="34"/>
      <c r="D85" s="245"/>
      <c r="E85" s="246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ref="H85:H148" si="1">ROUND(IF(ISNUMBER(B85), G85*B85, 0),5)</f>
        <v>0</v>
      </c>
      <c r="I85" s="12"/>
    </row>
    <row r="86" spans="1:9" ht="12.4" hidden="1" customHeight="1">
      <c r="A86" s="11"/>
      <c r="B86" s="1"/>
      <c r="C86" s="34"/>
      <c r="D86" s="245"/>
      <c r="E86" s="246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1"/>
        <v>0</v>
      </c>
      <c r="I86" s="12"/>
    </row>
    <row r="87" spans="1:9" ht="12.4" hidden="1" customHeight="1">
      <c r="A87" s="11"/>
      <c r="B87" s="1"/>
      <c r="C87" s="34"/>
      <c r="D87" s="245"/>
      <c r="E87" s="246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1"/>
        <v>0</v>
      </c>
      <c r="I87" s="12"/>
    </row>
    <row r="88" spans="1:9" ht="12.4" hidden="1" customHeight="1">
      <c r="A88" s="11"/>
      <c r="B88" s="1"/>
      <c r="C88" s="34"/>
      <c r="D88" s="245"/>
      <c r="E88" s="246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1"/>
        <v>0</v>
      </c>
      <c r="I88" s="12"/>
    </row>
    <row r="89" spans="1:9" ht="12.4" hidden="1" customHeight="1">
      <c r="A89" s="11"/>
      <c r="B89" s="1"/>
      <c r="C89" s="34"/>
      <c r="D89" s="245"/>
      <c r="E89" s="246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1"/>
        <v>0</v>
      </c>
      <c r="I89" s="12"/>
    </row>
    <row r="90" spans="1:9" ht="12.4" hidden="1" customHeight="1">
      <c r="A90" s="11"/>
      <c r="B90" s="1"/>
      <c r="C90" s="34"/>
      <c r="D90" s="245"/>
      <c r="E90" s="246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1"/>
        <v>0</v>
      </c>
      <c r="I90" s="12"/>
    </row>
    <row r="91" spans="1:9" ht="12.4" hidden="1" customHeight="1">
      <c r="A91" s="11"/>
      <c r="B91" s="1"/>
      <c r="C91" s="34"/>
      <c r="D91" s="245"/>
      <c r="E91" s="246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1"/>
        <v>0</v>
      </c>
      <c r="I91" s="12"/>
    </row>
    <row r="92" spans="1:9" ht="12.4" hidden="1" customHeight="1">
      <c r="A92" s="11"/>
      <c r="B92" s="1"/>
      <c r="C92" s="34"/>
      <c r="D92" s="245"/>
      <c r="E92" s="246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1"/>
        <v>0</v>
      </c>
      <c r="I92" s="12"/>
    </row>
    <row r="93" spans="1:9" ht="12.4" hidden="1" customHeight="1">
      <c r="A93" s="11"/>
      <c r="B93" s="1"/>
      <c r="C93" s="34"/>
      <c r="D93" s="245"/>
      <c r="E93" s="246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1"/>
        <v>0</v>
      </c>
      <c r="I93" s="12"/>
    </row>
    <row r="94" spans="1:9" ht="12.4" hidden="1" customHeight="1">
      <c r="A94" s="11"/>
      <c r="B94" s="1"/>
      <c r="C94" s="34"/>
      <c r="D94" s="245"/>
      <c r="E94" s="246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1"/>
        <v>0</v>
      </c>
      <c r="I94" s="12"/>
    </row>
    <row r="95" spans="1:9" ht="12.4" hidden="1" customHeight="1">
      <c r="A95" s="11"/>
      <c r="B95" s="1"/>
      <c r="C95" s="34"/>
      <c r="D95" s="245"/>
      <c r="E95" s="246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1"/>
        <v>0</v>
      </c>
      <c r="I95" s="12"/>
    </row>
    <row r="96" spans="1:9" ht="12.4" hidden="1" customHeight="1">
      <c r="A96" s="11"/>
      <c r="B96" s="1"/>
      <c r="C96" s="34"/>
      <c r="D96" s="245"/>
      <c r="E96" s="246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1"/>
        <v>0</v>
      </c>
      <c r="I96" s="12"/>
    </row>
    <row r="97" spans="1:9" ht="12.4" hidden="1" customHeight="1">
      <c r="A97" s="11"/>
      <c r="B97" s="1"/>
      <c r="C97" s="34"/>
      <c r="D97" s="245"/>
      <c r="E97" s="246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1"/>
        <v>0</v>
      </c>
      <c r="I97" s="12"/>
    </row>
    <row r="98" spans="1:9" ht="12.4" hidden="1" customHeight="1">
      <c r="A98" s="11"/>
      <c r="B98" s="1"/>
      <c r="C98" s="34"/>
      <c r="D98" s="245"/>
      <c r="E98" s="246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1"/>
        <v>0</v>
      </c>
      <c r="I98" s="12"/>
    </row>
    <row r="99" spans="1:9" ht="12.4" hidden="1" customHeight="1">
      <c r="A99" s="11"/>
      <c r="B99" s="1"/>
      <c r="C99" s="34"/>
      <c r="D99" s="245"/>
      <c r="E99" s="246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1"/>
        <v>0</v>
      </c>
      <c r="I99" s="12"/>
    </row>
    <row r="100" spans="1:9" ht="12.4" hidden="1" customHeight="1">
      <c r="A100" s="11"/>
      <c r="B100" s="1"/>
      <c r="C100" s="34"/>
      <c r="D100" s="245"/>
      <c r="E100" s="246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1"/>
        <v>0</v>
      </c>
      <c r="I100" s="12"/>
    </row>
    <row r="101" spans="1:9" ht="12.4" hidden="1" customHeight="1">
      <c r="A101" s="11"/>
      <c r="B101" s="1"/>
      <c r="C101" s="34"/>
      <c r="D101" s="245"/>
      <c r="E101" s="246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1"/>
        <v>0</v>
      </c>
      <c r="I101" s="12"/>
    </row>
    <row r="102" spans="1:9" ht="12.4" hidden="1" customHeight="1">
      <c r="A102" s="11"/>
      <c r="B102" s="1"/>
      <c r="C102" s="34"/>
      <c r="D102" s="245"/>
      <c r="E102" s="246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4"/>
      <c r="D103" s="245"/>
      <c r="E103" s="246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4"/>
      <c r="D104" s="245"/>
      <c r="E104" s="246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4"/>
      <c r="D105" s="245"/>
      <c r="E105" s="246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4"/>
      <c r="D106" s="245"/>
      <c r="E106" s="246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4"/>
      <c r="D107" s="245"/>
      <c r="E107" s="246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4"/>
      <c r="D108" s="245"/>
      <c r="E108" s="246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4"/>
      <c r="D109" s="245"/>
      <c r="E109" s="246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5"/>
      <c r="D110" s="245"/>
      <c r="E110" s="246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" hidden="1" customHeight="1">
      <c r="A111" s="11"/>
      <c r="B111" s="1"/>
      <c r="C111" s="34"/>
      <c r="D111" s="245"/>
      <c r="E111" s="246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4"/>
      <c r="D112" s="245"/>
      <c r="E112" s="246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4"/>
      <c r="D113" s="245"/>
      <c r="E113" s="246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4"/>
      <c r="D114" s="245"/>
      <c r="E114" s="246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4"/>
      <c r="D115" s="245"/>
      <c r="E115" s="246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4"/>
      <c r="D116" s="245"/>
      <c r="E116" s="246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4"/>
      <c r="D117" s="245"/>
      <c r="E117" s="246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4"/>
      <c r="D118" s="245"/>
      <c r="E118" s="246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4"/>
      <c r="D119" s="245"/>
      <c r="E119" s="246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4"/>
      <c r="D120" s="245"/>
      <c r="E120" s="246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4"/>
      <c r="D121" s="245"/>
      <c r="E121" s="246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4"/>
      <c r="D122" s="245"/>
      <c r="E122" s="246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4"/>
      <c r="D123" s="245"/>
      <c r="E123" s="246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4"/>
      <c r="D124" s="245"/>
      <c r="E124" s="246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4"/>
      <c r="D125" s="245"/>
      <c r="E125" s="246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1"/>
        <v>0</v>
      </c>
      <c r="I125" s="12"/>
    </row>
    <row r="126" spans="1:9" ht="12.4" hidden="1" customHeight="1">
      <c r="A126" s="11"/>
      <c r="B126" s="1"/>
      <c r="C126" s="34"/>
      <c r="D126" s="245"/>
      <c r="E126" s="246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1"/>
        <v>0</v>
      </c>
      <c r="I126" s="12"/>
    </row>
    <row r="127" spans="1:9" ht="12.4" hidden="1" customHeight="1">
      <c r="A127" s="11"/>
      <c r="B127" s="1"/>
      <c r="C127" s="34"/>
      <c r="D127" s="245"/>
      <c r="E127" s="246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1"/>
        <v>0</v>
      </c>
      <c r="I127" s="12"/>
    </row>
    <row r="128" spans="1:9" ht="12.4" hidden="1" customHeight="1">
      <c r="A128" s="11"/>
      <c r="B128" s="1"/>
      <c r="C128" s="34"/>
      <c r="D128" s="245"/>
      <c r="E128" s="246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1"/>
        <v>0</v>
      </c>
      <c r="I128" s="12"/>
    </row>
    <row r="129" spans="1:9" ht="12.4" hidden="1" customHeight="1">
      <c r="A129" s="11"/>
      <c r="B129" s="1"/>
      <c r="C129" s="34"/>
      <c r="D129" s="245"/>
      <c r="E129" s="246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1"/>
        <v>0</v>
      </c>
      <c r="I129" s="12"/>
    </row>
    <row r="130" spans="1:9" ht="12.4" hidden="1" customHeight="1">
      <c r="A130" s="11"/>
      <c r="B130" s="1"/>
      <c r="C130" s="34"/>
      <c r="D130" s="245"/>
      <c r="E130" s="246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1"/>
        <v>0</v>
      </c>
      <c r="I130" s="12"/>
    </row>
    <row r="131" spans="1:9" ht="12.4" hidden="1" customHeight="1">
      <c r="A131" s="11"/>
      <c r="B131" s="1"/>
      <c r="C131" s="34"/>
      <c r="D131" s="245"/>
      <c r="E131" s="246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1"/>
        <v>0</v>
      </c>
      <c r="I131" s="12"/>
    </row>
    <row r="132" spans="1:9" ht="12.4" hidden="1" customHeight="1">
      <c r="A132" s="11"/>
      <c r="B132" s="1"/>
      <c r="C132" s="34"/>
      <c r="D132" s="245"/>
      <c r="E132" s="246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1"/>
        <v>0</v>
      </c>
      <c r="I132" s="12"/>
    </row>
    <row r="133" spans="1:9" ht="12.4" hidden="1" customHeight="1">
      <c r="A133" s="11"/>
      <c r="B133" s="1"/>
      <c r="C133" s="34"/>
      <c r="D133" s="245"/>
      <c r="E133" s="246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1"/>
        <v>0</v>
      </c>
      <c r="I133" s="12"/>
    </row>
    <row r="134" spans="1:9" ht="12.4" hidden="1" customHeight="1">
      <c r="A134" s="11"/>
      <c r="B134" s="1"/>
      <c r="C134" s="35"/>
      <c r="D134" s="245"/>
      <c r="E134" s="246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1"/>
        <v>0</v>
      </c>
      <c r="I134" s="12"/>
    </row>
    <row r="135" spans="1:9" ht="12" hidden="1" customHeight="1">
      <c r="A135" s="11"/>
      <c r="B135" s="1"/>
      <c r="C135" s="34"/>
      <c r="D135" s="245"/>
      <c r="E135" s="246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1"/>
        <v>0</v>
      </c>
      <c r="I135" s="12"/>
    </row>
    <row r="136" spans="1:9" ht="12.4" hidden="1" customHeight="1">
      <c r="A136" s="11"/>
      <c r="B136" s="1"/>
      <c r="C136" s="34"/>
      <c r="D136" s="245"/>
      <c r="E136" s="246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1"/>
        <v>0</v>
      </c>
      <c r="I136" s="12"/>
    </row>
    <row r="137" spans="1:9" ht="12.4" hidden="1" customHeight="1">
      <c r="A137" s="11"/>
      <c r="B137" s="1"/>
      <c r="C137" s="34"/>
      <c r="D137" s="245"/>
      <c r="E137" s="246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1"/>
        <v>0</v>
      </c>
      <c r="I137" s="12"/>
    </row>
    <row r="138" spans="1:9" ht="12.4" hidden="1" customHeight="1">
      <c r="A138" s="11"/>
      <c r="B138" s="1"/>
      <c r="C138" s="34"/>
      <c r="D138" s="245"/>
      <c r="E138" s="246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1"/>
        <v>0</v>
      </c>
      <c r="I138" s="12"/>
    </row>
    <row r="139" spans="1:9" ht="12.4" hidden="1" customHeight="1">
      <c r="A139" s="11"/>
      <c r="B139" s="1"/>
      <c r="C139" s="34"/>
      <c r="D139" s="245"/>
      <c r="E139" s="246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1"/>
        <v>0</v>
      </c>
      <c r="I139" s="12"/>
    </row>
    <row r="140" spans="1:9" ht="12.4" hidden="1" customHeight="1">
      <c r="A140" s="11"/>
      <c r="B140" s="1"/>
      <c r="C140" s="34"/>
      <c r="D140" s="245"/>
      <c r="E140" s="246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1"/>
        <v>0</v>
      </c>
      <c r="I140" s="12"/>
    </row>
    <row r="141" spans="1:9" ht="12.4" hidden="1" customHeight="1">
      <c r="A141" s="11"/>
      <c r="B141" s="1"/>
      <c r="C141" s="34"/>
      <c r="D141" s="245"/>
      <c r="E141" s="246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1"/>
        <v>0</v>
      </c>
      <c r="I141" s="12"/>
    </row>
    <row r="142" spans="1:9" ht="12.4" hidden="1" customHeight="1">
      <c r="A142" s="11"/>
      <c r="B142" s="1"/>
      <c r="C142" s="34"/>
      <c r="D142" s="245"/>
      <c r="E142" s="246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1"/>
        <v>0</v>
      </c>
      <c r="I142" s="12"/>
    </row>
    <row r="143" spans="1:9" ht="12.4" hidden="1" customHeight="1">
      <c r="A143" s="11"/>
      <c r="B143" s="1"/>
      <c r="C143" s="34"/>
      <c r="D143" s="245"/>
      <c r="E143" s="246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1"/>
        <v>0</v>
      </c>
      <c r="I143" s="12"/>
    </row>
    <row r="144" spans="1:9" ht="12.4" hidden="1" customHeight="1">
      <c r="A144" s="11"/>
      <c r="B144" s="1"/>
      <c r="C144" s="34"/>
      <c r="D144" s="245"/>
      <c r="E144" s="246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1"/>
        <v>0</v>
      </c>
      <c r="I144" s="12"/>
    </row>
    <row r="145" spans="1:9" ht="12.4" hidden="1" customHeight="1">
      <c r="A145" s="11"/>
      <c r="B145" s="1"/>
      <c r="C145" s="34"/>
      <c r="D145" s="245"/>
      <c r="E145" s="246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1"/>
        <v>0</v>
      </c>
      <c r="I145" s="12"/>
    </row>
    <row r="146" spans="1:9" ht="12.4" hidden="1" customHeight="1">
      <c r="A146" s="11"/>
      <c r="B146" s="1"/>
      <c r="C146" s="34"/>
      <c r="D146" s="245"/>
      <c r="E146" s="246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1"/>
        <v>0</v>
      </c>
      <c r="I146" s="12"/>
    </row>
    <row r="147" spans="1:9" ht="12.4" hidden="1" customHeight="1">
      <c r="A147" s="11"/>
      <c r="B147" s="1"/>
      <c r="C147" s="34"/>
      <c r="D147" s="245"/>
      <c r="E147" s="246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1"/>
        <v>0</v>
      </c>
      <c r="I147" s="12"/>
    </row>
    <row r="148" spans="1:9" ht="12.4" hidden="1" customHeight="1">
      <c r="A148" s="11"/>
      <c r="B148" s="1"/>
      <c r="C148" s="34"/>
      <c r="D148" s="245"/>
      <c r="E148" s="246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1"/>
        <v>0</v>
      </c>
      <c r="I148" s="12"/>
    </row>
    <row r="149" spans="1:9" ht="12.4" hidden="1" customHeight="1">
      <c r="A149" s="11"/>
      <c r="B149" s="1"/>
      <c r="C149" s="34"/>
      <c r="D149" s="245"/>
      <c r="E149" s="246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ref="H149:H161" si="2">ROUND(IF(ISNUMBER(B149), G149*B149, 0),5)</f>
        <v>0</v>
      </c>
      <c r="I149" s="12"/>
    </row>
    <row r="150" spans="1:9" ht="12.4" hidden="1" customHeight="1">
      <c r="A150" s="11"/>
      <c r="B150" s="1"/>
      <c r="C150" s="34"/>
      <c r="D150" s="245"/>
      <c r="E150" s="246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4"/>
      <c r="D151" s="245"/>
      <c r="E151" s="246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4"/>
      <c r="D152" s="245"/>
      <c r="E152" s="246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4"/>
      <c r="D153" s="245"/>
      <c r="E153" s="246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4"/>
      <c r="D154" s="245"/>
      <c r="E154" s="246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4"/>
      <c r="D155" s="245"/>
      <c r="E155" s="246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4"/>
      <c r="D156" s="245"/>
      <c r="E156" s="246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4"/>
      <c r="D157" s="245"/>
      <c r="E157" s="246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4"/>
      <c r="D158" s="245"/>
      <c r="E158" s="246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4"/>
      <c r="D159" s="245"/>
      <c r="E159" s="246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4"/>
      <c r="D160" s="245"/>
      <c r="E160" s="246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4"/>
      <c r="D161" s="245"/>
      <c r="E161" s="246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5"/>
      <c r="D162" s="245"/>
      <c r="E162" s="246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>ROUND(IF(ISNUMBER(B162), G162*B162, 0),5)</f>
        <v>0</v>
      </c>
      <c r="I162" s="12"/>
    </row>
    <row r="163" spans="1:9" ht="12" hidden="1" customHeight="1">
      <c r="A163" s="11"/>
      <c r="B163" s="1"/>
      <c r="C163" s="34"/>
      <c r="D163" s="245"/>
      <c r="E163" s="246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ref="H163:H217" si="3">ROUND(IF(ISNUMBER(B163), G163*B163, 0),5)</f>
        <v>0</v>
      </c>
      <c r="I163" s="12"/>
    </row>
    <row r="164" spans="1:9" ht="12.4" hidden="1" customHeight="1">
      <c r="A164" s="11"/>
      <c r="B164" s="1"/>
      <c r="C164" s="34"/>
      <c r="D164" s="245"/>
      <c r="E164" s="246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4"/>
      <c r="D165" s="245"/>
      <c r="E165" s="246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4"/>
      <c r="D166" s="245"/>
      <c r="E166" s="246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4"/>
      <c r="D167" s="245"/>
      <c r="E167" s="246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4"/>
      <c r="D168" s="245"/>
      <c r="E168" s="246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4"/>
      <c r="D169" s="245"/>
      <c r="E169" s="246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4"/>
      <c r="D170" s="245"/>
      <c r="E170" s="246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4"/>
      <c r="D171" s="245"/>
      <c r="E171" s="246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4"/>
      <c r="D172" s="245"/>
      <c r="E172" s="246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4"/>
      <c r="D173" s="245"/>
      <c r="E173" s="246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4"/>
      <c r="D174" s="245"/>
      <c r="E174" s="246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4"/>
      <c r="D175" s="245"/>
      <c r="E175" s="246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4"/>
      <c r="D176" s="245"/>
      <c r="E176" s="246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4"/>
      <c r="D177" s="245"/>
      <c r="E177" s="246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5"/>
      <c r="D178" s="245"/>
      <c r="E178" s="246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3"/>
        <v>0</v>
      </c>
      <c r="I178" s="12"/>
    </row>
    <row r="179" spans="1:9" ht="12.4" hidden="1" customHeight="1">
      <c r="A179" s="11"/>
      <c r="B179" s="1"/>
      <c r="C179" s="35"/>
      <c r="D179" s="245"/>
      <c r="E179" s="246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3"/>
        <v>0</v>
      </c>
      <c r="I179" s="12"/>
    </row>
    <row r="180" spans="1:9" ht="12.4" hidden="1" customHeight="1">
      <c r="A180" s="11"/>
      <c r="B180" s="1"/>
      <c r="C180" s="34"/>
      <c r="D180" s="245"/>
      <c r="E180" s="246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4"/>
      <c r="D181" s="245"/>
      <c r="E181" s="246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4"/>
      <c r="D182" s="245"/>
      <c r="E182" s="246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4"/>
      <c r="D183" s="245"/>
      <c r="E183" s="246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4"/>
      <c r="D184" s="245"/>
      <c r="E184" s="246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4"/>
      <c r="D185" s="245"/>
      <c r="E185" s="246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4"/>
      <c r="D186" s="245"/>
      <c r="E186" s="246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4"/>
      <c r="D187" s="245"/>
      <c r="E187" s="246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4"/>
      <c r="D188" s="245"/>
      <c r="E188" s="246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4"/>
      <c r="D189" s="245"/>
      <c r="E189" s="246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5"/>
      <c r="D190" s="245"/>
      <c r="E190" s="246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" hidden="1" customHeight="1">
      <c r="A191" s="11"/>
      <c r="B191" s="1"/>
      <c r="C191" s="34"/>
      <c r="D191" s="245"/>
      <c r="E191" s="246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4"/>
      <c r="D192" s="245"/>
      <c r="E192" s="246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4"/>
      <c r="D193" s="245"/>
      <c r="E193" s="246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4"/>
      <c r="D194" s="245"/>
      <c r="E194" s="246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4"/>
      <c r="D195" s="245"/>
      <c r="E195" s="246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4"/>
      <c r="D196" s="245"/>
      <c r="E196" s="246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4"/>
      <c r="D197" s="245"/>
      <c r="E197" s="246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4"/>
      <c r="D198" s="245"/>
      <c r="E198" s="246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4"/>
      <c r="D199" s="245"/>
      <c r="E199" s="246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4"/>
      <c r="D200" s="245"/>
      <c r="E200" s="246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4"/>
      <c r="D201" s="245"/>
      <c r="E201" s="246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4"/>
      <c r="D202" s="245"/>
      <c r="E202" s="246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4"/>
      <c r="D203" s="245"/>
      <c r="E203" s="246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4"/>
      <c r="D204" s="245"/>
      <c r="E204" s="246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4"/>
      <c r="D205" s="245"/>
      <c r="E205" s="246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4"/>
      <c r="D206" s="245"/>
      <c r="E206" s="246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4"/>
      <c r="D207" s="245"/>
      <c r="E207" s="246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4"/>
      <c r="D208" s="245"/>
      <c r="E208" s="246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4"/>
      <c r="D209" s="245"/>
      <c r="E209" s="246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4"/>
      <c r="D210" s="245"/>
      <c r="E210" s="246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4"/>
      <c r="D211" s="245"/>
      <c r="E211" s="246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4"/>
      <c r="D212" s="245"/>
      <c r="E212" s="246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4"/>
      <c r="D213" s="245"/>
      <c r="E213" s="246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4"/>
      <c r="D214" s="245"/>
      <c r="E214" s="246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4"/>
      <c r="D215" s="245"/>
      <c r="E215" s="246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4"/>
      <c r="D216" s="245"/>
      <c r="E216" s="246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4"/>
      <c r="D217" s="245"/>
      <c r="E217" s="246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5"/>
      <c r="D218" s="245"/>
      <c r="E218" s="246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>ROUND(IF(ISNUMBER(B218), G218*B218, 0),5)</f>
        <v>0</v>
      </c>
      <c r="I218" s="12"/>
    </row>
    <row r="219" spans="1:9" ht="12" hidden="1" customHeight="1">
      <c r="A219" s="11"/>
      <c r="B219" s="1"/>
      <c r="C219" s="34"/>
      <c r="D219" s="245"/>
      <c r="E219" s="246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ref="H219:H269" si="4">ROUND(IF(ISNUMBER(B219), G219*B219, 0),5)</f>
        <v>0</v>
      </c>
      <c r="I219" s="12"/>
    </row>
    <row r="220" spans="1:9" ht="12.4" hidden="1" customHeight="1">
      <c r="A220" s="11"/>
      <c r="B220" s="1"/>
      <c r="C220" s="34"/>
      <c r="D220" s="245"/>
      <c r="E220" s="246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4"/>
      <c r="D221" s="245"/>
      <c r="E221" s="246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4"/>
      <c r="D222" s="245"/>
      <c r="E222" s="246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4"/>
      <c r="D223" s="245"/>
      <c r="E223" s="246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4"/>
      <c r="D224" s="245"/>
      <c r="E224" s="246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4"/>
      <c r="D225" s="245"/>
      <c r="E225" s="246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4"/>
      <c r="D226" s="245"/>
      <c r="E226" s="246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4"/>
      <c r="D227" s="245"/>
      <c r="E227" s="246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4"/>
      <c r="D228" s="245"/>
      <c r="E228" s="246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4"/>
      <c r="D229" s="245"/>
      <c r="E229" s="246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4"/>
      <c r="D230" s="245"/>
      <c r="E230" s="246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4"/>
      <c r="D231" s="245"/>
      <c r="E231" s="246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4"/>
      <c r="D232" s="245"/>
      <c r="E232" s="246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4"/>
      <c r="D233" s="245"/>
      <c r="E233" s="246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4"/>
      <c r="D234" s="245"/>
      <c r="E234" s="246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4"/>
      <c r="D235" s="245"/>
      <c r="E235" s="246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4"/>
        <v>0</v>
      </c>
      <c r="I235" s="12"/>
    </row>
    <row r="236" spans="1:9" ht="12.4" hidden="1" customHeight="1">
      <c r="A236" s="11"/>
      <c r="B236" s="1"/>
      <c r="C236" s="34"/>
      <c r="D236" s="245"/>
      <c r="E236" s="246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4"/>
      <c r="D237" s="245"/>
      <c r="E237" s="246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4"/>
      <c r="D238" s="245"/>
      <c r="E238" s="246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4"/>
      <c r="D239" s="245"/>
      <c r="E239" s="246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4"/>
      <c r="D240" s="245"/>
      <c r="E240" s="246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4"/>
      <c r="D241" s="245"/>
      <c r="E241" s="246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5"/>
      <c r="D242" s="245"/>
      <c r="E242" s="246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" hidden="1" customHeight="1">
      <c r="A243" s="11"/>
      <c r="B243" s="1"/>
      <c r="C243" s="34"/>
      <c r="D243" s="245"/>
      <c r="E243" s="246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4"/>
      <c r="D244" s="245"/>
      <c r="E244" s="246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4"/>
      <c r="D245" s="245"/>
      <c r="E245" s="246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4"/>
      <c r="D246" s="245"/>
      <c r="E246" s="246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4"/>
      <c r="D247" s="245"/>
      <c r="E247" s="246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4"/>
      <c r="D248" s="245"/>
      <c r="E248" s="246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4"/>
      <c r="D249" s="245"/>
      <c r="E249" s="246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4"/>
      <c r="D250" s="245"/>
      <c r="E250" s="246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4"/>
      <c r="D251" s="245"/>
      <c r="E251" s="246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4"/>
      <c r="D252" s="245"/>
      <c r="E252" s="246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4"/>
      <c r="D253" s="245"/>
      <c r="E253" s="246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4"/>
      <c r="D254" s="245"/>
      <c r="E254" s="246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4"/>
      <c r="D255" s="245"/>
      <c r="E255" s="246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4"/>
      <c r="D256" s="245"/>
      <c r="E256" s="246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4"/>
      <c r="D257" s="245"/>
      <c r="E257" s="246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4"/>
      <c r="D258" s="245"/>
      <c r="E258" s="246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4"/>
      <c r="D259" s="245"/>
      <c r="E259" s="246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4"/>
      <c r="D260" s="245"/>
      <c r="E260" s="246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4"/>
      <c r="D261" s="245"/>
      <c r="E261" s="246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4"/>
      <c r="D262" s="245"/>
      <c r="E262" s="246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4"/>
      <c r="D263" s="245"/>
      <c r="E263" s="246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4"/>
      <c r="D264" s="245"/>
      <c r="E264" s="246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4"/>
      <c r="D265" s="245"/>
      <c r="E265" s="246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4"/>
      <c r="D266" s="245"/>
      <c r="E266" s="246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4"/>
      <c r="D267" s="245"/>
      <c r="E267" s="246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4"/>
      <c r="D268" s="245"/>
      <c r="E268" s="246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4"/>
      <c r="D269" s="245"/>
      <c r="E269" s="246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5"/>
      <c r="D270" s="245"/>
      <c r="E270" s="246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>ROUND(IF(ISNUMBER(B270), G270*B270, 0),5)</f>
        <v>0</v>
      </c>
      <c r="I270" s="12"/>
    </row>
    <row r="271" spans="1:9" ht="12" hidden="1" customHeight="1">
      <c r="A271" s="11"/>
      <c r="B271" s="1"/>
      <c r="C271" s="34"/>
      <c r="D271" s="245"/>
      <c r="E271" s="246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ref="H271:H287" si="5">ROUND(IF(ISNUMBER(B271), G271*B271, 0),5)</f>
        <v>0</v>
      </c>
      <c r="I271" s="12"/>
    </row>
    <row r="272" spans="1:9" ht="12.4" hidden="1" customHeight="1">
      <c r="A272" s="11"/>
      <c r="B272" s="1"/>
      <c r="C272" s="34"/>
      <c r="D272" s="245"/>
      <c r="E272" s="246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4"/>
      <c r="D273" s="245"/>
      <c r="E273" s="246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4"/>
      <c r="D274" s="245"/>
      <c r="E274" s="246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4"/>
      <c r="D275" s="245"/>
      <c r="E275" s="246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4"/>
      <c r="D276" s="245"/>
      <c r="E276" s="246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4"/>
      <c r="D277" s="245"/>
      <c r="E277" s="246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4"/>
      <c r="D278" s="245"/>
      <c r="E278" s="246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4"/>
      <c r="D279" s="245"/>
      <c r="E279" s="246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4"/>
      <c r="D280" s="245"/>
      <c r="E280" s="246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4"/>
      <c r="D281" s="245"/>
      <c r="E281" s="246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4"/>
      <c r="D282" s="245"/>
      <c r="E282" s="246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4"/>
      <c r="D283" s="245"/>
      <c r="E283" s="246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4"/>
      <c r="D284" s="245"/>
      <c r="E284" s="246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4"/>
      <c r="D285" s="245"/>
      <c r="E285" s="246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5"/>
      <c r="D286" s="245"/>
      <c r="E286" s="246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5"/>
      <c r="D287" s="245"/>
      <c r="E287" s="246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5"/>
        <v>0</v>
      </c>
      <c r="I287" s="12"/>
    </row>
    <row r="288" spans="1:9" ht="12.4" hidden="1" customHeight="1">
      <c r="A288" s="11"/>
      <c r="B288" s="1"/>
      <c r="C288" s="34"/>
      <c r="D288" s="245"/>
      <c r="E288" s="246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>ROUND(IF(ISNUMBER(B288), G288*B288, 0),5)</f>
        <v>0</v>
      </c>
      <c r="I288" s="12"/>
    </row>
    <row r="289" spans="1:9" ht="12.4" hidden="1" customHeight="1">
      <c r="A289" s="11"/>
      <c r="B289" s="1"/>
      <c r="C289" s="34"/>
      <c r="D289" s="245"/>
      <c r="E289" s="246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ref="H289:H326" si="6">ROUND(IF(ISNUMBER(B289), G289*B289, 0),5)</f>
        <v>0</v>
      </c>
      <c r="I289" s="12"/>
    </row>
    <row r="290" spans="1:9" ht="12.4" hidden="1" customHeight="1">
      <c r="A290" s="11"/>
      <c r="B290" s="1"/>
      <c r="C290" s="34"/>
      <c r="D290" s="245"/>
      <c r="E290" s="246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4"/>
      <c r="D291" s="245"/>
      <c r="E291" s="246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4"/>
      <c r="D292" s="245"/>
      <c r="E292" s="246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4"/>
      <c r="D293" s="245"/>
      <c r="E293" s="246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4"/>
      <c r="D294" s="245"/>
      <c r="E294" s="246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4"/>
      <c r="D295" s="245"/>
      <c r="E295" s="246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4"/>
      <c r="D296" s="245"/>
      <c r="E296" s="246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4"/>
      <c r="D297" s="245"/>
      <c r="E297" s="246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4"/>
      <c r="D298" s="245"/>
      <c r="E298" s="246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5"/>
      <c r="D299" s="245"/>
      <c r="E299" s="246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" hidden="1" customHeight="1">
      <c r="A300" s="11"/>
      <c r="B300" s="1"/>
      <c r="C300" s="34"/>
      <c r="D300" s="245"/>
      <c r="E300" s="246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4"/>
      <c r="D301" s="245"/>
      <c r="E301" s="246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4"/>
      <c r="D302" s="245"/>
      <c r="E302" s="246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4"/>
      <c r="D303" s="245"/>
      <c r="E303" s="246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4"/>
      <c r="D304" s="245"/>
      <c r="E304" s="246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4"/>
      <c r="D305" s="245"/>
      <c r="E305" s="246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6"/>
        <v>0</v>
      </c>
      <c r="I305" s="12"/>
    </row>
    <row r="306" spans="1:9" ht="12.4" hidden="1" customHeight="1">
      <c r="A306" s="11"/>
      <c r="B306" s="1"/>
      <c r="C306" s="34"/>
      <c r="D306" s="245"/>
      <c r="E306" s="246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4"/>
      <c r="D307" s="245"/>
      <c r="E307" s="246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4"/>
      <c r="D308" s="245"/>
      <c r="E308" s="246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4"/>
      <c r="D309" s="245"/>
      <c r="E309" s="246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4"/>
      <c r="D310" s="245"/>
      <c r="E310" s="246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4"/>
      <c r="D311" s="245"/>
      <c r="E311" s="246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4"/>
      <c r="D312" s="245"/>
      <c r="E312" s="246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4"/>
      <c r="D313" s="245"/>
      <c r="E313" s="246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4"/>
      <c r="D314" s="245"/>
      <c r="E314" s="246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4"/>
      <c r="D315" s="245"/>
      <c r="E315" s="246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4"/>
      <c r="D316" s="245"/>
      <c r="E316" s="246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4"/>
      <c r="D317" s="245"/>
      <c r="E317" s="246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4"/>
      <c r="D318" s="245"/>
      <c r="E318" s="246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4"/>
      <c r="D319" s="245"/>
      <c r="E319" s="246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4"/>
      <c r="D320" s="245"/>
      <c r="E320" s="246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4"/>
      <c r="D321" s="245"/>
      <c r="E321" s="246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4"/>
      <c r="D322" s="245"/>
      <c r="E322" s="246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4"/>
      <c r="D323" s="245"/>
      <c r="E323" s="246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4"/>
      <c r="D324" s="245"/>
      <c r="E324" s="246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4"/>
      <c r="D325" s="245"/>
      <c r="E325" s="246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4"/>
      <c r="D326" s="245"/>
      <c r="E326" s="246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5"/>
      <c r="D327" s="245"/>
      <c r="E327" s="246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>ROUND(IF(ISNUMBER(B327), G327*B327, 0),5)</f>
        <v>0</v>
      </c>
      <c r="I327" s="12"/>
    </row>
    <row r="328" spans="1:9" ht="12" hidden="1" customHeight="1">
      <c r="A328" s="11"/>
      <c r="B328" s="1"/>
      <c r="C328" s="34"/>
      <c r="D328" s="245"/>
      <c r="E328" s="246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ref="H328:H378" si="7">ROUND(IF(ISNUMBER(B328), G328*B328, 0),5)</f>
        <v>0</v>
      </c>
      <c r="I328" s="12"/>
    </row>
    <row r="329" spans="1:9" ht="12.4" hidden="1" customHeight="1">
      <c r="A329" s="11"/>
      <c r="B329" s="1"/>
      <c r="C329" s="34"/>
      <c r="D329" s="245"/>
      <c r="E329" s="246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4"/>
      <c r="D330" s="245"/>
      <c r="E330" s="246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4"/>
      <c r="D331" s="245"/>
      <c r="E331" s="246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4"/>
      <c r="D332" s="245"/>
      <c r="E332" s="246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4"/>
      <c r="D333" s="245"/>
      <c r="E333" s="246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4"/>
      <c r="D334" s="245"/>
      <c r="E334" s="246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4"/>
      <c r="D335" s="245"/>
      <c r="E335" s="246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4"/>
      <c r="D336" s="245"/>
      <c r="E336" s="246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4"/>
      <c r="D337" s="245"/>
      <c r="E337" s="246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4"/>
      <c r="D338" s="245"/>
      <c r="E338" s="246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4"/>
      <c r="D339" s="245"/>
      <c r="E339" s="246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4"/>
      <c r="D340" s="245"/>
      <c r="E340" s="246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4"/>
      <c r="D341" s="245"/>
      <c r="E341" s="246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4"/>
      <c r="D342" s="245"/>
      <c r="E342" s="246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4"/>
      <c r="D343" s="245"/>
      <c r="E343" s="246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4"/>
      <c r="D344" s="245"/>
      <c r="E344" s="246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7"/>
        <v>0</v>
      </c>
      <c r="I344" s="12"/>
    </row>
    <row r="345" spans="1:9" ht="12.4" hidden="1" customHeight="1">
      <c r="A345" s="11"/>
      <c r="B345" s="1"/>
      <c r="C345" s="34"/>
      <c r="D345" s="245"/>
      <c r="E345" s="246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4"/>
      <c r="D346" s="245"/>
      <c r="E346" s="246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4"/>
      <c r="D347" s="245"/>
      <c r="E347" s="246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4"/>
      <c r="D348" s="245"/>
      <c r="E348" s="246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4"/>
      <c r="D349" s="245"/>
      <c r="E349" s="246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4"/>
      <c r="D350" s="245"/>
      <c r="E350" s="246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5"/>
      <c r="D351" s="245"/>
      <c r="E351" s="246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" hidden="1" customHeight="1">
      <c r="A352" s="11"/>
      <c r="B352" s="1"/>
      <c r="C352" s="34"/>
      <c r="D352" s="245"/>
      <c r="E352" s="246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4"/>
      <c r="D353" s="245"/>
      <c r="E353" s="246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4"/>
      <c r="D354" s="245"/>
      <c r="E354" s="246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4"/>
      <c r="D355" s="245"/>
      <c r="E355" s="246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4"/>
      <c r="D356" s="245"/>
      <c r="E356" s="246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4"/>
      <c r="D357" s="245"/>
      <c r="E357" s="246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4"/>
      <c r="D358" s="245"/>
      <c r="E358" s="246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4"/>
      <c r="D359" s="245"/>
      <c r="E359" s="246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4"/>
      <c r="D360" s="245"/>
      <c r="E360" s="246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4"/>
      <c r="D361" s="245"/>
      <c r="E361" s="246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4"/>
      <c r="D362" s="245"/>
      <c r="E362" s="246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4"/>
      <c r="D363" s="245"/>
      <c r="E363" s="246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4"/>
      <c r="D364" s="245"/>
      <c r="E364" s="246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4"/>
      <c r="D365" s="245"/>
      <c r="E365" s="246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4"/>
      <c r="D366" s="245"/>
      <c r="E366" s="246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4"/>
      <c r="D367" s="245"/>
      <c r="E367" s="246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4"/>
      <c r="D368" s="245"/>
      <c r="E368" s="246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4"/>
      <c r="D369" s="245"/>
      <c r="E369" s="246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4"/>
      <c r="D370" s="245"/>
      <c r="E370" s="246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4"/>
      <c r="D371" s="245"/>
      <c r="E371" s="246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4"/>
      <c r="D372" s="245"/>
      <c r="E372" s="246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4"/>
      <c r="D373" s="245"/>
      <c r="E373" s="246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4"/>
      <c r="D374" s="245"/>
      <c r="E374" s="246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4"/>
      <c r="D375" s="245"/>
      <c r="E375" s="246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4"/>
      <c r="D376" s="245"/>
      <c r="E376" s="246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4"/>
      <c r="D377" s="245"/>
      <c r="E377" s="246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4"/>
      <c r="D378" s="245"/>
      <c r="E378" s="246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5"/>
      <c r="D379" s="245"/>
      <c r="E379" s="246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>ROUND(IF(ISNUMBER(B379), G379*B379, 0),5)</f>
        <v>0</v>
      </c>
      <c r="I379" s="12"/>
    </row>
    <row r="380" spans="1:9" ht="12" hidden="1" customHeight="1">
      <c r="A380" s="11"/>
      <c r="B380" s="1"/>
      <c r="C380" s="34"/>
      <c r="D380" s="245"/>
      <c r="E380" s="246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ref="H380:H434" si="8">ROUND(IF(ISNUMBER(B380), G380*B380, 0),5)</f>
        <v>0</v>
      </c>
      <c r="I380" s="12"/>
    </row>
    <row r="381" spans="1:9" ht="12.4" hidden="1" customHeight="1">
      <c r="A381" s="11"/>
      <c r="B381" s="1"/>
      <c r="C381" s="34"/>
      <c r="D381" s="245"/>
      <c r="E381" s="246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4"/>
      <c r="D382" s="245"/>
      <c r="E382" s="246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4"/>
      <c r="D383" s="245"/>
      <c r="E383" s="246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4"/>
      <c r="D384" s="245"/>
      <c r="E384" s="246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4"/>
      <c r="D385" s="245"/>
      <c r="E385" s="246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4"/>
      <c r="D386" s="245"/>
      <c r="E386" s="246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4"/>
      <c r="D387" s="245"/>
      <c r="E387" s="246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4"/>
      <c r="D388" s="245"/>
      <c r="E388" s="246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4"/>
      <c r="D389" s="245"/>
      <c r="E389" s="246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4"/>
      <c r="D390" s="245"/>
      <c r="E390" s="246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4"/>
      <c r="D391" s="245"/>
      <c r="E391" s="246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4"/>
      <c r="D392" s="245"/>
      <c r="E392" s="246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4"/>
      <c r="D393" s="245"/>
      <c r="E393" s="246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4"/>
      <c r="D394" s="245"/>
      <c r="E394" s="246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5"/>
      <c r="D395" s="245"/>
      <c r="E395" s="246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5"/>
      <c r="D396" s="245"/>
      <c r="E396" s="246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8"/>
        <v>0</v>
      </c>
      <c r="I396" s="12"/>
    </row>
    <row r="397" spans="1:9" ht="12.4" hidden="1" customHeight="1">
      <c r="A397" s="11"/>
      <c r="B397" s="1"/>
      <c r="C397" s="34"/>
      <c r="D397" s="245"/>
      <c r="E397" s="246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4"/>
      <c r="D398" s="245"/>
      <c r="E398" s="246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4"/>
      <c r="D399" s="245"/>
      <c r="E399" s="246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4"/>
      <c r="D400" s="245"/>
      <c r="E400" s="246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4"/>
      <c r="D401" s="245"/>
      <c r="E401" s="246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4"/>
      <c r="D402" s="245"/>
      <c r="E402" s="246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4"/>
      <c r="D403" s="245"/>
      <c r="E403" s="246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4"/>
      <c r="D404" s="245"/>
      <c r="E404" s="246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4"/>
      <c r="D405" s="245"/>
      <c r="E405" s="246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4"/>
      <c r="D406" s="245"/>
      <c r="E406" s="246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5"/>
      <c r="D407" s="245"/>
      <c r="E407" s="246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" hidden="1" customHeight="1">
      <c r="A408" s="11"/>
      <c r="B408" s="1"/>
      <c r="C408" s="34"/>
      <c r="D408" s="245"/>
      <c r="E408" s="246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4"/>
      <c r="D409" s="245"/>
      <c r="E409" s="246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4"/>
      <c r="D410" s="245"/>
      <c r="E410" s="246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4"/>
      <c r="D411" s="245"/>
      <c r="E411" s="246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4"/>
      <c r="D412" s="245"/>
      <c r="E412" s="246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4"/>
      <c r="D413" s="245"/>
      <c r="E413" s="246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4"/>
      <c r="D414" s="245"/>
      <c r="E414" s="246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4"/>
      <c r="D415" s="245"/>
      <c r="E415" s="246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4"/>
      <c r="D416" s="245"/>
      <c r="E416" s="246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4"/>
      <c r="D417" s="245"/>
      <c r="E417" s="246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4"/>
      <c r="D418" s="245"/>
      <c r="E418" s="246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4"/>
      <c r="D419" s="245"/>
      <c r="E419" s="246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4"/>
      <c r="D420" s="245"/>
      <c r="E420" s="246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4"/>
      <c r="D421" s="245"/>
      <c r="E421" s="246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4"/>
      <c r="D422" s="245"/>
      <c r="E422" s="246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4"/>
      <c r="D423" s="245"/>
      <c r="E423" s="246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4"/>
      <c r="D424" s="245"/>
      <c r="E424" s="246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4"/>
      <c r="D425" s="245"/>
      <c r="E425" s="246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4"/>
      <c r="D426" s="245"/>
      <c r="E426" s="246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4"/>
      <c r="D427" s="245"/>
      <c r="E427" s="246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4"/>
      <c r="D428" s="245"/>
      <c r="E428" s="246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4"/>
      <c r="D429" s="245"/>
      <c r="E429" s="246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4"/>
      <c r="D430" s="245"/>
      <c r="E430" s="246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4"/>
      <c r="D431" s="245"/>
      <c r="E431" s="246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4"/>
      <c r="D432" s="245"/>
      <c r="E432" s="246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4"/>
      <c r="D433" s="245"/>
      <c r="E433" s="246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4"/>
      <c r="D434" s="245"/>
      <c r="E434" s="246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5"/>
      <c r="D435" s="245"/>
      <c r="E435" s="246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>ROUND(IF(ISNUMBER(B435), G435*B435, 0),5)</f>
        <v>0</v>
      </c>
      <c r="I435" s="12"/>
    </row>
    <row r="436" spans="1:9" ht="12" hidden="1" customHeight="1">
      <c r="A436" s="11"/>
      <c r="B436" s="1"/>
      <c r="C436" s="34"/>
      <c r="D436" s="245"/>
      <c r="E436" s="246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ref="H436:H486" si="9">ROUND(IF(ISNUMBER(B436), G436*B436, 0),5)</f>
        <v>0</v>
      </c>
      <c r="I436" s="12"/>
    </row>
    <row r="437" spans="1:9" ht="12.4" hidden="1" customHeight="1">
      <c r="A437" s="11"/>
      <c r="B437" s="1"/>
      <c r="C437" s="34"/>
      <c r="D437" s="245"/>
      <c r="E437" s="246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4"/>
      <c r="D438" s="245"/>
      <c r="E438" s="246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4"/>
      <c r="D439" s="245"/>
      <c r="E439" s="246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4"/>
      <c r="D440" s="245"/>
      <c r="E440" s="246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4"/>
      <c r="D441" s="245"/>
      <c r="E441" s="246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4"/>
      <c r="D442" s="245"/>
      <c r="E442" s="246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4"/>
      <c r="D443" s="245"/>
      <c r="E443" s="246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4"/>
      <c r="D444" s="245"/>
      <c r="E444" s="246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4"/>
      <c r="D445" s="245"/>
      <c r="E445" s="246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4"/>
      <c r="D446" s="245"/>
      <c r="E446" s="246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4"/>
      <c r="D447" s="245"/>
      <c r="E447" s="246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4"/>
      <c r="D448" s="245"/>
      <c r="E448" s="246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4"/>
      <c r="D449" s="245"/>
      <c r="E449" s="246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4"/>
      <c r="D450" s="245"/>
      <c r="E450" s="246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4"/>
      <c r="D451" s="245"/>
      <c r="E451" s="246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4"/>
      <c r="D452" s="245"/>
      <c r="E452" s="246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9"/>
        <v>0</v>
      </c>
      <c r="I452" s="12"/>
    </row>
    <row r="453" spans="1:9" ht="12.4" hidden="1" customHeight="1">
      <c r="A453" s="11"/>
      <c r="B453" s="1"/>
      <c r="C453" s="34"/>
      <c r="D453" s="245"/>
      <c r="E453" s="246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4"/>
      <c r="D454" s="245"/>
      <c r="E454" s="246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4"/>
      <c r="D455" s="245"/>
      <c r="E455" s="246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4"/>
      <c r="D456" s="245"/>
      <c r="E456" s="246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4"/>
      <c r="D457" s="245"/>
      <c r="E457" s="246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4"/>
      <c r="D458" s="245"/>
      <c r="E458" s="246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5"/>
      <c r="D459" s="245"/>
      <c r="E459" s="246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" hidden="1" customHeight="1">
      <c r="A460" s="11"/>
      <c r="B460" s="1"/>
      <c r="C460" s="34"/>
      <c r="D460" s="245"/>
      <c r="E460" s="246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4"/>
      <c r="D461" s="245"/>
      <c r="E461" s="246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4"/>
      <c r="D462" s="245"/>
      <c r="E462" s="246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4"/>
      <c r="D463" s="245"/>
      <c r="E463" s="246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4"/>
      <c r="D464" s="245"/>
      <c r="E464" s="246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4"/>
      <c r="D465" s="245"/>
      <c r="E465" s="246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4"/>
      <c r="D466" s="245"/>
      <c r="E466" s="246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4"/>
      <c r="D467" s="245"/>
      <c r="E467" s="246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4"/>
      <c r="D468" s="245"/>
      <c r="E468" s="246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4"/>
      <c r="D469" s="245"/>
      <c r="E469" s="246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4"/>
      <c r="D470" s="245"/>
      <c r="E470" s="246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4"/>
      <c r="D471" s="245"/>
      <c r="E471" s="246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4"/>
      <c r="D472" s="245"/>
      <c r="E472" s="246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4"/>
      <c r="D473" s="245"/>
      <c r="E473" s="246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4"/>
      <c r="D474" s="245"/>
      <c r="E474" s="246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4"/>
      <c r="D475" s="245"/>
      <c r="E475" s="246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4"/>
      <c r="D476" s="245"/>
      <c r="E476" s="246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4"/>
      <c r="D477" s="245"/>
      <c r="E477" s="246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4"/>
      <c r="D478" s="245"/>
      <c r="E478" s="246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4"/>
      <c r="D479" s="245"/>
      <c r="E479" s="246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4"/>
      <c r="D480" s="245"/>
      <c r="E480" s="246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4"/>
      <c r="D481" s="245"/>
      <c r="E481" s="246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4"/>
      <c r="D482" s="245"/>
      <c r="E482" s="246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4"/>
      <c r="D483" s="245"/>
      <c r="E483" s="246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4"/>
      <c r="D484" s="245"/>
      <c r="E484" s="246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4"/>
      <c r="D485" s="245"/>
      <c r="E485" s="246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4"/>
      <c r="D486" s="245"/>
      <c r="E486" s="246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5"/>
      <c r="D487" s="245"/>
      <c r="E487" s="246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>ROUND(IF(ISNUMBER(B487), G487*B487, 0),5)</f>
        <v>0</v>
      </c>
      <c r="I487" s="12"/>
    </row>
    <row r="488" spans="1:9" ht="12" hidden="1" customHeight="1">
      <c r="A488" s="11"/>
      <c r="B488" s="1"/>
      <c r="C488" s="34"/>
      <c r="D488" s="245"/>
      <c r="E488" s="246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ref="H488:H504" si="10">ROUND(IF(ISNUMBER(B488), G488*B488, 0),5)</f>
        <v>0</v>
      </c>
      <c r="I488" s="12"/>
    </row>
    <row r="489" spans="1:9" ht="12.4" hidden="1" customHeight="1">
      <c r="A489" s="11"/>
      <c r="B489" s="1"/>
      <c r="C489" s="34"/>
      <c r="D489" s="245"/>
      <c r="E489" s="246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4"/>
      <c r="D490" s="245"/>
      <c r="E490" s="246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4"/>
      <c r="D491" s="245"/>
      <c r="E491" s="246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4"/>
      <c r="D492" s="245"/>
      <c r="E492" s="246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4"/>
      <c r="D493" s="245"/>
      <c r="E493" s="246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4"/>
      <c r="D494" s="245"/>
      <c r="E494" s="246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4"/>
      <c r="D495" s="245"/>
      <c r="E495" s="246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4"/>
      <c r="D496" s="245"/>
      <c r="E496" s="246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4"/>
      <c r="D497" s="245"/>
      <c r="E497" s="246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4"/>
      <c r="D498" s="245"/>
      <c r="E498" s="246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4"/>
      <c r="D499" s="245"/>
      <c r="E499" s="246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4"/>
      <c r="D500" s="245"/>
      <c r="E500" s="246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4"/>
      <c r="D501" s="245"/>
      <c r="E501" s="246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4"/>
      <c r="D502" s="245"/>
      <c r="E502" s="246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5"/>
      <c r="D503" s="245"/>
      <c r="E503" s="246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5"/>
      <c r="D504" s="245"/>
      <c r="E504" s="246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0"/>
        <v>0</v>
      </c>
      <c r="I504" s="12"/>
    </row>
    <row r="505" spans="1:9" ht="12.4" hidden="1" customHeight="1">
      <c r="A505" s="11"/>
      <c r="B505" s="1"/>
      <c r="C505" s="34"/>
      <c r="D505" s="245"/>
      <c r="E505" s="246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>ROUND(IF(ISNUMBER(B505), G505*B505, 0),5)</f>
        <v>0</v>
      </c>
      <c r="I505" s="12"/>
    </row>
    <row r="506" spans="1:9" ht="12.4" hidden="1" customHeight="1">
      <c r="A506" s="11"/>
      <c r="B506" s="1"/>
      <c r="C506" s="34"/>
      <c r="D506" s="245"/>
      <c r="E506" s="246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ref="H506:H543" si="11">ROUND(IF(ISNUMBER(B506), G506*B506, 0),5)</f>
        <v>0</v>
      </c>
      <c r="I506" s="12"/>
    </row>
    <row r="507" spans="1:9" ht="12.4" hidden="1" customHeight="1">
      <c r="A507" s="11"/>
      <c r="B507" s="1"/>
      <c r="C507" s="34"/>
      <c r="D507" s="245"/>
      <c r="E507" s="246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4"/>
      <c r="D508" s="245"/>
      <c r="E508" s="246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4"/>
      <c r="D509" s="245"/>
      <c r="E509" s="246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4"/>
      <c r="D510" s="245"/>
      <c r="E510" s="246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4"/>
      <c r="D511" s="245"/>
      <c r="E511" s="246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4"/>
      <c r="D512" s="245"/>
      <c r="E512" s="246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4"/>
      <c r="D513" s="245"/>
      <c r="E513" s="246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4"/>
      <c r="D514" s="245"/>
      <c r="E514" s="246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4"/>
      <c r="D515" s="245"/>
      <c r="E515" s="246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5"/>
      <c r="D516" s="245"/>
      <c r="E516" s="246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" hidden="1" customHeight="1">
      <c r="A517" s="11"/>
      <c r="B517" s="1"/>
      <c r="C517" s="34"/>
      <c r="D517" s="245"/>
      <c r="E517" s="246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4"/>
      <c r="D518" s="245"/>
      <c r="E518" s="246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4"/>
      <c r="D519" s="245"/>
      <c r="E519" s="246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4"/>
      <c r="D520" s="245"/>
      <c r="E520" s="246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4"/>
      <c r="D521" s="245"/>
      <c r="E521" s="246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4"/>
      <c r="D522" s="245"/>
      <c r="E522" s="246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1"/>
        <v>0</v>
      </c>
      <c r="I522" s="12"/>
    </row>
    <row r="523" spans="1:9" ht="12.4" hidden="1" customHeight="1">
      <c r="A523" s="11"/>
      <c r="B523" s="1"/>
      <c r="C523" s="34"/>
      <c r="D523" s="245"/>
      <c r="E523" s="246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4"/>
      <c r="D524" s="245"/>
      <c r="E524" s="246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4"/>
      <c r="D525" s="245"/>
      <c r="E525" s="246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4"/>
      <c r="D526" s="245"/>
      <c r="E526" s="246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4"/>
      <c r="D527" s="245"/>
      <c r="E527" s="246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4"/>
      <c r="D528" s="245"/>
      <c r="E528" s="246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4"/>
      <c r="D529" s="245"/>
      <c r="E529" s="246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4"/>
      <c r="D530" s="245"/>
      <c r="E530" s="246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4"/>
      <c r="D531" s="245"/>
      <c r="E531" s="246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4"/>
      <c r="D532" s="245"/>
      <c r="E532" s="246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4"/>
      <c r="D533" s="245"/>
      <c r="E533" s="246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4"/>
      <c r="D534" s="245"/>
      <c r="E534" s="246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4"/>
      <c r="D535" s="245"/>
      <c r="E535" s="246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4"/>
      <c r="D536" s="245"/>
      <c r="E536" s="246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4"/>
      <c r="D537" s="245"/>
      <c r="E537" s="246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4"/>
      <c r="D538" s="245"/>
      <c r="E538" s="246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4"/>
      <c r="D539" s="245"/>
      <c r="E539" s="246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4"/>
      <c r="D540" s="245"/>
      <c r="E540" s="246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4"/>
      <c r="D541" s="245"/>
      <c r="E541" s="246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4"/>
      <c r="D542" s="245"/>
      <c r="E542" s="246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4"/>
      <c r="D543" s="245"/>
      <c r="E543" s="246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5"/>
      <c r="D544" s="245"/>
      <c r="E544" s="246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>ROUND(IF(ISNUMBER(B544), G544*B544, 0),5)</f>
        <v>0</v>
      </c>
      <c r="I544" s="12"/>
    </row>
    <row r="545" spans="1:9" ht="12" hidden="1" customHeight="1">
      <c r="A545" s="11"/>
      <c r="B545" s="1"/>
      <c r="C545" s="34"/>
      <c r="D545" s="245"/>
      <c r="E545" s="246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ref="H545:H595" si="12">ROUND(IF(ISNUMBER(B545), G545*B545, 0),5)</f>
        <v>0</v>
      </c>
      <c r="I545" s="12"/>
    </row>
    <row r="546" spans="1:9" ht="12.4" hidden="1" customHeight="1">
      <c r="A546" s="11"/>
      <c r="B546" s="1"/>
      <c r="C546" s="34"/>
      <c r="D546" s="245"/>
      <c r="E546" s="246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4"/>
      <c r="D547" s="245"/>
      <c r="E547" s="246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4"/>
      <c r="D548" s="245"/>
      <c r="E548" s="246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4"/>
      <c r="D549" s="245"/>
      <c r="E549" s="246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4"/>
      <c r="D550" s="245"/>
      <c r="E550" s="246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4"/>
      <c r="D551" s="245"/>
      <c r="E551" s="246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4"/>
      <c r="D552" s="245"/>
      <c r="E552" s="246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4"/>
      <c r="D553" s="245"/>
      <c r="E553" s="246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4"/>
      <c r="D554" s="245"/>
      <c r="E554" s="246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4"/>
      <c r="D555" s="245"/>
      <c r="E555" s="246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4"/>
      <c r="D556" s="245"/>
      <c r="E556" s="246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4"/>
      <c r="D557" s="245"/>
      <c r="E557" s="246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4"/>
      <c r="D558" s="245"/>
      <c r="E558" s="246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4"/>
      <c r="D559" s="245"/>
      <c r="E559" s="246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4"/>
      <c r="D560" s="245"/>
      <c r="E560" s="246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4"/>
      <c r="D561" s="245"/>
      <c r="E561" s="246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2"/>
        <v>0</v>
      </c>
      <c r="I561" s="12"/>
    </row>
    <row r="562" spans="1:9" ht="12.4" hidden="1" customHeight="1">
      <c r="A562" s="11"/>
      <c r="B562" s="1"/>
      <c r="C562" s="34"/>
      <c r="D562" s="245"/>
      <c r="E562" s="246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4"/>
      <c r="D563" s="245"/>
      <c r="E563" s="246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4"/>
      <c r="D564" s="245"/>
      <c r="E564" s="246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4"/>
      <c r="D565" s="245"/>
      <c r="E565" s="246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4"/>
      <c r="D566" s="245"/>
      <c r="E566" s="246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4"/>
      <c r="D567" s="245"/>
      <c r="E567" s="246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5"/>
      <c r="D568" s="245"/>
      <c r="E568" s="246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" hidden="1" customHeight="1">
      <c r="A569" s="11"/>
      <c r="B569" s="1"/>
      <c r="C569" s="34"/>
      <c r="D569" s="245"/>
      <c r="E569" s="246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4"/>
      <c r="D570" s="245"/>
      <c r="E570" s="246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4"/>
      <c r="D571" s="245"/>
      <c r="E571" s="246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4"/>
      <c r="D572" s="245"/>
      <c r="E572" s="246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4"/>
      <c r="D573" s="245"/>
      <c r="E573" s="246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4"/>
      <c r="D574" s="245"/>
      <c r="E574" s="246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4"/>
      <c r="D575" s="245"/>
      <c r="E575" s="246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4"/>
      <c r="D576" s="245"/>
      <c r="E576" s="246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4"/>
      <c r="D577" s="245"/>
      <c r="E577" s="246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4"/>
      <c r="D578" s="245"/>
      <c r="E578" s="246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4"/>
      <c r="D579" s="245"/>
      <c r="E579" s="246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4"/>
      <c r="D580" s="245"/>
      <c r="E580" s="246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4"/>
      <c r="D581" s="245"/>
      <c r="E581" s="246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4"/>
      <c r="D582" s="245"/>
      <c r="E582" s="246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4"/>
      <c r="D583" s="245"/>
      <c r="E583" s="246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.4" hidden="1" customHeight="1">
      <c r="A584" s="11"/>
      <c r="B584" s="1"/>
      <c r="C584" s="34"/>
      <c r="D584" s="245"/>
      <c r="E584" s="246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4"/>
      <c r="D585" s="245"/>
      <c r="E585" s="246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4"/>
      <c r="D586" s="245"/>
      <c r="E586" s="246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4"/>
      <c r="D587" s="245"/>
      <c r="E587" s="246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4"/>
      <c r="D588" s="245"/>
      <c r="E588" s="246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4"/>
      <c r="D589" s="245"/>
      <c r="E589" s="246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4"/>
      <c r="D590" s="245"/>
      <c r="E590" s="246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4"/>
      <c r="D591" s="245"/>
      <c r="E591" s="246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4"/>
      <c r="D592" s="245"/>
      <c r="E592" s="246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4"/>
      <c r="D593" s="245"/>
      <c r="E593" s="246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4"/>
      <c r="D594" s="245"/>
      <c r="E594" s="246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4"/>
      <c r="D595" s="245"/>
      <c r="E595" s="246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5"/>
      <c r="D596" s="245"/>
      <c r="E596" s="246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>ROUND(IF(ISNUMBER(B596), G596*B596, 0),5)</f>
        <v>0</v>
      </c>
      <c r="I596" s="12"/>
    </row>
    <row r="597" spans="1:9" ht="12" hidden="1" customHeight="1">
      <c r="A597" s="11"/>
      <c r="B597" s="1"/>
      <c r="C597" s="34"/>
      <c r="D597" s="245"/>
      <c r="E597" s="246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ref="H597:H651" si="13">ROUND(IF(ISNUMBER(B597), G597*B597, 0),5)</f>
        <v>0</v>
      </c>
      <c r="I597" s="12"/>
    </row>
    <row r="598" spans="1:9" ht="12.4" hidden="1" customHeight="1">
      <c r="A598" s="11"/>
      <c r="B598" s="1"/>
      <c r="C598" s="34"/>
      <c r="D598" s="245"/>
      <c r="E598" s="246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4"/>
      <c r="D599" s="245"/>
      <c r="E599" s="246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4"/>
      <c r="D600" s="245"/>
      <c r="E600" s="246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4"/>
      <c r="D601" s="245"/>
      <c r="E601" s="246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4"/>
      <c r="D602" s="245"/>
      <c r="E602" s="246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4"/>
      <c r="D603" s="245"/>
      <c r="E603" s="246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4"/>
      <c r="D604" s="245"/>
      <c r="E604" s="246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245"/>
      <c r="E605" s="246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245"/>
      <c r="E606" s="246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245"/>
      <c r="E607" s="246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245"/>
      <c r="E608" s="246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245"/>
      <c r="E609" s="246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245"/>
      <c r="E610" s="246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4"/>
      <c r="D611" s="245"/>
      <c r="E611" s="246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5"/>
      <c r="D612" s="245"/>
      <c r="E612" s="246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5"/>
      <c r="D613" s="245"/>
      <c r="E613" s="246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3"/>
        <v>0</v>
      </c>
      <c r="I613" s="12"/>
    </row>
    <row r="614" spans="1:9" ht="12.4" hidden="1" customHeight="1">
      <c r="A614" s="11"/>
      <c r="B614" s="1"/>
      <c r="C614" s="34"/>
      <c r="D614" s="245"/>
      <c r="E614" s="246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3"/>
        <v>0</v>
      </c>
      <c r="I614" s="12"/>
    </row>
    <row r="615" spans="1:9" ht="12.4" hidden="1" customHeight="1">
      <c r="A615" s="11"/>
      <c r="B615" s="1"/>
      <c r="C615" s="34"/>
      <c r="D615" s="245"/>
      <c r="E615" s="246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3"/>
        <v>0</v>
      </c>
      <c r="I615" s="12"/>
    </row>
    <row r="616" spans="1:9" ht="12.4" hidden="1" customHeight="1">
      <c r="A616" s="11"/>
      <c r="B616" s="1"/>
      <c r="C616" s="34"/>
      <c r="D616" s="245"/>
      <c r="E616" s="246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3"/>
        <v>0</v>
      </c>
      <c r="I616" s="12"/>
    </row>
    <row r="617" spans="1:9" ht="12.4" hidden="1" customHeight="1">
      <c r="A617" s="11"/>
      <c r="B617" s="1"/>
      <c r="C617" s="34"/>
      <c r="D617" s="245"/>
      <c r="E617" s="246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3"/>
        <v>0</v>
      </c>
      <c r="I617" s="12"/>
    </row>
    <row r="618" spans="1:9" ht="12.4" hidden="1" customHeight="1">
      <c r="A618" s="11"/>
      <c r="B618" s="1"/>
      <c r="C618" s="34"/>
      <c r="D618" s="245"/>
      <c r="E618" s="246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3"/>
        <v>0</v>
      </c>
      <c r="I618" s="12"/>
    </row>
    <row r="619" spans="1:9" ht="12.4" hidden="1" customHeight="1">
      <c r="A619" s="11"/>
      <c r="B619" s="1"/>
      <c r="C619" s="34"/>
      <c r="D619" s="245"/>
      <c r="E619" s="246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3"/>
        <v>0</v>
      </c>
      <c r="I619" s="12"/>
    </row>
    <row r="620" spans="1:9" ht="12.4" hidden="1" customHeight="1">
      <c r="A620" s="11"/>
      <c r="B620" s="1"/>
      <c r="C620" s="34"/>
      <c r="D620" s="245"/>
      <c r="E620" s="246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3"/>
        <v>0</v>
      </c>
      <c r="I620" s="12"/>
    </row>
    <row r="621" spans="1:9" ht="12.4" hidden="1" customHeight="1">
      <c r="A621" s="11"/>
      <c r="B621" s="1"/>
      <c r="C621" s="34"/>
      <c r="D621" s="245"/>
      <c r="E621" s="246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3"/>
        <v>0</v>
      </c>
      <c r="I621" s="12"/>
    </row>
    <row r="622" spans="1:9" ht="12.4" hidden="1" customHeight="1">
      <c r="A622" s="11"/>
      <c r="B622" s="1"/>
      <c r="C622" s="34"/>
      <c r="D622" s="245"/>
      <c r="E622" s="246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3"/>
        <v>0</v>
      </c>
      <c r="I622" s="12"/>
    </row>
    <row r="623" spans="1:9" ht="12.4" hidden="1" customHeight="1">
      <c r="A623" s="11"/>
      <c r="B623" s="1"/>
      <c r="C623" s="34"/>
      <c r="D623" s="245"/>
      <c r="E623" s="246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3"/>
        <v>0</v>
      </c>
      <c r="I623" s="12"/>
    </row>
    <row r="624" spans="1:9" ht="12.4" hidden="1" customHeight="1">
      <c r="A624" s="11"/>
      <c r="B624" s="1"/>
      <c r="C624" s="35"/>
      <c r="D624" s="245"/>
      <c r="E624" s="246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3"/>
        <v>0</v>
      </c>
      <c r="I624" s="12"/>
    </row>
    <row r="625" spans="1:9" ht="12" hidden="1" customHeight="1">
      <c r="A625" s="11"/>
      <c r="B625" s="1"/>
      <c r="C625" s="34"/>
      <c r="D625" s="245"/>
      <c r="E625" s="246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4"/>
      <c r="D626" s="245"/>
      <c r="E626" s="246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4"/>
      <c r="D627" s="245"/>
      <c r="E627" s="246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4"/>
      <c r="D628" s="245"/>
      <c r="E628" s="246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4"/>
      <c r="D629" s="245"/>
      <c r="E629" s="246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4"/>
      <c r="D630" s="245"/>
      <c r="E630" s="246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4"/>
      <c r="D631" s="245"/>
      <c r="E631" s="246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4"/>
      <c r="D632" s="245"/>
      <c r="E632" s="246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4"/>
      <c r="D633" s="245"/>
      <c r="E633" s="246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4"/>
      <c r="D634" s="245"/>
      <c r="E634" s="246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4"/>
      <c r="D635" s="245"/>
      <c r="E635" s="246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4"/>
      <c r="D636" s="245"/>
      <c r="E636" s="246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4"/>
      <c r="D637" s="245"/>
      <c r="E637" s="246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4"/>
      <c r="D638" s="245"/>
      <c r="E638" s="246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4"/>
      <c r="D639" s="245"/>
      <c r="E639" s="246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.4" hidden="1" customHeight="1">
      <c r="A640" s="11"/>
      <c r="B640" s="1"/>
      <c r="C640" s="34"/>
      <c r="D640" s="245"/>
      <c r="E640" s="246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4"/>
      <c r="D641" s="245"/>
      <c r="E641" s="246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4"/>
      <c r="D642" s="245"/>
      <c r="E642" s="246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4"/>
      <c r="D643" s="245"/>
      <c r="E643" s="246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4"/>
      <c r="D644" s="245"/>
      <c r="E644" s="246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4"/>
      <c r="D645" s="245"/>
      <c r="E645" s="246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4"/>
      <c r="D646" s="245"/>
      <c r="E646" s="246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4"/>
      <c r="D647" s="245"/>
      <c r="E647" s="246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4"/>
      <c r="D648" s="245"/>
      <c r="E648" s="246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4"/>
      <c r="D649" s="245"/>
      <c r="E649" s="246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4"/>
      <c r="D650" s="245"/>
      <c r="E650" s="246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4"/>
      <c r="D651" s="245"/>
      <c r="E651" s="246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5"/>
      <c r="D652" s="245"/>
      <c r="E652" s="246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>ROUND(IF(ISNUMBER(B652), G652*B652, 0),5)</f>
        <v>0</v>
      </c>
      <c r="I652" s="12"/>
    </row>
    <row r="653" spans="1:9" ht="12" hidden="1" customHeight="1">
      <c r="A653" s="11"/>
      <c r="B653" s="1"/>
      <c r="C653" s="34"/>
      <c r="D653" s="245"/>
      <c r="E653" s="246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ref="H653:H703" si="14">ROUND(IF(ISNUMBER(B653), G653*B653, 0),5)</f>
        <v>0</v>
      </c>
      <c r="I653" s="12"/>
    </row>
    <row r="654" spans="1:9" ht="12.4" hidden="1" customHeight="1">
      <c r="A654" s="11"/>
      <c r="B654" s="1"/>
      <c r="C654" s="34"/>
      <c r="D654" s="245"/>
      <c r="E654" s="246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4"/>
      <c r="D655" s="245"/>
      <c r="E655" s="246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4"/>
      <c r="D656" s="245"/>
      <c r="E656" s="246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4"/>
      <c r="D657" s="245"/>
      <c r="E657" s="246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4"/>
      <c r="D658" s="245"/>
      <c r="E658" s="246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4"/>
      <c r="D659" s="245"/>
      <c r="E659" s="246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4"/>
      <c r="D660" s="245"/>
      <c r="E660" s="246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4"/>
      <c r="D661" s="245"/>
      <c r="E661" s="246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4"/>
      <c r="D662" s="245"/>
      <c r="E662" s="246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4"/>
      <c r="D663" s="245"/>
      <c r="E663" s="246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4"/>
      <c r="D664" s="245"/>
      <c r="E664" s="246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4"/>
      <c r="D665" s="245"/>
      <c r="E665" s="246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4"/>
      <c r="D666" s="245"/>
      <c r="E666" s="246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4"/>
      <c r="D667" s="245"/>
      <c r="E667" s="246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4"/>
      <c r="D668" s="245"/>
      <c r="E668" s="246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4"/>
      <c r="D669" s="245"/>
      <c r="E669" s="246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4"/>
        <v>0</v>
      </c>
      <c r="I669" s="12"/>
    </row>
    <row r="670" spans="1:9" ht="12.4" hidden="1" customHeight="1">
      <c r="A670" s="11"/>
      <c r="B670" s="1"/>
      <c r="C670" s="34"/>
      <c r="D670" s="245"/>
      <c r="E670" s="246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4"/>
      <c r="D671" s="245"/>
      <c r="E671" s="246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4"/>
      <c r="D672" s="245"/>
      <c r="E672" s="246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4"/>
      <c r="D673" s="245"/>
      <c r="E673" s="246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34"/>
      <c r="D674" s="245"/>
      <c r="E674" s="246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4"/>
        <v>0</v>
      </c>
      <c r="I674" s="12"/>
    </row>
    <row r="675" spans="1:9" ht="12.4" hidden="1" customHeight="1">
      <c r="A675" s="11"/>
      <c r="B675" s="1"/>
      <c r="C675" s="34"/>
      <c r="D675" s="245"/>
      <c r="E675" s="246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4"/>
        <v>0</v>
      </c>
      <c r="I675" s="12"/>
    </row>
    <row r="676" spans="1:9" ht="12.4" hidden="1" customHeight="1">
      <c r="A676" s="11"/>
      <c r="B676" s="1"/>
      <c r="C676" s="35"/>
      <c r="D676" s="245"/>
      <c r="E676" s="246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4"/>
        <v>0</v>
      </c>
      <c r="I676" s="12"/>
    </row>
    <row r="677" spans="1:9" ht="12" hidden="1" customHeight="1">
      <c r="A677" s="11"/>
      <c r="B677" s="1"/>
      <c r="C677" s="34"/>
      <c r="D677" s="245"/>
      <c r="E677" s="246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4"/>
        <v>0</v>
      </c>
      <c r="I677" s="12"/>
    </row>
    <row r="678" spans="1:9" ht="12.4" hidden="1" customHeight="1">
      <c r="A678" s="11"/>
      <c r="B678" s="1"/>
      <c r="C678" s="34"/>
      <c r="D678" s="245"/>
      <c r="E678" s="246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4"/>
        <v>0</v>
      </c>
      <c r="I678" s="12"/>
    </row>
    <row r="679" spans="1:9" ht="12.4" hidden="1" customHeight="1">
      <c r="A679" s="11"/>
      <c r="B679" s="1"/>
      <c r="C679" s="34"/>
      <c r="D679" s="245"/>
      <c r="E679" s="246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4"/>
        <v>0</v>
      </c>
      <c r="I679" s="12"/>
    </row>
    <row r="680" spans="1:9" ht="12.4" hidden="1" customHeight="1">
      <c r="A680" s="11"/>
      <c r="B680" s="1"/>
      <c r="C680" s="34"/>
      <c r="D680" s="245"/>
      <c r="E680" s="246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4"/>
        <v>0</v>
      </c>
      <c r="I680" s="12"/>
    </row>
    <row r="681" spans="1:9" ht="12.4" hidden="1" customHeight="1">
      <c r="A681" s="11"/>
      <c r="B681" s="1"/>
      <c r="C681" s="34"/>
      <c r="D681" s="245"/>
      <c r="E681" s="246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4"/>
        <v>0</v>
      </c>
      <c r="I681" s="12"/>
    </row>
    <row r="682" spans="1:9" ht="12.4" hidden="1" customHeight="1">
      <c r="A682" s="11"/>
      <c r="B682" s="1"/>
      <c r="C682" s="34"/>
      <c r="D682" s="245"/>
      <c r="E682" s="246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4"/>
        <v>0</v>
      </c>
      <c r="I682" s="12"/>
    </row>
    <row r="683" spans="1:9" ht="12.4" hidden="1" customHeight="1">
      <c r="A683" s="11"/>
      <c r="B683" s="1"/>
      <c r="C683" s="34"/>
      <c r="D683" s="245"/>
      <c r="E683" s="246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4"/>
        <v>0</v>
      </c>
      <c r="I683" s="12"/>
    </row>
    <row r="684" spans="1:9" ht="12.4" hidden="1" customHeight="1">
      <c r="A684" s="11"/>
      <c r="B684" s="1"/>
      <c r="C684" s="34"/>
      <c r="D684" s="245"/>
      <c r="E684" s="246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4"/>
        <v>0</v>
      </c>
      <c r="I684" s="12"/>
    </row>
    <row r="685" spans="1:9" ht="12.4" hidden="1" customHeight="1">
      <c r="A685" s="11"/>
      <c r="B685" s="1"/>
      <c r="C685" s="34"/>
      <c r="D685" s="245"/>
      <c r="E685" s="246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4"/>
        <v>0</v>
      </c>
      <c r="I685" s="12"/>
    </row>
    <row r="686" spans="1:9" ht="12.4" hidden="1" customHeight="1">
      <c r="A686" s="11"/>
      <c r="B686" s="1"/>
      <c r="C686" s="34"/>
      <c r="D686" s="245"/>
      <c r="E686" s="246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4"/>
        <v>0</v>
      </c>
      <c r="I686" s="12"/>
    </row>
    <row r="687" spans="1:9" ht="12.4" hidden="1" customHeight="1">
      <c r="A687" s="11"/>
      <c r="B687" s="1"/>
      <c r="C687" s="34"/>
      <c r="D687" s="245"/>
      <c r="E687" s="246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4"/>
        <v>0</v>
      </c>
      <c r="I687" s="12"/>
    </row>
    <row r="688" spans="1:9" ht="12.4" hidden="1" customHeight="1">
      <c r="A688" s="11"/>
      <c r="B688" s="1"/>
      <c r="C688" s="34"/>
      <c r="D688" s="245"/>
      <c r="E688" s="246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4"/>
        <v>0</v>
      </c>
      <c r="I688" s="12"/>
    </row>
    <row r="689" spans="1:9" ht="12.4" hidden="1" customHeight="1">
      <c r="A689" s="11"/>
      <c r="B689" s="1"/>
      <c r="C689" s="34"/>
      <c r="D689" s="245"/>
      <c r="E689" s="246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4"/>
      <c r="D690" s="245"/>
      <c r="E690" s="246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4"/>
      <c r="D691" s="245"/>
      <c r="E691" s="246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.4" hidden="1" customHeight="1">
      <c r="A692" s="11"/>
      <c r="B692" s="1"/>
      <c r="C692" s="34"/>
      <c r="D692" s="245"/>
      <c r="E692" s="246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4"/>
      <c r="D693" s="245"/>
      <c r="E693" s="246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4"/>
      <c r="D694" s="245"/>
      <c r="E694" s="246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4"/>
      <c r="D695" s="245"/>
      <c r="E695" s="246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4"/>
      <c r="D696" s="245"/>
      <c r="E696" s="246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4"/>
      <c r="D697" s="245"/>
      <c r="E697" s="246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4"/>
      <c r="D698" s="245"/>
      <c r="E698" s="246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4"/>
      <c r="D699" s="245"/>
      <c r="E699" s="246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4"/>
      <c r="D700" s="245"/>
      <c r="E700" s="246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4"/>
      <c r="D701" s="245"/>
      <c r="E701" s="246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4"/>
      <c r="D702" s="245"/>
      <c r="E702" s="246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4"/>
      <c r="D703" s="245"/>
      <c r="E703" s="246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5"/>
      <c r="D704" s="245"/>
      <c r="E704" s="246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>ROUND(IF(ISNUMBER(B704), G704*B704, 0),5)</f>
        <v>0</v>
      </c>
      <c r="I704" s="12"/>
    </row>
    <row r="705" spans="1:9" ht="12" hidden="1" customHeight="1">
      <c r="A705" s="11"/>
      <c r="B705" s="1"/>
      <c r="C705" s="34"/>
      <c r="D705" s="245"/>
      <c r="E705" s="246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ref="H705:H721" si="15">ROUND(IF(ISNUMBER(B705), G705*B705, 0),5)</f>
        <v>0</v>
      </c>
      <c r="I705" s="12"/>
    </row>
    <row r="706" spans="1:9" ht="12.4" hidden="1" customHeight="1">
      <c r="A706" s="11"/>
      <c r="B706" s="1"/>
      <c r="C706" s="34"/>
      <c r="D706" s="245"/>
      <c r="E706" s="246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4"/>
      <c r="D707" s="245"/>
      <c r="E707" s="246"/>
      <c r="F707" s="39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4"/>
      <c r="D708" s="245"/>
      <c r="E708" s="246"/>
      <c r="F708" s="39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4"/>
      <c r="D709" s="245"/>
      <c r="E709" s="246"/>
      <c r="F709" s="39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4"/>
      <c r="D710" s="245"/>
      <c r="E710" s="246"/>
      <c r="F710" s="39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4"/>
      <c r="D711" s="245"/>
      <c r="E711" s="246"/>
      <c r="F711" s="39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4"/>
      <c r="D712" s="245"/>
      <c r="E712" s="246"/>
      <c r="F712" s="39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4"/>
      <c r="D713" s="245"/>
      <c r="E713" s="246"/>
      <c r="F713" s="39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4"/>
      <c r="D714" s="245"/>
      <c r="E714" s="246"/>
      <c r="F714" s="39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4"/>
      <c r="D715" s="245"/>
      <c r="E715" s="246"/>
      <c r="F715" s="39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4"/>
      <c r="D716" s="245"/>
      <c r="E716" s="246"/>
      <c r="F716" s="39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4"/>
      <c r="D717" s="245"/>
      <c r="E717" s="246"/>
      <c r="F717" s="39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4"/>
      <c r="D718" s="245"/>
      <c r="E718" s="246"/>
      <c r="F718" s="39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4"/>
      <c r="D719" s="245"/>
      <c r="E719" s="246"/>
      <c r="F719" s="39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5"/>
      <c r="D720" s="245"/>
      <c r="E720" s="246"/>
      <c r="F720" s="39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5"/>
      <c r="D721" s="245"/>
      <c r="E721" s="246"/>
      <c r="F721" s="39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si="15"/>
        <v>0</v>
      </c>
      <c r="I721" s="12"/>
    </row>
    <row r="722" spans="1:9" ht="12.4" hidden="1" customHeight="1">
      <c r="A722" s="11"/>
      <c r="B722" s="1"/>
      <c r="C722" s="34"/>
      <c r="D722" s="245"/>
      <c r="E722" s="246"/>
      <c r="F722" s="39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>ROUND(IF(ISNUMBER(B722), G722*B722, 0),5)</f>
        <v>0</v>
      </c>
      <c r="I722" s="12"/>
    </row>
    <row r="723" spans="1:9" ht="12.4" hidden="1" customHeight="1">
      <c r="A723" s="11"/>
      <c r="B723" s="1"/>
      <c r="C723" s="34"/>
      <c r="D723" s="245"/>
      <c r="E723" s="246"/>
      <c r="F723" s="39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ref="H723:H760" si="16">ROUND(IF(ISNUMBER(B723), G723*B723, 0),5)</f>
        <v>0</v>
      </c>
      <c r="I723" s="12"/>
    </row>
    <row r="724" spans="1:9" ht="12.4" hidden="1" customHeight="1">
      <c r="A724" s="11"/>
      <c r="B724" s="1"/>
      <c r="C724" s="34"/>
      <c r="D724" s="245"/>
      <c r="E724" s="246"/>
      <c r="F724" s="39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4"/>
      <c r="D725" s="245"/>
      <c r="E725" s="246"/>
      <c r="F725" s="39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4"/>
      <c r="D726" s="245"/>
      <c r="E726" s="246"/>
      <c r="F726" s="39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4"/>
      <c r="D727" s="245"/>
      <c r="E727" s="246"/>
      <c r="F727" s="39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4"/>
      <c r="D728" s="245"/>
      <c r="E728" s="246"/>
      <c r="F728" s="39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4"/>
      <c r="D729" s="245"/>
      <c r="E729" s="246"/>
      <c r="F729" s="39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4"/>
      <c r="D730" s="245"/>
      <c r="E730" s="246"/>
      <c r="F730" s="39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4"/>
      <c r="D731" s="245"/>
      <c r="E731" s="246"/>
      <c r="F731" s="39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4"/>
      <c r="D732" s="245"/>
      <c r="E732" s="246"/>
      <c r="F732" s="39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5"/>
      <c r="D733" s="245"/>
      <c r="E733" s="246"/>
      <c r="F733" s="39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" hidden="1" customHeight="1">
      <c r="A734" s="11"/>
      <c r="B734" s="1"/>
      <c r="C734" s="34"/>
      <c r="D734" s="245"/>
      <c r="E734" s="246"/>
      <c r="F734" s="39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4"/>
      <c r="D735" s="245"/>
      <c r="E735" s="246"/>
      <c r="F735" s="39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4"/>
      <c r="D736" s="245"/>
      <c r="E736" s="246"/>
      <c r="F736" s="39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4"/>
      <c r="D737" s="245"/>
      <c r="E737" s="246"/>
      <c r="F737" s="39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4"/>
      <c r="D738" s="245"/>
      <c r="E738" s="246"/>
      <c r="F738" s="39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.4" hidden="1" customHeight="1">
      <c r="A739" s="11"/>
      <c r="B739" s="1"/>
      <c r="C739" s="34"/>
      <c r="D739" s="245"/>
      <c r="E739" s="246"/>
      <c r="F739" s="39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16"/>
        <v>0</v>
      </c>
      <c r="I739" s="12"/>
    </row>
    <row r="740" spans="1:9" ht="12.4" hidden="1" customHeight="1">
      <c r="A740" s="11"/>
      <c r="B740" s="1"/>
      <c r="C740" s="34"/>
      <c r="D740" s="245"/>
      <c r="E740" s="246"/>
      <c r="F740" s="39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6"/>
        <v>0</v>
      </c>
      <c r="I740" s="12"/>
    </row>
    <row r="741" spans="1:9" ht="12.4" hidden="1" customHeight="1">
      <c r="A741" s="11"/>
      <c r="B741" s="1"/>
      <c r="C741" s="34"/>
      <c r="D741" s="245"/>
      <c r="E741" s="246"/>
      <c r="F741" s="39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6"/>
        <v>0</v>
      </c>
      <c r="I741" s="12"/>
    </row>
    <row r="742" spans="1:9" ht="12.4" hidden="1" customHeight="1">
      <c r="A742" s="11"/>
      <c r="B742" s="1"/>
      <c r="C742" s="34"/>
      <c r="D742" s="245"/>
      <c r="E742" s="246"/>
      <c r="F742" s="39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6"/>
        <v>0</v>
      </c>
      <c r="I742" s="12"/>
    </row>
    <row r="743" spans="1:9" ht="12.4" hidden="1" customHeight="1">
      <c r="A743" s="11"/>
      <c r="B743" s="1"/>
      <c r="C743" s="34"/>
      <c r="D743" s="245"/>
      <c r="E743" s="246"/>
      <c r="F743" s="39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6"/>
        <v>0</v>
      </c>
      <c r="I743" s="12"/>
    </row>
    <row r="744" spans="1:9" ht="12.4" hidden="1" customHeight="1">
      <c r="A744" s="11"/>
      <c r="B744" s="1"/>
      <c r="C744" s="34"/>
      <c r="D744" s="245"/>
      <c r="E744" s="246"/>
      <c r="F744" s="39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6"/>
        <v>0</v>
      </c>
      <c r="I744" s="12"/>
    </row>
    <row r="745" spans="1:9" ht="12.4" hidden="1" customHeight="1">
      <c r="A745" s="11"/>
      <c r="B745" s="1"/>
      <c r="C745" s="34"/>
      <c r="D745" s="245"/>
      <c r="E745" s="246"/>
      <c r="F745" s="39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6"/>
        <v>0</v>
      </c>
      <c r="I745" s="12"/>
    </row>
    <row r="746" spans="1:9" ht="12.4" hidden="1" customHeight="1">
      <c r="A746" s="11"/>
      <c r="B746" s="1"/>
      <c r="C746" s="34"/>
      <c r="D746" s="245"/>
      <c r="E746" s="246"/>
      <c r="F746" s="39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6"/>
        <v>0</v>
      </c>
      <c r="I746" s="12"/>
    </row>
    <row r="747" spans="1:9" ht="12.4" hidden="1" customHeight="1">
      <c r="A747" s="11"/>
      <c r="B747" s="1"/>
      <c r="C747" s="34"/>
      <c r="D747" s="245"/>
      <c r="E747" s="246"/>
      <c r="F747" s="39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6"/>
        <v>0</v>
      </c>
      <c r="I747" s="12"/>
    </row>
    <row r="748" spans="1:9" ht="12.4" hidden="1" customHeight="1">
      <c r="A748" s="11"/>
      <c r="B748" s="1"/>
      <c r="C748" s="34"/>
      <c r="D748" s="245"/>
      <c r="E748" s="246"/>
      <c r="F748" s="39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6"/>
        <v>0</v>
      </c>
      <c r="I748" s="12"/>
    </row>
    <row r="749" spans="1:9" ht="12.4" hidden="1" customHeight="1">
      <c r="A749" s="11"/>
      <c r="B749" s="1"/>
      <c r="C749" s="34"/>
      <c r="D749" s="245"/>
      <c r="E749" s="246"/>
      <c r="F749" s="39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6"/>
        <v>0</v>
      </c>
      <c r="I749" s="12"/>
    </row>
    <row r="750" spans="1:9" ht="12.4" hidden="1" customHeight="1">
      <c r="A750" s="11"/>
      <c r="B750" s="1"/>
      <c r="C750" s="34"/>
      <c r="D750" s="245"/>
      <c r="E750" s="246"/>
      <c r="F750" s="39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6"/>
        <v>0</v>
      </c>
      <c r="I750" s="12"/>
    </row>
    <row r="751" spans="1:9" ht="12.4" hidden="1" customHeight="1">
      <c r="A751" s="11"/>
      <c r="B751" s="1"/>
      <c r="C751" s="34"/>
      <c r="D751" s="245"/>
      <c r="E751" s="246"/>
      <c r="F751" s="39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6"/>
        <v>0</v>
      </c>
      <c r="I751" s="12"/>
    </row>
    <row r="752" spans="1:9" ht="12.4" hidden="1" customHeight="1">
      <c r="A752" s="11"/>
      <c r="B752" s="1"/>
      <c r="C752" s="34"/>
      <c r="D752" s="245"/>
      <c r="E752" s="246"/>
      <c r="F752" s="39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6"/>
        <v>0</v>
      </c>
      <c r="I752" s="12"/>
    </row>
    <row r="753" spans="1:9" ht="12.4" hidden="1" customHeight="1">
      <c r="A753" s="11"/>
      <c r="B753" s="1"/>
      <c r="C753" s="34"/>
      <c r="D753" s="245"/>
      <c r="E753" s="246"/>
      <c r="F753" s="39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6"/>
        <v>0</v>
      </c>
      <c r="I753" s="12"/>
    </row>
    <row r="754" spans="1:9" ht="12.4" hidden="1" customHeight="1">
      <c r="A754" s="11"/>
      <c r="B754" s="1"/>
      <c r="C754" s="34"/>
      <c r="D754" s="245"/>
      <c r="E754" s="246"/>
      <c r="F754" s="39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6"/>
        <v>0</v>
      </c>
      <c r="I754" s="12"/>
    </row>
    <row r="755" spans="1:9" ht="12.4" hidden="1" customHeight="1">
      <c r="A755" s="11"/>
      <c r="B755" s="1"/>
      <c r="C755" s="34"/>
      <c r="D755" s="245"/>
      <c r="E755" s="246"/>
      <c r="F755" s="39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6"/>
        <v>0</v>
      </c>
      <c r="I755" s="12"/>
    </row>
    <row r="756" spans="1:9" ht="12.4" hidden="1" customHeight="1">
      <c r="A756" s="11"/>
      <c r="B756" s="1"/>
      <c r="C756" s="34"/>
      <c r="D756" s="245"/>
      <c r="E756" s="246"/>
      <c r="F756" s="39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6"/>
        <v>0</v>
      </c>
      <c r="I756" s="12"/>
    </row>
    <row r="757" spans="1:9" ht="12.4" hidden="1" customHeight="1">
      <c r="A757" s="11"/>
      <c r="B757" s="1"/>
      <c r="C757" s="34"/>
      <c r="D757" s="245"/>
      <c r="E757" s="246"/>
      <c r="F757" s="39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6"/>
        <v>0</v>
      </c>
      <c r="I757" s="12"/>
    </row>
    <row r="758" spans="1:9" ht="12.4" hidden="1" customHeight="1">
      <c r="A758" s="11"/>
      <c r="B758" s="1"/>
      <c r="C758" s="34"/>
      <c r="D758" s="245"/>
      <c r="E758" s="246"/>
      <c r="F758" s="39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6"/>
        <v>0</v>
      </c>
      <c r="I758" s="12"/>
    </row>
    <row r="759" spans="1:9" ht="12.4" hidden="1" customHeight="1">
      <c r="A759" s="11"/>
      <c r="B759" s="1"/>
      <c r="C759" s="34"/>
      <c r="D759" s="245"/>
      <c r="E759" s="246"/>
      <c r="F759" s="39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6"/>
        <v>0</v>
      </c>
      <c r="I759" s="12"/>
    </row>
    <row r="760" spans="1:9" ht="12.4" hidden="1" customHeight="1">
      <c r="A760" s="11"/>
      <c r="B760" s="1"/>
      <c r="C760" s="34"/>
      <c r="D760" s="245"/>
      <c r="E760" s="246"/>
      <c r="F760" s="39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6"/>
        <v>0</v>
      </c>
      <c r="I760" s="12"/>
    </row>
    <row r="761" spans="1:9" ht="12.4" hidden="1" customHeight="1">
      <c r="A761" s="11"/>
      <c r="B761" s="1"/>
      <c r="C761" s="35"/>
      <c r="D761" s="245"/>
      <c r="E761" s="246"/>
      <c r="F761" s="39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>ROUND(IF(ISNUMBER(B761), G761*B761, 0),5)</f>
        <v>0</v>
      </c>
      <c r="I761" s="12"/>
    </row>
    <row r="762" spans="1:9" ht="12" hidden="1" customHeight="1">
      <c r="A762" s="11"/>
      <c r="B762" s="1"/>
      <c r="C762" s="34"/>
      <c r="D762" s="245"/>
      <c r="E762" s="246"/>
      <c r="F762" s="39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ref="H762:H825" si="17">ROUND(IF(ISNUMBER(B762), G762*B762, 0),5)</f>
        <v>0</v>
      </c>
      <c r="I762" s="12"/>
    </row>
    <row r="763" spans="1:9" ht="12.4" hidden="1" customHeight="1">
      <c r="A763" s="11"/>
      <c r="B763" s="1"/>
      <c r="C763" s="34"/>
      <c r="D763" s="245"/>
      <c r="E763" s="246"/>
      <c r="F763" s="39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4"/>
      <c r="D764" s="245"/>
      <c r="E764" s="246"/>
      <c r="F764" s="39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4"/>
      <c r="D765" s="245"/>
      <c r="E765" s="246"/>
      <c r="F765" s="39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4"/>
      <c r="D766" s="245"/>
      <c r="E766" s="246"/>
      <c r="F766" s="39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4"/>
      <c r="D767" s="245"/>
      <c r="E767" s="246"/>
      <c r="F767" s="39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4"/>
      <c r="D768" s="245"/>
      <c r="E768" s="246"/>
      <c r="F768" s="39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4"/>
      <c r="D769" s="245"/>
      <c r="E769" s="246"/>
      <c r="F769" s="39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4"/>
      <c r="D770" s="245"/>
      <c r="E770" s="246"/>
      <c r="F770" s="39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4"/>
      <c r="D771" s="245"/>
      <c r="E771" s="246"/>
      <c r="F771" s="39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4"/>
      <c r="D772" s="245"/>
      <c r="E772" s="246"/>
      <c r="F772" s="39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4"/>
      <c r="D773" s="245"/>
      <c r="E773" s="246"/>
      <c r="F773" s="39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4"/>
      <c r="D774" s="245"/>
      <c r="E774" s="246"/>
      <c r="F774" s="39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4"/>
      <c r="D775" s="245"/>
      <c r="E775" s="246"/>
      <c r="F775" s="39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4"/>
      <c r="D776" s="245"/>
      <c r="E776" s="246"/>
      <c r="F776" s="39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4"/>
      <c r="D777" s="245"/>
      <c r="E777" s="246"/>
      <c r="F777" s="39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4"/>
      <c r="D778" s="245"/>
      <c r="E778" s="246"/>
      <c r="F778" s="39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4"/>
      <c r="D779" s="245"/>
      <c r="E779" s="246"/>
      <c r="F779" s="39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4"/>
      <c r="D780" s="245"/>
      <c r="E780" s="246"/>
      <c r="F780" s="39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4"/>
      <c r="D781" s="245"/>
      <c r="E781" s="246"/>
      <c r="F781" s="39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34"/>
      <c r="D782" s="245"/>
      <c r="E782" s="246"/>
      <c r="F782" s="39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7"/>
        <v>0</v>
      </c>
      <c r="I782" s="12"/>
    </row>
    <row r="783" spans="1:9" ht="12.4" hidden="1" customHeight="1">
      <c r="A783" s="11"/>
      <c r="B783" s="1"/>
      <c r="C783" s="34"/>
      <c r="D783" s="245"/>
      <c r="E783" s="246"/>
      <c r="F783" s="39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7"/>
        <v>0</v>
      </c>
      <c r="I783" s="12"/>
    </row>
    <row r="784" spans="1:9" ht="12.4" hidden="1" customHeight="1">
      <c r="A784" s="11"/>
      <c r="B784" s="1"/>
      <c r="C784" s="34"/>
      <c r="D784" s="245"/>
      <c r="E784" s="246"/>
      <c r="F784" s="39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7"/>
        <v>0</v>
      </c>
      <c r="I784" s="12"/>
    </row>
    <row r="785" spans="1:9" ht="12.4" hidden="1" customHeight="1">
      <c r="A785" s="11"/>
      <c r="B785" s="1"/>
      <c r="C785" s="35"/>
      <c r="D785" s="245"/>
      <c r="E785" s="246"/>
      <c r="F785" s="39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7"/>
        <v>0</v>
      </c>
      <c r="I785" s="12"/>
    </row>
    <row r="786" spans="1:9" ht="12" hidden="1" customHeight="1">
      <c r="A786" s="11"/>
      <c r="B786" s="1"/>
      <c r="C786" s="34"/>
      <c r="D786" s="245"/>
      <c r="E786" s="246"/>
      <c r="F786" s="39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7"/>
        <v>0</v>
      </c>
      <c r="I786" s="12"/>
    </row>
    <row r="787" spans="1:9" ht="12.4" hidden="1" customHeight="1">
      <c r="A787" s="11"/>
      <c r="B787" s="1"/>
      <c r="C787" s="34"/>
      <c r="D787" s="245"/>
      <c r="E787" s="246"/>
      <c r="F787" s="39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7"/>
        <v>0</v>
      </c>
      <c r="I787" s="12"/>
    </row>
    <row r="788" spans="1:9" ht="12.4" hidden="1" customHeight="1">
      <c r="A788" s="11"/>
      <c r="B788" s="1"/>
      <c r="C788" s="34"/>
      <c r="D788" s="245"/>
      <c r="E788" s="246"/>
      <c r="F788" s="39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7"/>
        <v>0</v>
      </c>
      <c r="I788" s="12"/>
    </row>
    <row r="789" spans="1:9" ht="12.4" hidden="1" customHeight="1">
      <c r="A789" s="11"/>
      <c r="B789" s="1"/>
      <c r="C789" s="34"/>
      <c r="D789" s="245"/>
      <c r="E789" s="246"/>
      <c r="F789" s="39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7"/>
        <v>0</v>
      </c>
      <c r="I789" s="12"/>
    </row>
    <row r="790" spans="1:9" ht="12.4" hidden="1" customHeight="1">
      <c r="A790" s="11"/>
      <c r="B790" s="1"/>
      <c r="C790" s="34"/>
      <c r="D790" s="245"/>
      <c r="E790" s="246"/>
      <c r="F790" s="39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7"/>
        <v>0</v>
      </c>
      <c r="I790" s="12"/>
    </row>
    <row r="791" spans="1:9" ht="12.4" hidden="1" customHeight="1">
      <c r="A791" s="11"/>
      <c r="B791" s="1"/>
      <c r="C791" s="34"/>
      <c r="D791" s="245"/>
      <c r="E791" s="246"/>
      <c r="F791" s="39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7"/>
        <v>0</v>
      </c>
      <c r="I791" s="12"/>
    </row>
    <row r="792" spans="1:9" ht="12.4" hidden="1" customHeight="1">
      <c r="A792" s="11"/>
      <c r="B792" s="1"/>
      <c r="C792" s="34"/>
      <c r="D792" s="245"/>
      <c r="E792" s="246"/>
      <c r="F792" s="39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7"/>
        <v>0</v>
      </c>
      <c r="I792" s="12"/>
    </row>
    <row r="793" spans="1:9" ht="12.4" hidden="1" customHeight="1">
      <c r="A793" s="11"/>
      <c r="B793" s="1"/>
      <c r="C793" s="34"/>
      <c r="D793" s="245"/>
      <c r="E793" s="246"/>
      <c r="F793" s="39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7"/>
        <v>0</v>
      </c>
      <c r="I793" s="12"/>
    </row>
    <row r="794" spans="1:9" ht="12.4" hidden="1" customHeight="1">
      <c r="A794" s="11"/>
      <c r="B794" s="1"/>
      <c r="C794" s="34"/>
      <c r="D794" s="245"/>
      <c r="E794" s="246"/>
      <c r="F794" s="39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7"/>
        <v>0</v>
      </c>
      <c r="I794" s="12"/>
    </row>
    <row r="795" spans="1:9" ht="12.4" hidden="1" customHeight="1">
      <c r="A795" s="11"/>
      <c r="B795" s="1"/>
      <c r="C795" s="34"/>
      <c r="D795" s="245"/>
      <c r="E795" s="246"/>
      <c r="F795" s="39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7"/>
        <v>0</v>
      </c>
      <c r="I795" s="12"/>
    </row>
    <row r="796" spans="1:9" ht="12.4" hidden="1" customHeight="1">
      <c r="A796" s="11"/>
      <c r="B796" s="1"/>
      <c r="C796" s="34"/>
      <c r="D796" s="245"/>
      <c r="E796" s="246"/>
      <c r="F796" s="39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7"/>
        <v>0</v>
      </c>
      <c r="I796" s="12"/>
    </row>
    <row r="797" spans="1:9" ht="12.4" hidden="1" customHeight="1">
      <c r="A797" s="11"/>
      <c r="B797" s="1"/>
      <c r="C797" s="34"/>
      <c r="D797" s="245"/>
      <c r="E797" s="246"/>
      <c r="F797" s="39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7"/>
        <v>0</v>
      </c>
      <c r="I797" s="12"/>
    </row>
    <row r="798" spans="1:9" ht="12.4" hidden="1" customHeight="1">
      <c r="A798" s="11"/>
      <c r="B798" s="1"/>
      <c r="C798" s="34"/>
      <c r="D798" s="245"/>
      <c r="E798" s="246"/>
      <c r="F798" s="39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7"/>
        <v>0</v>
      </c>
      <c r="I798" s="12"/>
    </row>
    <row r="799" spans="1:9" ht="12.4" hidden="1" customHeight="1">
      <c r="A799" s="11"/>
      <c r="B799" s="1"/>
      <c r="C799" s="34"/>
      <c r="D799" s="245"/>
      <c r="E799" s="246"/>
      <c r="F799" s="39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7"/>
        <v>0</v>
      </c>
      <c r="I799" s="12"/>
    </row>
    <row r="800" spans="1:9" ht="12.4" hidden="1" customHeight="1">
      <c r="A800" s="11"/>
      <c r="B800" s="1"/>
      <c r="C800" s="34"/>
      <c r="D800" s="245"/>
      <c r="E800" s="246"/>
      <c r="F800" s="39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7"/>
        <v>0</v>
      </c>
      <c r="I800" s="12"/>
    </row>
    <row r="801" spans="1:9" ht="12.4" hidden="1" customHeight="1">
      <c r="A801" s="11"/>
      <c r="B801" s="1"/>
      <c r="C801" s="34"/>
      <c r="D801" s="245"/>
      <c r="E801" s="246"/>
      <c r="F801" s="39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7"/>
        <v>0</v>
      </c>
      <c r="I801" s="12"/>
    </row>
    <row r="802" spans="1:9" ht="12.4" hidden="1" customHeight="1">
      <c r="A802" s="11"/>
      <c r="B802" s="1"/>
      <c r="C802" s="34"/>
      <c r="D802" s="245"/>
      <c r="E802" s="246"/>
      <c r="F802" s="39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7"/>
        <v>0</v>
      </c>
      <c r="I802" s="12"/>
    </row>
    <row r="803" spans="1:9" ht="12.4" hidden="1" customHeight="1">
      <c r="A803" s="11"/>
      <c r="B803" s="1"/>
      <c r="C803" s="34"/>
      <c r="D803" s="245"/>
      <c r="E803" s="246"/>
      <c r="F803" s="39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7"/>
        <v>0</v>
      </c>
      <c r="I803" s="12"/>
    </row>
    <row r="804" spans="1:9" ht="12.4" hidden="1" customHeight="1">
      <c r="A804" s="11"/>
      <c r="B804" s="1"/>
      <c r="C804" s="34"/>
      <c r="D804" s="245"/>
      <c r="E804" s="246"/>
      <c r="F804" s="39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7"/>
        <v>0</v>
      </c>
      <c r="I804" s="12"/>
    </row>
    <row r="805" spans="1:9" ht="12.4" hidden="1" customHeight="1">
      <c r="A805" s="11"/>
      <c r="B805" s="1"/>
      <c r="C805" s="34"/>
      <c r="D805" s="245"/>
      <c r="E805" s="246"/>
      <c r="F805" s="39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7"/>
        <v>0</v>
      </c>
      <c r="I805" s="12"/>
    </row>
    <row r="806" spans="1:9" ht="12.4" hidden="1" customHeight="1">
      <c r="A806" s="11"/>
      <c r="B806" s="1"/>
      <c r="C806" s="34"/>
      <c r="D806" s="245"/>
      <c r="E806" s="246"/>
      <c r="F806" s="39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7"/>
        <v>0</v>
      </c>
      <c r="I806" s="12"/>
    </row>
    <row r="807" spans="1:9" ht="12.4" hidden="1" customHeight="1">
      <c r="A807" s="11"/>
      <c r="B807" s="1"/>
      <c r="C807" s="34"/>
      <c r="D807" s="245"/>
      <c r="E807" s="246"/>
      <c r="F807" s="39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7"/>
        <v>0</v>
      </c>
      <c r="I807" s="12"/>
    </row>
    <row r="808" spans="1:9" ht="12.4" hidden="1" customHeight="1">
      <c r="A808" s="11"/>
      <c r="B808" s="1"/>
      <c r="C808" s="34"/>
      <c r="D808" s="245"/>
      <c r="E808" s="246"/>
      <c r="F808" s="39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7"/>
        <v>0</v>
      </c>
      <c r="I808" s="12"/>
    </row>
    <row r="809" spans="1:9" ht="12.4" hidden="1" customHeight="1">
      <c r="A809" s="11"/>
      <c r="B809" s="1"/>
      <c r="C809" s="34"/>
      <c r="D809" s="245"/>
      <c r="E809" s="246"/>
      <c r="F809" s="39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7"/>
        <v>0</v>
      </c>
      <c r="I809" s="12"/>
    </row>
    <row r="810" spans="1:9" ht="12.4" hidden="1" customHeight="1">
      <c r="A810" s="11"/>
      <c r="B810" s="1"/>
      <c r="C810" s="34"/>
      <c r="D810" s="245"/>
      <c r="E810" s="246"/>
      <c r="F810" s="39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7"/>
        <v>0</v>
      </c>
      <c r="I810" s="12"/>
    </row>
    <row r="811" spans="1:9" ht="12.4" hidden="1" customHeight="1">
      <c r="A811" s="11"/>
      <c r="B811" s="1"/>
      <c r="C811" s="34"/>
      <c r="D811" s="245"/>
      <c r="E811" s="246"/>
      <c r="F811" s="39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7"/>
        <v>0</v>
      </c>
      <c r="I811" s="12"/>
    </row>
    <row r="812" spans="1:9" ht="12.4" hidden="1" customHeight="1">
      <c r="A812" s="11"/>
      <c r="B812" s="1"/>
      <c r="C812" s="34"/>
      <c r="D812" s="245"/>
      <c r="E812" s="246"/>
      <c r="F812" s="39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7"/>
        <v>0</v>
      </c>
      <c r="I812" s="12"/>
    </row>
    <row r="813" spans="1:9" ht="12.4" hidden="1" customHeight="1">
      <c r="A813" s="11"/>
      <c r="B813" s="1"/>
      <c r="C813" s="35"/>
      <c r="D813" s="245"/>
      <c r="E813" s="246"/>
      <c r="F813" s="39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7"/>
        <v>0</v>
      </c>
      <c r="I813" s="12"/>
    </row>
    <row r="814" spans="1:9" ht="12" hidden="1" customHeight="1">
      <c r="A814" s="11"/>
      <c r="B814" s="1"/>
      <c r="C814" s="34"/>
      <c r="D814" s="245"/>
      <c r="E814" s="246"/>
      <c r="F814" s="39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7"/>
        <v>0</v>
      </c>
      <c r="I814" s="12"/>
    </row>
    <row r="815" spans="1:9" ht="12.4" hidden="1" customHeight="1">
      <c r="A815" s="11"/>
      <c r="B815" s="1"/>
      <c r="C815" s="34"/>
      <c r="D815" s="245"/>
      <c r="E815" s="246"/>
      <c r="F815" s="39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7"/>
        <v>0</v>
      </c>
      <c r="I815" s="12"/>
    </row>
    <row r="816" spans="1:9" ht="12.4" hidden="1" customHeight="1">
      <c r="A816" s="11"/>
      <c r="B816" s="1"/>
      <c r="C816" s="34"/>
      <c r="D816" s="245"/>
      <c r="E816" s="246"/>
      <c r="F816" s="39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7"/>
        <v>0</v>
      </c>
      <c r="I816" s="12"/>
    </row>
    <row r="817" spans="1:9" ht="12.4" hidden="1" customHeight="1">
      <c r="A817" s="11"/>
      <c r="B817" s="1"/>
      <c r="C817" s="34"/>
      <c r="D817" s="245"/>
      <c r="E817" s="246"/>
      <c r="F817" s="39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7"/>
        <v>0</v>
      </c>
      <c r="I817" s="12"/>
    </row>
    <row r="818" spans="1:9" ht="12.4" hidden="1" customHeight="1">
      <c r="A818" s="11"/>
      <c r="B818" s="1"/>
      <c r="C818" s="34"/>
      <c r="D818" s="245"/>
      <c r="E818" s="246"/>
      <c r="F818" s="39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7"/>
        <v>0</v>
      </c>
      <c r="I818" s="12"/>
    </row>
    <row r="819" spans="1:9" ht="12.4" hidden="1" customHeight="1">
      <c r="A819" s="11"/>
      <c r="B819" s="1"/>
      <c r="C819" s="34"/>
      <c r="D819" s="245"/>
      <c r="E819" s="246"/>
      <c r="F819" s="39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7"/>
        <v>0</v>
      </c>
      <c r="I819" s="12"/>
    </row>
    <row r="820" spans="1:9" ht="12.4" hidden="1" customHeight="1">
      <c r="A820" s="11"/>
      <c r="B820" s="1"/>
      <c r="C820" s="34"/>
      <c r="D820" s="245"/>
      <c r="E820" s="246"/>
      <c r="F820" s="39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7"/>
        <v>0</v>
      </c>
      <c r="I820" s="12"/>
    </row>
    <row r="821" spans="1:9" ht="12.4" hidden="1" customHeight="1">
      <c r="A821" s="11"/>
      <c r="B821" s="1"/>
      <c r="C821" s="34"/>
      <c r="D821" s="245"/>
      <c r="E821" s="246"/>
      <c r="F821" s="39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7"/>
        <v>0</v>
      </c>
      <c r="I821" s="12"/>
    </row>
    <row r="822" spans="1:9" ht="12.4" hidden="1" customHeight="1">
      <c r="A822" s="11"/>
      <c r="B822" s="1"/>
      <c r="C822" s="34"/>
      <c r="D822" s="245"/>
      <c r="E822" s="246"/>
      <c r="F822" s="39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7"/>
        <v>0</v>
      </c>
      <c r="I822" s="12"/>
    </row>
    <row r="823" spans="1:9" ht="12.4" hidden="1" customHeight="1">
      <c r="A823" s="11"/>
      <c r="B823" s="1"/>
      <c r="C823" s="34"/>
      <c r="D823" s="245"/>
      <c r="E823" s="246"/>
      <c r="F823" s="39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7"/>
        <v>0</v>
      </c>
      <c r="I823" s="12"/>
    </row>
    <row r="824" spans="1:9" ht="12.4" hidden="1" customHeight="1">
      <c r="A824" s="11"/>
      <c r="B824" s="1"/>
      <c r="C824" s="34"/>
      <c r="D824" s="245"/>
      <c r="E824" s="246"/>
      <c r="F824" s="39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7"/>
        <v>0</v>
      </c>
      <c r="I824" s="12"/>
    </row>
    <row r="825" spans="1:9" ht="12.4" hidden="1" customHeight="1">
      <c r="A825" s="11"/>
      <c r="B825" s="1"/>
      <c r="C825" s="34"/>
      <c r="D825" s="245"/>
      <c r="E825" s="246"/>
      <c r="F825" s="39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7"/>
        <v>0</v>
      </c>
      <c r="I825" s="12"/>
    </row>
    <row r="826" spans="1:9" ht="12.4" hidden="1" customHeight="1">
      <c r="A826" s="11"/>
      <c r="B826" s="1"/>
      <c r="C826" s="34"/>
      <c r="D826" s="245"/>
      <c r="E826" s="246"/>
      <c r="F826" s="39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ref="H826:H889" si="18">ROUND(IF(ISNUMBER(B826), G826*B826, 0),5)</f>
        <v>0</v>
      </c>
      <c r="I826" s="12"/>
    </row>
    <row r="827" spans="1:9" ht="12.4" hidden="1" customHeight="1">
      <c r="A827" s="11"/>
      <c r="B827" s="1"/>
      <c r="C827" s="34"/>
      <c r="D827" s="245"/>
      <c r="E827" s="246"/>
      <c r="F827" s="39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8"/>
        <v>0</v>
      </c>
      <c r="I827" s="12"/>
    </row>
    <row r="828" spans="1:9" ht="12.4" hidden="1" customHeight="1">
      <c r="A828" s="11"/>
      <c r="B828" s="1"/>
      <c r="C828" s="34"/>
      <c r="D828" s="245"/>
      <c r="E828" s="246"/>
      <c r="F828" s="39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8"/>
        <v>0</v>
      </c>
      <c r="I828" s="12"/>
    </row>
    <row r="829" spans="1:9" ht="12.4" hidden="1" customHeight="1">
      <c r="A829" s="11"/>
      <c r="B829" s="1"/>
      <c r="C829" s="35"/>
      <c r="D829" s="245"/>
      <c r="E829" s="246"/>
      <c r="F829" s="39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8"/>
        <v>0</v>
      </c>
      <c r="I829" s="12"/>
    </row>
    <row r="830" spans="1:9" ht="12.4" hidden="1" customHeight="1">
      <c r="A830" s="11"/>
      <c r="B830" s="1"/>
      <c r="C830" s="35"/>
      <c r="D830" s="245"/>
      <c r="E830" s="246"/>
      <c r="F830" s="39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8"/>
        <v>0</v>
      </c>
      <c r="I830" s="12"/>
    </row>
    <row r="831" spans="1:9" ht="12.4" hidden="1" customHeight="1">
      <c r="A831" s="11"/>
      <c r="B831" s="1"/>
      <c r="C831" s="34"/>
      <c r="D831" s="245"/>
      <c r="E831" s="246"/>
      <c r="F831" s="39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8"/>
        <v>0</v>
      </c>
      <c r="I831" s="12"/>
    </row>
    <row r="832" spans="1:9" ht="12.4" hidden="1" customHeight="1">
      <c r="A832" s="11"/>
      <c r="B832" s="1"/>
      <c r="C832" s="34"/>
      <c r="D832" s="245"/>
      <c r="E832" s="246"/>
      <c r="F832" s="39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8"/>
        <v>0</v>
      </c>
      <c r="I832" s="12"/>
    </row>
    <row r="833" spans="1:9" ht="12.4" hidden="1" customHeight="1">
      <c r="A833" s="11"/>
      <c r="B833" s="1"/>
      <c r="C833" s="34"/>
      <c r="D833" s="245"/>
      <c r="E833" s="246"/>
      <c r="F833" s="39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4"/>
      <c r="D834" s="245"/>
      <c r="E834" s="246"/>
      <c r="F834" s="39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4"/>
      <c r="D835" s="245"/>
      <c r="E835" s="246"/>
      <c r="F835" s="39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4"/>
      <c r="D836" s="245"/>
      <c r="E836" s="246"/>
      <c r="F836" s="39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4"/>
      <c r="D837" s="245"/>
      <c r="E837" s="246"/>
      <c r="F837" s="39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4"/>
      <c r="D838" s="245"/>
      <c r="E838" s="246"/>
      <c r="F838" s="39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4"/>
      <c r="D839" s="245"/>
      <c r="E839" s="246"/>
      <c r="F839" s="39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4"/>
      <c r="D840" s="245"/>
      <c r="E840" s="246"/>
      <c r="F840" s="39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.4" hidden="1" customHeight="1">
      <c r="A841" s="11"/>
      <c r="B841" s="1"/>
      <c r="C841" s="35"/>
      <c r="D841" s="245"/>
      <c r="E841" s="246"/>
      <c r="F841" s="39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" hidden="1" customHeight="1">
      <c r="A842" s="11"/>
      <c r="B842" s="1"/>
      <c r="C842" s="34"/>
      <c r="D842" s="245"/>
      <c r="E842" s="246"/>
      <c r="F842" s="39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8"/>
        <v>0</v>
      </c>
      <c r="I842" s="12"/>
    </row>
    <row r="843" spans="1:9" ht="12.4" hidden="1" customHeight="1">
      <c r="A843" s="11"/>
      <c r="B843" s="1"/>
      <c r="C843" s="34"/>
      <c r="D843" s="245"/>
      <c r="E843" s="246"/>
      <c r="F843" s="39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18"/>
        <v>0</v>
      </c>
      <c r="I843" s="12"/>
    </row>
    <row r="844" spans="1:9" ht="12.4" hidden="1" customHeight="1">
      <c r="A844" s="11"/>
      <c r="B844" s="1"/>
      <c r="C844" s="34"/>
      <c r="D844" s="245"/>
      <c r="E844" s="246"/>
      <c r="F844" s="39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8"/>
        <v>0</v>
      </c>
      <c r="I844" s="12"/>
    </row>
    <row r="845" spans="1:9" ht="12.4" hidden="1" customHeight="1">
      <c r="A845" s="11"/>
      <c r="B845" s="1"/>
      <c r="C845" s="34"/>
      <c r="D845" s="245"/>
      <c r="E845" s="246"/>
      <c r="F845" s="39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8"/>
        <v>0</v>
      </c>
      <c r="I845" s="12"/>
    </row>
    <row r="846" spans="1:9" ht="12.4" hidden="1" customHeight="1">
      <c r="A846" s="11"/>
      <c r="B846" s="1"/>
      <c r="C846" s="34"/>
      <c r="D846" s="245"/>
      <c r="E846" s="246"/>
      <c r="F846" s="39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8"/>
        <v>0</v>
      </c>
      <c r="I846" s="12"/>
    </row>
    <row r="847" spans="1:9" ht="12.4" hidden="1" customHeight="1">
      <c r="A847" s="11"/>
      <c r="B847" s="1"/>
      <c r="C847" s="34"/>
      <c r="D847" s="245"/>
      <c r="E847" s="246"/>
      <c r="F847" s="39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8"/>
        <v>0</v>
      </c>
      <c r="I847" s="12"/>
    </row>
    <row r="848" spans="1:9" ht="12.4" hidden="1" customHeight="1">
      <c r="A848" s="11"/>
      <c r="B848" s="1"/>
      <c r="C848" s="34"/>
      <c r="D848" s="245"/>
      <c r="E848" s="246"/>
      <c r="F848" s="39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8"/>
        <v>0</v>
      </c>
      <c r="I848" s="12"/>
    </row>
    <row r="849" spans="1:9" ht="12.4" hidden="1" customHeight="1">
      <c r="A849" s="11"/>
      <c r="B849" s="1"/>
      <c r="C849" s="34"/>
      <c r="D849" s="245"/>
      <c r="E849" s="246"/>
      <c r="F849" s="39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8"/>
        <v>0</v>
      </c>
      <c r="I849" s="12"/>
    </row>
    <row r="850" spans="1:9" ht="12.4" hidden="1" customHeight="1">
      <c r="A850" s="11"/>
      <c r="B850" s="1"/>
      <c r="C850" s="34"/>
      <c r="D850" s="245"/>
      <c r="E850" s="246"/>
      <c r="F850" s="39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8"/>
        <v>0</v>
      </c>
      <c r="I850" s="12"/>
    </row>
    <row r="851" spans="1:9" ht="12.4" hidden="1" customHeight="1">
      <c r="A851" s="11"/>
      <c r="B851" s="1"/>
      <c r="C851" s="34"/>
      <c r="D851" s="245"/>
      <c r="E851" s="246"/>
      <c r="F851" s="39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8"/>
        <v>0</v>
      </c>
      <c r="I851" s="12"/>
    </row>
    <row r="852" spans="1:9" ht="12.4" hidden="1" customHeight="1">
      <c r="A852" s="11"/>
      <c r="B852" s="1"/>
      <c r="C852" s="34"/>
      <c r="D852" s="245"/>
      <c r="E852" s="246"/>
      <c r="F852" s="39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8"/>
        <v>0</v>
      </c>
      <c r="I852" s="12"/>
    </row>
    <row r="853" spans="1:9" ht="12.4" hidden="1" customHeight="1">
      <c r="A853" s="11"/>
      <c r="B853" s="1"/>
      <c r="C853" s="34"/>
      <c r="D853" s="245"/>
      <c r="E853" s="246"/>
      <c r="F853" s="39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8"/>
        <v>0</v>
      </c>
      <c r="I853" s="12"/>
    </row>
    <row r="854" spans="1:9" ht="12.4" hidden="1" customHeight="1">
      <c r="A854" s="11"/>
      <c r="B854" s="1"/>
      <c r="C854" s="34"/>
      <c r="D854" s="245"/>
      <c r="E854" s="246"/>
      <c r="F854" s="39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8"/>
        <v>0</v>
      </c>
      <c r="I854" s="12"/>
    </row>
    <row r="855" spans="1:9" ht="12.4" hidden="1" customHeight="1">
      <c r="A855" s="11"/>
      <c r="B855" s="1"/>
      <c r="C855" s="34"/>
      <c r="D855" s="245"/>
      <c r="E855" s="246"/>
      <c r="F855" s="39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8"/>
        <v>0</v>
      </c>
      <c r="I855" s="12"/>
    </row>
    <row r="856" spans="1:9" ht="12.4" hidden="1" customHeight="1">
      <c r="A856" s="11"/>
      <c r="B856" s="1"/>
      <c r="C856" s="34"/>
      <c r="D856" s="245"/>
      <c r="E856" s="246"/>
      <c r="F856" s="39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8"/>
        <v>0</v>
      </c>
      <c r="I856" s="12"/>
    </row>
    <row r="857" spans="1:9" ht="12.4" hidden="1" customHeight="1">
      <c r="A857" s="11"/>
      <c r="B857" s="1"/>
      <c r="C857" s="34"/>
      <c r="D857" s="245"/>
      <c r="E857" s="246"/>
      <c r="F857" s="39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8"/>
        <v>0</v>
      </c>
      <c r="I857" s="12"/>
    </row>
    <row r="858" spans="1:9" ht="12.4" hidden="1" customHeight="1">
      <c r="A858" s="11"/>
      <c r="B858" s="1"/>
      <c r="C858" s="34"/>
      <c r="D858" s="245"/>
      <c r="E858" s="246"/>
      <c r="F858" s="39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8"/>
        <v>0</v>
      </c>
      <c r="I858" s="12"/>
    </row>
    <row r="859" spans="1:9" ht="12.4" hidden="1" customHeight="1">
      <c r="A859" s="11"/>
      <c r="B859" s="1"/>
      <c r="C859" s="34"/>
      <c r="D859" s="245"/>
      <c r="E859" s="246"/>
      <c r="F859" s="39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8"/>
        <v>0</v>
      </c>
      <c r="I859" s="12"/>
    </row>
    <row r="860" spans="1:9" ht="12.4" hidden="1" customHeight="1">
      <c r="A860" s="11"/>
      <c r="B860" s="1"/>
      <c r="C860" s="34"/>
      <c r="D860" s="245"/>
      <c r="E860" s="246"/>
      <c r="F860" s="39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8"/>
        <v>0</v>
      </c>
      <c r="I860" s="12"/>
    </row>
    <row r="861" spans="1:9" ht="12.4" hidden="1" customHeight="1">
      <c r="A861" s="11"/>
      <c r="B861" s="1"/>
      <c r="C861" s="34"/>
      <c r="D861" s="245"/>
      <c r="E861" s="246"/>
      <c r="F861" s="39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8"/>
        <v>0</v>
      </c>
      <c r="I861" s="12"/>
    </row>
    <row r="862" spans="1:9" ht="12.4" hidden="1" customHeight="1">
      <c r="A862" s="11"/>
      <c r="B862" s="1"/>
      <c r="C862" s="34"/>
      <c r="D862" s="245"/>
      <c r="E862" s="246"/>
      <c r="F862" s="39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8"/>
        <v>0</v>
      </c>
      <c r="I862" s="12"/>
    </row>
    <row r="863" spans="1:9" ht="12.4" hidden="1" customHeight="1">
      <c r="A863" s="11"/>
      <c r="B863" s="1"/>
      <c r="C863" s="34"/>
      <c r="D863" s="245"/>
      <c r="E863" s="246"/>
      <c r="F863" s="39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8"/>
        <v>0</v>
      </c>
      <c r="I863" s="12"/>
    </row>
    <row r="864" spans="1:9" ht="12.4" hidden="1" customHeight="1">
      <c r="A864" s="11"/>
      <c r="B864" s="1"/>
      <c r="C864" s="34"/>
      <c r="D864" s="245"/>
      <c r="E864" s="246"/>
      <c r="F864" s="39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8"/>
        <v>0</v>
      </c>
      <c r="I864" s="12"/>
    </row>
    <row r="865" spans="1:9" ht="12.4" hidden="1" customHeight="1">
      <c r="A865" s="11"/>
      <c r="B865" s="1"/>
      <c r="C865" s="34"/>
      <c r="D865" s="245"/>
      <c r="E865" s="246"/>
      <c r="F865" s="39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8"/>
        <v>0</v>
      </c>
      <c r="I865" s="12"/>
    </row>
    <row r="866" spans="1:9" ht="12.4" hidden="1" customHeight="1">
      <c r="A866" s="11"/>
      <c r="B866" s="1"/>
      <c r="C866" s="34"/>
      <c r="D866" s="245"/>
      <c r="E866" s="246"/>
      <c r="F866" s="39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8"/>
        <v>0</v>
      </c>
      <c r="I866" s="12"/>
    </row>
    <row r="867" spans="1:9" ht="12.4" hidden="1" customHeight="1">
      <c r="A867" s="11"/>
      <c r="B867" s="1"/>
      <c r="C867" s="34"/>
      <c r="D867" s="245"/>
      <c r="E867" s="246"/>
      <c r="F867" s="39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8"/>
        <v>0</v>
      </c>
      <c r="I867" s="12"/>
    </row>
    <row r="868" spans="1:9" ht="12.4" hidden="1" customHeight="1">
      <c r="A868" s="11"/>
      <c r="B868" s="1"/>
      <c r="C868" s="34"/>
      <c r="D868" s="245"/>
      <c r="E868" s="246"/>
      <c r="F868" s="39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8"/>
        <v>0</v>
      </c>
      <c r="I868" s="12"/>
    </row>
    <row r="869" spans="1:9" ht="12.4" hidden="1" customHeight="1">
      <c r="A869" s="11"/>
      <c r="B869" s="1"/>
      <c r="C869" s="35"/>
      <c r="D869" s="245"/>
      <c r="E869" s="246"/>
      <c r="F869" s="39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8"/>
        <v>0</v>
      </c>
      <c r="I869" s="12"/>
    </row>
    <row r="870" spans="1:9" ht="12" hidden="1" customHeight="1">
      <c r="A870" s="11"/>
      <c r="B870" s="1"/>
      <c r="C870" s="34"/>
      <c r="D870" s="245"/>
      <c r="E870" s="246"/>
      <c r="F870" s="39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8"/>
        <v>0</v>
      </c>
      <c r="I870" s="12"/>
    </row>
    <row r="871" spans="1:9" ht="12.4" hidden="1" customHeight="1">
      <c r="A871" s="11"/>
      <c r="B871" s="1"/>
      <c r="C871" s="34"/>
      <c r="D871" s="245"/>
      <c r="E871" s="246"/>
      <c r="F871" s="39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8"/>
        <v>0</v>
      </c>
      <c r="I871" s="12"/>
    </row>
    <row r="872" spans="1:9" ht="12.4" hidden="1" customHeight="1">
      <c r="A872" s="11"/>
      <c r="B872" s="1"/>
      <c r="C872" s="34"/>
      <c r="D872" s="245"/>
      <c r="E872" s="246"/>
      <c r="F872" s="39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8"/>
        <v>0</v>
      </c>
      <c r="I872" s="12"/>
    </row>
    <row r="873" spans="1:9" ht="12.4" hidden="1" customHeight="1">
      <c r="A873" s="11"/>
      <c r="B873" s="1"/>
      <c r="C873" s="34"/>
      <c r="D873" s="245"/>
      <c r="E873" s="246"/>
      <c r="F873" s="39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8"/>
        <v>0</v>
      </c>
      <c r="I873" s="12"/>
    </row>
    <row r="874" spans="1:9" ht="12.4" hidden="1" customHeight="1">
      <c r="A874" s="11"/>
      <c r="B874" s="1"/>
      <c r="C874" s="34"/>
      <c r="D874" s="245"/>
      <c r="E874" s="246"/>
      <c r="F874" s="39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8"/>
        <v>0</v>
      </c>
      <c r="I874" s="12"/>
    </row>
    <row r="875" spans="1:9" ht="12.4" hidden="1" customHeight="1">
      <c r="A875" s="11"/>
      <c r="B875" s="1"/>
      <c r="C875" s="34"/>
      <c r="D875" s="245"/>
      <c r="E875" s="246"/>
      <c r="F875" s="39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8"/>
        <v>0</v>
      </c>
      <c r="I875" s="12"/>
    </row>
    <row r="876" spans="1:9" ht="12.4" hidden="1" customHeight="1">
      <c r="A876" s="11"/>
      <c r="B876" s="1"/>
      <c r="C876" s="34"/>
      <c r="D876" s="245"/>
      <c r="E876" s="246"/>
      <c r="F876" s="39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8"/>
        <v>0</v>
      </c>
      <c r="I876" s="12"/>
    </row>
    <row r="877" spans="1:9" ht="12.4" hidden="1" customHeight="1">
      <c r="A877" s="11"/>
      <c r="B877" s="1"/>
      <c r="C877" s="34"/>
      <c r="D877" s="245"/>
      <c r="E877" s="246"/>
      <c r="F877" s="39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8"/>
        <v>0</v>
      </c>
      <c r="I877" s="12"/>
    </row>
    <row r="878" spans="1:9" ht="12.4" hidden="1" customHeight="1">
      <c r="A878" s="11"/>
      <c r="B878" s="1"/>
      <c r="C878" s="34"/>
      <c r="D878" s="245"/>
      <c r="E878" s="246"/>
      <c r="F878" s="39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8"/>
        <v>0</v>
      </c>
      <c r="I878" s="12"/>
    </row>
    <row r="879" spans="1:9" ht="12.4" hidden="1" customHeight="1">
      <c r="A879" s="11"/>
      <c r="B879" s="1"/>
      <c r="C879" s="34"/>
      <c r="D879" s="245"/>
      <c r="E879" s="246"/>
      <c r="F879" s="39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8"/>
        <v>0</v>
      </c>
      <c r="I879" s="12"/>
    </row>
    <row r="880" spans="1:9" ht="12.4" hidden="1" customHeight="1">
      <c r="A880" s="11"/>
      <c r="B880" s="1"/>
      <c r="C880" s="34"/>
      <c r="D880" s="245"/>
      <c r="E880" s="246"/>
      <c r="F880" s="39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8"/>
        <v>0</v>
      </c>
      <c r="I880" s="12"/>
    </row>
    <row r="881" spans="1:9" ht="12.4" hidden="1" customHeight="1">
      <c r="A881" s="11"/>
      <c r="B881" s="1"/>
      <c r="C881" s="34"/>
      <c r="D881" s="245"/>
      <c r="E881" s="246"/>
      <c r="F881" s="39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8"/>
        <v>0</v>
      </c>
      <c r="I881" s="12"/>
    </row>
    <row r="882" spans="1:9" ht="12.4" hidden="1" customHeight="1">
      <c r="A882" s="11"/>
      <c r="B882" s="1"/>
      <c r="C882" s="34"/>
      <c r="D882" s="245"/>
      <c r="E882" s="246"/>
      <c r="F882" s="39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8"/>
        <v>0</v>
      </c>
      <c r="I882" s="12"/>
    </row>
    <row r="883" spans="1:9" ht="12.4" hidden="1" customHeight="1">
      <c r="A883" s="11"/>
      <c r="B883" s="1"/>
      <c r="C883" s="34"/>
      <c r="D883" s="245"/>
      <c r="E883" s="246"/>
      <c r="F883" s="39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8"/>
        <v>0</v>
      </c>
      <c r="I883" s="12"/>
    </row>
    <row r="884" spans="1:9" ht="12.4" hidden="1" customHeight="1">
      <c r="A884" s="11"/>
      <c r="B884" s="1"/>
      <c r="C884" s="34"/>
      <c r="D884" s="245"/>
      <c r="E884" s="246"/>
      <c r="F884" s="39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8"/>
        <v>0</v>
      </c>
      <c r="I884" s="12"/>
    </row>
    <row r="885" spans="1:9" ht="12.4" hidden="1" customHeight="1">
      <c r="A885" s="11"/>
      <c r="B885" s="1"/>
      <c r="C885" s="34"/>
      <c r="D885" s="245"/>
      <c r="E885" s="246"/>
      <c r="F885" s="39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8"/>
        <v>0</v>
      </c>
      <c r="I885" s="12"/>
    </row>
    <row r="886" spans="1:9" ht="12.4" hidden="1" customHeight="1">
      <c r="A886" s="11"/>
      <c r="B886" s="1"/>
      <c r="C886" s="34"/>
      <c r="D886" s="245"/>
      <c r="E886" s="246"/>
      <c r="F886" s="39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8"/>
        <v>0</v>
      </c>
      <c r="I886" s="12"/>
    </row>
    <row r="887" spans="1:9" ht="12.4" hidden="1" customHeight="1">
      <c r="A887" s="11"/>
      <c r="B887" s="1"/>
      <c r="C887" s="34"/>
      <c r="D887" s="245"/>
      <c r="E887" s="246"/>
      <c r="F887" s="39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8"/>
        <v>0</v>
      </c>
      <c r="I887" s="12"/>
    </row>
    <row r="888" spans="1:9" ht="12.4" hidden="1" customHeight="1">
      <c r="A888" s="11"/>
      <c r="B888" s="1"/>
      <c r="C888" s="34"/>
      <c r="D888" s="245"/>
      <c r="E888" s="246"/>
      <c r="F888" s="39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8"/>
        <v>0</v>
      </c>
      <c r="I888" s="12"/>
    </row>
    <row r="889" spans="1:9" ht="12.4" hidden="1" customHeight="1">
      <c r="A889" s="11"/>
      <c r="B889" s="1"/>
      <c r="C889" s="34"/>
      <c r="D889" s="245"/>
      <c r="E889" s="246"/>
      <c r="F889" s="39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8"/>
        <v>0</v>
      </c>
      <c r="I889" s="12"/>
    </row>
    <row r="890" spans="1:9" ht="12.4" hidden="1" customHeight="1">
      <c r="A890" s="11"/>
      <c r="B890" s="1"/>
      <c r="C890" s="34"/>
      <c r="D890" s="245"/>
      <c r="E890" s="246"/>
      <c r="F890" s="39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ref="H890:H920" si="19">ROUND(IF(ISNUMBER(B890), G890*B890, 0),5)</f>
        <v>0</v>
      </c>
      <c r="I890" s="12"/>
    </row>
    <row r="891" spans="1:9" ht="12.4" hidden="1" customHeight="1">
      <c r="A891" s="11"/>
      <c r="B891" s="1"/>
      <c r="C891" s="34"/>
      <c r="D891" s="245"/>
      <c r="E891" s="246"/>
      <c r="F891" s="39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9"/>
        <v>0</v>
      </c>
      <c r="I891" s="12"/>
    </row>
    <row r="892" spans="1:9" ht="12.4" hidden="1" customHeight="1">
      <c r="A892" s="11"/>
      <c r="B892" s="1"/>
      <c r="C892" s="34"/>
      <c r="D892" s="245"/>
      <c r="E892" s="246"/>
      <c r="F892" s="39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9"/>
        <v>0</v>
      </c>
      <c r="I892" s="12"/>
    </row>
    <row r="893" spans="1:9" ht="12.4" hidden="1" customHeight="1">
      <c r="A893" s="11"/>
      <c r="B893" s="1"/>
      <c r="C893" s="35"/>
      <c r="D893" s="245"/>
      <c r="E893" s="246"/>
      <c r="F893" s="39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9"/>
        <v>0</v>
      </c>
      <c r="I893" s="12"/>
    </row>
    <row r="894" spans="1:9" ht="12" hidden="1" customHeight="1">
      <c r="A894" s="11"/>
      <c r="B894" s="1"/>
      <c r="C894" s="34"/>
      <c r="D894" s="245"/>
      <c r="E894" s="246"/>
      <c r="F894" s="39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9"/>
        <v>0</v>
      </c>
      <c r="I894" s="12"/>
    </row>
    <row r="895" spans="1:9" ht="12.4" hidden="1" customHeight="1">
      <c r="A895" s="11"/>
      <c r="B895" s="1"/>
      <c r="C895" s="34"/>
      <c r="D895" s="245"/>
      <c r="E895" s="246"/>
      <c r="F895" s="39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9"/>
        <v>0</v>
      </c>
      <c r="I895" s="12"/>
    </row>
    <row r="896" spans="1:9" ht="12.4" hidden="1" customHeight="1">
      <c r="A896" s="11"/>
      <c r="B896" s="1"/>
      <c r="C896" s="34"/>
      <c r="D896" s="245"/>
      <c r="E896" s="246"/>
      <c r="F896" s="39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9"/>
        <v>0</v>
      </c>
      <c r="I896" s="12"/>
    </row>
    <row r="897" spans="1:9" ht="12.4" hidden="1" customHeight="1">
      <c r="A897" s="11"/>
      <c r="B897" s="1"/>
      <c r="C897" s="34"/>
      <c r="D897" s="245"/>
      <c r="E897" s="246"/>
      <c r="F897" s="39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4"/>
      <c r="D898" s="245"/>
      <c r="E898" s="246"/>
      <c r="F898" s="39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4"/>
      <c r="D899" s="245"/>
      <c r="E899" s="246"/>
      <c r="F899" s="39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.4" hidden="1" customHeight="1">
      <c r="A900" s="11"/>
      <c r="B900" s="1"/>
      <c r="C900" s="34"/>
      <c r="D900" s="245"/>
      <c r="E900" s="246"/>
      <c r="F900" s="39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4"/>
      <c r="D901" s="245"/>
      <c r="E901" s="246"/>
      <c r="F901" s="39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4"/>
      <c r="D902" s="245"/>
      <c r="E902" s="246"/>
      <c r="F902" s="39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4"/>
      <c r="D903" s="245"/>
      <c r="E903" s="246"/>
      <c r="F903" s="39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4"/>
      <c r="D904" s="245"/>
      <c r="E904" s="246"/>
      <c r="F904" s="39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4"/>
      <c r="D905" s="245"/>
      <c r="E905" s="246"/>
      <c r="F905" s="39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4"/>
      <c r="D906" s="245"/>
      <c r="E906" s="246"/>
      <c r="F906" s="39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9"/>
        <v>0</v>
      </c>
      <c r="I906" s="12"/>
    </row>
    <row r="907" spans="1:9" ht="12.4" hidden="1" customHeight="1">
      <c r="A907" s="11"/>
      <c r="B907" s="1"/>
      <c r="C907" s="34"/>
      <c r="D907" s="245"/>
      <c r="E907" s="246"/>
      <c r="F907" s="39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19"/>
        <v>0</v>
      </c>
      <c r="I907" s="12"/>
    </row>
    <row r="908" spans="1:9" ht="12.4" hidden="1" customHeight="1">
      <c r="A908" s="11"/>
      <c r="B908" s="1"/>
      <c r="C908" s="34"/>
      <c r="D908" s="245"/>
      <c r="E908" s="246"/>
      <c r="F908" s="39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19"/>
        <v>0</v>
      </c>
      <c r="I908" s="12"/>
    </row>
    <row r="909" spans="1:9" ht="12.4" hidden="1" customHeight="1">
      <c r="A909" s="11"/>
      <c r="B909" s="1"/>
      <c r="C909" s="34"/>
      <c r="D909" s="245"/>
      <c r="E909" s="246"/>
      <c r="F909" s="39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19"/>
        <v>0</v>
      </c>
      <c r="I909" s="12"/>
    </row>
    <row r="910" spans="1:9" ht="12.4" hidden="1" customHeight="1">
      <c r="A910" s="11"/>
      <c r="B910" s="1"/>
      <c r="C910" s="34"/>
      <c r="D910" s="245"/>
      <c r="E910" s="246"/>
      <c r="F910" s="39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19"/>
        <v>0</v>
      </c>
      <c r="I910" s="12"/>
    </row>
    <row r="911" spans="1:9" ht="12.4" hidden="1" customHeight="1">
      <c r="A911" s="11"/>
      <c r="B911" s="1"/>
      <c r="C911" s="34"/>
      <c r="D911" s="245"/>
      <c r="E911" s="246"/>
      <c r="F911" s="39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19"/>
        <v>0</v>
      </c>
      <c r="I911" s="12"/>
    </row>
    <row r="912" spans="1:9" ht="12.4" hidden="1" customHeight="1">
      <c r="A912" s="11"/>
      <c r="B912" s="1"/>
      <c r="C912" s="34"/>
      <c r="D912" s="245"/>
      <c r="E912" s="246"/>
      <c r="F912" s="39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19"/>
        <v>0</v>
      </c>
      <c r="I912" s="12"/>
    </row>
    <row r="913" spans="1:9" ht="12.4" hidden="1" customHeight="1">
      <c r="A913" s="11"/>
      <c r="B913" s="1"/>
      <c r="C913" s="34"/>
      <c r="D913" s="245"/>
      <c r="E913" s="246"/>
      <c r="F913" s="39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19"/>
        <v>0</v>
      </c>
      <c r="I913" s="12"/>
    </row>
    <row r="914" spans="1:9" ht="12.4" hidden="1" customHeight="1">
      <c r="A914" s="11"/>
      <c r="B914" s="1"/>
      <c r="C914" s="34"/>
      <c r="D914" s="245"/>
      <c r="E914" s="246"/>
      <c r="F914" s="39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19"/>
        <v>0</v>
      </c>
      <c r="I914" s="12"/>
    </row>
    <row r="915" spans="1:9" ht="12.4" hidden="1" customHeight="1">
      <c r="A915" s="11"/>
      <c r="B915" s="1"/>
      <c r="C915" s="34"/>
      <c r="D915" s="245"/>
      <c r="E915" s="246"/>
      <c r="F915" s="39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19"/>
        <v>0</v>
      </c>
      <c r="I915" s="12"/>
    </row>
    <row r="916" spans="1:9" ht="12.4" hidden="1" customHeight="1">
      <c r="A916" s="11"/>
      <c r="B916" s="1"/>
      <c r="C916" s="34"/>
      <c r="D916" s="245"/>
      <c r="E916" s="246"/>
      <c r="F916" s="39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19"/>
        <v>0</v>
      </c>
      <c r="I916" s="12"/>
    </row>
    <row r="917" spans="1:9" ht="12.4" hidden="1" customHeight="1">
      <c r="A917" s="11"/>
      <c r="B917" s="1"/>
      <c r="C917" s="34"/>
      <c r="D917" s="245"/>
      <c r="E917" s="246"/>
      <c r="F917" s="39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19"/>
        <v>0</v>
      </c>
      <c r="I917" s="12"/>
    </row>
    <row r="918" spans="1:9" ht="12.4" hidden="1" customHeight="1">
      <c r="A918" s="11"/>
      <c r="B918" s="1"/>
      <c r="C918" s="34"/>
      <c r="D918" s="245"/>
      <c r="E918" s="246"/>
      <c r="F918" s="39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19"/>
        <v>0</v>
      </c>
      <c r="I918" s="12"/>
    </row>
    <row r="919" spans="1:9" ht="12.4" hidden="1" customHeight="1">
      <c r="A919" s="11"/>
      <c r="B919" s="1"/>
      <c r="C919" s="34"/>
      <c r="D919" s="245"/>
      <c r="E919" s="246"/>
      <c r="F919" s="39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19"/>
        <v>0</v>
      </c>
      <c r="I919" s="12"/>
    </row>
    <row r="920" spans="1:9" ht="12.4" hidden="1" customHeight="1">
      <c r="A920" s="11"/>
      <c r="B920" s="1"/>
      <c r="C920" s="34"/>
      <c r="D920" s="245"/>
      <c r="E920" s="246"/>
      <c r="F920" s="39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19"/>
        <v>0</v>
      </c>
      <c r="I920" s="12"/>
    </row>
    <row r="921" spans="1:9" ht="12.4" hidden="1" customHeight="1">
      <c r="A921" s="11"/>
      <c r="B921" s="1"/>
      <c r="C921" s="35"/>
      <c r="D921" s="245"/>
      <c r="E921" s="246"/>
      <c r="F921" s="39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>ROUND(IF(ISNUMBER(B921), G921*B921, 0),5)</f>
        <v>0</v>
      </c>
      <c r="I921" s="12"/>
    </row>
    <row r="922" spans="1:9" ht="12" hidden="1" customHeight="1">
      <c r="A922" s="11"/>
      <c r="B922" s="1"/>
      <c r="C922" s="34"/>
      <c r="D922" s="245"/>
      <c r="E922" s="246"/>
      <c r="F922" s="39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ref="H922:H985" si="20">ROUND(IF(ISNUMBER(B922), G922*B922, 0),5)</f>
        <v>0</v>
      </c>
      <c r="I922" s="12"/>
    </row>
    <row r="923" spans="1:9" ht="12.4" hidden="1" customHeight="1">
      <c r="A923" s="11"/>
      <c r="B923" s="1"/>
      <c r="C923" s="34"/>
      <c r="D923" s="245"/>
      <c r="E923" s="246"/>
      <c r="F923" s="39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0"/>
        <v>0</v>
      </c>
      <c r="I923" s="12"/>
    </row>
    <row r="924" spans="1:9" ht="12.4" hidden="1" customHeight="1">
      <c r="A924" s="11"/>
      <c r="B924" s="1"/>
      <c r="C924" s="34"/>
      <c r="D924" s="245"/>
      <c r="E924" s="246"/>
      <c r="F924" s="39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0"/>
        <v>0</v>
      </c>
      <c r="I924" s="12"/>
    </row>
    <row r="925" spans="1:9" ht="12.4" hidden="1" customHeight="1">
      <c r="A925" s="11"/>
      <c r="B925" s="1"/>
      <c r="C925" s="34"/>
      <c r="D925" s="245"/>
      <c r="E925" s="246"/>
      <c r="F925" s="39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0"/>
        <v>0</v>
      </c>
      <c r="I925" s="12"/>
    </row>
    <row r="926" spans="1:9" ht="12.4" hidden="1" customHeight="1">
      <c r="A926" s="11"/>
      <c r="B926" s="1"/>
      <c r="C926" s="34"/>
      <c r="D926" s="245"/>
      <c r="E926" s="246"/>
      <c r="F926" s="39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0"/>
        <v>0</v>
      </c>
      <c r="I926" s="12"/>
    </row>
    <row r="927" spans="1:9" ht="12.4" hidden="1" customHeight="1">
      <c r="A927" s="11"/>
      <c r="B927" s="1"/>
      <c r="C927" s="34"/>
      <c r="D927" s="245"/>
      <c r="E927" s="246"/>
      <c r="F927" s="39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0"/>
        <v>0</v>
      </c>
      <c r="I927" s="12"/>
    </row>
    <row r="928" spans="1:9" ht="12.4" hidden="1" customHeight="1">
      <c r="A928" s="11"/>
      <c r="B928" s="1"/>
      <c r="C928" s="34"/>
      <c r="D928" s="245"/>
      <c r="E928" s="246"/>
      <c r="F928" s="39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0"/>
        <v>0</v>
      </c>
      <c r="I928" s="12"/>
    </row>
    <row r="929" spans="1:9" ht="12.4" hidden="1" customHeight="1">
      <c r="A929" s="11"/>
      <c r="B929" s="1"/>
      <c r="C929" s="34"/>
      <c r="D929" s="245"/>
      <c r="E929" s="246"/>
      <c r="F929" s="39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4"/>
      <c r="D930" s="245"/>
      <c r="E930" s="246"/>
      <c r="F930" s="39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4"/>
      <c r="D931" s="245"/>
      <c r="E931" s="246"/>
      <c r="F931" s="39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4"/>
      <c r="D932" s="245"/>
      <c r="E932" s="246"/>
      <c r="F932" s="39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4"/>
      <c r="D933" s="245"/>
      <c r="E933" s="246"/>
      <c r="F933" s="39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.4" hidden="1" customHeight="1">
      <c r="A934" s="11"/>
      <c r="B934" s="1"/>
      <c r="C934" s="34"/>
      <c r="D934" s="245"/>
      <c r="E934" s="246"/>
      <c r="F934" s="39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" hidden="1" customHeight="1">
      <c r="A935" s="11"/>
      <c r="B935" s="1"/>
      <c r="C935" s="34"/>
      <c r="D935" s="245"/>
      <c r="E935" s="246"/>
      <c r="F935" s="39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4"/>
      <c r="D936" s="245"/>
      <c r="E936" s="246"/>
      <c r="F936" s="39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4"/>
      <c r="D937" s="245"/>
      <c r="E937" s="246"/>
      <c r="F937" s="39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0"/>
        <v>0</v>
      </c>
      <c r="I937" s="12"/>
    </row>
    <row r="938" spans="1:9" ht="12.4" hidden="1" customHeight="1">
      <c r="A938" s="11"/>
      <c r="B938" s="1"/>
      <c r="C938" s="34"/>
      <c r="D938" s="245"/>
      <c r="E938" s="246"/>
      <c r="F938" s="39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si="20"/>
        <v>0</v>
      </c>
      <c r="I938" s="12"/>
    </row>
    <row r="939" spans="1:9" ht="12.4" hidden="1" customHeight="1">
      <c r="A939" s="11"/>
      <c r="B939" s="1"/>
      <c r="C939" s="34"/>
      <c r="D939" s="245"/>
      <c r="E939" s="246"/>
      <c r="F939" s="39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0"/>
        <v>0</v>
      </c>
      <c r="I939" s="12"/>
    </row>
    <row r="940" spans="1:9" ht="12.4" hidden="1" customHeight="1">
      <c r="A940" s="11"/>
      <c r="B940" s="1"/>
      <c r="C940" s="34"/>
      <c r="D940" s="245"/>
      <c r="E940" s="246"/>
      <c r="F940" s="39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0"/>
        <v>0</v>
      </c>
      <c r="I940" s="12"/>
    </row>
    <row r="941" spans="1:9" ht="12.4" hidden="1" customHeight="1">
      <c r="A941" s="11"/>
      <c r="B941" s="1"/>
      <c r="C941" s="34"/>
      <c r="D941" s="245"/>
      <c r="E941" s="246"/>
      <c r="F941" s="39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0"/>
        <v>0</v>
      </c>
      <c r="I941" s="12"/>
    </row>
    <row r="942" spans="1:9" ht="12.4" hidden="1" customHeight="1">
      <c r="A942" s="11"/>
      <c r="B942" s="1"/>
      <c r="C942" s="34"/>
      <c r="D942" s="245"/>
      <c r="E942" s="246"/>
      <c r="F942" s="39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0"/>
        <v>0</v>
      </c>
      <c r="I942" s="12"/>
    </row>
    <row r="943" spans="1:9" ht="12.4" hidden="1" customHeight="1">
      <c r="A943" s="11"/>
      <c r="B943" s="1"/>
      <c r="C943" s="34"/>
      <c r="D943" s="245"/>
      <c r="E943" s="246"/>
      <c r="F943" s="39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0"/>
        <v>0</v>
      </c>
      <c r="I943" s="12"/>
    </row>
    <row r="944" spans="1:9" ht="12.4" hidden="1" customHeight="1">
      <c r="A944" s="11"/>
      <c r="B944" s="1"/>
      <c r="C944" s="34"/>
      <c r="D944" s="245"/>
      <c r="E944" s="246"/>
      <c r="F944" s="39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0"/>
        <v>0</v>
      </c>
      <c r="I944" s="12"/>
    </row>
    <row r="945" spans="1:9" ht="12.4" hidden="1" customHeight="1">
      <c r="A945" s="11"/>
      <c r="B945" s="1"/>
      <c r="C945" s="34"/>
      <c r="D945" s="245"/>
      <c r="E945" s="246"/>
      <c r="F945" s="39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0"/>
        <v>0</v>
      </c>
      <c r="I945" s="12"/>
    </row>
    <row r="946" spans="1:9" ht="12.4" hidden="1" customHeight="1">
      <c r="A946" s="11"/>
      <c r="B946" s="1"/>
      <c r="C946" s="34"/>
      <c r="D946" s="245"/>
      <c r="E946" s="246"/>
      <c r="F946" s="39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0"/>
        <v>0</v>
      </c>
      <c r="I946" s="12"/>
    </row>
    <row r="947" spans="1:9" ht="12.4" hidden="1" customHeight="1">
      <c r="A947" s="11"/>
      <c r="B947" s="1"/>
      <c r="C947" s="34"/>
      <c r="D947" s="245"/>
      <c r="E947" s="246"/>
      <c r="F947" s="39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0"/>
        <v>0</v>
      </c>
      <c r="I947" s="12"/>
    </row>
    <row r="948" spans="1:9" ht="12.4" hidden="1" customHeight="1">
      <c r="A948" s="11"/>
      <c r="B948" s="1"/>
      <c r="C948" s="34"/>
      <c r="D948" s="245"/>
      <c r="E948" s="246"/>
      <c r="F948" s="39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0"/>
        <v>0</v>
      </c>
      <c r="I948" s="12"/>
    </row>
    <row r="949" spans="1:9" ht="12.4" hidden="1" customHeight="1">
      <c r="A949" s="11"/>
      <c r="B949" s="1"/>
      <c r="C949" s="34"/>
      <c r="D949" s="245"/>
      <c r="E949" s="246"/>
      <c r="F949" s="39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0"/>
        <v>0</v>
      </c>
      <c r="I949" s="12"/>
    </row>
    <row r="950" spans="1:9" ht="12.4" hidden="1" customHeight="1">
      <c r="A950" s="11"/>
      <c r="B950" s="1"/>
      <c r="C950" s="34"/>
      <c r="D950" s="245"/>
      <c r="E950" s="246"/>
      <c r="F950" s="39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0"/>
        <v>0</v>
      </c>
      <c r="I950" s="12"/>
    </row>
    <row r="951" spans="1:9" ht="12.4" hidden="1" customHeight="1">
      <c r="A951" s="11"/>
      <c r="B951" s="1"/>
      <c r="C951" s="34"/>
      <c r="D951" s="245"/>
      <c r="E951" s="246"/>
      <c r="F951" s="39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0"/>
        <v>0</v>
      </c>
      <c r="I951" s="12"/>
    </row>
    <row r="952" spans="1:9" ht="12.4" hidden="1" customHeight="1">
      <c r="A952" s="11"/>
      <c r="B952" s="1"/>
      <c r="C952" s="34"/>
      <c r="D952" s="245"/>
      <c r="E952" s="246"/>
      <c r="F952" s="39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0"/>
        <v>0</v>
      </c>
      <c r="I952" s="12"/>
    </row>
    <row r="953" spans="1:9" ht="12.4" hidden="1" customHeight="1">
      <c r="A953" s="11"/>
      <c r="B953" s="1"/>
      <c r="C953" s="34"/>
      <c r="D953" s="245"/>
      <c r="E953" s="246"/>
      <c r="F953" s="39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0"/>
        <v>0</v>
      </c>
      <c r="I953" s="12"/>
    </row>
    <row r="954" spans="1:9" ht="12.4" hidden="1" customHeight="1">
      <c r="A954" s="11"/>
      <c r="B954" s="1"/>
      <c r="C954" s="34"/>
      <c r="D954" s="245"/>
      <c r="E954" s="246"/>
      <c r="F954" s="39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0"/>
        <v>0</v>
      </c>
      <c r="I954" s="12"/>
    </row>
    <row r="955" spans="1:9" ht="12.4" hidden="1" customHeight="1">
      <c r="A955" s="11"/>
      <c r="B955" s="1"/>
      <c r="C955" s="34"/>
      <c r="D955" s="245"/>
      <c r="E955" s="246"/>
      <c r="F955" s="39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0"/>
        <v>0</v>
      </c>
      <c r="I955" s="12"/>
    </row>
    <row r="956" spans="1:9" ht="12.4" hidden="1" customHeight="1">
      <c r="A956" s="11"/>
      <c r="B956" s="1"/>
      <c r="C956" s="34"/>
      <c r="D956" s="245"/>
      <c r="E956" s="246"/>
      <c r="F956" s="39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0"/>
        <v>0</v>
      </c>
      <c r="I956" s="12"/>
    </row>
    <row r="957" spans="1:9" ht="12.4" hidden="1" customHeight="1">
      <c r="A957" s="11"/>
      <c r="B957" s="1"/>
      <c r="C957" s="34"/>
      <c r="D957" s="245"/>
      <c r="E957" s="246"/>
      <c r="F957" s="39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0"/>
        <v>0</v>
      </c>
      <c r="I957" s="12"/>
    </row>
    <row r="958" spans="1:9" ht="12.4" hidden="1" customHeight="1">
      <c r="A958" s="11"/>
      <c r="B958" s="1"/>
      <c r="C958" s="35"/>
      <c r="D958" s="245"/>
      <c r="E958" s="246"/>
      <c r="F958" s="39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0"/>
        <v>0</v>
      </c>
      <c r="I958" s="12"/>
    </row>
    <row r="959" spans="1:9" ht="12" hidden="1" customHeight="1">
      <c r="A959" s="11"/>
      <c r="B959" s="1"/>
      <c r="C959" s="34"/>
      <c r="D959" s="245"/>
      <c r="E959" s="246"/>
      <c r="F959" s="39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0"/>
        <v>0</v>
      </c>
      <c r="I959" s="12"/>
    </row>
    <row r="960" spans="1:9" ht="12.4" hidden="1" customHeight="1">
      <c r="A960" s="11"/>
      <c r="B960" s="1"/>
      <c r="C960" s="34"/>
      <c r="D960" s="245"/>
      <c r="E960" s="246"/>
      <c r="F960" s="39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0"/>
        <v>0</v>
      </c>
      <c r="I960" s="12"/>
    </row>
    <row r="961" spans="1:9" ht="12.4" hidden="1" customHeight="1">
      <c r="A961" s="11"/>
      <c r="B961" s="1"/>
      <c r="C961" s="34"/>
      <c r="D961" s="245"/>
      <c r="E961" s="246"/>
      <c r="F961" s="39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0"/>
        <v>0</v>
      </c>
      <c r="I961" s="12"/>
    </row>
    <row r="962" spans="1:9" ht="12.4" hidden="1" customHeight="1">
      <c r="A962" s="11"/>
      <c r="B962" s="1"/>
      <c r="C962" s="34"/>
      <c r="D962" s="245"/>
      <c r="E962" s="246"/>
      <c r="F962" s="39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0"/>
        <v>0</v>
      </c>
      <c r="I962" s="12"/>
    </row>
    <row r="963" spans="1:9" ht="12.4" hidden="1" customHeight="1">
      <c r="A963" s="11"/>
      <c r="B963" s="1"/>
      <c r="C963" s="34"/>
      <c r="D963" s="245"/>
      <c r="E963" s="246"/>
      <c r="F963" s="39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0"/>
        <v>0</v>
      </c>
      <c r="I963" s="12"/>
    </row>
    <row r="964" spans="1:9" ht="12.4" hidden="1" customHeight="1">
      <c r="A964" s="11"/>
      <c r="B964" s="1"/>
      <c r="C964" s="34"/>
      <c r="D964" s="245"/>
      <c r="E964" s="246"/>
      <c r="F964" s="39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0"/>
        <v>0</v>
      </c>
      <c r="I964" s="12"/>
    </row>
    <row r="965" spans="1:9" ht="12.4" hidden="1" customHeight="1">
      <c r="A965" s="11"/>
      <c r="B965" s="1"/>
      <c r="C965" s="34"/>
      <c r="D965" s="245"/>
      <c r="E965" s="246"/>
      <c r="F965" s="39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0"/>
        <v>0</v>
      </c>
      <c r="I965" s="12"/>
    </row>
    <row r="966" spans="1:9" ht="12.4" hidden="1" customHeight="1">
      <c r="A966" s="11"/>
      <c r="B966" s="1"/>
      <c r="C966" s="34"/>
      <c r="D966" s="245"/>
      <c r="E966" s="246"/>
      <c r="F966" s="39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0"/>
        <v>0</v>
      </c>
      <c r="I966" s="12"/>
    </row>
    <row r="967" spans="1:9" ht="12.4" hidden="1" customHeight="1">
      <c r="A967" s="11"/>
      <c r="B967" s="1"/>
      <c r="C967" s="34"/>
      <c r="D967" s="245"/>
      <c r="E967" s="246"/>
      <c r="F967" s="39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0"/>
        <v>0</v>
      </c>
      <c r="I967" s="12"/>
    </row>
    <row r="968" spans="1:9" ht="12.4" hidden="1" customHeight="1">
      <c r="A968" s="11"/>
      <c r="B968" s="1"/>
      <c r="C968" s="34"/>
      <c r="D968" s="245"/>
      <c r="E968" s="246"/>
      <c r="F968" s="39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0"/>
        <v>0</v>
      </c>
      <c r="I968" s="12"/>
    </row>
    <row r="969" spans="1:9" ht="12.4" hidden="1" customHeight="1">
      <c r="A969" s="11"/>
      <c r="B969" s="1"/>
      <c r="C969" s="34"/>
      <c r="D969" s="245"/>
      <c r="E969" s="246"/>
      <c r="F969" s="39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0"/>
        <v>0</v>
      </c>
      <c r="I969" s="12"/>
    </row>
    <row r="970" spans="1:9" ht="12.4" hidden="1" customHeight="1">
      <c r="A970" s="11"/>
      <c r="B970" s="1"/>
      <c r="C970" s="34"/>
      <c r="D970" s="245"/>
      <c r="E970" s="246"/>
      <c r="F970" s="39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0"/>
        <v>0</v>
      </c>
      <c r="I970" s="12"/>
    </row>
    <row r="971" spans="1:9" ht="12.4" hidden="1" customHeight="1">
      <c r="A971" s="11"/>
      <c r="B971" s="1"/>
      <c r="C971" s="34"/>
      <c r="D971" s="245"/>
      <c r="E971" s="246"/>
      <c r="F971" s="39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0"/>
        <v>0</v>
      </c>
      <c r="I971" s="12"/>
    </row>
    <row r="972" spans="1:9" ht="12.4" hidden="1" customHeight="1">
      <c r="A972" s="11"/>
      <c r="B972" s="1"/>
      <c r="C972" s="34"/>
      <c r="D972" s="245"/>
      <c r="E972" s="246"/>
      <c r="F972" s="39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0"/>
        <v>0</v>
      </c>
      <c r="I972" s="12"/>
    </row>
    <row r="973" spans="1:9" ht="12.4" hidden="1" customHeight="1">
      <c r="A973" s="11"/>
      <c r="B973" s="1"/>
      <c r="C973" s="34"/>
      <c r="D973" s="245"/>
      <c r="E973" s="246"/>
      <c r="F973" s="39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0"/>
        <v>0</v>
      </c>
      <c r="I973" s="12"/>
    </row>
    <row r="974" spans="1:9" ht="12.4" hidden="1" customHeight="1">
      <c r="A974" s="11"/>
      <c r="B974" s="1"/>
      <c r="C974" s="34"/>
      <c r="D974" s="245"/>
      <c r="E974" s="246"/>
      <c r="F974" s="39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0"/>
        <v>0</v>
      </c>
      <c r="I974" s="12"/>
    </row>
    <row r="975" spans="1:9" ht="12.4" hidden="1" customHeight="1">
      <c r="A975" s="11"/>
      <c r="B975" s="1"/>
      <c r="C975" s="34"/>
      <c r="D975" s="245"/>
      <c r="E975" s="246"/>
      <c r="F975" s="39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0"/>
        <v>0</v>
      </c>
      <c r="I975" s="12"/>
    </row>
    <row r="976" spans="1:9" ht="12.4" hidden="1" customHeight="1">
      <c r="A976" s="11"/>
      <c r="B976" s="1"/>
      <c r="C976" s="34"/>
      <c r="D976" s="245"/>
      <c r="E976" s="246"/>
      <c r="F976" s="39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0"/>
        <v>0</v>
      </c>
      <c r="I976" s="12"/>
    </row>
    <row r="977" spans="1:9" ht="12.4" hidden="1" customHeight="1">
      <c r="A977" s="11"/>
      <c r="B977" s="1"/>
      <c r="C977" s="34"/>
      <c r="D977" s="245"/>
      <c r="E977" s="246"/>
      <c r="F977" s="39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0"/>
        <v>0</v>
      </c>
      <c r="I977" s="12"/>
    </row>
    <row r="978" spans="1:9" ht="12.4" hidden="1" customHeight="1">
      <c r="A978" s="11"/>
      <c r="B978" s="1"/>
      <c r="C978" s="34"/>
      <c r="D978" s="245"/>
      <c r="E978" s="246"/>
      <c r="F978" s="39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0"/>
        <v>0</v>
      </c>
      <c r="I978" s="12"/>
    </row>
    <row r="979" spans="1:9" ht="12.4" hidden="1" customHeight="1">
      <c r="A979" s="11"/>
      <c r="B979" s="1"/>
      <c r="C979" s="34"/>
      <c r="D979" s="245"/>
      <c r="E979" s="246"/>
      <c r="F979" s="39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0"/>
        <v>0</v>
      </c>
      <c r="I979" s="12"/>
    </row>
    <row r="980" spans="1:9" ht="12.4" hidden="1" customHeight="1">
      <c r="A980" s="11"/>
      <c r="B980" s="1"/>
      <c r="C980" s="34"/>
      <c r="D980" s="245"/>
      <c r="E980" s="246"/>
      <c r="F980" s="39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0"/>
        <v>0</v>
      </c>
      <c r="I980" s="12"/>
    </row>
    <row r="981" spans="1:9" ht="12.4" hidden="1" customHeight="1">
      <c r="A981" s="11"/>
      <c r="B981" s="1"/>
      <c r="C981" s="34"/>
      <c r="D981" s="245"/>
      <c r="E981" s="246"/>
      <c r="F981" s="39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0"/>
        <v>0</v>
      </c>
      <c r="I981" s="12"/>
    </row>
    <row r="982" spans="1:9" ht="12.4" hidden="1" customHeight="1">
      <c r="A982" s="11"/>
      <c r="B982" s="1"/>
      <c r="C982" s="34"/>
      <c r="D982" s="245"/>
      <c r="E982" s="246"/>
      <c r="F982" s="39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0"/>
        <v>0</v>
      </c>
      <c r="I982" s="12"/>
    </row>
    <row r="983" spans="1:9" ht="12.4" hidden="1" customHeight="1">
      <c r="A983" s="11"/>
      <c r="B983" s="1"/>
      <c r="C983" s="34"/>
      <c r="D983" s="245"/>
      <c r="E983" s="246"/>
      <c r="F983" s="39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0"/>
        <v>0</v>
      </c>
      <c r="I983" s="12"/>
    </row>
    <row r="984" spans="1:9" ht="12.4" hidden="1" customHeight="1">
      <c r="A984" s="11"/>
      <c r="B984" s="1"/>
      <c r="C984" s="34"/>
      <c r="D984" s="245"/>
      <c r="E984" s="246"/>
      <c r="F984" s="39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0"/>
        <v>0</v>
      </c>
      <c r="I984" s="12"/>
    </row>
    <row r="985" spans="1:9" ht="12.4" hidden="1" customHeight="1">
      <c r="A985" s="11"/>
      <c r="B985" s="1"/>
      <c r="C985" s="98"/>
      <c r="D985" s="245"/>
      <c r="E985" s="246"/>
      <c r="F985" s="39"/>
      <c r="G985" s="19">
        <f>ROUND(IF(ISBLANK(C985),0,VLOOKUP(C985,'[2]Acha Air Sales Price List'!$B$1:$X$65536,12,FALSE)*$L$14),2)</f>
        <v>0</v>
      </c>
      <c r="H985" s="20">
        <f t="shared" si="20"/>
        <v>0</v>
      </c>
      <c r="I985" s="12"/>
    </row>
    <row r="986" spans="1:9" ht="12.4" hidden="1" customHeight="1">
      <c r="A986" s="11"/>
      <c r="B986" s="1"/>
      <c r="C986" s="35"/>
      <c r="D986" s="258"/>
      <c r="E986" s="259"/>
      <c r="F986" s="39" t="s">
        <v>26</v>
      </c>
      <c r="G986" s="19"/>
      <c r="H986" s="20">
        <f>G986</f>
        <v>0</v>
      </c>
      <c r="I986" s="12"/>
    </row>
    <row r="987" spans="1:9" ht="12.4" hidden="1" customHeight="1" thickBot="1">
      <c r="A987" s="11"/>
      <c r="B987" s="21"/>
      <c r="C987" s="22"/>
      <c r="D987" s="253"/>
      <c r="E987" s="254"/>
      <c r="F987" s="40"/>
      <c r="G987" s="23">
        <f>ROUND(IF(ISBLANK(C987),0,VLOOKUP(C987,'[2]Acha Air Sales Price List'!$B$1:$X$65536,12,FALSE)*$W$14),2)</f>
        <v>0</v>
      </c>
      <c r="H987" s="24">
        <f>ROUND(IF(ISNUMBER(B987), G987*B987, 0),5)</f>
        <v>0</v>
      </c>
      <c r="I987" s="12"/>
    </row>
    <row r="988" spans="1:9" ht="10.5" customHeight="1" thickBot="1">
      <c r="A988" s="11"/>
      <c r="B988" s="2"/>
      <c r="C988" s="2"/>
      <c r="D988" s="2"/>
      <c r="E988" s="2"/>
      <c r="F988" s="2"/>
      <c r="G988" s="29"/>
      <c r="H988" s="30"/>
      <c r="I988" s="12"/>
    </row>
    <row r="989" spans="1:9" ht="16.5" thickBot="1">
      <c r="A989" s="11"/>
      <c r="B989" s="28" t="s">
        <v>17</v>
      </c>
      <c r="C989" s="3"/>
      <c r="D989" s="3"/>
      <c r="E989" s="3"/>
      <c r="F989" s="3"/>
      <c r="G989" s="31" t="s">
        <v>18</v>
      </c>
      <c r="H989" s="32">
        <f>SUM(H21:H987)</f>
        <v>67017.460000000006</v>
      </c>
      <c r="I989" s="12"/>
    </row>
    <row r="990" spans="1:9" ht="16.5" hidden="1" thickBot="1">
      <c r="A990" s="11"/>
      <c r="B990" s="28" t="s">
        <v>17</v>
      </c>
      <c r="C990" s="3"/>
      <c r="D990" s="3"/>
      <c r="E990" s="3"/>
      <c r="F990" s="3"/>
      <c r="G990" s="31" t="s">
        <v>23</v>
      </c>
      <c r="H990" s="32">
        <f>H989/41.5</f>
        <v>1614.8785542168675</v>
      </c>
      <c r="I990" s="12"/>
    </row>
    <row r="991" spans="1:9" ht="16.5" hidden="1" thickBot="1">
      <c r="A991" s="11"/>
      <c r="B991" s="28"/>
      <c r="C991" s="3"/>
      <c r="D991" s="3"/>
      <c r="E991" s="3"/>
      <c r="F991" s="3"/>
      <c r="G991" s="31" t="s">
        <v>25</v>
      </c>
      <c r="H991" s="32">
        <v>40</v>
      </c>
      <c r="I991" s="12"/>
    </row>
    <row r="992" spans="1:9" ht="16.5" hidden="1" thickBot="1">
      <c r="A992" s="11"/>
      <c r="B992" s="28"/>
      <c r="C992" s="3"/>
      <c r="D992" s="3"/>
      <c r="E992" s="3"/>
      <c r="F992" s="3"/>
      <c r="G992" s="31" t="s">
        <v>24</v>
      </c>
      <c r="H992" s="32">
        <f>(H991-H990)*41.5</f>
        <v>-65357.460000000006</v>
      </c>
      <c r="I992" s="12"/>
    </row>
    <row r="993" spans="1:9" ht="15.75">
      <c r="A993" s="11"/>
      <c r="B993" s="28"/>
      <c r="C993" s="3"/>
      <c r="D993" s="3"/>
      <c r="E993" s="3"/>
      <c r="F993" s="3"/>
      <c r="G993" s="130"/>
      <c r="H993" s="131"/>
      <c r="I993" s="12"/>
    </row>
    <row r="994" spans="1:9" ht="13.5" customHeight="1">
      <c r="A994" s="16"/>
      <c r="B994" s="17"/>
      <c r="C994" s="17"/>
      <c r="D994" s="132" t="s">
        <v>91</v>
      </c>
      <c r="E994" s="17"/>
      <c r="F994" s="17"/>
      <c r="G994" s="17"/>
      <c r="H994" s="17"/>
      <c r="I994" s="18"/>
    </row>
    <row r="998" spans="1:9">
      <c r="H998" s="41"/>
    </row>
  </sheetData>
  <mergeCells count="976">
    <mergeCell ref="D982:E982"/>
    <mergeCell ref="D983:E983"/>
    <mergeCell ref="D984:E984"/>
    <mergeCell ref="D985:E985"/>
    <mergeCell ref="D986:E986"/>
    <mergeCell ref="D987:E987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6:E36"/>
    <mergeCell ref="D37:E37"/>
    <mergeCell ref="D38:E38"/>
    <mergeCell ref="D39:E39"/>
    <mergeCell ref="D21:E21"/>
    <mergeCell ref="D22:E22"/>
    <mergeCell ref="D23:E23"/>
    <mergeCell ref="D24:E24"/>
    <mergeCell ref="D46:E46"/>
    <mergeCell ref="D31:E31"/>
    <mergeCell ref="D32:E32"/>
    <mergeCell ref="D33:E33"/>
    <mergeCell ref="D34:E34"/>
    <mergeCell ref="D25:E25"/>
    <mergeCell ref="D26:E26"/>
    <mergeCell ref="D27:E27"/>
    <mergeCell ref="D28:E28"/>
    <mergeCell ref="D29:E29"/>
    <mergeCell ref="D30:E30"/>
    <mergeCell ref="B8:D8"/>
    <mergeCell ref="G9:G10"/>
    <mergeCell ref="H9:H10"/>
    <mergeCell ref="G11:G12"/>
    <mergeCell ref="H11:H12"/>
    <mergeCell ref="G13:G14"/>
    <mergeCell ref="H13:H14"/>
    <mergeCell ref="D19:E19"/>
    <mergeCell ref="D35:E35"/>
    <mergeCell ref="D20:E20"/>
  </mergeCells>
  <conditionalFormatting sqref="B21:B987">
    <cfRule type="cellIs" dxfId="14" priority="1" stopIfTrue="1" operator="equal">
      <formula>"ALERT"</formula>
    </cfRule>
  </conditionalFormatting>
  <conditionalFormatting sqref="D21:D34 F21:F984">
    <cfRule type="containsText" dxfId="13" priority="2" stopIfTrue="1" operator="containsText" text="Exchange rate :">
      <formula>NOT(ISERROR(SEARCH("Exchange rate :",D21)))</formula>
    </cfRule>
  </conditionalFormatting>
  <conditionalFormatting sqref="D21:D34 F21:H987">
    <cfRule type="containsErrors" dxfId="12" priority="3" stopIfTrue="1">
      <formula>ISERROR(D21)</formula>
    </cfRule>
    <cfRule type="cellIs" dxfId="11" priority="4" stopIfTrue="1" operator="equal">
      <formula>"NA"</formula>
    </cfRule>
    <cfRule type="cellIs" dxfId="10" priority="5" stopIfTrue="1" operator="equal">
      <formula>0</formula>
    </cfRule>
  </conditionalFormatting>
  <conditionalFormatting sqref="F9:F14">
    <cfRule type="cellIs" dxfId="9" priority="6" stopIfTrue="1" operator="equal">
      <formula>0</formula>
    </cfRule>
  </conditionalFormatting>
  <conditionalFormatting sqref="F10:F14">
    <cfRule type="containsBlanks" dxfId="8" priority="7" stopIfTrue="1">
      <formula>LEN(TRIM(F10))=0</formula>
    </cfRule>
  </conditionalFormatting>
  <conditionalFormatting sqref="H989:H993">
    <cfRule type="containsErrors" dxfId="7" priority="8" stopIfTrue="1">
      <formula>ISERROR(H989)</formula>
    </cfRule>
    <cfRule type="cellIs" dxfId="6" priority="9" stopIfTrue="1" operator="equal">
      <formula>"NA"</formula>
    </cfRule>
    <cfRule type="cellIs" dxfId="5" priority="10" stopIfTrue="1" operator="equal">
      <formula>0</formula>
    </cfRule>
  </conditionalFormatting>
  <hyperlinks>
    <hyperlink ref="B6" r:id="rId1" display="http://www.achadirect.com/" xr:uid="{21A6B124-E743-463F-86D9-765A533EA92E}"/>
  </hyperlinks>
  <printOptions horizontalCentered="1"/>
  <pageMargins left="0.35" right="0.21" top="0.47" bottom="0.34" header="0.22" footer="0.17"/>
  <pageSetup scale="76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69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>
      <selection activeCell="H18" sqref="H18"/>
    </sheetView>
  </sheetViews>
  <sheetFormatPr defaultRowHeight="12.75"/>
  <cols>
    <col min="1" max="1" width="55.140625" style="95" customWidth="1"/>
    <col min="2" max="2" width="9.140625" style="95"/>
    <col min="3" max="3" width="7.28515625" style="95" customWidth="1"/>
    <col min="4" max="4" width="11.28515625" style="95" customWidth="1"/>
    <col min="5" max="5" width="10.28515625" style="95" customWidth="1"/>
    <col min="6" max="6" width="10" style="95" customWidth="1"/>
    <col min="7" max="7" width="12.140625" style="95" bestFit="1" customWidth="1"/>
    <col min="8" max="16384" width="9.140625" style="95"/>
  </cols>
  <sheetData>
    <row r="1" spans="1:8" s="48" customFormat="1" ht="21" customHeight="1" thickBot="1">
      <c r="A1" s="43" t="s">
        <v>1</v>
      </c>
      <c r="B1" s="44" t="s">
        <v>27</v>
      </c>
      <c r="C1" s="45"/>
      <c r="D1" s="45"/>
      <c r="E1" s="45"/>
      <c r="F1" s="45"/>
      <c r="G1" s="46"/>
      <c r="H1" s="47"/>
    </row>
    <row r="2" spans="1:8" s="48" customFormat="1" ht="13.5" thickBot="1">
      <c r="A2" s="49" t="s">
        <v>46</v>
      </c>
      <c r="B2" s="50" t="s">
        <v>43</v>
      </c>
      <c r="C2" s="51"/>
      <c r="D2" s="52"/>
      <c r="F2" s="53" t="s">
        <v>5</v>
      </c>
      <c r="G2" s="54" t="s">
        <v>28</v>
      </c>
    </row>
    <row r="3" spans="1:8" s="48" customFormat="1" ht="15" customHeight="1" thickBot="1">
      <c r="A3" s="49" t="s">
        <v>29</v>
      </c>
      <c r="F3" s="55">
        <f ca="1">Invoice!G5</f>
        <v>45412</v>
      </c>
      <c r="G3" s="56" t="e">
        <f>VLOOKUP(Invoice!H5,'[3]Invoice Number'!$A$4:$I$27310,9,FALSE)</f>
        <v>#N/A</v>
      </c>
    </row>
    <row r="4" spans="1:8" s="48" customFormat="1">
      <c r="A4" s="49" t="s">
        <v>30</v>
      </c>
    </row>
    <row r="5" spans="1:8" s="48" customFormat="1">
      <c r="A5" s="49" t="s">
        <v>48</v>
      </c>
    </row>
    <row r="6" spans="1:8" s="48" customFormat="1">
      <c r="A6" s="49" t="s">
        <v>47</v>
      </c>
    </row>
    <row r="7" spans="1:8" s="48" customFormat="1">
      <c r="A7" s="57" t="s">
        <v>2</v>
      </c>
      <c r="E7" s="58"/>
    </row>
    <row r="8" spans="1:8" s="48" customFormat="1" ht="10.5" customHeight="1" thickBot="1">
      <c r="A8" s="57"/>
      <c r="E8" s="58"/>
    </row>
    <row r="9" spans="1:8" s="48" customFormat="1" ht="13.5" thickBot="1">
      <c r="A9" s="100" t="s">
        <v>3</v>
      </c>
      <c r="E9" s="101" t="s">
        <v>31</v>
      </c>
      <c r="F9" s="102"/>
      <c r="G9" s="103"/>
    </row>
    <row r="10" spans="1:8" s="48" customFormat="1">
      <c r="A10" s="59" t="str">
        <f>Invoice!B9</f>
        <v>ROQUE Co., Ltd.</v>
      </c>
      <c r="B10" s="60"/>
      <c r="C10" s="60"/>
      <c r="E10" s="61" t="str">
        <f>Invoice!F9</f>
        <v>ROQUE Co., Ltd.</v>
      </c>
      <c r="F10" s="62"/>
      <c r="G10" s="63"/>
    </row>
    <row r="11" spans="1:8" s="48" customFormat="1">
      <c r="A11" s="64" t="str">
        <f>Invoice!B10</f>
        <v>Mr. Nakajima</v>
      </c>
      <c r="B11" s="65"/>
      <c r="C11" s="65"/>
      <c r="E11" s="66" t="str">
        <f>Invoice!F10</f>
        <v>Mr. Nakajima</v>
      </c>
      <c r="F11" s="67"/>
      <c r="G11" s="68"/>
    </row>
    <row r="12" spans="1:8" s="48" customFormat="1">
      <c r="A12" s="64" t="str">
        <f>Invoice!B11</f>
        <v>2-11-1 Sannomiyacho,</v>
      </c>
      <c r="B12" s="65"/>
      <c r="C12" s="65"/>
      <c r="E12" s="66" t="str">
        <f>Invoice!F11</f>
        <v>2-11-1 Sannomiyacho,</v>
      </c>
      <c r="F12" s="67"/>
      <c r="G12" s="68"/>
    </row>
    <row r="13" spans="1:8" s="48" customFormat="1">
      <c r="A13" s="64" t="str">
        <f>Invoice!B12</f>
        <v>Center Plaza West Building 7F</v>
      </c>
      <c r="B13" s="65"/>
      <c r="C13" s="65"/>
      <c r="E13" s="66" t="str">
        <f>Invoice!F12</f>
        <v>Center Plaza West Building 7F</v>
      </c>
      <c r="F13" s="67"/>
      <c r="G13" s="68"/>
    </row>
    <row r="14" spans="1:8" s="48" customFormat="1">
      <c r="A14" s="64" t="str">
        <f>Invoice!B13</f>
        <v>Kobe Chuo-ku, Hyogo, 650-0021 Japan</v>
      </c>
      <c r="B14" s="65"/>
      <c r="C14" s="65"/>
      <c r="D14" s="99">
        <f ca="1">VLOOKUP(F3,[1]Sheet1!$A$9:$F$7290,2,FALSE)</f>
        <v>36.94</v>
      </c>
      <c r="E14" s="66" t="str">
        <f>Invoice!F13</f>
        <v>Kobe Chuo-ku, Hyogo, 650-0021 Japan</v>
      </c>
      <c r="F14" s="67"/>
      <c r="G14" s="68"/>
    </row>
    <row r="15" spans="1:8" s="48" customFormat="1" ht="13.5" thickBot="1">
      <c r="A15" s="69" t="str">
        <f>Invoice!B14</f>
        <v>JAPAN</v>
      </c>
      <c r="E15" s="70" t="str">
        <f>Invoice!F14</f>
        <v>JAPAN</v>
      </c>
      <c r="F15" s="71"/>
      <c r="G15" s="72"/>
    </row>
    <row r="16" spans="1:8" s="48" customFormat="1" ht="13.5" customHeight="1" thickBot="1">
      <c r="A16" s="73"/>
    </row>
    <row r="17" spans="1:7" s="48" customFormat="1" ht="13.5" thickBot="1">
      <c r="A17" s="74" t="s">
        <v>0</v>
      </c>
      <c r="B17" s="75" t="s">
        <v>32</v>
      </c>
      <c r="C17" s="75" t="s">
        <v>33</v>
      </c>
      <c r="D17" s="75" t="s">
        <v>34</v>
      </c>
      <c r="E17" s="75" t="s">
        <v>35</v>
      </c>
      <c r="F17" s="75" t="s">
        <v>36</v>
      </c>
      <c r="G17" s="75" t="s">
        <v>37</v>
      </c>
    </row>
    <row r="18" spans="1:7" s="81" customFormat="1" ht="24">
      <c r="A18" s="97" t="str">
        <f>Invoice!F20</f>
        <v>3mm multi-crystal ferido glued ball with resin cover and 16g (1.2mm) threading (sold per pcs)</v>
      </c>
      <c r="B18" s="76" t="str">
        <f>Invoice!C20</f>
        <v>MFR3</v>
      </c>
      <c r="C18" s="77">
        <f>Invoice!B20</f>
        <v>370</v>
      </c>
      <c r="D18" s="78">
        <f ca="1">F18/$D$14</f>
        <v>1.1434759068760152</v>
      </c>
      <c r="E18" s="78">
        <f ca="1">G18/$D$14</f>
        <v>423.08608554412564</v>
      </c>
      <c r="F18" s="79">
        <f>Invoice!G20</f>
        <v>42.24</v>
      </c>
      <c r="G18" s="80">
        <f>C18*F18</f>
        <v>15628.800000000001</v>
      </c>
    </row>
    <row r="19" spans="1:7" s="81" customFormat="1" ht="24">
      <c r="A19" s="97" t="str">
        <f>Invoice!F21</f>
        <v>3mm multi-crystal ferido glued ball with resin cover and 16g (1.2mm) threading (sold per pcs)</v>
      </c>
      <c r="B19" s="76" t="str">
        <f>Invoice!C21</f>
        <v>MFR3</v>
      </c>
      <c r="C19" s="77">
        <f>Invoice!B21</f>
        <v>180</v>
      </c>
      <c r="D19" s="82">
        <f t="shared" ref="D19:E64" ca="1" si="0">F19/$D$14</f>
        <v>1.1434759068760152</v>
      </c>
      <c r="E19" s="82">
        <f t="shared" ca="1" si="0"/>
        <v>205.82566323768276</v>
      </c>
      <c r="F19" s="83">
        <f>Invoice!G21</f>
        <v>42.24</v>
      </c>
      <c r="G19" s="84">
        <f t="shared" ref="G19:G64" si="1">C19*F19</f>
        <v>7603.2000000000007</v>
      </c>
    </row>
    <row r="20" spans="1:7" s="81" customFormat="1" ht="24">
      <c r="A20" s="97" t="str">
        <f>Invoice!F22</f>
        <v>4mm multi-crystal ferido glued balls with resin cover and 16g (1.2mm) threading (sold per pcs)</v>
      </c>
      <c r="B20" s="76" t="str">
        <f>Invoice!C22</f>
        <v>MFR4S</v>
      </c>
      <c r="C20" s="77">
        <f>Invoice!B22</f>
        <v>500</v>
      </c>
      <c r="D20" s="82">
        <f t="shared" ca="1" si="0"/>
        <v>1.1434759068760152</v>
      </c>
      <c r="E20" s="82">
        <f t="shared" ca="1" si="0"/>
        <v>571.73795343800759</v>
      </c>
      <c r="F20" s="83">
        <f>Invoice!G22</f>
        <v>42.24</v>
      </c>
      <c r="G20" s="84">
        <f t="shared" si="1"/>
        <v>21120</v>
      </c>
    </row>
    <row r="21" spans="1:7" s="81" customFormat="1" ht="24">
      <c r="A21" s="97" t="str">
        <f>Invoice!F23</f>
        <v>4mm multi-crystal ferido glued balls with resin cover and 16g (1.2mm) threading (sold per pcs)</v>
      </c>
      <c r="B21" s="76" t="str">
        <f>Invoice!C23</f>
        <v>MFR4S</v>
      </c>
      <c r="C21" s="77">
        <f>Invoice!B23</f>
        <v>300</v>
      </c>
      <c r="D21" s="82">
        <f t="shared" ca="1" si="0"/>
        <v>1.1434759068760152</v>
      </c>
      <c r="E21" s="82">
        <f t="shared" ca="1" si="0"/>
        <v>343.04277206280454</v>
      </c>
      <c r="F21" s="83">
        <f>Invoice!G23</f>
        <v>42.24</v>
      </c>
      <c r="G21" s="84">
        <f t="shared" si="1"/>
        <v>12672</v>
      </c>
    </row>
    <row r="22" spans="1:7" s="81" customFormat="1" ht="24">
      <c r="A22" s="97" t="str">
        <f>Invoice!F24</f>
        <v>4mm multi-crystal ferido glued balls with resin cover and 16g (1.2mm) threading (sold per pcs)</v>
      </c>
      <c r="B22" s="76" t="str">
        <f>Invoice!C24</f>
        <v>MFR4S</v>
      </c>
      <c r="C22" s="77">
        <f>Invoice!B24</f>
        <v>100</v>
      </c>
      <c r="D22" s="82">
        <f t="shared" ca="1" si="0"/>
        <v>1.1434759068760152</v>
      </c>
      <c r="E22" s="82">
        <f t="shared" ca="1" si="0"/>
        <v>114.34759068760152</v>
      </c>
      <c r="F22" s="83">
        <f>Invoice!G24</f>
        <v>42.24</v>
      </c>
      <c r="G22" s="84">
        <f t="shared" si="1"/>
        <v>4224</v>
      </c>
    </row>
    <row r="23" spans="1:7" s="81" customFormat="1" ht="24">
      <c r="A23" s="97" t="str">
        <f>Invoice!F25</f>
        <v>1 piece: 5mm ball with ferido-glued multi crystals, 1.2mm threading (16g), with resin cover</v>
      </c>
      <c r="B23" s="76" t="str">
        <f>Invoice!C25</f>
        <v>MFR5S</v>
      </c>
      <c r="C23" s="77">
        <f>Invoice!B25</f>
        <v>336</v>
      </c>
      <c r="D23" s="82">
        <f t="shared" ca="1" si="0"/>
        <v>1.1434759068760152</v>
      </c>
      <c r="E23" s="82">
        <f t="shared" ca="1" si="0"/>
        <v>384.20790471034115</v>
      </c>
      <c r="F23" s="83">
        <f>Invoice!G25</f>
        <v>42.24</v>
      </c>
      <c r="G23" s="84">
        <f t="shared" si="1"/>
        <v>14192.640000000001</v>
      </c>
    </row>
    <row r="24" spans="1:7" s="81" customFormat="1" ht="24">
      <c r="A24" s="97" t="str">
        <f>Invoice!F27</f>
        <v>1 piece: 5mm ball with ferido-glued multi crystals, 1.2mm threading (16g), with resin cover</v>
      </c>
      <c r="B24" s="76" t="str">
        <f>Invoice!C27</f>
        <v>MFR5S</v>
      </c>
      <c r="C24" s="77">
        <f>Invoice!B27</f>
        <v>290</v>
      </c>
      <c r="D24" s="82">
        <f t="shared" ca="1" si="0"/>
        <v>1.1434759068760152</v>
      </c>
      <c r="E24" s="82">
        <f t="shared" ca="1" si="0"/>
        <v>331.60801299404443</v>
      </c>
      <c r="F24" s="83">
        <f>Invoice!G27</f>
        <v>42.24</v>
      </c>
      <c r="G24" s="84">
        <f t="shared" si="1"/>
        <v>12249.6</v>
      </c>
    </row>
    <row r="25" spans="1:7" s="81" customFormat="1" ht="24">
      <c r="A25" s="97" t="str">
        <f>Invoice!F28</f>
        <v>1 piece: 5mm ball with ferido-glued multi crystals, 1.2mm threading (16g), with resin cover</v>
      </c>
      <c r="B25" s="76" t="str">
        <f>Invoice!C28</f>
        <v>MFR5S</v>
      </c>
      <c r="C25" s="77">
        <f>Invoice!B28</f>
        <v>100</v>
      </c>
      <c r="D25" s="82">
        <f t="shared" ca="1" si="0"/>
        <v>1.1434759068760152</v>
      </c>
      <c r="E25" s="82">
        <f t="shared" ca="1" si="0"/>
        <v>114.34759068760152</v>
      </c>
      <c r="F25" s="83">
        <f>Invoice!G28</f>
        <v>42.24</v>
      </c>
      <c r="G25" s="84">
        <f t="shared" si="1"/>
        <v>4224</v>
      </c>
    </row>
    <row r="26" spans="1:7" s="81" customFormat="1" ht="24">
      <c r="A26" s="97" t="str">
        <f>Invoice!F29</f>
        <v>1 piece: 6mm ball with ferido-glued multi crystals with resin cover 1.2mm threading (16g)</v>
      </c>
      <c r="B26" s="76" t="str">
        <f>Invoice!C29</f>
        <v>MFR6S</v>
      </c>
      <c r="C26" s="77">
        <f>Invoice!B29</f>
        <v>240</v>
      </c>
      <c r="D26" s="82">
        <f t="shared" ca="1" si="0"/>
        <v>1.1434759068760152</v>
      </c>
      <c r="E26" s="82">
        <f t="shared" ca="1" si="0"/>
        <v>274.43421765024368</v>
      </c>
      <c r="F26" s="83">
        <f>Invoice!G29</f>
        <v>42.24</v>
      </c>
      <c r="G26" s="84">
        <f t="shared" si="1"/>
        <v>10137.6</v>
      </c>
    </row>
    <row r="27" spans="1:7" s="81" customFormat="1" ht="24">
      <c r="A27" s="97" t="str">
        <f>Invoice!F30</f>
        <v>1 piece: 6mm ball with ferido-glued multi crystals with resin cover 1.2mm threading (16g)</v>
      </c>
      <c r="B27" s="76" t="str">
        <f>Invoice!C30</f>
        <v>MFR6S</v>
      </c>
      <c r="C27" s="77">
        <f>Invoice!B30</f>
        <v>200</v>
      </c>
      <c r="D27" s="82">
        <f t="shared" ca="1" si="0"/>
        <v>1.1434759068760152</v>
      </c>
      <c r="E27" s="82">
        <f t="shared" ca="1" si="0"/>
        <v>228.69518137520305</v>
      </c>
      <c r="F27" s="83">
        <f>Invoice!G30</f>
        <v>42.24</v>
      </c>
      <c r="G27" s="84">
        <f t="shared" si="1"/>
        <v>8448</v>
      </c>
    </row>
    <row r="28" spans="1:7" s="81" customFormat="1" ht="24">
      <c r="A28" s="97" t="str">
        <f>Invoice!F31</f>
        <v>1 piece: 8mm ball with ferido-glued multi crystals with resin cover 1.2mm threading (16g)</v>
      </c>
      <c r="B28" s="76" t="str">
        <f>Invoice!C31</f>
        <v>MFR8S</v>
      </c>
      <c r="C28" s="77">
        <f>Invoice!B31</f>
        <v>15</v>
      </c>
      <c r="D28" s="82">
        <f t="shared" ca="1" si="0"/>
        <v>2.2948023822414725</v>
      </c>
      <c r="E28" s="82">
        <f t="shared" ca="1" si="0"/>
        <v>34.422035733622089</v>
      </c>
      <c r="F28" s="83">
        <f>Invoice!G31</f>
        <v>84.77</v>
      </c>
      <c r="G28" s="84">
        <f t="shared" si="1"/>
        <v>1271.55</v>
      </c>
    </row>
    <row r="29" spans="1:7" s="81" customFormat="1" ht="24">
      <c r="A29" s="97" t="str">
        <f>Invoice!F32</f>
        <v>1 piece: 8mm ball with ferido-glued multi crystals with resin cover 1.2mm threading (16g)</v>
      </c>
      <c r="B29" s="76" t="str">
        <f>Invoice!C32</f>
        <v>MFR8S</v>
      </c>
      <c r="C29" s="77">
        <f>Invoice!B32</f>
        <v>15</v>
      </c>
      <c r="D29" s="82">
        <f t="shared" ca="1" si="0"/>
        <v>2.2948023822414725</v>
      </c>
      <c r="E29" s="82">
        <f t="shared" ca="1" si="0"/>
        <v>34.422035733622089</v>
      </c>
      <c r="F29" s="83">
        <f>Invoice!G32</f>
        <v>84.77</v>
      </c>
      <c r="G29" s="84">
        <f t="shared" si="1"/>
        <v>1271.55</v>
      </c>
    </row>
    <row r="30" spans="1:7" s="81" customFormat="1" ht="24">
      <c r="A30" s="97" t="str">
        <f>Invoice!F33</f>
        <v>1 piece: 8mm ball with ferido-glued multi crystals with resin cover 1.2mm threading (16g)</v>
      </c>
      <c r="B30" s="76" t="str">
        <f>Invoice!C33</f>
        <v>MFR8S</v>
      </c>
      <c r="C30" s="77">
        <f>Invoice!B33</f>
        <v>10</v>
      </c>
      <c r="D30" s="82">
        <f t="shared" ca="1" si="0"/>
        <v>2.2948023822414725</v>
      </c>
      <c r="E30" s="82">
        <f t="shared" ca="1" si="0"/>
        <v>22.948023822414726</v>
      </c>
      <c r="F30" s="83">
        <f>Invoice!G33</f>
        <v>84.77</v>
      </c>
      <c r="G30" s="84">
        <f t="shared" si="1"/>
        <v>847.69999999999993</v>
      </c>
    </row>
    <row r="31" spans="1:7" s="81" customFormat="1" ht="24">
      <c r="A31" s="97" t="str">
        <f>Invoice!F34</f>
        <v>1 piece: 8mm ball with ferido-glued multi crystals with resin cover 1.2mm threading (16g)</v>
      </c>
      <c r="B31" s="76" t="str">
        <f>Invoice!C34</f>
        <v>MFR8S</v>
      </c>
      <c r="C31" s="77">
        <f>Invoice!B34</f>
        <v>20</v>
      </c>
      <c r="D31" s="82">
        <f t="shared" ca="1" si="0"/>
        <v>2.2948023822414725</v>
      </c>
      <c r="E31" s="82">
        <f t="shared" ca="1" si="0"/>
        <v>45.896047644829451</v>
      </c>
      <c r="F31" s="83">
        <f>Invoice!G34</f>
        <v>84.77</v>
      </c>
      <c r="G31" s="84">
        <f t="shared" si="1"/>
        <v>1695.3999999999999</v>
      </c>
    </row>
    <row r="32" spans="1:7" s="81" customFormat="1" ht="24">
      <c r="A32" s="97" t="str">
        <f>Invoice!F35</f>
        <v>1 piece: 8mm ball with ferido-glued multi crystals with resin cover 1.2mm threading (16g)</v>
      </c>
      <c r="B32" s="76" t="str">
        <f>Invoice!C35</f>
        <v>MFR8S</v>
      </c>
      <c r="C32" s="77">
        <f>Invoice!B35</f>
        <v>90</v>
      </c>
      <c r="D32" s="82">
        <f t="shared" ca="1" si="0"/>
        <v>2.2948023822414725</v>
      </c>
      <c r="E32" s="82">
        <f t="shared" ca="1" si="0"/>
        <v>206.53221440173255</v>
      </c>
      <c r="F32" s="83">
        <f>Invoice!G35</f>
        <v>84.77</v>
      </c>
      <c r="G32" s="84">
        <f t="shared" si="1"/>
        <v>7629.2999999999993</v>
      </c>
    </row>
    <row r="33" spans="1:7" s="81" customFormat="1" ht="24">
      <c r="A33" s="97" t="str">
        <f>Invoice!F36</f>
        <v>1 piece: 8mm ball with ferido-glued multi crystals with resin cover 1.2mm threading (16g)</v>
      </c>
      <c r="B33" s="76" t="str">
        <f>Invoice!C36</f>
        <v>MFR8S</v>
      </c>
      <c r="C33" s="77">
        <f>Invoice!B36</f>
        <v>50</v>
      </c>
      <c r="D33" s="82">
        <f t="shared" ca="1" si="0"/>
        <v>2.2948023822414725</v>
      </c>
      <c r="E33" s="82">
        <f t="shared" ca="1" si="0"/>
        <v>114.74011911207364</v>
      </c>
      <c r="F33" s="83">
        <f>Invoice!G36</f>
        <v>84.77</v>
      </c>
      <c r="G33" s="84">
        <f t="shared" si="1"/>
        <v>4238.5</v>
      </c>
    </row>
    <row r="34" spans="1:7" s="81" customFormat="1" ht="24">
      <c r="A34" s="97" t="str">
        <f>Invoice!F37</f>
        <v>4mm multi-crystal ferido glued balls with resin cover and 14g (1.6mm) threading (sold per pcs)</v>
      </c>
      <c r="B34" s="76" t="str">
        <f>Invoice!C37</f>
        <v>MFR4</v>
      </c>
      <c r="C34" s="77">
        <f>Invoice!B37</f>
        <v>280</v>
      </c>
      <c r="D34" s="82">
        <f t="shared" ca="1" si="0"/>
        <v>1.1434759068760152</v>
      </c>
      <c r="E34" s="82">
        <f t="shared" ca="1" si="0"/>
        <v>320.17325392528426</v>
      </c>
      <c r="F34" s="83">
        <f>Invoice!G37</f>
        <v>42.24</v>
      </c>
      <c r="G34" s="84">
        <f t="shared" si="1"/>
        <v>11827.2</v>
      </c>
    </row>
    <row r="35" spans="1:7" s="81" customFormat="1" ht="24">
      <c r="A35" s="97" t="str">
        <f>Invoice!F38</f>
        <v>4mm multi-crystal ferido glued balls with resin cover and 14g (1.6mm) threading (sold per pcs)</v>
      </c>
      <c r="B35" s="76" t="str">
        <f>Invoice!C38</f>
        <v>MFR4</v>
      </c>
      <c r="C35" s="77">
        <f>Invoice!B38</f>
        <v>150</v>
      </c>
      <c r="D35" s="82">
        <f t="shared" ca="1" si="0"/>
        <v>1.1434759068760152</v>
      </c>
      <c r="E35" s="82">
        <f t="shared" ca="1" si="0"/>
        <v>171.52138603140227</v>
      </c>
      <c r="F35" s="83">
        <f>Invoice!G38</f>
        <v>42.24</v>
      </c>
      <c r="G35" s="84">
        <f t="shared" si="1"/>
        <v>6336</v>
      </c>
    </row>
    <row r="36" spans="1:7" s="81" customFormat="1" ht="24">
      <c r="A36" s="97" t="str">
        <f>Invoice!F39</f>
        <v>4mm multi-crystal ferido glued balls with resin cover and 14g (1.6mm) threading (sold per pcs)</v>
      </c>
      <c r="B36" s="76" t="str">
        <f>Invoice!C39</f>
        <v>MFR4</v>
      </c>
      <c r="C36" s="77">
        <f>Invoice!B39</f>
        <v>100</v>
      </c>
      <c r="D36" s="82">
        <f t="shared" ca="1" si="0"/>
        <v>1.1434759068760152</v>
      </c>
      <c r="E36" s="82">
        <f t="shared" ca="1" si="0"/>
        <v>114.34759068760152</v>
      </c>
      <c r="F36" s="83">
        <f>Invoice!G39</f>
        <v>42.24</v>
      </c>
      <c r="G36" s="84">
        <f t="shared" si="1"/>
        <v>4224</v>
      </c>
    </row>
    <row r="37" spans="1:7" s="81" customFormat="1" ht="24">
      <c r="A37" s="97" t="str">
        <f>Invoice!F40</f>
        <v>5mm multi-crystal ferido glued balls with resin cover and 14g (1.6mm) threading (sold per pcs)</v>
      </c>
      <c r="B37" s="76" t="str">
        <f>Invoice!C40</f>
        <v>MFR5</v>
      </c>
      <c r="C37" s="77">
        <f>Invoice!B40</f>
        <v>230</v>
      </c>
      <c r="D37" s="82">
        <f t="shared" ca="1" si="0"/>
        <v>1.1434759068760152</v>
      </c>
      <c r="E37" s="82">
        <f t="shared" ca="1" si="0"/>
        <v>262.99945858148351</v>
      </c>
      <c r="F37" s="83">
        <f>Invoice!G40</f>
        <v>42.24</v>
      </c>
      <c r="G37" s="84">
        <f t="shared" si="1"/>
        <v>9715.2000000000007</v>
      </c>
    </row>
    <row r="38" spans="1:7" s="81" customFormat="1" ht="24">
      <c r="A38" s="97" t="str">
        <f>Invoice!F41</f>
        <v>5mm multi-crystal ferido glued balls with resin cover and 14g (1.6mm) threading (sold per pcs)</v>
      </c>
      <c r="B38" s="76" t="str">
        <f>Invoice!C41</f>
        <v>MFR5</v>
      </c>
      <c r="C38" s="77">
        <f>Invoice!B41</f>
        <v>160</v>
      </c>
      <c r="D38" s="82">
        <f t="shared" ca="1" si="0"/>
        <v>1.1434759068760152</v>
      </c>
      <c r="E38" s="82">
        <f t="shared" ca="1" si="0"/>
        <v>182.95614510016244</v>
      </c>
      <c r="F38" s="83">
        <f>Invoice!G41</f>
        <v>42.24</v>
      </c>
      <c r="G38" s="84">
        <f t="shared" si="1"/>
        <v>6758.4000000000005</v>
      </c>
    </row>
    <row r="39" spans="1:7" s="81" customFormat="1" ht="24">
      <c r="A39" s="97" t="str">
        <f>Invoice!F42</f>
        <v>5mm multi-crystal ferido glued balls with resin cover and 14g (1.6mm) threading (sold per pcs)</v>
      </c>
      <c r="B39" s="76" t="str">
        <f>Invoice!C42</f>
        <v>MFR5</v>
      </c>
      <c r="C39" s="77">
        <f>Invoice!B42</f>
        <v>100</v>
      </c>
      <c r="D39" s="82">
        <f t="shared" ca="1" si="0"/>
        <v>1.1434759068760152</v>
      </c>
      <c r="E39" s="82">
        <f t="shared" ca="1" si="0"/>
        <v>114.34759068760152</v>
      </c>
      <c r="F39" s="83">
        <f>Invoice!G42</f>
        <v>42.24</v>
      </c>
      <c r="G39" s="84">
        <f t="shared" si="1"/>
        <v>4224</v>
      </c>
    </row>
    <row r="40" spans="1:7" s="81" customFormat="1" ht="24">
      <c r="A40" s="97" t="str">
        <f>Invoice!F43</f>
        <v>6mm multi-crystal ferido glued balls with resin cover and 14g (1.6mm) threading (sold per pcs)</v>
      </c>
      <c r="B40" s="76" t="str">
        <f>Invoice!C43</f>
        <v>MFR6</v>
      </c>
      <c r="C40" s="77">
        <f>Invoice!B43</f>
        <v>180</v>
      </c>
      <c r="D40" s="82">
        <f t="shared" ca="1" si="0"/>
        <v>1.1434759068760152</v>
      </c>
      <c r="E40" s="82">
        <f t="shared" ca="1" si="0"/>
        <v>205.82566323768276</v>
      </c>
      <c r="F40" s="83">
        <f>Invoice!G43</f>
        <v>42.24</v>
      </c>
      <c r="G40" s="84">
        <f t="shared" si="1"/>
        <v>7603.2000000000007</v>
      </c>
    </row>
    <row r="41" spans="1:7" s="81" customFormat="1" ht="24">
      <c r="A41" s="97" t="str">
        <f>Invoice!F44</f>
        <v>6mm multi-crystal ferido glued balls with resin cover and 14g (1.6mm) threading (sold per pcs)</v>
      </c>
      <c r="B41" s="76" t="str">
        <f>Invoice!C44</f>
        <v>MFR6</v>
      </c>
      <c r="C41" s="77">
        <f>Invoice!B44</f>
        <v>120</v>
      </c>
      <c r="D41" s="82">
        <f t="shared" ca="1" si="0"/>
        <v>1.1434759068760152</v>
      </c>
      <c r="E41" s="82">
        <f t="shared" ca="1" si="0"/>
        <v>137.21710882512184</v>
      </c>
      <c r="F41" s="83">
        <f>Invoice!G44</f>
        <v>42.24</v>
      </c>
      <c r="G41" s="84">
        <f t="shared" si="1"/>
        <v>5068.8</v>
      </c>
    </row>
    <row r="42" spans="1:7" s="81" customFormat="1" ht="24">
      <c r="A42" s="97" t="str">
        <f>Invoice!F45</f>
        <v>8mm multi-crystal ferido glued balls with resin cover and 14g (1.6mm) threading (sold per pcs)</v>
      </c>
      <c r="B42" s="76" t="str">
        <f>Invoice!C45</f>
        <v>MFR8</v>
      </c>
      <c r="C42" s="77">
        <f>Invoice!B45</f>
        <v>10</v>
      </c>
      <c r="D42" s="82">
        <f t="shared" ca="1" si="0"/>
        <v>2.2948023822414725</v>
      </c>
      <c r="E42" s="82">
        <f t="shared" ca="1" si="0"/>
        <v>22.948023822414726</v>
      </c>
      <c r="F42" s="83">
        <f>Invoice!G45</f>
        <v>84.77</v>
      </c>
      <c r="G42" s="84">
        <f t="shared" si="1"/>
        <v>847.69999999999993</v>
      </c>
    </row>
    <row r="43" spans="1:7" s="81" customFormat="1" ht="24">
      <c r="A43" s="97" t="str">
        <f>Invoice!F46</f>
        <v>8mm multi-crystal ferido glued balls with resin cover and 14g (1.6mm) threading (sold per pcs)</v>
      </c>
      <c r="B43" s="76" t="str">
        <f>Invoice!C46</f>
        <v>MFR8</v>
      </c>
      <c r="C43" s="77">
        <f>Invoice!B46</f>
        <v>10</v>
      </c>
      <c r="D43" s="82">
        <f t="shared" ca="1" si="0"/>
        <v>2.2948023822414725</v>
      </c>
      <c r="E43" s="82">
        <f t="shared" ca="1" si="0"/>
        <v>22.948023822414726</v>
      </c>
      <c r="F43" s="83">
        <f>Invoice!G46</f>
        <v>84.77</v>
      </c>
      <c r="G43" s="84">
        <f t="shared" si="1"/>
        <v>847.69999999999993</v>
      </c>
    </row>
    <row r="44" spans="1:7" s="81" customFormat="1" ht="24">
      <c r="A44" s="97" t="str">
        <f>Invoice!F47</f>
        <v>8mm multi-crystal ferido glued balls with resin cover and 14g (1.6mm) threading (sold per pcs)</v>
      </c>
      <c r="B44" s="76" t="str">
        <f>Invoice!C47</f>
        <v>MFR8</v>
      </c>
      <c r="C44" s="77">
        <f>Invoice!B47</f>
        <v>70</v>
      </c>
      <c r="D44" s="82">
        <f t="shared" ca="1" si="0"/>
        <v>2.2948023822414725</v>
      </c>
      <c r="E44" s="82">
        <f t="shared" ca="1" si="0"/>
        <v>160.63616675690309</v>
      </c>
      <c r="F44" s="83">
        <f>Invoice!G47</f>
        <v>84.77</v>
      </c>
      <c r="G44" s="84">
        <f t="shared" si="1"/>
        <v>5933.9</v>
      </c>
    </row>
    <row r="45" spans="1:7" s="81" customFormat="1" ht="24">
      <c r="A45" s="97" t="str">
        <f>Invoice!F48</f>
        <v>8mm multi-crystal ferido glued balls with resin cover and 14g (1.6mm) threading (sold per pcs)</v>
      </c>
      <c r="B45" s="76" t="str">
        <f>Invoice!C48</f>
        <v>MFR8</v>
      </c>
      <c r="C45" s="77">
        <f>Invoice!B48</f>
        <v>40</v>
      </c>
      <c r="D45" s="82">
        <f t="shared" ca="1" si="0"/>
        <v>2.2948023822414725</v>
      </c>
      <c r="E45" s="82">
        <f t="shared" ca="1" si="0"/>
        <v>91.792095289658903</v>
      </c>
      <c r="F45" s="83">
        <f>Invoice!G48</f>
        <v>84.77</v>
      </c>
      <c r="G45" s="84">
        <f t="shared" si="1"/>
        <v>3390.7999999999997</v>
      </c>
    </row>
    <row r="46" spans="1:7" s="81" customFormat="1" ht="25.5">
      <c r="A46" s="97" t="str">
        <f>Invoice!F49</f>
        <v>Surgical steel belly banana, 18g (1mm) with 5mm and a 10mm multi-crystal ferido glued lower ball with resin cover</v>
      </c>
      <c r="B46" s="76" t="str">
        <f>Invoice!C49</f>
        <v>BN18FR105</v>
      </c>
      <c r="C46" s="77">
        <f>Invoice!B49</f>
        <v>20</v>
      </c>
      <c r="D46" s="82">
        <f t="shared" ca="1" si="0"/>
        <v>5.740119112073633</v>
      </c>
      <c r="E46" s="82">
        <f t="shared" ca="1" si="0"/>
        <v>114.80238224147267</v>
      </c>
      <c r="F46" s="83">
        <f>Invoice!G49</f>
        <v>212.04</v>
      </c>
      <c r="G46" s="84">
        <f t="shared" si="1"/>
        <v>4240.8</v>
      </c>
    </row>
    <row r="47" spans="1:7" s="81" customFormat="1" ht="25.5">
      <c r="A47" s="97" t="str">
        <f>Invoice!F50</f>
        <v>Surgical steel belly banana, 18g (1mm) with 5mm and a 10mm multi-crystal ferido glued lower ball with resin cover</v>
      </c>
      <c r="B47" s="76" t="str">
        <f>Invoice!C50</f>
        <v>BN18FR105</v>
      </c>
      <c r="C47" s="77">
        <f>Invoice!B50</f>
        <v>10</v>
      </c>
      <c r="D47" s="82">
        <f t="shared" ca="1" si="0"/>
        <v>5.740119112073633</v>
      </c>
      <c r="E47" s="82">
        <f t="shared" ca="1" si="0"/>
        <v>57.401191120736335</v>
      </c>
      <c r="F47" s="83">
        <f>Invoice!G50</f>
        <v>212.04</v>
      </c>
      <c r="G47" s="84">
        <f t="shared" si="1"/>
        <v>2120.4</v>
      </c>
    </row>
    <row r="48" spans="1:7" s="81" customFormat="1" ht="24">
      <c r="A48" s="97" t="str">
        <f>Invoice!F54</f>
        <v>8mm multi-crystal ferido glued balls with resin cover and 14g (1.6mm) threading (sold per pcs)</v>
      </c>
      <c r="B48" s="76" t="str">
        <f>Invoice!C54</f>
        <v>MFR8</v>
      </c>
      <c r="C48" s="77">
        <f>Invoice!B54</f>
        <v>10</v>
      </c>
      <c r="D48" s="82">
        <f t="shared" ca="1" si="0"/>
        <v>2.2948023822414725</v>
      </c>
      <c r="E48" s="82">
        <f t="shared" ca="1" si="0"/>
        <v>22.948023822414726</v>
      </c>
      <c r="F48" s="83">
        <f>Invoice!G54</f>
        <v>84.77</v>
      </c>
      <c r="G48" s="84">
        <f t="shared" si="1"/>
        <v>847.69999999999993</v>
      </c>
    </row>
    <row r="49" spans="1:7" s="81" customFormat="1">
      <c r="A49" s="97" t="str">
        <f>Invoice!F55</f>
        <v>Exchange rate :</v>
      </c>
      <c r="B49" s="76">
        <f>Invoice!C55</f>
        <v>0</v>
      </c>
      <c r="C49" s="77">
        <f>Invoice!B55</f>
        <v>0</v>
      </c>
      <c r="D49" s="82">
        <f t="shared" ca="1" si="0"/>
        <v>0</v>
      </c>
      <c r="E49" s="82">
        <f t="shared" ca="1" si="0"/>
        <v>0</v>
      </c>
      <c r="F49" s="83">
        <f>Invoice!G55</f>
        <v>0</v>
      </c>
      <c r="G49" s="84">
        <f t="shared" si="1"/>
        <v>0</v>
      </c>
    </row>
    <row r="50" spans="1:7" s="81" customFormat="1">
      <c r="A50" s="97" t="str">
        <f>Invoice!F56</f>
        <v>Exchange rate :</v>
      </c>
      <c r="B50" s="76">
        <f>Invoice!C56</f>
        <v>0</v>
      </c>
      <c r="C50" s="77">
        <f>Invoice!B56</f>
        <v>0</v>
      </c>
      <c r="D50" s="82">
        <f t="shared" ca="1" si="0"/>
        <v>0</v>
      </c>
      <c r="E50" s="82">
        <f t="shared" ca="1" si="0"/>
        <v>0</v>
      </c>
      <c r="F50" s="83">
        <f>Invoice!G56</f>
        <v>0</v>
      </c>
      <c r="G50" s="84">
        <f t="shared" si="1"/>
        <v>0</v>
      </c>
    </row>
    <row r="51" spans="1:7" s="81" customFormat="1">
      <c r="A51" s="97" t="str">
        <f>Invoice!F57</f>
        <v>Exchange rate :</v>
      </c>
      <c r="B51" s="76">
        <f>Invoice!C57</f>
        <v>0</v>
      </c>
      <c r="C51" s="77">
        <f>Invoice!B57</f>
        <v>0</v>
      </c>
      <c r="D51" s="82">
        <f t="shared" ca="1" si="0"/>
        <v>0</v>
      </c>
      <c r="E51" s="82">
        <f t="shared" ca="1" si="0"/>
        <v>0</v>
      </c>
      <c r="F51" s="83">
        <f>Invoice!G57</f>
        <v>0</v>
      </c>
      <c r="G51" s="84">
        <f t="shared" si="1"/>
        <v>0</v>
      </c>
    </row>
    <row r="52" spans="1:7" s="81" customFormat="1">
      <c r="A52" s="97" t="str">
        <f>Invoice!F58</f>
        <v>Exchange rate :</v>
      </c>
      <c r="B52" s="76">
        <f>Invoice!C58</f>
        <v>0</v>
      </c>
      <c r="C52" s="77">
        <f>Invoice!B58</f>
        <v>0</v>
      </c>
      <c r="D52" s="82">
        <f t="shared" ca="1" si="0"/>
        <v>0</v>
      </c>
      <c r="E52" s="82">
        <f t="shared" ca="1" si="0"/>
        <v>0</v>
      </c>
      <c r="F52" s="83">
        <f>Invoice!G58</f>
        <v>0</v>
      </c>
      <c r="G52" s="84">
        <f t="shared" si="1"/>
        <v>0</v>
      </c>
    </row>
    <row r="53" spans="1:7" s="81" customFormat="1">
      <c r="A53" s="97" t="str">
        <f>Invoice!F59</f>
        <v>Exchange rate :</v>
      </c>
      <c r="B53" s="76">
        <f>Invoice!C59</f>
        <v>0</v>
      </c>
      <c r="C53" s="77">
        <f>Invoice!B59</f>
        <v>0</v>
      </c>
      <c r="D53" s="82">
        <f t="shared" ca="1" si="0"/>
        <v>0</v>
      </c>
      <c r="E53" s="82">
        <f t="shared" ca="1" si="0"/>
        <v>0</v>
      </c>
      <c r="F53" s="83">
        <f>Invoice!G59</f>
        <v>0</v>
      </c>
      <c r="G53" s="84">
        <f t="shared" si="1"/>
        <v>0</v>
      </c>
    </row>
    <row r="54" spans="1:7" s="81" customFormat="1">
      <c r="A54" s="97" t="str">
        <f>Invoice!F60</f>
        <v>Exchange rate :</v>
      </c>
      <c r="B54" s="76">
        <f>Invoice!C60</f>
        <v>0</v>
      </c>
      <c r="C54" s="77">
        <f>Invoice!B60</f>
        <v>0</v>
      </c>
      <c r="D54" s="82">
        <f t="shared" ca="1" si="0"/>
        <v>0</v>
      </c>
      <c r="E54" s="82">
        <f t="shared" ca="1" si="0"/>
        <v>0</v>
      </c>
      <c r="F54" s="83">
        <f>Invoice!G60</f>
        <v>0</v>
      </c>
      <c r="G54" s="84">
        <f t="shared" si="1"/>
        <v>0</v>
      </c>
    </row>
    <row r="55" spans="1:7" s="81" customFormat="1">
      <c r="A55" s="97" t="str">
        <f>Invoice!F61</f>
        <v>Exchange rate :</v>
      </c>
      <c r="B55" s="76">
        <f>Invoice!C61</f>
        <v>0</v>
      </c>
      <c r="C55" s="77">
        <f>Invoice!B61</f>
        <v>0</v>
      </c>
      <c r="D55" s="82">
        <f t="shared" ca="1" si="0"/>
        <v>0</v>
      </c>
      <c r="E55" s="82">
        <f t="shared" ca="1" si="0"/>
        <v>0</v>
      </c>
      <c r="F55" s="83">
        <f>Invoice!G61</f>
        <v>0</v>
      </c>
      <c r="G55" s="84">
        <f t="shared" si="1"/>
        <v>0</v>
      </c>
    </row>
    <row r="56" spans="1:7" s="81" customFormat="1">
      <c r="A56" s="97" t="str">
        <f>Invoice!F62</f>
        <v>Exchange rate :</v>
      </c>
      <c r="B56" s="76">
        <f>Invoice!C62</f>
        <v>0</v>
      </c>
      <c r="C56" s="77">
        <f>Invoice!B62</f>
        <v>0</v>
      </c>
      <c r="D56" s="82">
        <f t="shared" ca="1" si="0"/>
        <v>0</v>
      </c>
      <c r="E56" s="82">
        <f t="shared" ca="1" si="0"/>
        <v>0</v>
      </c>
      <c r="F56" s="83">
        <f>Invoice!G62</f>
        <v>0</v>
      </c>
      <c r="G56" s="84">
        <f t="shared" si="1"/>
        <v>0</v>
      </c>
    </row>
    <row r="57" spans="1:7" s="81" customFormat="1">
      <c r="A57" s="97" t="str">
        <f>Invoice!F63</f>
        <v>Exchange rate :</v>
      </c>
      <c r="B57" s="76">
        <f>Invoice!C63</f>
        <v>0</v>
      </c>
      <c r="C57" s="77">
        <f>Invoice!B63</f>
        <v>0</v>
      </c>
      <c r="D57" s="82">
        <f t="shared" ca="1" si="0"/>
        <v>0</v>
      </c>
      <c r="E57" s="82">
        <f t="shared" ca="1" si="0"/>
        <v>0</v>
      </c>
      <c r="F57" s="83">
        <f>Invoice!G63</f>
        <v>0</v>
      </c>
      <c r="G57" s="84">
        <f t="shared" si="1"/>
        <v>0</v>
      </c>
    </row>
    <row r="58" spans="1:7" s="81" customFormat="1">
      <c r="A58" s="97" t="str">
        <f>Invoice!F64</f>
        <v>Exchange rate :</v>
      </c>
      <c r="B58" s="76">
        <f>Invoice!C64</f>
        <v>0</v>
      </c>
      <c r="C58" s="77">
        <f>Invoice!B64</f>
        <v>0</v>
      </c>
      <c r="D58" s="82">
        <f t="shared" ca="1" si="0"/>
        <v>0</v>
      </c>
      <c r="E58" s="82">
        <f t="shared" ca="1" si="0"/>
        <v>0</v>
      </c>
      <c r="F58" s="83">
        <f>Invoice!G64</f>
        <v>0</v>
      </c>
      <c r="G58" s="84">
        <f t="shared" si="1"/>
        <v>0</v>
      </c>
    </row>
    <row r="59" spans="1:7" s="81" customFormat="1">
      <c r="A59" s="97" t="str">
        <f>Invoice!F65</f>
        <v>Exchange rate :</v>
      </c>
      <c r="B59" s="76">
        <f>Invoice!C65</f>
        <v>0</v>
      </c>
      <c r="C59" s="77">
        <f>Invoice!B65</f>
        <v>0</v>
      </c>
      <c r="D59" s="82">
        <f t="shared" ca="1" si="0"/>
        <v>0</v>
      </c>
      <c r="E59" s="82">
        <f t="shared" ca="1" si="0"/>
        <v>0</v>
      </c>
      <c r="F59" s="83">
        <f>Invoice!G65</f>
        <v>0</v>
      </c>
      <c r="G59" s="84">
        <f t="shared" si="1"/>
        <v>0</v>
      </c>
    </row>
    <row r="60" spans="1:7" s="81" customFormat="1">
      <c r="A60" s="97" t="str">
        <f>Invoice!F66</f>
        <v>Exchange rate :</v>
      </c>
      <c r="B60" s="76">
        <f>Invoice!C66</f>
        <v>0</v>
      </c>
      <c r="C60" s="77">
        <f>Invoice!B66</f>
        <v>0</v>
      </c>
      <c r="D60" s="82">
        <f t="shared" ca="1" si="0"/>
        <v>0</v>
      </c>
      <c r="E60" s="82">
        <f t="shared" ca="1" si="0"/>
        <v>0</v>
      </c>
      <c r="F60" s="83">
        <f>Invoice!G66</f>
        <v>0</v>
      </c>
      <c r="G60" s="84">
        <f t="shared" si="1"/>
        <v>0</v>
      </c>
    </row>
    <row r="61" spans="1:7" s="81" customFormat="1">
      <c r="A61" s="97" t="str">
        <f>Invoice!F67</f>
        <v>Exchange rate :</v>
      </c>
      <c r="B61" s="76">
        <f>Invoice!C67</f>
        <v>0</v>
      </c>
      <c r="C61" s="77">
        <f>Invoice!B67</f>
        <v>0</v>
      </c>
      <c r="D61" s="82">
        <f t="shared" ca="1" si="0"/>
        <v>0</v>
      </c>
      <c r="E61" s="82">
        <f t="shared" ca="1" si="0"/>
        <v>0</v>
      </c>
      <c r="F61" s="83">
        <f>Invoice!G67</f>
        <v>0</v>
      </c>
      <c r="G61" s="84">
        <f t="shared" si="1"/>
        <v>0</v>
      </c>
    </row>
    <row r="62" spans="1:7" s="81" customFormat="1">
      <c r="A62" s="97" t="str">
        <f>Invoice!F68</f>
        <v>Exchange rate :</v>
      </c>
      <c r="B62" s="76">
        <f>Invoice!C68</f>
        <v>0</v>
      </c>
      <c r="C62" s="77">
        <f>Invoice!B68</f>
        <v>0</v>
      </c>
      <c r="D62" s="82">
        <f t="shared" ca="1" si="0"/>
        <v>0</v>
      </c>
      <c r="E62" s="82">
        <f t="shared" ca="1" si="0"/>
        <v>0</v>
      </c>
      <c r="F62" s="83">
        <f>Invoice!G68</f>
        <v>0</v>
      </c>
      <c r="G62" s="84">
        <f t="shared" si="1"/>
        <v>0</v>
      </c>
    </row>
    <row r="63" spans="1:7" s="81" customFormat="1">
      <c r="A63" s="97" t="str">
        <f>Invoice!F69</f>
        <v>Exchange rate :</v>
      </c>
      <c r="B63" s="76">
        <f>Invoice!C69</f>
        <v>0</v>
      </c>
      <c r="C63" s="77">
        <f>Invoice!B69</f>
        <v>0</v>
      </c>
      <c r="D63" s="82">
        <f t="shared" ca="1" si="0"/>
        <v>0</v>
      </c>
      <c r="E63" s="82">
        <f t="shared" ca="1" si="0"/>
        <v>0</v>
      </c>
      <c r="F63" s="83">
        <f>Invoice!G69</f>
        <v>0</v>
      </c>
      <c r="G63" s="84">
        <f t="shared" si="1"/>
        <v>0</v>
      </c>
    </row>
    <row r="64" spans="1:7" s="81" customFormat="1">
      <c r="A64" s="97" t="str">
        <f>Invoice!F70</f>
        <v>Exchange rate :</v>
      </c>
      <c r="B64" s="76">
        <f>Invoice!C70</f>
        <v>0</v>
      </c>
      <c r="C64" s="77">
        <f>Invoice!B70</f>
        <v>0</v>
      </c>
      <c r="D64" s="82">
        <f t="shared" ca="1" si="0"/>
        <v>0</v>
      </c>
      <c r="E64" s="82">
        <f t="shared" ca="1" si="0"/>
        <v>0</v>
      </c>
      <c r="F64" s="83">
        <f>Invoice!G70</f>
        <v>0</v>
      </c>
      <c r="G64" s="84">
        <f t="shared" si="1"/>
        <v>0</v>
      </c>
    </row>
    <row r="65" spans="1:7" s="81" customFormat="1">
      <c r="A65" s="97" t="str">
        <f>Invoice!F71</f>
        <v>Exchange rate :</v>
      </c>
      <c r="B65" s="76">
        <f>Invoice!C71</f>
        <v>0</v>
      </c>
      <c r="C65" s="77">
        <f>Invoice!B71</f>
        <v>0</v>
      </c>
      <c r="D65" s="82">
        <f t="shared" ref="D65:D128" ca="1" si="2">F65/$D$14</f>
        <v>0</v>
      </c>
      <c r="E65" s="82">
        <f t="shared" ref="E65:E128" ca="1" si="3">G65/$D$14</f>
        <v>0</v>
      </c>
      <c r="F65" s="83">
        <f>Invoice!G71</f>
        <v>0</v>
      </c>
      <c r="G65" s="84">
        <f t="shared" ref="G65:G128" si="4">C65*F65</f>
        <v>0</v>
      </c>
    </row>
    <row r="66" spans="1:7" s="81" customFormat="1">
      <c r="A66" s="97" t="str">
        <f>Invoice!F72</f>
        <v>Exchange rate :</v>
      </c>
      <c r="B66" s="76">
        <f>Invoice!C72</f>
        <v>0</v>
      </c>
      <c r="C66" s="77">
        <f>Invoice!B72</f>
        <v>0</v>
      </c>
      <c r="D66" s="82">
        <f t="shared" ca="1" si="2"/>
        <v>0</v>
      </c>
      <c r="E66" s="82">
        <f t="shared" ca="1" si="3"/>
        <v>0</v>
      </c>
      <c r="F66" s="83">
        <f>Invoice!G72</f>
        <v>0</v>
      </c>
      <c r="G66" s="84">
        <f t="shared" si="4"/>
        <v>0</v>
      </c>
    </row>
    <row r="67" spans="1:7" s="81" customFormat="1">
      <c r="A67" s="97" t="str">
        <f>Invoice!F73</f>
        <v>Exchange rate :</v>
      </c>
      <c r="B67" s="76">
        <f>Invoice!C73</f>
        <v>0</v>
      </c>
      <c r="C67" s="77">
        <f>Invoice!B73</f>
        <v>0</v>
      </c>
      <c r="D67" s="82">
        <f t="shared" ca="1" si="2"/>
        <v>0</v>
      </c>
      <c r="E67" s="82">
        <f t="shared" ca="1" si="3"/>
        <v>0</v>
      </c>
      <c r="F67" s="83">
        <f>Invoice!G73</f>
        <v>0</v>
      </c>
      <c r="G67" s="84">
        <f t="shared" si="4"/>
        <v>0</v>
      </c>
    </row>
    <row r="68" spans="1:7" s="81" customFormat="1">
      <c r="A68" s="97" t="str">
        <f>Invoice!F74</f>
        <v>Exchange rate :</v>
      </c>
      <c r="B68" s="76">
        <f>Invoice!C74</f>
        <v>0</v>
      </c>
      <c r="C68" s="77">
        <f>Invoice!B74</f>
        <v>0</v>
      </c>
      <c r="D68" s="82">
        <f t="shared" ca="1" si="2"/>
        <v>0</v>
      </c>
      <c r="E68" s="82">
        <f t="shared" ca="1" si="3"/>
        <v>0</v>
      </c>
      <c r="F68" s="83">
        <f>Invoice!G74</f>
        <v>0</v>
      </c>
      <c r="G68" s="84">
        <f t="shared" si="4"/>
        <v>0</v>
      </c>
    </row>
    <row r="69" spans="1:7" s="81" customFormat="1">
      <c r="A69" s="97" t="str">
        <f>Invoice!F75</f>
        <v>Exchange rate :</v>
      </c>
      <c r="B69" s="76">
        <f>Invoice!C75</f>
        <v>0</v>
      </c>
      <c r="C69" s="77">
        <f>Invoice!B75</f>
        <v>0</v>
      </c>
      <c r="D69" s="82">
        <f t="shared" ca="1" si="2"/>
        <v>0</v>
      </c>
      <c r="E69" s="82">
        <f t="shared" ca="1" si="3"/>
        <v>0</v>
      </c>
      <c r="F69" s="83">
        <f>Invoice!G75</f>
        <v>0</v>
      </c>
      <c r="G69" s="84">
        <f t="shared" si="4"/>
        <v>0</v>
      </c>
    </row>
    <row r="70" spans="1:7" s="81" customFormat="1">
      <c r="A70" s="97" t="str">
        <f>Invoice!F76</f>
        <v>Exchange rate :</v>
      </c>
      <c r="B70" s="76">
        <f>Invoice!C76</f>
        <v>0</v>
      </c>
      <c r="C70" s="77">
        <f>Invoice!B76</f>
        <v>0</v>
      </c>
      <c r="D70" s="82">
        <f t="shared" ca="1" si="2"/>
        <v>0</v>
      </c>
      <c r="E70" s="82">
        <f t="shared" ca="1" si="3"/>
        <v>0</v>
      </c>
      <c r="F70" s="83">
        <f>Invoice!G76</f>
        <v>0</v>
      </c>
      <c r="G70" s="84">
        <f t="shared" si="4"/>
        <v>0</v>
      </c>
    </row>
    <row r="71" spans="1:7" s="81" customFormat="1">
      <c r="A71" s="97" t="str">
        <f>Invoice!F77</f>
        <v>Exchange rate :</v>
      </c>
      <c r="B71" s="76">
        <f>Invoice!C77</f>
        <v>0</v>
      </c>
      <c r="C71" s="77">
        <f>Invoice!B77</f>
        <v>0</v>
      </c>
      <c r="D71" s="82">
        <f t="shared" ca="1" si="2"/>
        <v>0</v>
      </c>
      <c r="E71" s="82">
        <f t="shared" ca="1" si="3"/>
        <v>0</v>
      </c>
      <c r="F71" s="83">
        <f>Invoice!G77</f>
        <v>0</v>
      </c>
      <c r="G71" s="84">
        <f t="shared" si="4"/>
        <v>0</v>
      </c>
    </row>
    <row r="72" spans="1:7" s="81" customFormat="1">
      <c r="A72" s="97" t="str">
        <f>Invoice!F78</f>
        <v>Exchange rate :</v>
      </c>
      <c r="B72" s="76">
        <f>Invoice!C78</f>
        <v>0</v>
      </c>
      <c r="C72" s="77">
        <f>Invoice!B78</f>
        <v>0</v>
      </c>
      <c r="D72" s="82">
        <f t="shared" ca="1" si="2"/>
        <v>0</v>
      </c>
      <c r="E72" s="82">
        <f t="shared" ca="1" si="3"/>
        <v>0</v>
      </c>
      <c r="F72" s="83">
        <f>Invoice!G78</f>
        <v>0</v>
      </c>
      <c r="G72" s="84">
        <f t="shared" si="4"/>
        <v>0</v>
      </c>
    </row>
    <row r="73" spans="1:7" s="81" customFormat="1">
      <c r="A73" s="97" t="str">
        <f>Invoice!F79</f>
        <v>Exchange rate :</v>
      </c>
      <c r="B73" s="76">
        <f>Invoice!C79</f>
        <v>0</v>
      </c>
      <c r="C73" s="77">
        <f>Invoice!B79</f>
        <v>0</v>
      </c>
      <c r="D73" s="82">
        <f t="shared" ca="1" si="2"/>
        <v>0</v>
      </c>
      <c r="E73" s="82">
        <f t="shared" ca="1" si="3"/>
        <v>0</v>
      </c>
      <c r="F73" s="83">
        <f>Invoice!G79</f>
        <v>0</v>
      </c>
      <c r="G73" s="84">
        <f t="shared" si="4"/>
        <v>0</v>
      </c>
    </row>
    <row r="74" spans="1:7" s="81" customFormat="1">
      <c r="A74" s="97" t="str">
        <f>Invoice!F80</f>
        <v>Exchange rate :</v>
      </c>
      <c r="B74" s="76">
        <f>Invoice!C80</f>
        <v>0</v>
      </c>
      <c r="C74" s="77">
        <f>Invoice!B80</f>
        <v>0</v>
      </c>
      <c r="D74" s="82">
        <f t="shared" ca="1" si="2"/>
        <v>0</v>
      </c>
      <c r="E74" s="82">
        <f t="shared" ca="1" si="3"/>
        <v>0</v>
      </c>
      <c r="F74" s="83">
        <f>Invoice!G80</f>
        <v>0</v>
      </c>
      <c r="G74" s="84">
        <f t="shared" si="4"/>
        <v>0</v>
      </c>
    </row>
    <row r="75" spans="1:7" s="81" customFormat="1">
      <c r="A75" s="97" t="str">
        <f>Invoice!F81</f>
        <v>Exchange rate :</v>
      </c>
      <c r="B75" s="76">
        <f>Invoice!C81</f>
        <v>0</v>
      </c>
      <c r="C75" s="77">
        <f>Invoice!B81</f>
        <v>0</v>
      </c>
      <c r="D75" s="82">
        <f t="shared" ca="1" si="2"/>
        <v>0</v>
      </c>
      <c r="E75" s="82">
        <f t="shared" ca="1" si="3"/>
        <v>0</v>
      </c>
      <c r="F75" s="83">
        <f>Invoice!G81</f>
        <v>0</v>
      </c>
      <c r="G75" s="84">
        <f t="shared" si="4"/>
        <v>0</v>
      </c>
    </row>
    <row r="76" spans="1:7" s="81" customFormat="1">
      <c r="A76" s="97" t="str">
        <f>Invoice!F82</f>
        <v>Exchange rate :</v>
      </c>
      <c r="B76" s="76">
        <f>Invoice!C82</f>
        <v>0</v>
      </c>
      <c r="C76" s="77">
        <f>Invoice!B82</f>
        <v>0</v>
      </c>
      <c r="D76" s="82">
        <f t="shared" ca="1" si="2"/>
        <v>0</v>
      </c>
      <c r="E76" s="82">
        <f t="shared" ca="1" si="3"/>
        <v>0</v>
      </c>
      <c r="F76" s="83">
        <f>Invoice!G82</f>
        <v>0</v>
      </c>
      <c r="G76" s="84">
        <f t="shared" si="4"/>
        <v>0</v>
      </c>
    </row>
    <row r="77" spans="1:7" s="81" customFormat="1">
      <c r="A77" s="97" t="str">
        <f>Invoice!F83</f>
        <v>Exchange rate :</v>
      </c>
      <c r="B77" s="76">
        <f>Invoice!C83</f>
        <v>0</v>
      </c>
      <c r="C77" s="77">
        <f>Invoice!B83</f>
        <v>0</v>
      </c>
      <c r="D77" s="82">
        <f t="shared" ca="1" si="2"/>
        <v>0</v>
      </c>
      <c r="E77" s="82">
        <f t="shared" ca="1" si="3"/>
        <v>0</v>
      </c>
      <c r="F77" s="83">
        <f>Invoice!G83</f>
        <v>0</v>
      </c>
      <c r="G77" s="84">
        <f t="shared" si="4"/>
        <v>0</v>
      </c>
    </row>
    <row r="78" spans="1:7" s="81" customFormat="1">
      <c r="A78" s="97" t="str">
        <f>Invoice!F84</f>
        <v>Exchange rate :</v>
      </c>
      <c r="B78" s="76">
        <f>Invoice!C84</f>
        <v>0</v>
      </c>
      <c r="C78" s="77">
        <f>Invoice!B84</f>
        <v>0</v>
      </c>
      <c r="D78" s="82">
        <f t="shared" ca="1" si="2"/>
        <v>0</v>
      </c>
      <c r="E78" s="82">
        <f t="shared" ca="1" si="3"/>
        <v>0</v>
      </c>
      <c r="F78" s="83">
        <f>Invoice!G84</f>
        <v>0</v>
      </c>
      <c r="G78" s="84">
        <f t="shared" si="4"/>
        <v>0</v>
      </c>
    </row>
    <row r="79" spans="1:7" s="81" customFormat="1">
      <c r="A79" s="97" t="str">
        <f>Invoice!F85</f>
        <v>Exchange rate :</v>
      </c>
      <c r="B79" s="76">
        <f>Invoice!C85</f>
        <v>0</v>
      </c>
      <c r="C79" s="77">
        <f>Invoice!B85</f>
        <v>0</v>
      </c>
      <c r="D79" s="82">
        <f t="shared" ca="1" si="2"/>
        <v>0</v>
      </c>
      <c r="E79" s="82">
        <f t="shared" ca="1" si="3"/>
        <v>0</v>
      </c>
      <c r="F79" s="83">
        <f>Invoice!G85</f>
        <v>0</v>
      </c>
      <c r="G79" s="84">
        <f t="shared" si="4"/>
        <v>0</v>
      </c>
    </row>
    <row r="80" spans="1:7" s="81" customFormat="1">
      <c r="A80" s="97" t="str">
        <f>Invoice!F86</f>
        <v>Exchange rate :</v>
      </c>
      <c r="B80" s="76">
        <f>Invoice!C86</f>
        <v>0</v>
      </c>
      <c r="C80" s="77">
        <f>Invoice!B86</f>
        <v>0</v>
      </c>
      <c r="D80" s="82">
        <f t="shared" ca="1" si="2"/>
        <v>0</v>
      </c>
      <c r="E80" s="82">
        <f t="shared" ca="1" si="3"/>
        <v>0</v>
      </c>
      <c r="F80" s="83">
        <f>Invoice!G86</f>
        <v>0</v>
      </c>
      <c r="G80" s="84">
        <f t="shared" si="4"/>
        <v>0</v>
      </c>
    </row>
    <row r="81" spans="1:7" s="81" customFormat="1">
      <c r="A81" s="97" t="str">
        <f>Invoice!F87</f>
        <v>Exchange rate :</v>
      </c>
      <c r="B81" s="76">
        <f>Invoice!C87</f>
        <v>0</v>
      </c>
      <c r="C81" s="77">
        <f>Invoice!B87</f>
        <v>0</v>
      </c>
      <c r="D81" s="82">
        <f t="shared" ca="1" si="2"/>
        <v>0</v>
      </c>
      <c r="E81" s="82">
        <f t="shared" ca="1" si="3"/>
        <v>0</v>
      </c>
      <c r="F81" s="83">
        <f>Invoice!G87</f>
        <v>0</v>
      </c>
      <c r="G81" s="84">
        <f t="shared" si="4"/>
        <v>0</v>
      </c>
    </row>
    <row r="82" spans="1:7" s="81" customFormat="1">
      <c r="A82" s="97" t="str">
        <f>Invoice!F88</f>
        <v>Exchange rate :</v>
      </c>
      <c r="B82" s="76">
        <f>Invoice!C88</f>
        <v>0</v>
      </c>
      <c r="C82" s="77">
        <f>Invoice!B88</f>
        <v>0</v>
      </c>
      <c r="D82" s="82">
        <f t="shared" ca="1" si="2"/>
        <v>0</v>
      </c>
      <c r="E82" s="82">
        <f t="shared" ca="1" si="3"/>
        <v>0</v>
      </c>
      <c r="F82" s="83">
        <f>Invoice!G88</f>
        <v>0</v>
      </c>
      <c r="G82" s="84">
        <f t="shared" si="4"/>
        <v>0</v>
      </c>
    </row>
    <row r="83" spans="1:7" s="81" customFormat="1">
      <c r="A83" s="97" t="str">
        <f>Invoice!F89</f>
        <v>Exchange rate :</v>
      </c>
      <c r="B83" s="76">
        <f>Invoice!C89</f>
        <v>0</v>
      </c>
      <c r="C83" s="77">
        <f>Invoice!B89</f>
        <v>0</v>
      </c>
      <c r="D83" s="82">
        <f t="shared" ca="1" si="2"/>
        <v>0</v>
      </c>
      <c r="E83" s="82">
        <f t="shared" ca="1" si="3"/>
        <v>0</v>
      </c>
      <c r="F83" s="83">
        <f>Invoice!G89</f>
        <v>0</v>
      </c>
      <c r="G83" s="84">
        <f t="shared" si="4"/>
        <v>0</v>
      </c>
    </row>
    <row r="84" spans="1:7" s="81" customFormat="1">
      <c r="A84" s="97" t="str">
        <f>Invoice!F90</f>
        <v>Exchange rate :</v>
      </c>
      <c r="B84" s="76">
        <f>Invoice!C90</f>
        <v>0</v>
      </c>
      <c r="C84" s="77">
        <f>Invoice!B90</f>
        <v>0</v>
      </c>
      <c r="D84" s="82">
        <f t="shared" ca="1" si="2"/>
        <v>0</v>
      </c>
      <c r="E84" s="82">
        <f t="shared" ca="1" si="3"/>
        <v>0</v>
      </c>
      <c r="F84" s="83">
        <f>Invoice!G90</f>
        <v>0</v>
      </c>
      <c r="G84" s="84">
        <f t="shared" si="4"/>
        <v>0</v>
      </c>
    </row>
    <row r="85" spans="1:7" s="81" customFormat="1">
      <c r="A85" s="97" t="str">
        <f>Invoice!F91</f>
        <v>Exchange rate :</v>
      </c>
      <c r="B85" s="76">
        <f>Invoice!C91</f>
        <v>0</v>
      </c>
      <c r="C85" s="77">
        <f>Invoice!B91</f>
        <v>0</v>
      </c>
      <c r="D85" s="82">
        <f t="shared" ca="1" si="2"/>
        <v>0</v>
      </c>
      <c r="E85" s="82">
        <f t="shared" ca="1" si="3"/>
        <v>0</v>
      </c>
      <c r="F85" s="83">
        <f>Invoice!G91</f>
        <v>0</v>
      </c>
      <c r="G85" s="84">
        <f t="shared" si="4"/>
        <v>0</v>
      </c>
    </row>
    <row r="86" spans="1:7" s="81" customFormat="1">
      <c r="A86" s="97" t="str">
        <f>Invoice!F92</f>
        <v>Exchange rate :</v>
      </c>
      <c r="B86" s="76">
        <f>Invoice!C92</f>
        <v>0</v>
      </c>
      <c r="C86" s="77">
        <f>Invoice!B92</f>
        <v>0</v>
      </c>
      <c r="D86" s="82">
        <f t="shared" ca="1" si="2"/>
        <v>0</v>
      </c>
      <c r="E86" s="82">
        <f t="shared" ca="1" si="3"/>
        <v>0</v>
      </c>
      <c r="F86" s="83">
        <f>Invoice!G92</f>
        <v>0</v>
      </c>
      <c r="G86" s="84">
        <f t="shared" si="4"/>
        <v>0</v>
      </c>
    </row>
    <row r="87" spans="1:7" s="81" customFormat="1">
      <c r="A87" s="97" t="str">
        <f>Invoice!F93</f>
        <v>Exchange rate :</v>
      </c>
      <c r="B87" s="76">
        <f>Invoice!C93</f>
        <v>0</v>
      </c>
      <c r="C87" s="77">
        <f>Invoice!B93</f>
        <v>0</v>
      </c>
      <c r="D87" s="82">
        <f t="shared" ca="1" si="2"/>
        <v>0</v>
      </c>
      <c r="E87" s="82">
        <f t="shared" ca="1" si="3"/>
        <v>0</v>
      </c>
      <c r="F87" s="83">
        <f>Invoice!G93</f>
        <v>0</v>
      </c>
      <c r="G87" s="84">
        <f t="shared" si="4"/>
        <v>0</v>
      </c>
    </row>
    <row r="88" spans="1:7" s="81" customFormat="1">
      <c r="A88" s="97" t="str">
        <f>Invoice!F94</f>
        <v>Exchange rate :</v>
      </c>
      <c r="B88" s="76">
        <f>Invoice!C94</f>
        <v>0</v>
      </c>
      <c r="C88" s="77">
        <f>Invoice!B94</f>
        <v>0</v>
      </c>
      <c r="D88" s="82">
        <f t="shared" ca="1" si="2"/>
        <v>0</v>
      </c>
      <c r="E88" s="82">
        <f t="shared" ca="1" si="3"/>
        <v>0</v>
      </c>
      <c r="F88" s="83">
        <f>Invoice!G94</f>
        <v>0</v>
      </c>
      <c r="G88" s="84">
        <f t="shared" si="4"/>
        <v>0</v>
      </c>
    </row>
    <row r="89" spans="1:7" s="81" customFormat="1">
      <c r="A89" s="97" t="str">
        <f>Invoice!F95</f>
        <v>Exchange rate :</v>
      </c>
      <c r="B89" s="76">
        <f>Invoice!C95</f>
        <v>0</v>
      </c>
      <c r="C89" s="77">
        <f>Invoice!B95</f>
        <v>0</v>
      </c>
      <c r="D89" s="82">
        <f t="shared" ca="1" si="2"/>
        <v>0</v>
      </c>
      <c r="E89" s="82">
        <f t="shared" ca="1" si="3"/>
        <v>0</v>
      </c>
      <c r="F89" s="83">
        <f>Invoice!G95</f>
        <v>0</v>
      </c>
      <c r="G89" s="84">
        <f t="shared" si="4"/>
        <v>0</v>
      </c>
    </row>
    <row r="90" spans="1:7" s="81" customFormat="1">
      <c r="A90" s="97" t="str">
        <f>Invoice!F96</f>
        <v>Exchange rate :</v>
      </c>
      <c r="B90" s="76">
        <f>Invoice!C96</f>
        <v>0</v>
      </c>
      <c r="C90" s="77">
        <f>Invoice!B96</f>
        <v>0</v>
      </c>
      <c r="D90" s="82">
        <f t="shared" ca="1" si="2"/>
        <v>0</v>
      </c>
      <c r="E90" s="82">
        <f t="shared" ca="1" si="3"/>
        <v>0</v>
      </c>
      <c r="F90" s="83">
        <f>Invoice!G96</f>
        <v>0</v>
      </c>
      <c r="G90" s="84">
        <f t="shared" si="4"/>
        <v>0</v>
      </c>
    </row>
    <row r="91" spans="1:7" s="81" customFormat="1">
      <c r="A91" s="97" t="str">
        <f>Invoice!F97</f>
        <v>Exchange rate :</v>
      </c>
      <c r="B91" s="76">
        <f>Invoice!C97</f>
        <v>0</v>
      </c>
      <c r="C91" s="77">
        <f>Invoice!B97</f>
        <v>0</v>
      </c>
      <c r="D91" s="82">
        <f t="shared" ca="1" si="2"/>
        <v>0</v>
      </c>
      <c r="E91" s="82">
        <f t="shared" ca="1" si="3"/>
        <v>0</v>
      </c>
      <c r="F91" s="83">
        <f>Invoice!G97</f>
        <v>0</v>
      </c>
      <c r="G91" s="84">
        <f t="shared" si="4"/>
        <v>0</v>
      </c>
    </row>
    <row r="92" spans="1:7" s="81" customFormat="1">
      <c r="A92" s="97" t="str">
        <f>Invoice!F98</f>
        <v>Exchange rate :</v>
      </c>
      <c r="B92" s="76">
        <f>Invoice!C98</f>
        <v>0</v>
      </c>
      <c r="C92" s="77">
        <f>Invoice!B98</f>
        <v>0</v>
      </c>
      <c r="D92" s="82">
        <f t="shared" ca="1" si="2"/>
        <v>0</v>
      </c>
      <c r="E92" s="82">
        <f t="shared" ca="1" si="3"/>
        <v>0</v>
      </c>
      <c r="F92" s="83">
        <f>Invoice!G98</f>
        <v>0</v>
      </c>
      <c r="G92" s="84">
        <f t="shared" si="4"/>
        <v>0</v>
      </c>
    </row>
    <row r="93" spans="1:7" s="81" customFormat="1">
      <c r="A93" s="97" t="str">
        <f>Invoice!F99</f>
        <v>Exchange rate :</v>
      </c>
      <c r="B93" s="76">
        <f>Invoice!C99</f>
        <v>0</v>
      </c>
      <c r="C93" s="77">
        <f>Invoice!B99</f>
        <v>0</v>
      </c>
      <c r="D93" s="82">
        <f t="shared" ca="1" si="2"/>
        <v>0</v>
      </c>
      <c r="E93" s="82">
        <f t="shared" ca="1" si="3"/>
        <v>0</v>
      </c>
      <c r="F93" s="83">
        <f>Invoice!G99</f>
        <v>0</v>
      </c>
      <c r="G93" s="84">
        <f t="shared" si="4"/>
        <v>0</v>
      </c>
    </row>
    <row r="94" spans="1:7" s="81" customFormat="1">
      <c r="A94" s="97" t="str">
        <f>Invoice!F100</f>
        <v>Exchange rate :</v>
      </c>
      <c r="B94" s="76">
        <f>Invoice!C100</f>
        <v>0</v>
      </c>
      <c r="C94" s="77">
        <f>Invoice!B100</f>
        <v>0</v>
      </c>
      <c r="D94" s="82">
        <f t="shared" ca="1" si="2"/>
        <v>0</v>
      </c>
      <c r="E94" s="82">
        <f t="shared" ca="1" si="3"/>
        <v>0</v>
      </c>
      <c r="F94" s="83">
        <f>Invoice!G100</f>
        <v>0</v>
      </c>
      <c r="G94" s="84">
        <f t="shared" si="4"/>
        <v>0</v>
      </c>
    </row>
    <row r="95" spans="1:7" s="81" customFormat="1">
      <c r="A95" s="97" t="str">
        <f>Invoice!F101</f>
        <v>Exchange rate :</v>
      </c>
      <c r="B95" s="76">
        <f>Invoice!C101</f>
        <v>0</v>
      </c>
      <c r="C95" s="77">
        <f>Invoice!B101</f>
        <v>0</v>
      </c>
      <c r="D95" s="82">
        <f t="shared" ca="1" si="2"/>
        <v>0</v>
      </c>
      <c r="E95" s="82">
        <f t="shared" ca="1" si="3"/>
        <v>0</v>
      </c>
      <c r="F95" s="83">
        <f>Invoice!G101</f>
        <v>0</v>
      </c>
      <c r="G95" s="84">
        <f t="shared" si="4"/>
        <v>0</v>
      </c>
    </row>
    <row r="96" spans="1:7" s="81" customFormat="1">
      <c r="A96" s="97" t="str">
        <f>Invoice!F102</f>
        <v>Exchange rate :</v>
      </c>
      <c r="B96" s="76">
        <f>Invoice!C102</f>
        <v>0</v>
      </c>
      <c r="C96" s="77">
        <f>Invoice!B102</f>
        <v>0</v>
      </c>
      <c r="D96" s="82">
        <f t="shared" ca="1" si="2"/>
        <v>0</v>
      </c>
      <c r="E96" s="82">
        <f t="shared" ca="1" si="3"/>
        <v>0</v>
      </c>
      <c r="F96" s="83">
        <f>Invoice!G102</f>
        <v>0</v>
      </c>
      <c r="G96" s="84">
        <f t="shared" si="4"/>
        <v>0</v>
      </c>
    </row>
    <row r="97" spans="1:7" s="81" customFormat="1">
      <c r="A97" s="97" t="str">
        <f>Invoice!F103</f>
        <v>Exchange rate :</v>
      </c>
      <c r="B97" s="76">
        <f>Invoice!C103</f>
        <v>0</v>
      </c>
      <c r="C97" s="77">
        <f>Invoice!B103</f>
        <v>0</v>
      </c>
      <c r="D97" s="82">
        <f t="shared" ca="1" si="2"/>
        <v>0</v>
      </c>
      <c r="E97" s="82">
        <f t="shared" ca="1" si="3"/>
        <v>0</v>
      </c>
      <c r="F97" s="83">
        <f>Invoice!G103</f>
        <v>0</v>
      </c>
      <c r="G97" s="84">
        <f t="shared" si="4"/>
        <v>0</v>
      </c>
    </row>
    <row r="98" spans="1:7" s="81" customFormat="1">
      <c r="A98" s="97" t="str">
        <f>Invoice!F104</f>
        <v>Exchange rate :</v>
      </c>
      <c r="B98" s="76">
        <f>Invoice!C104</f>
        <v>0</v>
      </c>
      <c r="C98" s="77">
        <f>Invoice!B104</f>
        <v>0</v>
      </c>
      <c r="D98" s="82">
        <f t="shared" ca="1" si="2"/>
        <v>0</v>
      </c>
      <c r="E98" s="82">
        <f t="shared" ca="1" si="3"/>
        <v>0</v>
      </c>
      <c r="F98" s="83">
        <f>Invoice!G104</f>
        <v>0</v>
      </c>
      <c r="G98" s="84">
        <f t="shared" si="4"/>
        <v>0</v>
      </c>
    </row>
    <row r="99" spans="1:7" s="81" customFormat="1">
      <c r="A99" s="97" t="str">
        <f>Invoice!F105</f>
        <v>Exchange rate :</v>
      </c>
      <c r="B99" s="76">
        <f>Invoice!C105</f>
        <v>0</v>
      </c>
      <c r="C99" s="77">
        <f>Invoice!B105</f>
        <v>0</v>
      </c>
      <c r="D99" s="82">
        <f t="shared" ca="1" si="2"/>
        <v>0</v>
      </c>
      <c r="E99" s="82">
        <f t="shared" ca="1" si="3"/>
        <v>0</v>
      </c>
      <c r="F99" s="83">
        <f>Invoice!G105</f>
        <v>0</v>
      </c>
      <c r="G99" s="84">
        <f t="shared" si="4"/>
        <v>0</v>
      </c>
    </row>
    <row r="100" spans="1:7" s="81" customFormat="1">
      <c r="A100" s="97" t="str">
        <f>Invoice!F106</f>
        <v>Exchange rate :</v>
      </c>
      <c r="B100" s="76">
        <f>Invoice!C106</f>
        <v>0</v>
      </c>
      <c r="C100" s="77">
        <f>Invoice!B106</f>
        <v>0</v>
      </c>
      <c r="D100" s="82">
        <f t="shared" ca="1" si="2"/>
        <v>0</v>
      </c>
      <c r="E100" s="82">
        <f t="shared" ca="1" si="3"/>
        <v>0</v>
      </c>
      <c r="F100" s="83">
        <f>Invoice!G106</f>
        <v>0</v>
      </c>
      <c r="G100" s="84">
        <f t="shared" si="4"/>
        <v>0</v>
      </c>
    </row>
    <row r="101" spans="1:7" s="81" customFormat="1">
      <c r="A101" s="97" t="str">
        <f>Invoice!F107</f>
        <v>Exchange rate :</v>
      </c>
      <c r="B101" s="76">
        <f>Invoice!C107</f>
        <v>0</v>
      </c>
      <c r="C101" s="77">
        <f>Invoice!B107</f>
        <v>0</v>
      </c>
      <c r="D101" s="82">
        <f t="shared" ca="1" si="2"/>
        <v>0</v>
      </c>
      <c r="E101" s="82">
        <f t="shared" ca="1" si="3"/>
        <v>0</v>
      </c>
      <c r="F101" s="83">
        <f>Invoice!G107</f>
        <v>0</v>
      </c>
      <c r="G101" s="84">
        <f t="shared" si="4"/>
        <v>0</v>
      </c>
    </row>
    <row r="102" spans="1:7" s="81" customFormat="1">
      <c r="A102" s="97" t="str">
        <f>Invoice!F108</f>
        <v>Exchange rate :</v>
      </c>
      <c r="B102" s="76">
        <f>Invoice!C108</f>
        <v>0</v>
      </c>
      <c r="C102" s="77">
        <f>Invoice!B108</f>
        <v>0</v>
      </c>
      <c r="D102" s="82">
        <f t="shared" ca="1" si="2"/>
        <v>0</v>
      </c>
      <c r="E102" s="82">
        <f t="shared" ca="1" si="3"/>
        <v>0</v>
      </c>
      <c r="F102" s="83">
        <f>Invoice!G108</f>
        <v>0</v>
      </c>
      <c r="G102" s="84">
        <f t="shared" si="4"/>
        <v>0</v>
      </c>
    </row>
    <row r="103" spans="1:7" s="81" customFormat="1">
      <c r="A103" s="97" t="str">
        <f>Invoice!F109</f>
        <v>Exchange rate :</v>
      </c>
      <c r="B103" s="76">
        <f>Invoice!C109</f>
        <v>0</v>
      </c>
      <c r="C103" s="77">
        <f>Invoice!B109</f>
        <v>0</v>
      </c>
      <c r="D103" s="82">
        <f t="shared" ca="1" si="2"/>
        <v>0</v>
      </c>
      <c r="E103" s="82">
        <f t="shared" ca="1" si="3"/>
        <v>0</v>
      </c>
      <c r="F103" s="83">
        <f>Invoice!G109</f>
        <v>0</v>
      </c>
      <c r="G103" s="84">
        <f t="shared" si="4"/>
        <v>0</v>
      </c>
    </row>
    <row r="104" spans="1:7" s="81" customFormat="1">
      <c r="A104" s="97" t="str">
        <f>Invoice!F110</f>
        <v>Exchange rate :</v>
      </c>
      <c r="B104" s="76">
        <f>Invoice!C110</f>
        <v>0</v>
      </c>
      <c r="C104" s="77">
        <f>Invoice!B110</f>
        <v>0</v>
      </c>
      <c r="D104" s="82">
        <f t="shared" ca="1" si="2"/>
        <v>0</v>
      </c>
      <c r="E104" s="82">
        <f t="shared" ca="1" si="3"/>
        <v>0</v>
      </c>
      <c r="F104" s="83">
        <f>Invoice!G110</f>
        <v>0</v>
      </c>
      <c r="G104" s="84">
        <f t="shared" si="4"/>
        <v>0</v>
      </c>
    </row>
    <row r="105" spans="1:7" s="81" customFormat="1">
      <c r="A105" s="97" t="str">
        <f>Invoice!F111</f>
        <v>Exchange rate :</v>
      </c>
      <c r="B105" s="76">
        <f>Invoice!C111</f>
        <v>0</v>
      </c>
      <c r="C105" s="77">
        <f>Invoice!B111</f>
        <v>0</v>
      </c>
      <c r="D105" s="82">
        <f t="shared" ca="1" si="2"/>
        <v>0</v>
      </c>
      <c r="E105" s="82">
        <f t="shared" ca="1" si="3"/>
        <v>0</v>
      </c>
      <c r="F105" s="83">
        <f>Invoice!G111</f>
        <v>0</v>
      </c>
      <c r="G105" s="84">
        <f t="shared" si="4"/>
        <v>0</v>
      </c>
    </row>
    <row r="106" spans="1:7" s="81" customFormat="1">
      <c r="A106" s="97" t="str">
        <f>Invoice!F112</f>
        <v>Exchange rate :</v>
      </c>
      <c r="B106" s="76">
        <f>Invoice!C112</f>
        <v>0</v>
      </c>
      <c r="C106" s="77">
        <f>Invoice!B112</f>
        <v>0</v>
      </c>
      <c r="D106" s="82">
        <f t="shared" ca="1" si="2"/>
        <v>0</v>
      </c>
      <c r="E106" s="82">
        <f t="shared" ca="1" si="3"/>
        <v>0</v>
      </c>
      <c r="F106" s="83">
        <f>Invoice!G112</f>
        <v>0</v>
      </c>
      <c r="G106" s="84">
        <f t="shared" si="4"/>
        <v>0</v>
      </c>
    </row>
    <row r="107" spans="1:7" s="81" customFormat="1">
      <c r="A107" s="97" t="str">
        <f>Invoice!F113</f>
        <v>Exchange rate :</v>
      </c>
      <c r="B107" s="76">
        <f>Invoice!C113</f>
        <v>0</v>
      </c>
      <c r="C107" s="77">
        <f>Invoice!B113</f>
        <v>0</v>
      </c>
      <c r="D107" s="82">
        <f t="shared" ca="1" si="2"/>
        <v>0</v>
      </c>
      <c r="E107" s="82">
        <f t="shared" ca="1" si="3"/>
        <v>0</v>
      </c>
      <c r="F107" s="83">
        <f>Invoice!G113</f>
        <v>0</v>
      </c>
      <c r="G107" s="84">
        <f t="shared" si="4"/>
        <v>0</v>
      </c>
    </row>
    <row r="108" spans="1:7" s="81" customFormat="1">
      <c r="A108" s="97" t="str">
        <f>Invoice!F114</f>
        <v>Exchange rate :</v>
      </c>
      <c r="B108" s="76">
        <f>Invoice!C114</f>
        <v>0</v>
      </c>
      <c r="C108" s="77">
        <f>Invoice!B114</f>
        <v>0</v>
      </c>
      <c r="D108" s="82">
        <f t="shared" ca="1" si="2"/>
        <v>0</v>
      </c>
      <c r="E108" s="82">
        <f t="shared" ca="1" si="3"/>
        <v>0</v>
      </c>
      <c r="F108" s="83">
        <f>Invoice!G114</f>
        <v>0</v>
      </c>
      <c r="G108" s="84">
        <f t="shared" si="4"/>
        <v>0</v>
      </c>
    </row>
    <row r="109" spans="1:7" s="81" customFormat="1">
      <c r="A109" s="97" t="str">
        <f>Invoice!F115</f>
        <v>Exchange rate :</v>
      </c>
      <c r="B109" s="76">
        <f>Invoice!C115</f>
        <v>0</v>
      </c>
      <c r="C109" s="77">
        <f>Invoice!B115</f>
        <v>0</v>
      </c>
      <c r="D109" s="82">
        <f t="shared" ca="1" si="2"/>
        <v>0</v>
      </c>
      <c r="E109" s="82">
        <f t="shared" ca="1" si="3"/>
        <v>0</v>
      </c>
      <c r="F109" s="83">
        <f>Invoice!G115</f>
        <v>0</v>
      </c>
      <c r="G109" s="84">
        <f t="shared" si="4"/>
        <v>0</v>
      </c>
    </row>
    <row r="110" spans="1:7" s="81" customFormat="1">
      <c r="A110" s="97" t="str">
        <f>Invoice!F116</f>
        <v>Exchange rate :</v>
      </c>
      <c r="B110" s="76">
        <f>Invoice!C116</f>
        <v>0</v>
      </c>
      <c r="C110" s="77">
        <f>Invoice!B116</f>
        <v>0</v>
      </c>
      <c r="D110" s="82">
        <f t="shared" ca="1" si="2"/>
        <v>0</v>
      </c>
      <c r="E110" s="82">
        <f t="shared" ca="1" si="3"/>
        <v>0</v>
      </c>
      <c r="F110" s="83">
        <f>Invoice!G116</f>
        <v>0</v>
      </c>
      <c r="G110" s="84">
        <f t="shared" si="4"/>
        <v>0</v>
      </c>
    </row>
    <row r="111" spans="1:7" s="81" customFormat="1">
      <c r="A111" s="97" t="str">
        <f>Invoice!F117</f>
        <v>Exchange rate :</v>
      </c>
      <c r="B111" s="76">
        <f>Invoice!C117</f>
        <v>0</v>
      </c>
      <c r="C111" s="77">
        <f>Invoice!B117</f>
        <v>0</v>
      </c>
      <c r="D111" s="82">
        <f t="shared" ca="1" si="2"/>
        <v>0</v>
      </c>
      <c r="E111" s="82">
        <f t="shared" ca="1" si="3"/>
        <v>0</v>
      </c>
      <c r="F111" s="83">
        <f>Invoice!G117</f>
        <v>0</v>
      </c>
      <c r="G111" s="84">
        <f t="shared" si="4"/>
        <v>0</v>
      </c>
    </row>
    <row r="112" spans="1:7" s="81" customFormat="1">
      <c r="A112" s="97" t="str">
        <f>Invoice!F118</f>
        <v>Exchange rate :</v>
      </c>
      <c r="B112" s="76">
        <f>Invoice!C118</f>
        <v>0</v>
      </c>
      <c r="C112" s="77">
        <f>Invoice!B118</f>
        <v>0</v>
      </c>
      <c r="D112" s="82">
        <f t="shared" ca="1" si="2"/>
        <v>0</v>
      </c>
      <c r="E112" s="82">
        <f t="shared" ca="1" si="3"/>
        <v>0</v>
      </c>
      <c r="F112" s="83">
        <f>Invoice!G118</f>
        <v>0</v>
      </c>
      <c r="G112" s="84">
        <f t="shared" si="4"/>
        <v>0</v>
      </c>
    </row>
    <row r="113" spans="1:7" s="81" customFormat="1">
      <c r="A113" s="97" t="str">
        <f>Invoice!F119</f>
        <v>Exchange rate :</v>
      </c>
      <c r="B113" s="76">
        <f>Invoice!C119</f>
        <v>0</v>
      </c>
      <c r="C113" s="77">
        <f>Invoice!B119</f>
        <v>0</v>
      </c>
      <c r="D113" s="82">
        <f t="shared" ca="1" si="2"/>
        <v>0</v>
      </c>
      <c r="E113" s="82">
        <f t="shared" ca="1" si="3"/>
        <v>0</v>
      </c>
      <c r="F113" s="83">
        <f>Invoice!G119</f>
        <v>0</v>
      </c>
      <c r="G113" s="84">
        <f t="shared" si="4"/>
        <v>0</v>
      </c>
    </row>
    <row r="114" spans="1:7" s="81" customFormat="1">
      <c r="A114" s="97" t="str">
        <f>Invoice!F120</f>
        <v>Exchange rate :</v>
      </c>
      <c r="B114" s="76">
        <f>Invoice!C120</f>
        <v>0</v>
      </c>
      <c r="C114" s="77">
        <f>Invoice!B120</f>
        <v>0</v>
      </c>
      <c r="D114" s="82">
        <f t="shared" ca="1" si="2"/>
        <v>0</v>
      </c>
      <c r="E114" s="82">
        <f t="shared" ca="1" si="3"/>
        <v>0</v>
      </c>
      <c r="F114" s="83">
        <f>Invoice!G120</f>
        <v>0</v>
      </c>
      <c r="G114" s="84">
        <f t="shared" si="4"/>
        <v>0</v>
      </c>
    </row>
    <row r="115" spans="1:7" s="81" customFormat="1">
      <c r="A115" s="97" t="str">
        <f>Invoice!F121</f>
        <v>Exchange rate :</v>
      </c>
      <c r="B115" s="76">
        <f>Invoice!C121</f>
        <v>0</v>
      </c>
      <c r="C115" s="77">
        <f>Invoice!B121</f>
        <v>0</v>
      </c>
      <c r="D115" s="82">
        <f t="shared" ca="1" si="2"/>
        <v>0</v>
      </c>
      <c r="E115" s="82">
        <f t="shared" ca="1" si="3"/>
        <v>0</v>
      </c>
      <c r="F115" s="83">
        <f>Invoice!G121</f>
        <v>0</v>
      </c>
      <c r="G115" s="84">
        <f t="shared" si="4"/>
        <v>0</v>
      </c>
    </row>
    <row r="116" spans="1:7" s="81" customFormat="1">
      <c r="A116" s="97" t="str">
        <f>Invoice!F122</f>
        <v>Exchange rate :</v>
      </c>
      <c r="B116" s="76">
        <f>Invoice!C122</f>
        <v>0</v>
      </c>
      <c r="C116" s="77">
        <f>Invoice!B122</f>
        <v>0</v>
      </c>
      <c r="D116" s="82">
        <f t="shared" ca="1" si="2"/>
        <v>0</v>
      </c>
      <c r="E116" s="82">
        <f t="shared" ca="1" si="3"/>
        <v>0</v>
      </c>
      <c r="F116" s="83">
        <f>Invoice!G122</f>
        <v>0</v>
      </c>
      <c r="G116" s="84">
        <f t="shared" si="4"/>
        <v>0</v>
      </c>
    </row>
    <row r="117" spans="1:7" s="81" customFormat="1">
      <c r="A117" s="97" t="str">
        <f>Invoice!F123</f>
        <v>Exchange rate :</v>
      </c>
      <c r="B117" s="76">
        <f>Invoice!C123</f>
        <v>0</v>
      </c>
      <c r="C117" s="77">
        <f>Invoice!B123</f>
        <v>0</v>
      </c>
      <c r="D117" s="82">
        <f t="shared" ca="1" si="2"/>
        <v>0</v>
      </c>
      <c r="E117" s="82">
        <f t="shared" ca="1" si="3"/>
        <v>0</v>
      </c>
      <c r="F117" s="83">
        <f>Invoice!G123</f>
        <v>0</v>
      </c>
      <c r="G117" s="84">
        <f t="shared" si="4"/>
        <v>0</v>
      </c>
    </row>
    <row r="118" spans="1:7" s="81" customFormat="1">
      <c r="A118" s="97" t="str">
        <f>Invoice!F124</f>
        <v>Exchange rate :</v>
      </c>
      <c r="B118" s="76">
        <f>Invoice!C124</f>
        <v>0</v>
      </c>
      <c r="C118" s="77">
        <f>Invoice!B124</f>
        <v>0</v>
      </c>
      <c r="D118" s="82">
        <f t="shared" ca="1" si="2"/>
        <v>0</v>
      </c>
      <c r="E118" s="82">
        <f t="shared" ca="1" si="3"/>
        <v>0</v>
      </c>
      <c r="F118" s="83">
        <f>Invoice!G124</f>
        <v>0</v>
      </c>
      <c r="G118" s="84">
        <f t="shared" si="4"/>
        <v>0</v>
      </c>
    </row>
    <row r="119" spans="1:7" s="81" customFormat="1">
      <c r="A119" s="97" t="str">
        <f>Invoice!F125</f>
        <v>Exchange rate :</v>
      </c>
      <c r="B119" s="76">
        <f>Invoice!C125</f>
        <v>0</v>
      </c>
      <c r="C119" s="77">
        <f>Invoice!B125</f>
        <v>0</v>
      </c>
      <c r="D119" s="82">
        <f t="shared" ca="1" si="2"/>
        <v>0</v>
      </c>
      <c r="E119" s="82">
        <f t="shared" ca="1" si="3"/>
        <v>0</v>
      </c>
      <c r="F119" s="83">
        <f>Invoice!G125</f>
        <v>0</v>
      </c>
      <c r="G119" s="84">
        <f t="shared" si="4"/>
        <v>0</v>
      </c>
    </row>
    <row r="120" spans="1:7" s="81" customFormat="1">
      <c r="A120" s="97" t="str">
        <f>Invoice!F126</f>
        <v>Exchange rate :</v>
      </c>
      <c r="B120" s="76">
        <f>Invoice!C126</f>
        <v>0</v>
      </c>
      <c r="C120" s="77">
        <f>Invoice!B126</f>
        <v>0</v>
      </c>
      <c r="D120" s="82">
        <f t="shared" ca="1" si="2"/>
        <v>0</v>
      </c>
      <c r="E120" s="82">
        <f t="shared" ca="1" si="3"/>
        <v>0</v>
      </c>
      <c r="F120" s="83">
        <f>Invoice!G126</f>
        <v>0</v>
      </c>
      <c r="G120" s="84">
        <f t="shared" si="4"/>
        <v>0</v>
      </c>
    </row>
    <row r="121" spans="1:7" s="81" customFormat="1">
      <c r="A121" s="97" t="str">
        <f>Invoice!F127</f>
        <v>Exchange rate :</v>
      </c>
      <c r="B121" s="76">
        <f>Invoice!C127</f>
        <v>0</v>
      </c>
      <c r="C121" s="77">
        <f>Invoice!B127</f>
        <v>0</v>
      </c>
      <c r="D121" s="82">
        <f t="shared" ca="1" si="2"/>
        <v>0</v>
      </c>
      <c r="E121" s="82">
        <f t="shared" ca="1" si="3"/>
        <v>0</v>
      </c>
      <c r="F121" s="83">
        <f>Invoice!G127</f>
        <v>0</v>
      </c>
      <c r="G121" s="84">
        <f t="shared" si="4"/>
        <v>0</v>
      </c>
    </row>
    <row r="122" spans="1:7" s="81" customFormat="1">
      <c r="A122" s="97" t="str">
        <f>Invoice!F128</f>
        <v>Exchange rate :</v>
      </c>
      <c r="B122" s="76">
        <f>Invoice!C128</f>
        <v>0</v>
      </c>
      <c r="C122" s="77">
        <f>Invoice!B128</f>
        <v>0</v>
      </c>
      <c r="D122" s="82">
        <f t="shared" ca="1" si="2"/>
        <v>0</v>
      </c>
      <c r="E122" s="82">
        <f t="shared" ca="1" si="3"/>
        <v>0</v>
      </c>
      <c r="F122" s="83">
        <f>Invoice!G128</f>
        <v>0</v>
      </c>
      <c r="G122" s="84">
        <f t="shared" si="4"/>
        <v>0</v>
      </c>
    </row>
    <row r="123" spans="1:7" s="81" customFormat="1">
      <c r="A123" s="97" t="str">
        <f>Invoice!F129</f>
        <v>Exchange rate :</v>
      </c>
      <c r="B123" s="76">
        <f>Invoice!C129</f>
        <v>0</v>
      </c>
      <c r="C123" s="77">
        <f>Invoice!B129</f>
        <v>0</v>
      </c>
      <c r="D123" s="82">
        <f t="shared" ca="1" si="2"/>
        <v>0</v>
      </c>
      <c r="E123" s="82">
        <f t="shared" ca="1" si="3"/>
        <v>0</v>
      </c>
      <c r="F123" s="83">
        <f>Invoice!G129</f>
        <v>0</v>
      </c>
      <c r="G123" s="84">
        <f t="shared" si="4"/>
        <v>0</v>
      </c>
    </row>
    <row r="124" spans="1:7" s="81" customFormat="1">
      <c r="A124" s="97" t="str">
        <f>Invoice!F130</f>
        <v>Exchange rate :</v>
      </c>
      <c r="B124" s="76">
        <f>Invoice!C130</f>
        <v>0</v>
      </c>
      <c r="C124" s="77">
        <f>Invoice!B130</f>
        <v>0</v>
      </c>
      <c r="D124" s="82">
        <f t="shared" ca="1" si="2"/>
        <v>0</v>
      </c>
      <c r="E124" s="82">
        <f t="shared" ca="1" si="3"/>
        <v>0</v>
      </c>
      <c r="F124" s="83">
        <f>Invoice!G130</f>
        <v>0</v>
      </c>
      <c r="G124" s="84">
        <f t="shared" si="4"/>
        <v>0</v>
      </c>
    </row>
    <row r="125" spans="1:7" s="81" customFormat="1">
      <c r="A125" s="97" t="str">
        <f>Invoice!F131</f>
        <v>Exchange rate :</v>
      </c>
      <c r="B125" s="76">
        <f>Invoice!C131</f>
        <v>0</v>
      </c>
      <c r="C125" s="77">
        <f>Invoice!B131</f>
        <v>0</v>
      </c>
      <c r="D125" s="82">
        <f t="shared" ca="1" si="2"/>
        <v>0</v>
      </c>
      <c r="E125" s="82">
        <f t="shared" ca="1" si="3"/>
        <v>0</v>
      </c>
      <c r="F125" s="83">
        <f>Invoice!G131</f>
        <v>0</v>
      </c>
      <c r="G125" s="84">
        <f t="shared" si="4"/>
        <v>0</v>
      </c>
    </row>
    <row r="126" spans="1:7" s="81" customFormat="1">
      <c r="A126" s="97" t="str">
        <f>Invoice!F132</f>
        <v>Exchange rate :</v>
      </c>
      <c r="B126" s="76">
        <f>Invoice!C132</f>
        <v>0</v>
      </c>
      <c r="C126" s="77">
        <f>Invoice!B132</f>
        <v>0</v>
      </c>
      <c r="D126" s="82">
        <f t="shared" ca="1" si="2"/>
        <v>0</v>
      </c>
      <c r="E126" s="82">
        <f t="shared" ca="1" si="3"/>
        <v>0</v>
      </c>
      <c r="F126" s="83">
        <f>Invoice!G132</f>
        <v>0</v>
      </c>
      <c r="G126" s="84">
        <f t="shared" si="4"/>
        <v>0</v>
      </c>
    </row>
    <row r="127" spans="1:7" s="81" customFormat="1">
      <c r="A127" s="97" t="str">
        <f>Invoice!F133</f>
        <v>Exchange rate :</v>
      </c>
      <c r="B127" s="76">
        <f>Invoice!C133</f>
        <v>0</v>
      </c>
      <c r="C127" s="77">
        <f>Invoice!B133</f>
        <v>0</v>
      </c>
      <c r="D127" s="82">
        <f t="shared" ca="1" si="2"/>
        <v>0</v>
      </c>
      <c r="E127" s="82">
        <f t="shared" ca="1" si="3"/>
        <v>0</v>
      </c>
      <c r="F127" s="83">
        <f>Invoice!G133</f>
        <v>0</v>
      </c>
      <c r="G127" s="84">
        <f t="shared" si="4"/>
        <v>0</v>
      </c>
    </row>
    <row r="128" spans="1:7" s="81" customFormat="1">
      <c r="A128" s="97" t="str">
        <f>Invoice!F134</f>
        <v>Exchange rate :</v>
      </c>
      <c r="B128" s="76">
        <f>Invoice!C134</f>
        <v>0</v>
      </c>
      <c r="C128" s="77">
        <f>Invoice!B134</f>
        <v>0</v>
      </c>
      <c r="D128" s="82">
        <f t="shared" ca="1" si="2"/>
        <v>0</v>
      </c>
      <c r="E128" s="82">
        <f t="shared" ca="1" si="3"/>
        <v>0</v>
      </c>
      <c r="F128" s="83">
        <f>Invoice!G134</f>
        <v>0</v>
      </c>
      <c r="G128" s="84">
        <f t="shared" si="4"/>
        <v>0</v>
      </c>
    </row>
    <row r="129" spans="1:7" s="81" customFormat="1">
      <c r="A129" s="97" t="str">
        <f>Invoice!F135</f>
        <v>Exchange rate :</v>
      </c>
      <c r="B129" s="76">
        <f>Invoice!C135</f>
        <v>0</v>
      </c>
      <c r="C129" s="77">
        <f>Invoice!B135</f>
        <v>0</v>
      </c>
      <c r="D129" s="82">
        <f t="shared" ref="D129:D192" ca="1" si="5">F129/$D$14</f>
        <v>0</v>
      </c>
      <c r="E129" s="82">
        <f t="shared" ref="E129:E192" ca="1" si="6">G129/$D$14</f>
        <v>0</v>
      </c>
      <c r="F129" s="83">
        <f>Invoice!G135</f>
        <v>0</v>
      </c>
      <c r="G129" s="84">
        <f t="shared" ref="G129:G192" si="7">C129*F129</f>
        <v>0</v>
      </c>
    </row>
    <row r="130" spans="1:7" s="81" customFormat="1">
      <c r="A130" s="97" t="str">
        <f>Invoice!F136</f>
        <v>Exchange rate :</v>
      </c>
      <c r="B130" s="76">
        <f>Invoice!C136</f>
        <v>0</v>
      </c>
      <c r="C130" s="77">
        <f>Invoice!B136</f>
        <v>0</v>
      </c>
      <c r="D130" s="82">
        <f t="shared" ca="1" si="5"/>
        <v>0</v>
      </c>
      <c r="E130" s="82">
        <f t="shared" ca="1" si="6"/>
        <v>0</v>
      </c>
      <c r="F130" s="83">
        <f>Invoice!G136</f>
        <v>0</v>
      </c>
      <c r="G130" s="84">
        <f t="shared" si="7"/>
        <v>0</v>
      </c>
    </row>
    <row r="131" spans="1:7" s="81" customFormat="1">
      <c r="A131" s="97" t="str">
        <f>Invoice!F137</f>
        <v>Exchange rate :</v>
      </c>
      <c r="B131" s="76">
        <f>Invoice!C137</f>
        <v>0</v>
      </c>
      <c r="C131" s="77">
        <f>Invoice!B137</f>
        <v>0</v>
      </c>
      <c r="D131" s="82">
        <f t="shared" ca="1" si="5"/>
        <v>0</v>
      </c>
      <c r="E131" s="82">
        <f t="shared" ca="1" si="6"/>
        <v>0</v>
      </c>
      <c r="F131" s="83">
        <f>Invoice!G137</f>
        <v>0</v>
      </c>
      <c r="G131" s="84">
        <f t="shared" si="7"/>
        <v>0</v>
      </c>
    </row>
    <row r="132" spans="1:7" s="81" customFormat="1">
      <c r="A132" s="97" t="str">
        <f>Invoice!F138</f>
        <v>Exchange rate :</v>
      </c>
      <c r="B132" s="76">
        <f>Invoice!C138</f>
        <v>0</v>
      </c>
      <c r="C132" s="77">
        <f>Invoice!B138</f>
        <v>0</v>
      </c>
      <c r="D132" s="82">
        <f t="shared" ca="1" si="5"/>
        <v>0</v>
      </c>
      <c r="E132" s="82">
        <f t="shared" ca="1" si="6"/>
        <v>0</v>
      </c>
      <c r="F132" s="83">
        <f>Invoice!G138</f>
        <v>0</v>
      </c>
      <c r="G132" s="84">
        <f t="shared" si="7"/>
        <v>0</v>
      </c>
    </row>
    <row r="133" spans="1:7" s="81" customFormat="1">
      <c r="A133" s="97" t="str">
        <f>Invoice!F139</f>
        <v>Exchange rate :</v>
      </c>
      <c r="B133" s="76">
        <f>Invoice!C139</f>
        <v>0</v>
      </c>
      <c r="C133" s="77">
        <f>Invoice!B139</f>
        <v>0</v>
      </c>
      <c r="D133" s="82">
        <f t="shared" ca="1" si="5"/>
        <v>0</v>
      </c>
      <c r="E133" s="82">
        <f t="shared" ca="1" si="6"/>
        <v>0</v>
      </c>
      <c r="F133" s="83">
        <f>Invoice!G139</f>
        <v>0</v>
      </c>
      <c r="G133" s="84">
        <f t="shared" si="7"/>
        <v>0</v>
      </c>
    </row>
    <row r="134" spans="1:7" s="81" customFormat="1">
      <c r="A134" s="97" t="str">
        <f>Invoice!F140</f>
        <v>Exchange rate :</v>
      </c>
      <c r="B134" s="76">
        <f>Invoice!C140</f>
        <v>0</v>
      </c>
      <c r="C134" s="77">
        <f>Invoice!B140</f>
        <v>0</v>
      </c>
      <c r="D134" s="82">
        <f t="shared" ca="1" si="5"/>
        <v>0</v>
      </c>
      <c r="E134" s="82">
        <f t="shared" ca="1" si="6"/>
        <v>0</v>
      </c>
      <c r="F134" s="83">
        <f>Invoice!G140</f>
        <v>0</v>
      </c>
      <c r="G134" s="84">
        <f t="shared" si="7"/>
        <v>0</v>
      </c>
    </row>
    <row r="135" spans="1:7" s="81" customFormat="1">
      <c r="A135" s="97" t="str">
        <f>Invoice!F141</f>
        <v>Exchange rate :</v>
      </c>
      <c r="B135" s="76">
        <f>Invoice!C141</f>
        <v>0</v>
      </c>
      <c r="C135" s="77">
        <f>Invoice!B141</f>
        <v>0</v>
      </c>
      <c r="D135" s="82">
        <f t="shared" ca="1" si="5"/>
        <v>0</v>
      </c>
      <c r="E135" s="82">
        <f t="shared" ca="1" si="6"/>
        <v>0</v>
      </c>
      <c r="F135" s="83">
        <f>Invoice!G141</f>
        <v>0</v>
      </c>
      <c r="G135" s="84">
        <f t="shared" si="7"/>
        <v>0</v>
      </c>
    </row>
    <row r="136" spans="1:7" s="81" customFormat="1">
      <c r="A136" s="97" t="str">
        <f>Invoice!F142</f>
        <v>Exchange rate :</v>
      </c>
      <c r="B136" s="76">
        <f>Invoice!C142</f>
        <v>0</v>
      </c>
      <c r="C136" s="77">
        <f>Invoice!B142</f>
        <v>0</v>
      </c>
      <c r="D136" s="82">
        <f t="shared" ca="1" si="5"/>
        <v>0</v>
      </c>
      <c r="E136" s="82">
        <f t="shared" ca="1" si="6"/>
        <v>0</v>
      </c>
      <c r="F136" s="83">
        <f>Invoice!G142</f>
        <v>0</v>
      </c>
      <c r="G136" s="84">
        <f t="shared" si="7"/>
        <v>0</v>
      </c>
    </row>
    <row r="137" spans="1:7" s="81" customFormat="1">
      <c r="A137" s="97" t="str">
        <f>Invoice!F143</f>
        <v>Exchange rate :</v>
      </c>
      <c r="B137" s="76">
        <f>Invoice!C143</f>
        <v>0</v>
      </c>
      <c r="C137" s="77">
        <f>Invoice!B143</f>
        <v>0</v>
      </c>
      <c r="D137" s="82">
        <f t="shared" ca="1" si="5"/>
        <v>0</v>
      </c>
      <c r="E137" s="82">
        <f t="shared" ca="1" si="6"/>
        <v>0</v>
      </c>
      <c r="F137" s="83">
        <f>Invoice!G143</f>
        <v>0</v>
      </c>
      <c r="G137" s="84">
        <f t="shared" si="7"/>
        <v>0</v>
      </c>
    </row>
    <row r="138" spans="1:7" s="81" customFormat="1">
      <c r="A138" s="97" t="str">
        <f>Invoice!F144</f>
        <v>Exchange rate :</v>
      </c>
      <c r="B138" s="76">
        <f>Invoice!C144</f>
        <v>0</v>
      </c>
      <c r="C138" s="77">
        <f>Invoice!B144</f>
        <v>0</v>
      </c>
      <c r="D138" s="82">
        <f t="shared" ca="1" si="5"/>
        <v>0</v>
      </c>
      <c r="E138" s="82">
        <f t="shared" ca="1" si="6"/>
        <v>0</v>
      </c>
      <c r="F138" s="83">
        <f>Invoice!G144</f>
        <v>0</v>
      </c>
      <c r="G138" s="84">
        <f t="shared" si="7"/>
        <v>0</v>
      </c>
    </row>
    <row r="139" spans="1:7" s="81" customFormat="1">
      <c r="A139" s="97" t="str">
        <f>Invoice!F145</f>
        <v>Exchange rate :</v>
      </c>
      <c r="B139" s="76">
        <f>Invoice!C145</f>
        <v>0</v>
      </c>
      <c r="C139" s="77">
        <f>Invoice!B145</f>
        <v>0</v>
      </c>
      <c r="D139" s="82">
        <f t="shared" ca="1" si="5"/>
        <v>0</v>
      </c>
      <c r="E139" s="82">
        <f t="shared" ca="1" si="6"/>
        <v>0</v>
      </c>
      <c r="F139" s="83">
        <f>Invoice!G145</f>
        <v>0</v>
      </c>
      <c r="G139" s="84">
        <f t="shared" si="7"/>
        <v>0</v>
      </c>
    </row>
    <row r="140" spans="1:7" s="81" customFormat="1">
      <c r="A140" s="97" t="str">
        <f>Invoice!F146</f>
        <v>Exchange rate :</v>
      </c>
      <c r="B140" s="76">
        <f>Invoice!C146</f>
        <v>0</v>
      </c>
      <c r="C140" s="77">
        <f>Invoice!B146</f>
        <v>0</v>
      </c>
      <c r="D140" s="82">
        <f t="shared" ca="1" si="5"/>
        <v>0</v>
      </c>
      <c r="E140" s="82">
        <f t="shared" ca="1" si="6"/>
        <v>0</v>
      </c>
      <c r="F140" s="83">
        <f>Invoice!G146</f>
        <v>0</v>
      </c>
      <c r="G140" s="84">
        <f t="shared" si="7"/>
        <v>0</v>
      </c>
    </row>
    <row r="141" spans="1:7" s="81" customFormat="1">
      <c r="A141" s="97" t="str">
        <f>Invoice!F147</f>
        <v>Exchange rate :</v>
      </c>
      <c r="B141" s="76">
        <f>Invoice!C147</f>
        <v>0</v>
      </c>
      <c r="C141" s="77">
        <f>Invoice!B147</f>
        <v>0</v>
      </c>
      <c r="D141" s="82">
        <f t="shared" ca="1" si="5"/>
        <v>0</v>
      </c>
      <c r="E141" s="82">
        <f t="shared" ca="1" si="6"/>
        <v>0</v>
      </c>
      <c r="F141" s="83">
        <f>Invoice!G147</f>
        <v>0</v>
      </c>
      <c r="G141" s="84">
        <f t="shared" si="7"/>
        <v>0</v>
      </c>
    </row>
    <row r="142" spans="1:7" s="81" customFormat="1">
      <c r="A142" s="97" t="str">
        <f>Invoice!F148</f>
        <v>Exchange rate :</v>
      </c>
      <c r="B142" s="76">
        <f>Invoice!C148</f>
        <v>0</v>
      </c>
      <c r="C142" s="77">
        <f>Invoice!B148</f>
        <v>0</v>
      </c>
      <c r="D142" s="82">
        <f t="shared" ca="1" si="5"/>
        <v>0</v>
      </c>
      <c r="E142" s="82">
        <f t="shared" ca="1" si="6"/>
        <v>0</v>
      </c>
      <c r="F142" s="83">
        <f>Invoice!G148</f>
        <v>0</v>
      </c>
      <c r="G142" s="84">
        <f t="shared" si="7"/>
        <v>0</v>
      </c>
    </row>
    <row r="143" spans="1:7" s="81" customFormat="1">
      <c r="A143" s="97" t="str">
        <f>Invoice!F149</f>
        <v>Exchange rate :</v>
      </c>
      <c r="B143" s="76">
        <f>Invoice!C149</f>
        <v>0</v>
      </c>
      <c r="C143" s="77">
        <f>Invoice!B149</f>
        <v>0</v>
      </c>
      <c r="D143" s="82">
        <f t="shared" ca="1" si="5"/>
        <v>0</v>
      </c>
      <c r="E143" s="82">
        <f t="shared" ca="1" si="6"/>
        <v>0</v>
      </c>
      <c r="F143" s="83">
        <f>Invoice!G149</f>
        <v>0</v>
      </c>
      <c r="G143" s="84">
        <f t="shared" si="7"/>
        <v>0</v>
      </c>
    </row>
    <row r="144" spans="1:7" s="81" customFormat="1">
      <c r="A144" s="97" t="str">
        <f>Invoice!F150</f>
        <v>Exchange rate :</v>
      </c>
      <c r="B144" s="76">
        <f>Invoice!C150</f>
        <v>0</v>
      </c>
      <c r="C144" s="77">
        <f>Invoice!B150</f>
        <v>0</v>
      </c>
      <c r="D144" s="82">
        <f t="shared" ca="1" si="5"/>
        <v>0</v>
      </c>
      <c r="E144" s="82">
        <f t="shared" ca="1" si="6"/>
        <v>0</v>
      </c>
      <c r="F144" s="83">
        <f>Invoice!G150</f>
        <v>0</v>
      </c>
      <c r="G144" s="84">
        <f t="shared" si="7"/>
        <v>0</v>
      </c>
    </row>
    <row r="145" spans="1:7" s="81" customFormat="1">
      <c r="A145" s="97" t="str">
        <f>Invoice!F151</f>
        <v>Exchange rate :</v>
      </c>
      <c r="B145" s="76">
        <f>Invoice!C151</f>
        <v>0</v>
      </c>
      <c r="C145" s="77">
        <f>Invoice!B151</f>
        <v>0</v>
      </c>
      <c r="D145" s="82">
        <f t="shared" ca="1" si="5"/>
        <v>0</v>
      </c>
      <c r="E145" s="82">
        <f t="shared" ca="1" si="6"/>
        <v>0</v>
      </c>
      <c r="F145" s="83">
        <f>Invoice!G151</f>
        <v>0</v>
      </c>
      <c r="G145" s="84">
        <f t="shared" si="7"/>
        <v>0</v>
      </c>
    </row>
    <row r="146" spans="1:7" s="81" customFormat="1">
      <c r="A146" s="97" t="str">
        <f>Invoice!F152</f>
        <v>Exchange rate :</v>
      </c>
      <c r="B146" s="76">
        <f>Invoice!C152</f>
        <v>0</v>
      </c>
      <c r="C146" s="77">
        <f>Invoice!B152</f>
        <v>0</v>
      </c>
      <c r="D146" s="82">
        <f t="shared" ca="1" si="5"/>
        <v>0</v>
      </c>
      <c r="E146" s="82">
        <f t="shared" ca="1" si="6"/>
        <v>0</v>
      </c>
      <c r="F146" s="83">
        <f>Invoice!G152</f>
        <v>0</v>
      </c>
      <c r="G146" s="84">
        <f t="shared" si="7"/>
        <v>0</v>
      </c>
    </row>
    <row r="147" spans="1:7" s="81" customFormat="1">
      <c r="A147" s="97" t="str">
        <f>Invoice!F153</f>
        <v>Exchange rate :</v>
      </c>
      <c r="B147" s="76">
        <f>Invoice!C153</f>
        <v>0</v>
      </c>
      <c r="C147" s="77">
        <f>Invoice!B153</f>
        <v>0</v>
      </c>
      <c r="D147" s="82">
        <f t="shared" ca="1" si="5"/>
        <v>0</v>
      </c>
      <c r="E147" s="82">
        <f t="shared" ca="1" si="6"/>
        <v>0</v>
      </c>
      <c r="F147" s="83">
        <f>Invoice!G153</f>
        <v>0</v>
      </c>
      <c r="G147" s="84">
        <f t="shared" si="7"/>
        <v>0</v>
      </c>
    </row>
    <row r="148" spans="1:7" s="81" customFormat="1">
      <c r="A148" s="97" t="str">
        <f>Invoice!F154</f>
        <v>Exchange rate :</v>
      </c>
      <c r="B148" s="76">
        <f>Invoice!C154</f>
        <v>0</v>
      </c>
      <c r="C148" s="77">
        <f>Invoice!B154</f>
        <v>0</v>
      </c>
      <c r="D148" s="82">
        <f t="shared" ca="1" si="5"/>
        <v>0</v>
      </c>
      <c r="E148" s="82">
        <f t="shared" ca="1" si="6"/>
        <v>0</v>
      </c>
      <c r="F148" s="83">
        <f>Invoice!G154</f>
        <v>0</v>
      </c>
      <c r="G148" s="84">
        <f t="shared" si="7"/>
        <v>0</v>
      </c>
    </row>
    <row r="149" spans="1:7" s="81" customFormat="1">
      <c r="A149" s="97" t="str">
        <f>Invoice!F155</f>
        <v>Exchange rate :</v>
      </c>
      <c r="B149" s="76">
        <f>Invoice!C155</f>
        <v>0</v>
      </c>
      <c r="C149" s="77">
        <f>Invoice!B155</f>
        <v>0</v>
      </c>
      <c r="D149" s="82">
        <f t="shared" ca="1" si="5"/>
        <v>0</v>
      </c>
      <c r="E149" s="82">
        <f t="shared" ca="1" si="6"/>
        <v>0</v>
      </c>
      <c r="F149" s="83">
        <f>Invoice!G155</f>
        <v>0</v>
      </c>
      <c r="G149" s="84">
        <f t="shared" si="7"/>
        <v>0</v>
      </c>
    </row>
    <row r="150" spans="1:7" s="81" customFormat="1">
      <c r="A150" s="97" t="str">
        <f>Invoice!F156</f>
        <v>Exchange rate :</v>
      </c>
      <c r="B150" s="76">
        <f>Invoice!C156</f>
        <v>0</v>
      </c>
      <c r="C150" s="77">
        <f>Invoice!B156</f>
        <v>0</v>
      </c>
      <c r="D150" s="82">
        <f t="shared" ca="1" si="5"/>
        <v>0</v>
      </c>
      <c r="E150" s="82">
        <f t="shared" ca="1" si="6"/>
        <v>0</v>
      </c>
      <c r="F150" s="83">
        <f>Invoice!G156</f>
        <v>0</v>
      </c>
      <c r="G150" s="84">
        <f t="shared" si="7"/>
        <v>0</v>
      </c>
    </row>
    <row r="151" spans="1:7" s="81" customFormat="1">
      <c r="A151" s="97" t="str">
        <f>Invoice!F157</f>
        <v>Exchange rate :</v>
      </c>
      <c r="B151" s="76">
        <f>Invoice!C157</f>
        <v>0</v>
      </c>
      <c r="C151" s="77">
        <f>Invoice!B157</f>
        <v>0</v>
      </c>
      <c r="D151" s="82">
        <f t="shared" ca="1" si="5"/>
        <v>0</v>
      </c>
      <c r="E151" s="82">
        <f t="shared" ca="1" si="6"/>
        <v>0</v>
      </c>
      <c r="F151" s="83">
        <f>Invoice!G157</f>
        <v>0</v>
      </c>
      <c r="G151" s="84">
        <f t="shared" si="7"/>
        <v>0</v>
      </c>
    </row>
    <row r="152" spans="1:7" s="81" customFormat="1">
      <c r="A152" s="97" t="str">
        <f>Invoice!F158</f>
        <v>Exchange rate :</v>
      </c>
      <c r="B152" s="76">
        <f>Invoice!C158</f>
        <v>0</v>
      </c>
      <c r="C152" s="77">
        <f>Invoice!B158</f>
        <v>0</v>
      </c>
      <c r="D152" s="82">
        <f t="shared" ca="1" si="5"/>
        <v>0</v>
      </c>
      <c r="E152" s="82">
        <f t="shared" ca="1" si="6"/>
        <v>0</v>
      </c>
      <c r="F152" s="83">
        <f>Invoice!G158</f>
        <v>0</v>
      </c>
      <c r="G152" s="84">
        <f t="shared" si="7"/>
        <v>0</v>
      </c>
    </row>
    <row r="153" spans="1:7" s="81" customFormat="1">
      <c r="A153" s="97" t="str">
        <f>Invoice!F159</f>
        <v>Exchange rate :</v>
      </c>
      <c r="B153" s="76">
        <f>Invoice!C159</f>
        <v>0</v>
      </c>
      <c r="C153" s="77">
        <f>Invoice!B159</f>
        <v>0</v>
      </c>
      <c r="D153" s="82">
        <f t="shared" ca="1" si="5"/>
        <v>0</v>
      </c>
      <c r="E153" s="82">
        <f t="shared" ca="1" si="6"/>
        <v>0</v>
      </c>
      <c r="F153" s="83">
        <f>Invoice!G159</f>
        <v>0</v>
      </c>
      <c r="G153" s="84">
        <f t="shared" si="7"/>
        <v>0</v>
      </c>
    </row>
    <row r="154" spans="1:7" s="81" customFormat="1">
      <c r="A154" s="97" t="str">
        <f>Invoice!F160</f>
        <v>Exchange rate :</v>
      </c>
      <c r="B154" s="76">
        <f>Invoice!C160</f>
        <v>0</v>
      </c>
      <c r="C154" s="77">
        <f>Invoice!B160</f>
        <v>0</v>
      </c>
      <c r="D154" s="82">
        <f t="shared" ca="1" si="5"/>
        <v>0</v>
      </c>
      <c r="E154" s="82">
        <f t="shared" ca="1" si="6"/>
        <v>0</v>
      </c>
      <c r="F154" s="83">
        <f>Invoice!G160</f>
        <v>0</v>
      </c>
      <c r="G154" s="84">
        <f t="shared" si="7"/>
        <v>0</v>
      </c>
    </row>
    <row r="155" spans="1:7" s="81" customFormat="1">
      <c r="A155" s="97" t="str">
        <f>Invoice!F161</f>
        <v>Exchange rate :</v>
      </c>
      <c r="B155" s="76">
        <f>Invoice!C161</f>
        <v>0</v>
      </c>
      <c r="C155" s="77">
        <f>Invoice!B161</f>
        <v>0</v>
      </c>
      <c r="D155" s="82">
        <f t="shared" ca="1" si="5"/>
        <v>0</v>
      </c>
      <c r="E155" s="82">
        <f t="shared" ca="1" si="6"/>
        <v>0</v>
      </c>
      <c r="F155" s="83">
        <f>Invoice!G161</f>
        <v>0</v>
      </c>
      <c r="G155" s="84">
        <f t="shared" si="7"/>
        <v>0</v>
      </c>
    </row>
    <row r="156" spans="1:7" s="81" customFormat="1">
      <c r="A156" s="97" t="str">
        <f>Invoice!F162</f>
        <v>Exchange rate :</v>
      </c>
      <c r="B156" s="76">
        <f>Invoice!C162</f>
        <v>0</v>
      </c>
      <c r="C156" s="77">
        <f>Invoice!B162</f>
        <v>0</v>
      </c>
      <c r="D156" s="82">
        <f t="shared" ca="1" si="5"/>
        <v>0</v>
      </c>
      <c r="E156" s="82">
        <f t="shared" ca="1" si="6"/>
        <v>0</v>
      </c>
      <c r="F156" s="83">
        <f>Invoice!G162</f>
        <v>0</v>
      </c>
      <c r="G156" s="84">
        <f t="shared" si="7"/>
        <v>0</v>
      </c>
    </row>
    <row r="157" spans="1:7" s="81" customFormat="1">
      <c r="A157" s="97" t="str">
        <f>Invoice!F163</f>
        <v>Exchange rate :</v>
      </c>
      <c r="B157" s="76">
        <f>Invoice!C163</f>
        <v>0</v>
      </c>
      <c r="C157" s="77">
        <f>Invoice!B163</f>
        <v>0</v>
      </c>
      <c r="D157" s="82">
        <f t="shared" ca="1" si="5"/>
        <v>0</v>
      </c>
      <c r="E157" s="82">
        <f t="shared" ca="1" si="6"/>
        <v>0</v>
      </c>
      <c r="F157" s="83">
        <f>Invoice!G163</f>
        <v>0</v>
      </c>
      <c r="G157" s="84">
        <f t="shared" si="7"/>
        <v>0</v>
      </c>
    </row>
    <row r="158" spans="1:7" s="81" customFormat="1">
      <c r="A158" s="97" t="str">
        <f>Invoice!F164</f>
        <v>Exchange rate :</v>
      </c>
      <c r="B158" s="76">
        <f>Invoice!C164</f>
        <v>0</v>
      </c>
      <c r="C158" s="77">
        <f>Invoice!B164</f>
        <v>0</v>
      </c>
      <c r="D158" s="82">
        <f t="shared" ca="1" si="5"/>
        <v>0</v>
      </c>
      <c r="E158" s="82">
        <f t="shared" ca="1" si="6"/>
        <v>0</v>
      </c>
      <c r="F158" s="83">
        <f>Invoice!G164</f>
        <v>0</v>
      </c>
      <c r="G158" s="84">
        <f t="shared" si="7"/>
        <v>0</v>
      </c>
    </row>
    <row r="159" spans="1:7" s="81" customFormat="1">
      <c r="A159" s="97" t="str">
        <f>Invoice!F165</f>
        <v>Exchange rate :</v>
      </c>
      <c r="B159" s="76">
        <f>Invoice!C165</f>
        <v>0</v>
      </c>
      <c r="C159" s="77">
        <f>Invoice!B165</f>
        <v>0</v>
      </c>
      <c r="D159" s="82">
        <f t="shared" ca="1" si="5"/>
        <v>0</v>
      </c>
      <c r="E159" s="82">
        <f t="shared" ca="1" si="6"/>
        <v>0</v>
      </c>
      <c r="F159" s="83">
        <f>Invoice!G165</f>
        <v>0</v>
      </c>
      <c r="G159" s="84">
        <f t="shared" si="7"/>
        <v>0</v>
      </c>
    </row>
    <row r="160" spans="1:7" s="81" customFormat="1">
      <c r="A160" s="97" t="str">
        <f>Invoice!F166</f>
        <v>Exchange rate :</v>
      </c>
      <c r="B160" s="76">
        <f>Invoice!C166</f>
        <v>0</v>
      </c>
      <c r="C160" s="77">
        <f>Invoice!B166</f>
        <v>0</v>
      </c>
      <c r="D160" s="82">
        <f t="shared" ca="1" si="5"/>
        <v>0</v>
      </c>
      <c r="E160" s="82">
        <f t="shared" ca="1" si="6"/>
        <v>0</v>
      </c>
      <c r="F160" s="83">
        <f>Invoice!G166</f>
        <v>0</v>
      </c>
      <c r="G160" s="84">
        <f t="shared" si="7"/>
        <v>0</v>
      </c>
    </row>
    <row r="161" spans="1:7" s="81" customFormat="1">
      <c r="A161" s="97" t="str">
        <f>Invoice!F167</f>
        <v>Exchange rate :</v>
      </c>
      <c r="B161" s="76">
        <f>Invoice!C167</f>
        <v>0</v>
      </c>
      <c r="C161" s="77">
        <f>Invoice!B167</f>
        <v>0</v>
      </c>
      <c r="D161" s="82">
        <f t="shared" ca="1" si="5"/>
        <v>0</v>
      </c>
      <c r="E161" s="82">
        <f t="shared" ca="1" si="6"/>
        <v>0</v>
      </c>
      <c r="F161" s="83">
        <f>Invoice!G167</f>
        <v>0</v>
      </c>
      <c r="G161" s="84">
        <f t="shared" si="7"/>
        <v>0</v>
      </c>
    </row>
    <row r="162" spans="1:7" s="81" customFormat="1">
      <c r="A162" s="97" t="str">
        <f>Invoice!F168</f>
        <v>Exchange rate :</v>
      </c>
      <c r="B162" s="76">
        <f>Invoice!C168</f>
        <v>0</v>
      </c>
      <c r="C162" s="77">
        <f>Invoice!B168</f>
        <v>0</v>
      </c>
      <c r="D162" s="82">
        <f t="shared" ca="1" si="5"/>
        <v>0</v>
      </c>
      <c r="E162" s="82">
        <f t="shared" ca="1" si="6"/>
        <v>0</v>
      </c>
      <c r="F162" s="83">
        <f>Invoice!G168</f>
        <v>0</v>
      </c>
      <c r="G162" s="84">
        <f t="shared" si="7"/>
        <v>0</v>
      </c>
    </row>
    <row r="163" spans="1:7" s="81" customFormat="1">
      <c r="A163" s="97" t="str">
        <f>Invoice!F169</f>
        <v>Exchange rate :</v>
      </c>
      <c r="B163" s="76">
        <f>Invoice!C169</f>
        <v>0</v>
      </c>
      <c r="C163" s="77">
        <f>Invoice!B169</f>
        <v>0</v>
      </c>
      <c r="D163" s="82">
        <f t="shared" ca="1" si="5"/>
        <v>0</v>
      </c>
      <c r="E163" s="82">
        <f t="shared" ca="1" si="6"/>
        <v>0</v>
      </c>
      <c r="F163" s="83">
        <f>Invoice!G169</f>
        <v>0</v>
      </c>
      <c r="G163" s="84">
        <f t="shared" si="7"/>
        <v>0</v>
      </c>
    </row>
    <row r="164" spans="1:7" s="81" customFormat="1">
      <c r="A164" s="97" t="str">
        <f>Invoice!F170</f>
        <v>Exchange rate :</v>
      </c>
      <c r="B164" s="76">
        <f>Invoice!C170</f>
        <v>0</v>
      </c>
      <c r="C164" s="77">
        <f>Invoice!B170</f>
        <v>0</v>
      </c>
      <c r="D164" s="82">
        <f t="shared" ca="1" si="5"/>
        <v>0</v>
      </c>
      <c r="E164" s="82">
        <f t="shared" ca="1" si="6"/>
        <v>0</v>
      </c>
      <c r="F164" s="83">
        <f>Invoice!G170</f>
        <v>0</v>
      </c>
      <c r="G164" s="84">
        <f t="shared" si="7"/>
        <v>0</v>
      </c>
    </row>
    <row r="165" spans="1:7" s="81" customFormat="1">
      <c r="A165" s="97" t="str">
        <f>Invoice!F171</f>
        <v>Exchange rate :</v>
      </c>
      <c r="B165" s="76">
        <f>Invoice!C171</f>
        <v>0</v>
      </c>
      <c r="C165" s="77">
        <f>Invoice!B171</f>
        <v>0</v>
      </c>
      <c r="D165" s="82">
        <f t="shared" ca="1" si="5"/>
        <v>0</v>
      </c>
      <c r="E165" s="82">
        <f t="shared" ca="1" si="6"/>
        <v>0</v>
      </c>
      <c r="F165" s="83">
        <f>Invoice!G171</f>
        <v>0</v>
      </c>
      <c r="G165" s="84">
        <f t="shared" si="7"/>
        <v>0</v>
      </c>
    </row>
    <row r="166" spans="1:7" s="81" customFormat="1">
      <c r="A166" s="97" t="str">
        <f>Invoice!F172</f>
        <v>Exchange rate :</v>
      </c>
      <c r="B166" s="76">
        <f>Invoice!C172</f>
        <v>0</v>
      </c>
      <c r="C166" s="77">
        <f>Invoice!B172</f>
        <v>0</v>
      </c>
      <c r="D166" s="82">
        <f t="shared" ca="1" si="5"/>
        <v>0</v>
      </c>
      <c r="E166" s="82">
        <f t="shared" ca="1" si="6"/>
        <v>0</v>
      </c>
      <c r="F166" s="83">
        <f>Invoice!G172</f>
        <v>0</v>
      </c>
      <c r="G166" s="84">
        <f t="shared" si="7"/>
        <v>0</v>
      </c>
    </row>
    <row r="167" spans="1:7" s="81" customFormat="1">
      <c r="A167" s="97" t="str">
        <f>Invoice!F173</f>
        <v>Exchange rate :</v>
      </c>
      <c r="B167" s="76">
        <f>Invoice!C173</f>
        <v>0</v>
      </c>
      <c r="C167" s="77">
        <f>Invoice!B173</f>
        <v>0</v>
      </c>
      <c r="D167" s="82">
        <f t="shared" ca="1" si="5"/>
        <v>0</v>
      </c>
      <c r="E167" s="82">
        <f t="shared" ca="1" si="6"/>
        <v>0</v>
      </c>
      <c r="F167" s="83">
        <f>Invoice!G173</f>
        <v>0</v>
      </c>
      <c r="G167" s="84">
        <f t="shared" si="7"/>
        <v>0</v>
      </c>
    </row>
    <row r="168" spans="1:7" s="81" customFormat="1">
      <c r="A168" s="97" t="str">
        <f>Invoice!F174</f>
        <v>Exchange rate :</v>
      </c>
      <c r="B168" s="76">
        <f>Invoice!C174</f>
        <v>0</v>
      </c>
      <c r="C168" s="77">
        <f>Invoice!B174</f>
        <v>0</v>
      </c>
      <c r="D168" s="82">
        <f t="shared" ca="1" si="5"/>
        <v>0</v>
      </c>
      <c r="E168" s="82">
        <f t="shared" ca="1" si="6"/>
        <v>0</v>
      </c>
      <c r="F168" s="83">
        <f>Invoice!G174</f>
        <v>0</v>
      </c>
      <c r="G168" s="84">
        <f t="shared" si="7"/>
        <v>0</v>
      </c>
    </row>
    <row r="169" spans="1:7" s="81" customFormat="1">
      <c r="A169" s="97" t="str">
        <f>Invoice!F175</f>
        <v>Exchange rate :</v>
      </c>
      <c r="B169" s="76">
        <f>Invoice!C175</f>
        <v>0</v>
      </c>
      <c r="C169" s="77">
        <f>Invoice!B175</f>
        <v>0</v>
      </c>
      <c r="D169" s="82">
        <f t="shared" ca="1" si="5"/>
        <v>0</v>
      </c>
      <c r="E169" s="82">
        <f t="shared" ca="1" si="6"/>
        <v>0</v>
      </c>
      <c r="F169" s="83">
        <f>Invoice!G175</f>
        <v>0</v>
      </c>
      <c r="G169" s="84">
        <f t="shared" si="7"/>
        <v>0</v>
      </c>
    </row>
    <row r="170" spans="1:7" s="81" customFormat="1">
      <c r="A170" s="97" t="str">
        <f>Invoice!F176</f>
        <v>Exchange rate :</v>
      </c>
      <c r="B170" s="76">
        <f>Invoice!C176</f>
        <v>0</v>
      </c>
      <c r="C170" s="77">
        <f>Invoice!B176</f>
        <v>0</v>
      </c>
      <c r="D170" s="82">
        <f t="shared" ca="1" si="5"/>
        <v>0</v>
      </c>
      <c r="E170" s="82">
        <f t="shared" ca="1" si="6"/>
        <v>0</v>
      </c>
      <c r="F170" s="83">
        <f>Invoice!G176</f>
        <v>0</v>
      </c>
      <c r="G170" s="84">
        <f t="shared" si="7"/>
        <v>0</v>
      </c>
    </row>
    <row r="171" spans="1:7" s="81" customFormat="1">
      <c r="A171" s="97" t="str">
        <f>Invoice!F177</f>
        <v>Exchange rate :</v>
      </c>
      <c r="B171" s="76">
        <f>Invoice!C177</f>
        <v>0</v>
      </c>
      <c r="C171" s="77">
        <f>Invoice!B177</f>
        <v>0</v>
      </c>
      <c r="D171" s="82">
        <f t="shared" ca="1" si="5"/>
        <v>0</v>
      </c>
      <c r="E171" s="82">
        <f t="shared" ca="1" si="6"/>
        <v>0</v>
      </c>
      <c r="F171" s="83">
        <f>Invoice!G177</f>
        <v>0</v>
      </c>
      <c r="G171" s="84">
        <f t="shared" si="7"/>
        <v>0</v>
      </c>
    </row>
    <row r="172" spans="1:7" s="81" customFormat="1">
      <c r="A172" s="97" t="str">
        <f>Invoice!F178</f>
        <v>Exchange rate :</v>
      </c>
      <c r="B172" s="76">
        <f>Invoice!C178</f>
        <v>0</v>
      </c>
      <c r="C172" s="77">
        <f>Invoice!B178</f>
        <v>0</v>
      </c>
      <c r="D172" s="82">
        <f t="shared" ca="1" si="5"/>
        <v>0</v>
      </c>
      <c r="E172" s="82">
        <f t="shared" ca="1" si="6"/>
        <v>0</v>
      </c>
      <c r="F172" s="83">
        <f>Invoice!G178</f>
        <v>0</v>
      </c>
      <c r="G172" s="84">
        <f t="shared" si="7"/>
        <v>0</v>
      </c>
    </row>
    <row r="173" spans="1:7" s="81" customFormat="1">
      <c r="A173" s="97" t="str">
        <f>Invoice!F179</f>
        <v>Exchange rate :</v>
      </c>
      <c r="B173" s="76">
        <f>Invoice!C179</f>
        <v>0</v>
      </c>
      <c r="C173" s="77">
        <f>Invoice!B179</f>
        <v>0</v>
      </c>
      <c r="D173" s="82">
        <f t="shared" ca="1" si="5"/>
        <v>0</v>
      </c>
      <c r="E173" s="82">
        <f t="shared" ca="1" si="6"/>
        <v>0</v>
      </c>
      <c r="F173" s="83">
        <f>Invoice!G179</f>
        <v>0</v>
      </c>
      <c r="G173" s="84">
        <f t="shared" si="7"/>
        <v>0</v>
      </c>
    </row>
    <row r="174" spans="1:7" s="81" customFormat="1">
      <c r="A174" s="97" t="str">
        <f>Invoice!F180</f>
        <v>Exchange rate :</v>
      </c>
      <c r="B174" s="76">
        <f>Invoice!C180</f>
        <v>0</v>
      </c>
      <c r="C174" s="77">
        <f>Invoice!B180</f>
        <v>0</v>
      </c>
      <c r="D174" s="82">
        <f t="shared" ca="1" si="5"/>
        <v>0</v>
      </c>
      <c r="E174" s="82">
        <f t="shared" ca="1" si="6"/>
        <v>0</v>
      </c>
      <c r="F174" s="83">
        <f>Invoice!G180</f>
        <v>0</v>
      </c>
      <c r="G174" s="84">
        <f t="shared" si="7"/>
        <v>0</v>
      </c>
    </row>
    <row r="175" spans="1:7" s="81" customFormat="1">
      <c r="A175" s="97" t="str">
        <f>Invoice!F181</f>
        <v>Exchange rate :</v>
      </c>
      <c r="B175" s="76">
        <f>Invoice!C181</f>
        <v>0</v>
      </c>
      <c r="C175" s="77">
        <f>Invoice!B181</f>
        <v>0</v>
      </c>
      <c r="D175" s="82">
        <f t="shared" ca="1" si="5"/>
        <v>0</v>
      </c>
      <c r="E175" s="82">
        <f t="shared" ca="1" si="6"/>
        <v>0</v>
      </c>
      <c r="F175" s="83">
        <f>Invoice!G181</f>
        <v>0</v>
      </c>
      <c r="G175" s="84">
        <f t="shared" si="7"/>
        <v>0</v>
      </c>
    </row>
    <row r="176" spans="1:7" s="81" customFormat="1">
      <c r="A176" s="97" t="str">
        <f>Invoice!F182</f>
        <v>Exchange rate :</v>
      </c>
      <c r="B176" s="76">
        <f>Invoice!C182</f>
        <v>0</v>
      </c>
      <c r="C176" s="77">
        <f>Invoice!B182</f>
        <v>0</v>
      </c>
      <c r="D176" s="82">
        <f t="shared" ca="1" si="5"/>
        <v>0</v>
      </c>
      <c r="E176" s="82">
        <f t="shared" ca="1" si="6"/>
        <v>0</v>
      </c>
      <c r="F176" s="83">
        <f>Invoice!G182</f>
        <v>0</v>
      </c>
      <c r="G176" s="84">
        <f t="shared" si="7"/>
        <v>0</v>
      </c>
    </row>
    <row r="177" spans="1:7" s="81" customFormat="1">
      <c r="A177" s="97" t="str">
        <f>Invoice!F183</f>
        <v>Exchange rate :</v>
      </c>
      <c r="B177" s="76">
        <f>Invoice!C183</f>
        <v>0</v>
      </c>
      <c r="C177" s="77">
        <f>Invoice!B183</f>
        <v>0</v>
      </c>
      <c r="D177" s="82">
        <f t="shared" ca="1" si="5"/>
        <v>0</v>
      </c>
      <c r="E177" s="82">
        <f t="shared" ca="1" si="6"/>
        <v>0</v>
      </c>
      <c r="F177" s="83">
        <f>Invoice!G183</f>
        <v>0</v>
      </c>
      <c r="G177" s="84">
        <f t="shared" si="7"/>
        <v>0</v>
      </c>
    </row>
    <row r="178" spans="1:7" s="81" customFormat="1">
      <c r="A178" s="97" t="str">
        <f>Invoice!F184</f>
        <v>Exchange rate :</v>
      </c>
      <c r="B178" s="76">
        <f>Invoice!C184</f>
        <v>0</v>
      </c>
      <c r="C178" s="77">
        <f>Invoice!B184</f>
        <v>0</v>
      </c>
      <c r="D178" s="82">
        <f t="shared" ca="1" si="5"/>
        <v>0</v>
      </c>
      <c r="E178" s="82">
        <f t="shared" ca="1" si="6"/>
        <v>0</v>
      </c>
      <c r="F178" s="83">
        <f>Invoice!G184</f>
        <v>0</v>
      </c>
      <c r="G178" s="84">
        <f t="shared" si="7"/>
        <v>0</v>
      </c>
    </row>
    <row r="179" spans="1:7" s="81" customFormat="1">
      <c r="A179" s="97" t="str">
        <f>Invoice!F185</f>
        <v>Exchange rate :</v>
      </c>
      <c r="B179" s="76">
        <f>Invoice!C185</f>
        <v>0</v>
      </c>
      <c r="C179" s="77">
        <f>Invoice!B185</f>
        <v>0</v>
      </c>
      <c r="D179" s="82">
        <f t="shared" ca="1" si="5"/>
        <v>0</v>
      </c>
      <c r="E179" s="82">
        <f t="shared" ca="1" si="6"/>
        <v>0</v>
      </c>
      <c r="F179" s="83">
        <f>Invoice!G185</f>
        <v>0</v>
      </c>
      <c r="G179" s="84">
        <f t="shared" si="7"/>
        <v>0</v>
      </c>
    </row>
    <row r="180" spans="1:7" s="81" customFormat="1">
      <c r="A180" s="97" t="str">
        <f>Invoice!F186</f>
        <v>Exchange rate :</v>
      </c>
      <c r="B180" s="76">
        <f>Invoice!C186</f>
        <v>0</v>
      </c>
      <c r="C180" s="77">
        <f>Invoice!B186</f>
        <v>0</v>
      </c>
      <c r="D180" s="82">
        <f t="shared" ca="1" si="5"/>
        <v>0</v>
      </c>
      <c r="E180" s="82">
        <f t="shared" ca="1" si="6"/>
        <v>0</v>
      </c>
      <c r="F180" s="83">
        <f>Invoice!G186</f>
        <v>0</v>
      </c>
      <c r="G180" s="84">
        <f t="shared" si="7"/>
        <v>0</v>
      </c>
    </row>
    <row r="181" spans="1:7" s="81" customFormat="1">
      <c r="A181" s="97" t="str">
        <f>Invoice!F187</f>
        <v>Exchange rate :</v>
      </c>
      <c r="B181" s="76">
        <f>Invoice!C187</f>
        <v>0</v>
      </c>
      <c r="C181" s="77">
        <f>Invoice!B187</f>
        <v>0</v>
      </c>
      <c r="D181" s="82">
        <f t="shared" ca="1" si="5"/>
        <v>0</v>
      </c>
      <c r="E181" s="82">
        <f t="shared" ca="1" si="6"/>
        <v>0</v>
      </c>
      <c r="F181" s="83">
        <f>Invoice!G187</f>
        <v>0</v>
      </c>
      <c r="G181" s="84">
        <f t="shared" si="7"/>
        <v>0</v>
      </c>
    </row>
    <row r="182" spans="1:7" s="81" customFormat="1">
      <c r="A182" s="97" t="str">
        <f>Invoice!F188</f>
        <v>Exchange rate :</v>
      </c>
      <c r="B182" s="76">
        <f>Invoice!C188</f>
        <v>0</v>
      </c>
      <c r="C182" s="77">
        <f>Invoice!B188</f>
        <v>0</v>
      </c>
      <c r="D182" s="82">
        <f t="shared" ca="1" si="5"/>
        <v>0</v>
      </c>
      <c r="E182" s="82">
        <f t="shared" ca="1" si="6"/>
        <v>0</v>
      </c>
      <c r="F182" s="83">
        <f>Invoice!G188</f>
        <v>0</v>
      </c>
      <c r="G182" s="84">
        <f t="shared" si="7"/>
        <v>0</v>
      </c>
    </row>
    <row r="183" spans="1:7" s="81" customFormat="1">
      <c r="A183" s="97" t="str">
        <f>Invoice!F189</f>
        <v>Exchange rate :</v>
      </c>
      <c r="B183" s="76">
        <f>Invoice!C189</f>
        <v>0</v>
      </c>
      <c r="C183" s="77">
        <f>Invoice!B189</f>
        <v>0</v>
      </c>
      <c r="D183" s="82">
        <f t="shared" ca="1" si="5"/>
        <v>0</v>
      </c>
      <c r="E183" s="82">
        <f t="shared" ca="1" si="6"/>
        <v>0</v>
      </c>
      <c r="F183" s="83">
        <f>Invoice!G189</f>
        <v>0</v>
      </c>
      <c r="G183" s="84">
        <f t="shared" si="7"/>
        <v>0</v>
      </c>
    </row>
    <row r="184" spans="1:7" s="81" customFormat="1">
      <c r="A184" s="97" t="str">
        <f>Invoice!F190</f>
        <v>Exchange rate :</v>
      </c>
      <c r="B184" s="76">
        <f>Invoice!C190</f>
        <v>0</v>
      </c>
      <c r="C184" s="77">
        <f>Invoice!B190</f>
        <v>0</v>
      </c>
      <c r="D184" s="82">
        <f t="shared" ca="1" si="5"/>
        <v>0</v>
      </c>
      <c r="E184" s="82">
        <f t="shared" ca="1" si="6"/>
        <v>0</v>
      </c>
      <c r="F184" s="83">
        <f>Invoice!G190</f>
        <v>0</v>
      </c>
      <c r="G184" s="84">
        <f t="shared" si="7"/>
        <v>0</v>
      </c>
    </row>
    <row r="185" spans="1:7" s="81" customFormat="1">
      <c r="A185" s="97" t="str">
        <f>Invoice!F191</f>
        <v>Exchange rate :</v>
      </c>
      <c r="B185" s="76">
        <f>Invoice!C191</f>
        <v>0</v>
      </c>
      <c r="C185" s="77">
        <f>Invoice!B191</f>
        <v>0</v>
      </c>
      <c r="D185" s="82">
        <f t="shared" ca="1" si="5"/>
        <v>0</v>
      </c>
      <c r="E185" s="82">
        <f t="shared" ca="1" si="6"/>
        <v>0</v>
      </c>
      <c r="F185" s="83">
        <f>Invoice!G191</f>
        <v>0</v>
      </c>
      <c r="G185" s="84">
        <f t="shared" si="7"/>
        <v>0</v>
      </c>
    </row>
    <row r="186" spans="1:7" s="81" customFormat="1">
      <c r="A186" s="97" t="str">
        <f>Invoice!F192</f>
        <v>Exchange rate :</v>
      </c>
      <c r="B186" s="76">
        <f>Invoice!C192</f>
        <v>0</v>
      </c>
      <c r="C186" s="77">
        <f>Invoice!B192</f>
        <v>0</v>
      </c>
      <c r="D186" s="82">
        <f t="shared" ca="1" si="5"/>
        <v>0</v>
      </c>
      <c r="E186" s="82">
        <f t="shared" ca="1" si="6"/>
        <v>0</v>
      </c>
      <c r="F186" s="83">
        <f>Invoice!G192</f>
        <v>0</v>
      </c>
      <c r="G186" s="84">
        <f t="shared" si="7"/>
        <v>0</v>
      </c>
    </row>
    <row r="187" spans="1:7" s="81" customFormat="1">
      <c r="A187" s="97" t="str">
        <f>Invoice!F193</f>
        <v>Exchange rate :</v>
      </c>
      <c r="B187" s="76">
        <f>Invoice!C193</f>
        <v>0</v>
      </c>
      <c r="C187" s="77">
        <f>Invoice!B193</f>
        <v>0</v>
      </c>
      <c r="D187" s="82">
        <f t="shared" ca="1" si="5"/>
        <v>0</v>
      </c>
      <c r="E187" s="82">
        <f t="shared" ca="1" si="6"/>
        <v>0</v>
      </c>
      <c r="F187" s="83">
        <f>Invoice!G193</f>
        <v>0</v>
      </c>
      <c r="G187" s="84">
        <f t="shared" si="7"/>
        <v>0</v>
      </c>
    </row>
    <row r="188" spans="1:7" s="81" customFormat="1">
      <c r="A188" s="97" t="str">
        <f>Invoice!F194</f>
        <v>Exchange rate :</v>
      </c>
      <c r="B188" s="76">
        <f>Invoice!C194</f>
        <v>0</v>
      </c>
      <c r="C188" s="77">
        <f>Invoice!B194</f>
        <v>0</v>
      </c>
      <c r="D188" s="82">
        <f t="shared" ca="1" si="5"/>
        <v>0</v>
      </c>
      <c r="E188" s="82">
        <f t="shared" ca="1" si="6"/>
        <v>0</v>
      </c>
      <c r="F188" s="83">
        <f>Invoice!G194</f>
        <v>0</v>
      </c>
      <c r="G188" s="84">
        <f t="shared" si="7"/>
        <v>0</v>
      </c>
    </row>
    <row r="189" spans="1:7" s="81" customFormat="1">
      <c r="A189" s="97" t="str">
        <f>Invoice!F195</f>
        <v>Exchange rate :</v>
      </c>
      <c r="B189" s="76">
        <f>Invoice!C195</f>
        <v>0</v>
      </c>
      <c r="C189" s="77">
        <f>Invoice!B195</f>
        <v>0</v>
      </c>
      <c r="D189" s="82">
        <f t="shared" ca="1" si="5"/>
        <v>0</v>
      </c>
      <c r="E189" s="82">
        <f t="shared" ca="1" si="6"/>
        <v>0</v>
      </c>
      <c r="F189" s="83">
        <f>Invoice!G195</f>
        <v>0</v>
      </c>
      <c r="G189" s="84">
        <f t="shared" si="7"/>
        <v>0</v>
      </c>
    </row>
    <row r="190" spans="1:7" s="81" customFormat="1">
      <c r="A190" s="97" t="str">
        <f>Invoice!F196</f>
        <v>Exchange rate :</v>
      </c>
      <c r="B190" s="76">
        <f>Invoice!C196</f>
        <v>0</v>
      </c>
      <c r="C190" s="77">
        <f>Invoice!B196</f>
        <v>0</v>
      </c>
      <c r="D190" s="82">
        <f t="shared" ca="1" si="5"/>
        <v>0</v>
      </c>
      <c r="E190" s="82">
        <f t="shared" ca="1" si="6"/>
        <v>0</v>
      </c>
      <c r="F190" s="83">
        <f>Invoice!G196</f>
        <v>0</v>
      </c>
      <c r="G190" s="84">
        <f t="shared" si="7"/>
        <v>0</v>
      </c>
    </row>
    <row r="191" spans="1:7" s="81" customFormat="1">
      <c r="A191" s="97" t="str">
        <f>Invoice!F197</f>
        <v>Exchange rate :</v>
      </c>
      <c r="B191" s="76">
        <f>Invoice!C197</f>
        <v>0</v>
      </c>
      <c r="C191" s="77">
        <f>Invoice!B197</f>
        <v>0</v>
      </c>
      <c r="D191" s="82">
        <f t="shared" ca="1" si="5"/>
        <v>0</v>
      </c>
      <c r="E191" s="82">
        <f t="shared" ca="1" si="6"/>
        <v>0</v>
      </c>
      <c r="F191" s="83">
        <f>Invoice!G197</f>
        <v>0</v>
      </c>
      <c r="G191" s="84">
        <f t="shared" si="7"/>
        <v>0</v>
      </c>
    </row>
    <row r="192" spans="1:7" s="81" customFormat="1">
      <c r="A192" s="97" t="str">
        <f>Invoice!F198</f>
        <v>Exchange rate :</v>
      </c>
      <c r="B192" s="76">
        <f>Invoice!C198</f>
        <v>0</v>
      </c>
      <c r="C192" s="77">
        <f>Invoice!B198</f>
        <v>0</v>
      </c>
      <c r="D192" s="82">
        <f t="shared" ca="1" si="5"/>
        <v>0</v>
      </c>
      <c r="E192" s="82">
        <f t="shared" ca="1" si="6"/>
        <v>0</v>
      </c>
      <c r="F192" s="83">
        <f>Invoice!G198</f>
        <v>0</v>
      </c>
      <c r="G192" s="84">
        <f t="shared" si="7"/>
        <v>0</v>
      </c>
    </row>
    <row r="193" spans="1:7" s="81" customFormat="1">
      <c r="A193" s="97" t="str">
        <f>Invoice!F199</f>
        <v>Exchange rate :</v>
      </c>
      <c r="B193" s="76">
        <f>Invoice!C199</f>
        <v>0</v>
      </c>
      <c r="C193" s="77">
        <f>Invoice!B199</f>
        <v>0</v>
      </c>
      <c r="D193" s="82">
        <f t="shared" ref="D193:D256" ca="1" si="8">F193/$D$14</f>
        <v>0</v>
      </c>
      <c r="E193" s="82">
        <f t="shared" ref="E193:E256" ca="1" si="9">G193/$D$14</f>
        <v>0</v>
      </c>
      <c r="F193" s="83">
        <f>Invoice!G199</f>
        <v>0</v>
      </c>
      <c r="G193" s="84">
        <f t="shared" ref="G193:G256" si="10">C193*F193</f>
        <v>0</v>
      </c>
    </row>
    <row r="194" spans="1:7" s="81" customFormat="1">
      <c r="A194" s="97" t="str">
        <f>Invoice!F200</f>
        <v>Exchange rate :</v>
      </c>
      <c r="B194" s="76">
        <f>Invoice!C200</f>
        <v>0</v>
      </c>
      <c r="C194" s="77">
        <f>Invoice!B200</f>
        <v>0</v>
      </c>
      <c r="D194" s="82">
        <f t="shared" ca="1" si="8"/>
        <v>0</v>
      </c>
      <c r="E194" s="82">
        <f t="shared" ca="1" si="9"/>
        <v>0</v>
      </c>
      <c r="F194" s="83">
        <f>Invoice!G200</f>
        <v>0</v>
      </c>
      <c r="G194" s="84">
        <f t="shared" si="10"/>
        <v>0</v>
      </c>
    </row>
    <row r="195" spans="1:7" s="81" customFormat="1">
      <c r="A195" s="97" t="str">
        <f>Invoice!F201</f>
        <v>Exchange rate :</v>
      </c>
      <c r="B195" s="76">
        <f>Invoice!C201</f>
        <v>0</v>
      </c>
      <c r="C195" s="77">
        <f>Invoice!B201</f>
        <v>0</v>
      </c>
      <c r="D195" s="82">
        <f t="shared" ca="1" si="8"/>
        <v>0</v>
      </c>
      <c r="E195" s="82">
        <f t="shared" ca="1" si="9"/>
        <v>0</v>
      </c>
      <c r="F195" s="83">
        <f>Invoice!G201</f>
        <v>0</v>
      </c>
      <c r="G195" s="84">
        <f t="shared" si="10"/>
        <v>0</v>
      </c>
    </row>
    <row r="196" spans="1:7" s="81" customFormat="1">
      <c r="A196" s="97" t="str">
        <f>Invoice!F202</f>
        <v>Exchange rate :</v>
      </c>
      <c r="B196" s="76">
        <f>Invoice!C202</f>
        <v>0</v>
      </c>
      <c r="C196" s="77">
        <f>Invoice!B202</f>
        <v>0</v>
      </c>
      <c r="D196" s="82">
        <f t="shared" ca="1" si="8"/>
        <v>0</v>
      </c>
      <c r="E196" s="82">
        <f t="shared" ca="1" si="9"/>
        <v>0</v>
      </c>
      <c r="F196" s="83">
        <f>Invoice!G202</f>
        <v>0</v>
      </c>
      <c r="G196" s="84">
        <f t="shared" si="10"/>
        <v>0</v>
      </c>
    </row>
    <row r="197" spans="1:7" s="81" customFormat="1">
      <c r="A197" s="97" t="str">
        <f>Invoice!F203</f>
        <v>Exchange rate :</v>
      </c>
      <c r="B197" s="76">
        <f>Invoice!C203</f>
        <v>0</v>
      </c>
      <c r="C197" s="77">
        <f>Invoice!B203</f>
        <v>0</v>
      </c>
      <c r="D197" s="82">
        <f t="shared" ca="1" si="8"/>
        <v>0</v>
      </c>
      <c r="E197" s="82">
        <f t="shared" ca="1" si="9"/>
        <v>0</v>
      </c>
      <c r="F197" s="83">
        <f>Invoice!G203</f>
        <v>0</v>
      </c>
      <c r="G197" s="84">
        <f t="shared" si="10"/>
        <v>0</v>
      </c>
    </row>
    <row r="198" spans="1:7" s="81" customFormat="1">
      <c r="A198" s="97" t="str">
        <f>Invoice!F204</f>
        <v>Exchange rate :</v>
      </c>
      <c r="B198" s="76">
        <f>Invoice!C204</f>
        <v>0</v>
      </c>
      <c r="C198" s="77">
        <f>Invoice!B204</f>
        <v>0</v>
      </c>
      <c r="D198" s="82">
        <f t="shared" ca="1" si="8"/>
        <v>0</v>
      </c>
      <c r="E198" s="82">
        <f t="shared" ca="1" si="9"/>
        <v>0</v>
      </c>
      <c r="F198" s="83">
        <f>Invoice!G204</f>
        <v>0</v>
      </c>
      <c r="G198" s="84">
        <f t="shared" si="10"/>
        <v>0</v>
      </c>
    </row>
    <row r="199" spans="1:7" s="81" customFormat="1">
      <c r="A199" s="97" t="str">
        <f>Invoice!F205</f>
        <v>Exchange rate :</v>
      </c>
      <c r="B199" s="76">
        <f>Invoice!C205</f>
        <v>0</v>
      </c>
      <c r="C199" s="77">
        <f>Invoice!B205</f>
        <v>0</v>
      </c>
      <c r="D199" s="82">
        <f t="shared" ca="1" si="8"/>
        <v>0</v>
      </c>
      <c r="E199" s="82">
        <f t="shared" ca="1" si="9"/>
        <v>0</v>
      </c>
      <c r="F199" s="83">
        <f>Invoice!G205</f>
        <v>0</v>
      </c>
      <c r="G199" s="84">
        <f t="shared" si="10"/>
        <v>0</v>
      </c>
    </row>
    <row r="200" spans="1:7" s="81" customFormat="1">
      <c r="A200" s="97" t="str">
        <f>Invoice!F206</f>
        <v>Exchange rate :</v>
      </c>
      <c r="B200" s="76">
        <f>Invoice!C206</f>
        <v>0</v>
      </c>
      <c r="C200" s="77">
        <f>Invoice!B206</f>
        <v>0</v>
      </c>
      <c r="D200" s="82">
        <f t="shared" ca="1" si="8"/>
        <v>0</v>
      </c>
      <c r="E200" s="82">
        <f t="shared" ca="1" si="9"/>
        <v>0</v>
      </c>
      <c r="F200" s="83">
        <f>Invoice!G206</f>
        <v>0</v>
      </c>
      <c r="G200" s="84">
        <f t="shared" si="10"/>
        <v>0</v>
      </c>
    </row>
    <row r="201" spans="1:7" s="81" customFormat="1">
      <c r="A201" s="97" t="str">
        <f>Invoice!F207</f>
        <v>Exchange rate :</v>
      </c>
      <c r="B201" s="76">
        <f>Invoice!C207</f>
        <v>0</v>
      </c>
      <c r="C201" s="77">
        <f>Invoice!B207</f>
        <v>0</v>
      </c>
      <c r="D201" s="82">
        <f t="shared" ca="1" si="8"/>
        <v>0</v>
      </c>
      <c r="E201" s="82">
        <f t="shared" ca="1" si="9"/>
        <v>0</v>
      </c>
      <c r="F201" s="83">
        <f>Invoice!G207</f>
        <v>0</v>
      </c>
      <c r="G201" s="84">
        <f t="shared" si="10"/>
        <v>0</v>
      </c>
    </row>
    <row r="202" spans="1:7" s="81" customFormat="1">
      <c r="A202" s="97" t="str">
        <f>Invoice!F208</f>
        <v>Exchange rate :</v>
      </c>
      <c r="B202" s="76">
        <f>Invoice!C208</f>
        <v>0</v>
      </c>
      <c r="C202" s="77">
        <f>Invoice!B208</f>
        <v>0</v>
      </c>
      <c r="D202" s="82">
        <f t="shared" ca="1" si="8"/>
        <v>0</v>
      </c>
      <c r="E202" s="82">
        <f t="shared" ca="1" si="9"/>
        <v>0</v>
      </c>
      <c r="F202" s="83">
        <f>Invoice!G208</f>
        <v>0</v>
      </c>
      <c r="G202" s="84">
        <f t="shared" si="10"/>
        <v>0</v>
      </c>
    </row>
    <row r="203" spans="1:7" s="81" customFormat="1">
      <c r="A203" s="97" t="str">
        <f>Invoice!F209</f>
        <v>Exchange rate :</v>
      </c>
      <c r="B203" s="76">
        <f>Invoice!C209</f>
        <v>0</v>
      </c>
      <c r="C203" s="77">
        <f>Invoice!B209</f>
        <v>0</v>
      </c>
      <c r="D203" s="82">
        <f t="shared" ca="1" si="8"/>
        <v>0</v>
      </c>
      <c r="E203" s="82">
        <f t="shared" ca="1" si="9"/>
        <v>0</v>
      </c>
      <c r="F203" s="83">
        <f>Invoice!G209</f>
        <v>0</v>
      </c>
      <c r="G203" s="84">
        <f t="shared" si="10"/>
        <v>0</v>
      </c>
    </row>
    <row r="204" spans="1:7" s="81" customFormat="1">
      <c r="A204" s="97" t="str">
        <f>Invoice!F210</f>
        <v>Exchange rate :</v>
      </c>
      <c r="B204" s="76">
        <f>Invoice!C210</f>
        <v>0</v>
      </c>
      <c r="C204" s="77">
        <f>Invoice!B210</f>
        <v>0</v>
      </c>
      <c r="D204" s="82">
        <f t="shared" ca="1" si="8"/>
        <v>0</v>
      </c>
      <c r="E204" s="82">
        <f t="shared" ca="1" si="9"/>
        <v>0</v>
      </c>
      <c r="F204" s="83">
        <f>Invoice!G210</f>
        <v>0</v>
      </c>
      <c r="G204" s="84">
        <f t="shared" si="10"/>
        <v>0</v>
      </c>
    </row>
    <row r="205" spans="1:7" s="81" customFormat="1">
      <c r="A205" s="97" t="str">
        <f>Invoice!F211</f>
        <v>Exchange rate :</v>
      </c>
      <c r="B205" s="76">
        <f>Invoice!C211</f>
        <v>0</v>
      </c>
      <c r="C205" s="77">
        <f>Invoice!B211</f>
        <v>0</v>
      </c>
      <c r="D205" s="82">
        <f t="shared" ca="1" si="8"/>
        <v>0</v>
      </c>
      <c r="E205" s="82">
        <f t="shared" ca="1" si="9"/>
        <v>0</v>
      </c>
      <c r="F205" s="83">
        <f>Invoice!G211</f>
        <v>0</v>
      </c>
      <c r="G205" s="84">
        <f t="shared" si="10"/>
        <v>0</v>
      </c>
    </row>
    <row r="206" spans="1:7" s="81" customFormat="1">
      <c r="A206" s="97" t="str">
        <f>Invoice!F212</f>
        <v>Exchange rate :</v>
      </c>
      <c r="B206" s="76">
        <f>Invoice!C212</f>
        <v>0</v>
      </c>
      <c r="C206" s="77">
        <f>Invoice!B212</f>
        <v>0</v>
      </c>
      <c r="D206" s="82">
        <f t="shared" ca="1" si="8"/>
        <v>0</v>
      </c>
      <c r="E206" s="82">
        <f t="shared" ca="1" si="9"/>
        <v>0</v>
      </c>
      <c r="F206" s="83">
        <f>Invoice!G212</f>
        <v>0</v>
      </c>
      <c r="G206" s="84">
        <f t="shared" si="10"/>
        <v>0</v>
      </c>
    </row>
    <row r="207" spans="1:7" s="81" customFormat="1">
      <c r="A207" s="97" t="str">
        <f>Invoice!F213</f>
        <v>Exchange rate :</v>
      </c>
      <c r="B207" s="76">
        <f>Invoice!C213</f>
        <v>0</v>
      </c>
      <c r="C207" s="77">
        <f>Invoice!B213</f>
        <v>0</v>
      </c>
      <c r="D207" s="82">
        <f t="shared" ca="1" si="8"/>
        <v>0</v>
      </c>
      <c r="E207" s="82">
        <f t="shared" ca="1" si="9"/>
        <v>0</v>
      </c>
      <c r="F207" s="83">
        <f>Invoice!G213</f>
        <v>0</v>
      </c>
      <c r="G207" s="84">
        <f t="shared" si="10"/>
        <v>0</v>
      </c>
    </row>
    <row r="208" spans="1:7" s="81" customFormat="1">
      <c r="A208" s="97" t="str">
        <f>Invoice!F214</f>
        <v>Exchange rate :</v>
      </c>
      <c r="B208" s="76">
        <f>Invoice!C214</f>
        <v>0</v>
      </c>
      <c r="C208" s="77">
        <f>Invoice!B214</f>
        <v>0</v>
      </c>
      <c r="D208" s="82">
        <f t="shared" ca="1" si="8"/>
        <v>0</v>
      </c>
      <c r="E208" s="82">
        <f t="shared" ca="1" si="9"/>
        <v>0</v>
      </c>
      <c r="F208" s="83">
        <f>Invoice!G214</f>
        <v>0</v>
      </c>
      <c r="G208" s="84">
        <f t="shared" si="10"/>
        <v>0</v>
      </c>
    </row>
    <row r="209" spans="1:7" s="81" customFormat="1">
      <c r="A209" s="97" t="str">
        <f>Invoice!F215</f>
        <v>Exchange rate :</v>
      </c>
      <c r="B209" s="76">
        <f>Invoice!C215</f>
        <v>0</v>
      </c>
      <c r="C209" s="77">
        <f>Invoice!B215</f>
        <v>0</v>
      </c>
      <c r="D209" s="82">
        <f t="shared" ca="1" si="8"/>
        <v>0</v>
      </c>
      <c r="E209" s="82">
        <f t="shared" ca="1" si="9"/>
        <v>0</v>
      </c>
      <c r="F209" s="83">
        <f>Invoice!G215</f>
        <v>0</v>
      </c>
      <c r="G209" s="84">
        <f t="shared" si="10"/>
        <v>0</v>
      </c>
    </row>
    <row r="210" spans="1:7" s="81" customFormat="1">
      <c r="A210" s="97" t="str">
        <f>Invoice!F216</f>
        <v>Exchange rate :</v>
      </c>
      <c r="B210" s="76">
        <f>Invoice!C216</f>
        <v>0</v>
      </c>
      <c r="C210" s="77">
        <f>Invoice!B216</f>
        <v>0</v>
      </c>
      <c r="D210" s="82">
        <f t="shared" ca="1" si="8"/>
        <v>0</v>
      </c>
      <c r="E210" s="82">
        <f t="shared" ca="1" si="9"/>
        <v>0</v>
      </c>
      <c r="F210" s="83">
        <f>Invoice!G216</f>
        <v>0</v>
      </c>
      <c r="G210" s="84">
        <f t="shared" si="10"/>
        <v>0</v>
      </c>
    </row>
    <row r="211" spans="1:7" s="81" customFormat="1">
      <c r="A211" s="97" t="str">
        <f>Invoice!F217</f>
        <v>Exchange rate :</v>
      </c>
      <c r="B211" s="76">
        <f>Invoice!C217</f>
        <v>0</v>
      </c>
      <c r="C211" s="77">
        <f>Invoice!B217</f>
        <v>0</v>
      </c>
      <c r="D211" s="82">
        <f t="shared" ca="1" si="8"/>
        <v>0</v>
      </c>
      <c r="E211" s="82">
        <f t="shared" ca="1" si="9"/>
        <v>0</v>
      </c>
      <c r="F211" s="83">
        <f>Invoice!G217</f>
        <v>0</v>
      </c>
      <c r="G211" s="84">
        <f t="shared" si="10"/>
        <v>0</v>
      </c>
    </row>
    <row r="212" spans="1:7" s="81" customFormat="1">
      <c r="A212" s="97" t="str">
        <f>Invoice!F218</f>
        <v>Exchange rate :</v>
      </c>
      <c r="B212" s="76">
        <f>Invoice!C218</f>
        <v>0</v>
      </c>
      <c r="C212" s="77">
        <f>Invoice!B218</f>
        <v>0</v>
      </c>
      <c r="D212" s="82">
        <f t="shared" ca="1" si="8"/>
        <v>0</v>
      </c>
      <c r="E212" s="82">
        <f t="shared" ca="1" si="9"/>
        <v>0</v>
      </c>
      <c r="F212" s="83">
        <f>Invoice!G218</f>
        <v>0</v>
      </c>
      <c r="G212" s="84">
        <f t="shared" si="10"/>
        <v>0</v>
      </c>
    </row>
    <row r="213" spans="1:7" s="81" customFormat="1">
      <c r="A213" s="97" t="str">
        <f>Invoice!F219</f>
        <v>Exchange rate :</v>
      </c>
      <c r="B213" s="76">
        <f>Invoice!C219</f>
        <v>0</v>
      </c>
      <c r="C213" s="77">
        <f>Invoice!B219</f>
        <v>0</v>
      </c>
      <c r="D213" s="82">
        <f t="shared" ca="1" si="8"/>
        <v>0</v>
      </c>
      <c r="E213" s="82">
        <f t="shared" ca="1" si="9"/>
        <v>0</v>
      </c>
      <c r="F213" s="83">
        <f>Invoice!G219</f>
        <v>0</v>
      </c>
      <c r="G213" s="84">
        <f t="shared" si="10"/>
        <v>0</v>
      </c>
    </row>
    <row r="214" spans="1:7" s="81" customFormat="1">
      <c r="A214" s="97" t="str">
        <f>Invoice!F220</f>
        <v>Exchange rate :</v>
      </c>
      <c r="B214" s="76">
        <f>Invoice!C220</f>
        <v>0</v>
      </c>
      <c r="C214" s="77">
        <f>Invoice!B220</f>
        <v>0</v>
      </c>
      <c r="D214" s="82">
        <f t="shared" ca="1" si="8"/>
        <v>0</v>
      </c>
      <c r="E214" s="82">
        <f t="shared" ca="1" si="9"/>
        <v>0</v>
      </c>
      <c r="F214" s="83">
        <f>Invoice!G220</f>
        <v>0</v>
      </c>
      <c r="G214" s="84">
        <f t="shared" si="10"/>
        <v>0</v>
      </c>
    </row>
    <row r="215" spans="1:7" s="81" customFormat="1">
      <c r="A215" s="97" t="str">
        <f>Invoice!F221</f>
        <v>Exchange rate :</v>
      </c>
      <c r="B215" s="76">
        <f>Invoice!C221</f>
        <v>0</v>
      </c>
      <c r="C215" s="77">
        <f>Invoice!B221</f>
        <v>0</v>
      </c>
      <c r="D215" s="82">
        <f t="shared" ca="1" si="8"/>
        <v>0</v>
      </c>
      <c r="E215" s="82">
        <f t="shared" ca="1" si="9"/>
        <v>0</v>
      </c>
      <c r="F215" s="83">
        <f>Invoice!G221</f>
        <v>0</v>
      </c>
      <c r="G215" s="84">
        <f t="shared" si="10"/>
        <v>0</v>
      </c>
    </row>
    <row r="216" spans="1:7" s="81" customFormat="1">
      <c r="A216" s="97" t="str">
        <f>Invoice!F222</f>
        <v>Exchange rate :</v>
      </c>
      <c r="B216" s="76">
        <f>Invoice!C222</f>
        <v>0</v>
      </c>
      <c r="C216" s="77">
        <f>Invoice!B222</f>
        <v>0</v>
      </c>
      <c r="D216" s="82">
        <f t="shared" ca="1" si="8"/>
        <v>0</v>
      </c>
      <c r="E216" s="82">
        <f t="shared" ca="1" si="9"/>
        <v>0</v>
      </c>
      <c r="F216" s="83">
        <f>Invoice!G222</f>
        <v>0</v>
      </c>
      <c r="G216" s="84">
        <f t="shared" si="10"/>
        <v>0</v>
      </c>
    </row>
    <row r="217" spans="1:7" s="81" customFormat="1">
      <c r="A217" s="97" t="str">
        <f>Invoice!F223</f>
        <v>Exchange rate :</v>
      </c>
      <c r="B217" s="76">
        <f>Invoice!C223</f>
        <v>0</v>
      </c>
      <c r="C217" s="77">
        <f>Invoice!B223</f>
        <v>0</v>
      </c>
      <c r="D217" s="82">
        <f t="shared" ca="1" si="8"/>
        <v>0</v>
      </c>
      <c r="E217" s="82">
        <f t="shared" ca="1" si="9"/>
        <v>0</v>
      </c>
      <c r="F217" s="83">
        <f>Invoice!G223</f>
        <v>0</v>
      </c>
      <c r="G217" s="84">
        <f t="shared" si="10"/>
        <v>0</v>
      </c>
    </row>
    <row r="218" spans="1:7" s="81" customFormat="1">
      <c r="A218" s="97" t="str">
        <f>Invoice!F224</f>
        <v>Exchange rate :</v>
      </c>
      <c r="B218" s="76">
        <f>Invoice!C224</f>
        <v>0</v>
      </c>
      <c r="C218" s="77">
        <f>Invoice!B224</f>
        <v>0</v>
      </c>
      <c r="D218" s="82">
        <f t="shared" ca="1" si="8"/>
        <v>0</v>
      </c>
      <c r="E218" s="82">
        <f t="shared" ca="1" si="9"/>
        <v>0</v>
      </c>
      <c r="F218" s="83">
        <f>Invoice!G224</f>
        <v>0</v>
      </c>
      <c r="G218" s="84">
        <f t="shared" si="10"/>
        <v>0</v>
      </c>
    </row>
    <row r="219" spans="1:7" s="81" customFormat="1">
      <c r="A219" s="97" t="str">
        <f>Invoice!F225</f>
        <v>Exchange rate :</v>
      </c>
      <c r="B219" s="76">
        <f>Invoice!C225</f>
        <v>0</v>
      </c>
      <c r="C219" s="77">
        <f>Invoice!B225</f>
        <v>0</v>
      </c>
      <c r="D219" s="82">
        <f t="shared" ca="1" si="8"/>
        <v>0</v>
      </c>
      <c r="E219" s="82">
        <f t="shared" ca="1" si="9"/>
        <v>0</v>
      </c>
      <c r="F219" s="83">
        <f>Invoice!G225</f>
        <v>0</v>
      </c>
      <c r="G219" s="84">
        <f t="shared" si="10"/>
        <v>0</v>
      </c>
    </row>
    <row r="220" spans="1:7" s="81" customFormat="1">
      <c r="A220" s="97" t="str">
        <f>Invoice!F226</f>
        <v>Exchange rate :</v>
      </c>
      <c r="B220" s="76">
        <f>Invoice!C226</f>
        <v>0</v>
      </c>
      <c r="C220" s="77">
        <f>Invoice!B226</f>
        <v>0</v>
      </c>
      <c r="D220" s="82">
        <f t="shared" ca="1" si="8"/>
        <v>0</v>
      </c>
      <c r="E220" s="82">
        <f t="shared" ca="1" si="9"/>
        <v>0</v>
      </c>
      <c r="F220" s="83">
        <f>Invoice!G226</f>
        <v>0</v>
      </c>
      <c r="G220" s="84">
        <f t="shared" si="10"/>
        <v>0</v>
      </c>
    </row>
    <row r="221" spans="1:7" s="81" customFormat="1">
      <c r="A221" s="97" t="str">
        <f>Invoice!F227</f>
        <v>Exchange rate :</v>
      </c>
      <c r="B221" s="76">
        <f>Invoice!C227</f>
        <v>0</v>
      </c>
      <c r="C221" s="77">
        <f>Invoice!B227</f>
        <v>0</v>
      </c>
      <c r="D221" s="82">
        <f t="shared" ca="1" si="8"/>
        <v>0</v>
      </c>
      <c r="E221" s="82">
        <f t="shared" ca="1" si="9"/>
        <v>0</v>
      </c>
      <c r="F221" s="83">
        <f>Invoice!G227</f>
        <v>0</v>
      </c>
      <c r="G221" s="84">
        <f t="shared" si="10"/>
        <v>0</v>
      </c>
    </row>
    <row r="222" spans="1:7" s="81" customFormat="1">
      <c r="A222" s="97" t="str">
        <f>Invoice!F228</f>
        <v>Exchange rate :</v>
      </c>
      <c r="B222" s="76">
        <f>Invoice!C228</f>
        <v>0</v>
      </c>
      <c r="C222" s="77">
        <f>Invoice!B228</f>
        <v>0</v>
      </c>
      <c r="D222" s="82">
        <f t="shared" ca="1" si="8"/>
        <v>0</v>
      </c>
      <c r="E222" s="82">
        <f t="shared" ca="1" si="9"/>
        <v>0</v>
      </c>
      <c r="F222" s="83">
        <f>Invoice!G228</f>
        <v>0</v>
      </c>
      <c r="G222" s="84">
        <f t="shared" si="10"/>
        <v>0</v>
      </c>
    </row>
    <row r="223" spans="1:7" s="81" customFormat="1">
      <c r="A223" s="97" t="str">
        <f>Invoice!F229</f>
        <v>Exchange rate :</v>
      </c>
      <c r="B223" s="76">
        <f>Invoice!C229</f>
        <v>0</v>
      </c>
      <c r="C223" s="77">
        <f>Invoice!B229</f>
        <v>0</v>
      </c>
      <c r="D223" s="82">
        <f t="shared" ca="1" si="8"/>
        <v>0</v>
      </c>
      <c r="E223" s="82">
        <f t="shared" ca="1" si="9"/>
        <v>0</v>
      </c>
      <c r="F223" s="83">
        <f>Invoice!G229</f>
        <v>0</v>
      </c>
      <c r="G223" s="84">
        <f t="shared" si="10"/>
        <v>0</v>
      </c>
    </row>
    <row r="224" spans="1:7" s="81" customFormat="1">
      <c r="A224" s="97" t="str">
        <f>Invoice!F230</f>
        <v>Exchange rate :</v>
      </c>
      <c r="B224" s="76">
        <f>Invoice!C230</f>
        <v>0</v>
      </c>
      <c r="C224" s="77">
        <f>Invoice!B230</f>
        <v>0</v>
      </c>
      <c r="D224" s="82">
        <f t="shared" ca="1" si="8"/>
        <v>0</v>
      </c>
      <c r="E224" s="82">
        <f t="shared" ca="1" si="9"/>
        <v>0</v>
      </c>
      <c r="F224" s="83">
        <f>Invoice!G230</f>
        <v>0</v>
      </c>
      <c r="G224" s="84">
        <f t="shared" si="10"/>
        <v>0</v>
      </c>
    </row>
    <row r="225" spans="1:7" s="81" customFormat="1">
      <c r="A225" s="97" t="str">
        <f>Invoice!F231</f>
        <v>Exchange rate :</v>
      </c>
      <c r="B225" s="76">
        <f>Invoice!C231</f>
        <v>0</v>
      </c>
      <c r="C225" s="77">
        <f>Invoice!B231</f>
        <v>0</v>
      </c>
      <c r="D225" s="82">
        <f t="shared" ca="1" si="8"/>
        <v>0</v>
      </c>
      <c r="E225" s="82">
        <f t="shared" ca="1" si="9"/>
        <v>0</v>
      </c>
      <c r="F225" s="83">
        <f>Invoice!G231</f>
        <v>0</v>
      </c>
      <c r="G225" s="84">
        <f t="shared" si="10"/>
        <v>0</v>
      </c>
    </row>
    <row r="226" spans="1:7" s="81" customFormat="1">
      <c r="A226" s="97" t="str">
        <f>Invoice!F232</f>
        <v>Exchange rate :</v>
      </c>
      <c r="B226" s="76">
        <f>Invoice!C232</f>
        <v>0</v>
      </c>
      <c r="C226" s="77">
        <f>Invoice!B232</f>
        <v>0</v>
      </c>
      <c r="D226" s="82">
        <f t="shared" ca="1" si="8"/>
        <v>0</v>
      </c>
      <c r="E226" s="82">
        <f t="shared" ca="1" si="9"/>
        <v>0</v>
      </c>
      <c r="F226" s="83">
        <f>Invoice!G232</f>
        <v>0</v>
      </c>
      <c r="G226" s="84">
        <f t="shared" si="10"/>
        <v>0</v>
      </c>
    </row>
    <row r="227" spans="1:7" s="81" customFormat="1">
      <c r="A227" s="97" t="str">
        <f>Invoice!F233</f>
        <v>Exchange rate :</v>
      </c>
      <c r="B227" s="76">
        <f>Invoice!C233</f>
        <v>0</v>
      </c>
      <c r="C227" s="77">
        <f>Invoice!B233</f>
        <v>0</v>
      </c>
      <c r="D227" s="82">
        <f t="shared" ca="1" si="8"/>
        <v>0</v>
      </c>
      <c r="E227" s="82">
        <f t="shared" ca="1" si="9"/>
        <v>0</v>
      </c>
      <c r="F227" s="83">
        <f>Invoice!G233</f>
        <v>0</v>
      </c>
      <c r="G227" s="84">
        <f t="shared" si="10"/>
        <v>0</v>
      </c>
    </row>
    <row r="228" spans="1:7" s="81" customFormat="1">
      <c r="A228" s="97" t="str">
        <f>Invoice!F234</f>
        <v>Exchange rate :</v>
      </c>
      <c r="B228" s="76">
        <f>Invoice!C234</f>
        <v>0</v>
      </c>
      <c r="C228" s="77">
        <f>Invoice!B234</f>
        <v>0</v>
      </c>
      <c r="D228" s="82">
        <f t="shared" ca="1" si="8"/>
        <v>0</v>
      </c>
      <c r="E228" s="82">
        <f t="shared" ca="1" si="9"/>
        <v>0</v>
      </c>
      <c r="F228" s="83">
        <f>Invoice!G234</f>
        <v>0</v>
      </c>
      <c r="G228" s="84">
        <f t="shared" si="10"/>
        <v>0</v>
      </c>
    </row>
    <row r="229" spans="1:7" s="81" customFormat="1">
      <c r="A229" s="97" t="str">
        <f>Invoice!F235</f>
        <v>Exchange rate :</v>
      </c>
      <c r="B229" s="76">
        <f>Invoice!C235</f>
        <v>0</v>
      </c>
      <c r="C229" s="77">
        <f>Invoice!B235</f>
        <v>0</v>
      </c>
      <c r="D229" s="82">
        <f t="shared" ca="1" si="8"/>
        <v>0</v>
      </c>
      <c r="E229" s="82">
        <f t="shared" ca="1" si="9"/>
        <v>0</v>
      </c>
      <c r="F229" s="83">
        <f>Invoice!G235</f>
        <v>0</v>
      </c>
      <c r="G229" s="84">
        <f t="shared" si="10"/>
        <v>0</v>
      </c>
    </row>
    <row r="230" spans="1:7" s="81" customFormat="1">
      <c r="A230" s="97" t="str">
        <f>Invoice!F236</f>
        <v>Exchange rate :</v>
      </c>
      <c r="B230" s="76">
        <f>Invoice!C236</f>
        <v>0</v>
      </c>
      <c r="C230" s="77">
        <f>Invoice!B236</f>
        <v>0</v>
      </c>
      <c r="D230" s="82">
        <f t="shared" ca="1" si="8"/>
        <v>0</v>
      </c>
      <c r="E230" s="82">
        <f t="shared" ca="1" si="9"/>
        <v>0</v>
      </c>
      <c r="F230" s="83">
        <f>Invoice!G236</f>
        <v>0</v>
      </c>
      <c r="G230" s="84">
        <f t="shared" si="10"/>
        <v>0</v>
      </c>
    </row>
    <row r="231" spans="1:7" s="81" customFormat="1">
      <c r="A231" s="97" t="str">
        <f>Invoice!F237</f>
        <v>Exchange rate :</v>
      </c>
      <c r="B231" s="76">
        <f>Invoice!C237</f>
        <v>0</v>
      </c>
      <c r="C231" s="77">
        <f>Invoice!B237</f>
        <v>0</v>
      </c>
      <c r="D231" s="82">
        <f t="shared" ca="1" si="8"/>
        <v>0</v>
      </c>
      <c r="E231" s="82">
        <f t="shared" ca="1" si="9"/>
        <v>0</v>
      </c>
      <c r="F231" s="83">
        <f>Invoice!G237</f>
        <v>0</v>
      </c>
      <c r="G231" s="84">
        <f t="shared" si="10"/>
        <v>0</v>
      </c>
    </row>
    <row r="232" spans="1:7" s="81" customFormat="1">
      <c r="A232" s="97" t="str">
        <f>Invoice!F238</f>
        <v>Exchange rate :</v>
      </c>
      <c r="B232" s="76">
        <f>Invoice!C238</f>
        <v>0</v>
      </c>
      <c r="C232" s="77">
        <f>Invoice!B238</f>
        <v>0</v>
      </c>
      <c r="D232" s="82">
        <f t="shared" ca="1" si="8"/>
        <v>0</v>
      </c>
      <c r="E232" s="82">
        <f t="shared" ca="1" si="9"/>
        <v>0</v>
      </c>
      <c r="F232" s="83">
        <f>Invoice!G238</f>
        <v>0</v>
      </c>
      <c r="G232" s="84">
        <f t="shared" si="10"/>
        <v>0</v>
      </c>
    </row>
    <row r="233" spans="1:7" s="81" customFormat="1">
      <c r="A233" s="97" t="str">
        <f>Invoice!F239</f>
        <v>Exchange rate :</v>
      </c>
      <c r="B233" s="76">
        <f>Invoice!C239</f>
        <v>0</v>
      </c>
      <c r="C233" s="77">
        <f>Invoice!B239</f>
        <v>0</v>
      </c>
      <c r="D233" s="82">
        <f t="shared" ca="1" si="8"/>
        <v>0</v>
      </c>
      <c r="E233" s="82">
        <f t="shared" ca="1" si="9"/>
        <v>0</v>
      </c>
      <c r="F233" s="83">
        <f>Invoice!G239</f>
        <v>0</v>
      </c>
      <c r="G233" s="84">
        <f t="shared" si="10"/>
        <v>0</v>
      </c>
    </row>
    <row r="234" spans="1:7" s="81" customFormat="1">
      <c r="A234" s="97" t="str">
        <f>Invoice!F240</f>
        <v>Exchange rate :</v>
      </c>
      <c r="B234" s="76">
        <f>Invoice!C240</f>
        <v>0</v>
      </c>
      <c r="C234" s="77">
        <f>Invoice!B240</f>
        <v>0</v>
      </c>
      <c r="D234" s="82">
        <f t="shared" ca="1" si="8"/>
        <v>0</v>
      </c>
      <c r="E234" s="82">
        <f t="shared" ca="1" si="9"/>
        <v>0</v>
      </c>
      <c r="F234" s="83">
        <f>Invoice!G240</f>
        <v>0</v>
      </c>
      <c r="G234" s="84">
        <f t="shared" si="10"/>
        <v>0</v>
      </c>
    </row>
    <row r="235" spans="1:7" s="81" customFormat="1">
      <c r="A235" s="97" t="str">
        <f>Invoice!F241</f>
        <v>Exchange rate :</v>
      </c>
      <c r="B235" s="76">
        <f>Invoice!C241</f>
        <v>0</v>
      </c>
      <c r="C235" s="77">
        <f>Invoice!B241</f>
        <v>0</v>
      </c>
      <c r="D235" s="82">
        <f t="shared" ca="1" si="8"/>
        <v>0</v>
      </c>
      <c r="E235" s="82">
        <f t="shared" ca="1" si="9"/>
        <v>0</v>
      </c>
      <c r="F235" s="83">
        <f>Invoice!G241</f>
        <v>0</v>
      </c>
      <c r="G235" s="84">
        <f t="shared" si="10"/>
        <v>0</v>
      </c>
    </row>
    <row r="236" spans="1:7" s="81" customFormat="1">
      <c r="A236" s="97" t="str">
        <f>Invoice!F242</f>
        <v>Exchange rate :</v>
      </c>
      <c r="B236" s="76">
        <f>Invoice!C242</f>
        <v>0</v>
      </c>
      <c r="C236" s="77">
        <f>Invoice!B242</f>
        <v>0</v>
      </c>
      <c r="D236" s="82">
        <f t="shared" ca="1" si="8"/>
        <v>0</v>
      </c>
      <c r="E236" s="82">
        <f t="shared" ca="1" si="9"/>
        <v>0</v>
      </c>
      <c r="F236" s="83">
        <f>Invoice!G242</f>
        <v>0</v>
      </c>
      <c r="G236" s="84">
        <f t="shared" si="10"/>
        <v>0</v>
      </c>
    </row>
    <row r="237" spans="1:7" s="81" customFormat="1">
      <c r="A237" s="97" t="str">
        <f>Invoice!F243</f>
        <v>Exchange rate :</v>
      </c>
      <c r="B237" s="76">
        <f>Invoice!C243</f>
        <v>0</v>
      </c>
      <c r="C237" s="77">
        <f>Invoice!B243</f>
        <v>0</v>
      </c>
      <c r="D237" s="82">
        <f t="shared" ca="1" si="8"/>
        <v>0</v>
      </c>
      <c r="E237" s="82">
        <f t="shared" ca="1" si="9"/>
        <v>0</v>
      </c>
      <c r="F237" s="83">
        <f>Invoice!G243</f>
        <v>0</v>
      </c>
      <c r="G237" s="84">
        <f t="shared" si="10"/>
        <v>0</v>
      </c>
    </row>
    <row r="238" spans="1:7" s="81" customFormat="1">
      <c r="A238" s="97" t="str">
        <f>Invoice!F244</f>
        <v>Exchange rate :</v>
      </c>
      <c r="B238" s="76">
        <f>Invoice!C244</f>
        <v>0</v>
      </c>
      <c r="C238" s="77">
        <f>Invoice!B244</f>
        <v>0</v>
      </c>
      <c r="D238" s="82">
        <f t="shared" ca="1" si="8"/>
        <v>0</v>
      </c>
      <c r="E238" s="82">
        <f t="shared" ca="1" si="9"/>
        <v>0</v>
      </c>
      <c r="F238" s="83">
        <f>Invoice!G244</f>
        <v>0</v>
      </c>
      <c r="G238" s="84">
        <f t="shared" si="10"/>
        <v>0</v>
      </c>
    </row>
    <row r="239" spans="1:7" s="81" customFormat="1">
      <c r="A239" s="97" t="str">
        <f>Invoice!F245</f>
        <v>Exchange rate :</v>
      </c>
      <c r="B239" s="76">
        <f>Invoice!C245</f>
        <v>0</v>
      </c>
      <c r="C239" s="77">
        <f>Invoice!B245</f>
        <v>0</v>
      </c>
      <c r="D239" s="82">
        <f t="shared" ca="1" si="8"/>
        <v>0</v>
      </c>
      <c r="E239" s="82">
        <f t="shared" ca="1" si="9"/>
        <v>0</v>
      </c>
      <c r="F239" s="83">
        <f>Invoice!G245</f>
        <v>0</v>
      </c>
      <c r="G239" s="84">
        <f t="shared" si="10"/>
        <v>0</v>
      </c>
    </row>
    <row r="240" spans="1:7" s="81" customFormat="1">
      <c r="A240" s="97" t="str">
        <f>Invoice!F246</f>
        <v>Exchange rate :</v>
      </c>
      <c r="B240" s="76">
        <f>Invoice!C246</f>
        <v>0</v>
      </c>
      <c r="C240" s="77">
        <f>Invoice!B246</f>
        <v>0</v>
      </c>
      <c r="D240" s="82">
        <f t="shared" ca="1" si="8"/>
        <v>0</v>
      </c>
      <c r="E240" s="82">
        <f t="shared" ca="1" si="9"/>
        <v>0</v>
      </c>
      <c r="F240" s="83">
        <f>Invoice!G246</f>
        <v>0</v>
      </c>
      <c r="G240" s="84">
        <f t="shared" si="10"/>
        <v>0</v>
      </c>
    </row>
    <row r="241" spans="1:7" s="81" customFormat="1">
      <c r="A241" s="97" t="str">
        <f>Invoice!F247</f>
        <v>Exchange rate :</v>
      </c>
      <c r="B241" s="76">
        <f>Invoice!C247</f>
        <v>0</v>
      </c>
      <c r="C241" s="77">
        <f>Invoice!B247</f>
        <v>0</v>
      </c>
      <c r="D241" s="82">
        <f t="shared" ca="1" si="8"/>
        <v>0</v>
      </c>
      <c r="E241" s="82">
        <f t="shared" ca="1" si="9"/>
        <v>0</v>
      </c>
      <c r="F241" s="83">
        <f>Invoice!G247</f>
        <v>0</v>
      </c>
      <c r="G241" s="84">
        <f t="shared" si="10"/>
        <v>0</v>
      </c>
    </row>
    <row r="242" spans="1:7" s="81" customFormat="1">
      <c r="A242" s="97" t="str">
        <f>Invoice!F248</f>
        <v>Exchange rate :</v>
      </c>
      <c r="B242" s="76">
        <f>Invoice!C248</f>
        <v>0</v>
      </c>
      <c r="C242" s="77">
        <f>Invoice!B248</f>
        <v>0</v>
      </c>
      <c r="D242" s="82">
        <f t="shared" ca="1" si="8"/>
        <v>0</v>
      </c>
      <c r="E242" s="82">
        <f t="shared" ca="1" si="9"/>
        <v>0</v>
      </c>
      <c r="F242" s="83">
        <f>Invoice!G248</f>
        <v>0</v>
      </c>
      <c r="G242" s="84">
        <f t="shared" si="10"/>
        <v>0</v>
      </c>
    </row>
    <row r="243" spans="1:7" s="81" customFormat="1">
      <c r="A243" s="97" t="str">
        <f>Invoice!F249</f>
        <v>Exchange rate :</v>
      </c>
      <c r="B243" s="76">
        <f>Invoice!C249</f>
        <v>0</v>
      </c>
      <c r="C243" s="77">
        <f>Invoice!B249</f>
        <v>0</v>
      </c>
      <c r="D243" s="82">
        <f t="shared" ca="1" si="8"/>
        <v>0</v>
      </c>
      <c r="E243" s="82">
        <f t="shared" ca="1" si="9"/>
        <v>0</v>
      </c>
      <c r="F243" s="83">
        <f>Invoice!G249</f>
        <v>0</v>
      </c>
      <c r="G243" s="84">
        <f t="shared" si="10"/>
        <v>0</v>
      </c>
    </row>
    <row r="244" spans="1:7" s="81" customFormat="1">
      <c r="A244" s="97" t="str">
        <f>Invoice!F250</f>
        <v>Exchange rate :</v>
      </c>
      <c r="B244" s="76">
        <f>Invoice!C250</f>
        <v>0</v>
      </c>
      <c r="C244" s="77">
        <f>Invoice!B250</f>
        <v>0</v>
      </c>
      <c r="D244" s="82">
        <f t="shared" ca="1" si="8"/>
        <v>0</v>
      </c>
      <c r="E244" s="82">
        <f t="shared" ca="1" si="9"/>
        <v>0</v>
      </c>
      <c r="F244" s="83">
        <f>Invoice!G250</f>
        <v>0</v>
      </c>
      <c r="G244" s="84">
        <f t="shared" si="10"/>
        <v>0</v>
      </c>
    </row>
    <row r="245" spans="1:7" s="81" customFormat="1">
      <c r="A245" s="97" t="str">
        <f>Invoice!F251</f>
        <v>Exchange rate :</v>
      </c>
      <c r="B245" s="76">
        <f>Invoice!C251</f>
        <v>0</v>
      </c>
      <c r="C245" s="77">
        <f>Invoice!B251</f>
        <v>0</v>
      </c>
      <c r="D245" s="82">
        <f t="shared" ca="1" si="8"/>
        <v>0</v>
      </c>
      <c r="E245" s="82">
        <f t="shared" ca="1" si="9"/>
        <v>0</v>
      </c>
      <c r="F245" s="83">
        <f>Invoice!G251</f>
        <v>0</v>
      </c>
      <c r="G245" s="84">
        <f t="shared" si="10"/>
        <v>0</v>
      </c>
    </row>
    <row r="246" spans="1:7" s="81" customFormat="1">
      <c r="A246" s="97" t="str">
        <f>Invoice!F252</f>
        <v>Exchange rate :</v>
      </c>
      <c r="B246" s="76">
        <f>Invoice!C252</f>
        <v>0</v>
      </c>
      <c r="C246" s="77">
        <f>Invoice!B252</f>
        <v>0</v>
      </c>
      <c r="D246" s="82">
        <f t="shared" ca="1" si="8"/>
        <v>0</v>
      </c>
      <c r="E246" s="82">
        <f t="shared" ca="1" si="9"/>
        <v>0</v>
      </c>
      <c r="F246" s="83">
        <f>Invoice!G252</f>
        <v>0</v>
      </c>
      <c r="G246" s="84">
        <f t="shared" si="10"/>
        <v>0</v>
      </c>
    </row>
    <row r="247" spans="1:7" s="81" customFormat="1">
      <c r="A247" s="97" t="str">
        <f>Invoice!F253</f>
        <v>Exchange rate :</v>
      </c>
      <c r="B247" s="76">
        <f>Invoice!C253</f>
        <v>0</v>
      </c>
      <c r="C247" s="77">
        <f>Invoice!B253</f>
        <v>0</v>
      </c>
      <c r="D247" s="82">
        <f t="shared" ca="1" si="8"/>
        <v>0</v>
      </c>
      <c r="E247" s="82">
        <f t="shared" ca="1" si="9"/>
        <v>0</v>
      </c>
      <c r="F247" s="83">
        <f>Invoice!G253</f>
        <v>0</v>
      </c>
      <c r="G247" s="84">
        <f t="shared" si="10"/>
        <v>0</v>
      </c>
    </row>
    <row r="248" spans="1:7" s="81" customFormat="1">
      <c r="A248" s="97" t="str">
        <f>Invoice!F254</f>
        <v>Exchange rate :</v>
      </c>
      <c r="B248" s="76">
        <f>Invoice!C254</f>
        <v>0</v>
      </c>
      <c r="C248" s="77">
        <f>Invoice!B254</f>
        <v>0</v>
      </c>
      <c r="D248" s="82">
        <f t="shared" ca="1" si="8"/>
        <v>0</v>
      </c>
      <c r="E248" s="82">
        <f t="shared" ca="1" si="9"/>
        <v>0</v>
      </c>
      <c r="F248" s="83">
        <f>Invoice!G254</f>
        <v>0</v>
      </c>
      <c r="G248" s="84">
        <f t="shared" si="10"/>
        <v>0</v>
      </c>
    </row>
    <row r="249" spans="1:7" s="81" customFormat="1">
      <c r="A249" s="97" t="str">
        <f>Invoice!F255</f>
        <v>Exchange rate :</v>
      </c>
      <c r="B249" s="76">
        <f>Invoice!C255</f>
        <v>0</v>
      </c>
      <c r="C249" s="77">
        <f>Invoice!B255</f>
        <v>0</v>
      </c>
      <c r="D249" s="82">
        <f t="shared" ca="1" si="8"/>
        <v>0</v>
      </c>
      <c r="E249" s="82">
        <f t="shared" ca="1" si="9"/>
        <v>0</v>
      </c>
      <c r="F249" s="83">
        <f>Invoice!G255</f>
        <v>0</v>
      </c>
      <c r="G249" s="84">
        <f t="shared" si="10"/>
        <v>0</v>
      </c>
    </row>
    <row r="250" spans="1:7" s="81" customFormat="1">
      <c r="A250" s="97" t="str">
        <f>Invoice!F256</f>
        <v>Exchange rate :</v>
      </c>
      <c r="B250" s="76">
        <f>Invoice!C256</f>
        <v>0</v>
      </c>
      <c r="C250" s="77">
        <f>Invoice!B256</f>
        <v>0</v>
      </c>
      <c r="D250" s="82">
        <f t="shared" ca="1" si="8"/>
        <v>0</v>
      </c>
      <c r="E250" s="82">
        <f t="shared" ca="1" si="9"/>
        <v>0</v>
      </c>
      <c r="F250" s="83">
        <f>Invoice!G256</f>
        <v>0</v>
      </c>
      <c r="G250" s="84">
        <f t="shared" si="10"/>
        <v>0</v>
      </c>
    </row>
    <row r="251" spans="1:7" s="81" customFormat="1">
      <c r="A251" s="97" t="str">
        <f>Invoice!F257</f>
        <v>Exchange rate :</v>
      </c>
      <c r="B251" s="76">
        <f>Invoice!C257</f>
        <v>0</v>
      </c>
      <c r="C251" s="77">
        <f>Invoice!B257</f>
        <v>0</v>
      </c>
      <c r="D251" s="82">
        <f t="shared" ca="1" si="8"/>
        <v>0</v>
      </c>
      <c r="E251" s="82">
        <f t="shared" ca="1" si="9"/>
        <v>0</v>
      </c>
      <c r="F251" s="83">
        <f>Invoice!G257</f>
        <v>0</v>
      </c>
      <c r="G251" s="84">
        <f t="shared" si="10"/>
        <v>0</v>
      </c>
    </row>
    <row r="252" spans="1:7" s="81" customFormat="1">
      <c r="A252" s="97" t="str">
        <f>Invoice!F258</f>
        <v>Exchange rate :</v>
      </c>
      <c r="B252" s="76">
        <f>Invoice!C258</f>
        <v>0</v>
      </c>
      <c r="C252" s="77">
        <f>Invoice!B258</f>
        <v>0</v>
      </c>
      <c r="D252" s="82">
        <f t="shared" ca="1" si="8"/>
        <v>0</v>
      </c>
      <c r="E252" s="82">
        <f t="shared" ca="1" si="9"/>
        <v>0</v>
      </c>
      <c r="F252" s="83">
        <f>Invoice!G258</f>
        <v>0</v>
      </c>
      <c r="G252" s="84">
        <f t="shared" si="10"/>
        <v>0</v>
      </c>
    </row>
    <row r="253" spans="1:7" s="81" customFormat="1">
      <c r="A253" s="97" t="str">
        <f>Invoice!F259</f>
        <v>Exchange rate :</v>
      </c>
      <c r="B253" s="76">
        <f>Invoice!C259</f>
        <v>0</v>
      </c>
      <c r="C253" s="77">
        <f>Invoice!B259</f>
        <v>0</v>
      </c>
      <c r="D253" s="82">
        <f t="shared" ca="1" si="8"/>
        <v>0</v>
      </c>
      <c r="E253" s="82">
        <f t="shared" ca="1" si="9"/>
        <v>0</v>
      </c>
      <c r="F253" s="83">
        <f>Invoice!G259</f>
        <v>0</v>
      </c>
      <c r="G253" s="84">
        <f t="shared" si="10"/>
        <v>0</v>
      </c>
    </row>
    <row r="254" spans="1:7" s="81" customFormat="1">
      <c r="A254" s="97" t="str">
        <f>Invoice!F260</f>
        <v>Exchange rate :</v>
      </c>
      <c r="B254" s="76">
        <f>Invoice!C260</f>
        <v>0</v>
      </c>
      <c r="C254" s="77">
        <f>Invoice!B260</f>
        <v>0</v>
      </c>
      <c r="D254" s="82">
        <f t="shared" ca="1" si="8"/>
        <v>0</v>
      </c>
      <c r="E254" s="82">
        <f t="shared" ca="1" si="9"/>
        <v>0</v>
      </c>
      <c r="F254" s="83">
        <f>Invoice!G260</f>
        <v>0</v>
      </c>
      <c r="G254" s="84">
        <f t="shared" si="10"/>
        <v>0</v>
      </c>
    </row>
    <row r="255" spans="1:7" s="81" customFormat="1">
      <c r="A255" s="97" t="str">
        <f>Invoice!F261</f>
        <v>Exchange rate :</v>
      </c>
      <c r="B255" s="76">
        <f>Invoice!C261</f>
        <v>0</v>
      </c>
      <c r="C255" s="77">
        <f>Invoice!B261</f>
        <v>0</v>
      </c>
      <c r="D255" s="82">
        <f t="shared" ca="1" si="8"/>
        <v>0</v>
      </c>
      <c r="E255" s="82">
        <f t="shared" ca="1" si="9"/>
        <v>0</v>
      </c>
      <c r="F255" s="83">
        <f>Invoice!G261</f>
        <v>0</v>
      </c>
      <c r="G255" s="84">
        <f t="shared" si="10"/>
        <v>0</v>
      </c>
    </row>
    <row r="256" spans="1:7" s="81" customFormat="1">
      <c r="A256" s="97" t="str">
        <f>Invoice!F262</f>
        <v>Exchange rate :</v>
      </c>
      <c r="B256" s="76">
        <f>Invoice!C262</f>
        <v>0</v>
      </c>
      <c r="C256" s="77">
        <f>Invoice!B262</f>
        <v>0</v>
      </c>
      <c r="D256" s="82">
        <f t="shared" ca="1" si="8"/>
        <v>0</v>
      </c>
      <c r="E256" s="82">
        <f t="shared" ca="1" si="9"/>
        <v>0</v>
      </c>
      <c r="F256" s="83">
        <f>Invoice!G262</f>
        <v>0</v>
      </c>
      <c r="G256" s="84">
        <f t="shared" si="10"/>
        <v>0</v>
      </c>
    </row>
    <row r="257" spans="1:7" s="81" customFormat="1">
      <c r="A257" s="97" t="str">
        <f>Invoice!F263</f>
        <v>Exchange rate :</v>
      </c>
      <c r="B257" s="76">
        <f>Invoice!C263</f>
        <v>0</v>
      </c>
      <c r="C257" s="77">
        <f>Invoice!B263</f>
        <v>0</v>
      </c>
      <c r="D257" s="82">
        <f t="shared" ref="D257:D320" ca="1" si="11">F257/$D$14</f>
        <v>0</v>
      </c>
      <c r="E257" s="82">
        <f t="shared" ref="E257:E320" ca="1" si="12">G257/$D$14</f>
        <v>0</v>
      </c>
      <c r="F257" s="83">
        <f>Invoice!G263</f>
        <v>0</v>
      </c>
      <c r="G257" s="84">
        <f t="shared" ref="G257:G320" si="13">C257*F257</f>
        <v>0</v>
      </c>
    </row>
    <row r="258" spans="1:7" s="81" customFormat="1">
      <c r="A258" s="97" t="str">
        <f>Invoice!F264</f>
        <v>Exchange rate :</v>
      </c>
      <c r="B258" s="76">
        <f>Invoice!C264</f>
        <v>0</v>
      </c>
      <c r="C258" s="77">
        <f>Invoice!B264</f>
        <v>0</v>
      </c>
      <c r="D258" s="82">
        <f t="shared" ca="1" si="11"/>
        <v>0</v>
      </c>
      <c r="E258" s="82">
        <f t="shared" ca="1" si="12"/>
        <v>0</v>
      </c>
      <c r="F258" s="83">
        <f>Invoice!G264</f>
        <v>0</v>
      </c>
      <c r="G258" s="84">
        <f t="shared" si="13"/>
        <v>0</v>
      </c>
    </row>
    <row r="259" spans="1:7" s="81" customFormat="1">
      <c r="A259" s="97" t="str">
        <f>Invoice!F265</f>
        <v>Exchange rate :</v>
      </c>
      <c r="B259" s="76">
        <f>Invoice!C265</f>
        <v>0</v>
      </c>
      <c r="C259" s="77">
        <f>Invoice!B265</f>
        <v>0</v>
      </c>
      <c r="D259" s="82">
        <f t="shared" ca="1" si="11"/>
        <v>0</v>
      </c>
      <c r="E259" s="82">
        <f t="shared" ca="1" si="12"/>
        <v>0</v>
      </c>
      <c r="F259" s="83">
        <f>Invoice!G265</f>
        <v>0</v>
      </c>
      <c r="G259" s="84">
        <f t="shared" si="13"/>
        <v>0</v>
      </c>
    </row>
    <row r="260" spans="1:7" s="81" customFormat="1">
      <c r="A260" s="97" t="str">
        <f>Invoice!F266</f>
        <v>Exchange rate :</v>
      </c>
      <c r="B260" s="76">
        <f>Invoice!C266</f>
        <v>0</v>
      </c>
      <c r="C260" s="77">
        <f>Invoice!B266</f>
        <v>0</v>
      </c>
      <c r="D260" s="82">
        <f t="shared" ca="1" si="11"/>
        <v>0</v>
      </c>
      <c r="E260" s="82">
        <f t="shared" ca="1" si="12"/>
        <v>0</v>
      </c>
      <c r="F260" s="83">
        <f>Invoice!G266</f>
        <v>0</v>
      </c>
      <c r="G260" s="84">
        <f t="shared" si="13"/>
        <v>0</v>
      </c>
    </row>
    <row r="261" spans="1:7" s="81" customFormat="1">
      <c r="A261" s="97" t="str">
        <f>Invoice!F267</f>
        <v>Exchange rate :</v>
      </c>
      <c r="B261" s="76">
        <f>Invoice!C267</f>
        <v>0</v>
      </c>
      <c r="C261" s="77">
        <f>Invoice!B267</f>
        <v>0</v>
      </c>
      <c r="D261" s="82">
        <f t="shared" ca="1" si="11"/>
        <v>0</v>
      </c>
      <c r="E261" s="82">
        <f t="shared" ca="1" si="12"/>
        <v>0</v>
      </c>
      <c r="F261" s="83">
        <f>Invoice!G267</f>
        <v>0</v>
      </c>
      <c r="G261" s="84">
        <f t="shared" si="13"/>
        <v>0</v>
      </c>
    </row>
    <row r="262" spans="1:7" s="81" customFormat="1">
      <c r="A262" s="97" t="str">
        <f>Invoice!F268</f>
        <v>Exchange rate :</v>
      </c>
      <c r="B262" s="76">
        <f>Invoice!C268</f>
        <v>0</v>
      </c>
      <c r="C262" s="77">
        <f>Invoice!B268</f>
        <v>0</v>
      </c>
      <c r="D262" s="82">
        <f t="shared" ca="1" si="11"/>
        <v>0</v>
      </c>
      <c r="E262" s="82">
        <f t="shared" ca="1" si="12"/>
        <v>0</v>
      </c>
      <c r="F262" s="83">
        <f>Invoice!G268</f>
        <v>0</v>
      </c>
      <c r="G262" s="84">
        <f t="shared" si="13"/>
        <v>0</v>
      </c>
    </row>
    <row r="263" spans="1:7" s="81" customFormat="1">
      <c r="A263" s="97" t="str">
        <f>Invoice!F269</f>
        <v>Exchange rate :</v>
      </c>
      <c r="B263" s="76">
        <f>Invoice!C269</f>
        <v>0</v>
      </c>
      <c r="C263" s="77">
        <f>Invoice!B269</f>
        <v>0</v>
      </c>
      <c r="D263" s="82">
        <f t="shared" ca="1" si="11"/>
        <v>0</v>
      </c>
      <c r="E263" s="82">
        <f t="shared" ca="1" si="12"/>
        <v>0</v>
      </c>
      <c r="F263" s="83">
        <f>Invoice!G269</f>
        <v>0</v>
      </c>
      <c r="G263" s="84">
        <f t="shared" si="13"/>
        <v>0</v>
      </c>
    </row>
    <row r="264" spans="1:7" s="81" customFormat="1">
      <c r="A264" s="97" t="str">
        <f>Invoice!F270</f>
        <v>Exchange rate :</v>
      </c>
      <c r="B264" s="76">
        <f>Invoice!C270</f>
        <v>0</v>
      </c>
      <c r="C264" s="77">
        <f>Invoice!B270</f>
        <v>0</v>
      </c>
      <c r="D264" s="82">
        <f t="shared" ca="1" si="11"/>
        <v>0</v>
      </c>
      <c r="E264" s="82">
        <f t="shared" ca="1" si="12"/>
        <v>0</v>
      </c>
      <c r="F264" s="83">
        <f>Invoice!G270</f>
        <v>0</v>
      </c>
      <c r="G264" s="84">
        <f t="shared" si="13"/>
        <v>0</v>
      </c>
    </row>
    <row r="265" spans="1:7" s="81" customFormat="1">
      <c r="A265" s="97" t="str">
        <f>Invoice!F271</f>
        <v>Exchange rate :</v>
      </c>
      <c r="B265" s="76">
        <f>Invoice!C271</f>
        <v>0</v>
      </c>
      <c r="C265" s="77">
        <f>Invoice!B271</f>
        <v>0</v>
      </c>
      <c r="D265" s="82">
        <f t="shared" ca="1" si="11"/>
        <v>0</v>
      </c>
      <c r="E265" s="82">
        <f t="shared" ca="1" si="12"/>
        <v>0</v>
      </c>
      <c r="F265" s="83">
        <f>Invoice!G271</f>
        <v>0</v>
      </c>
      <c r="G265" s="84">
        <f t="shared" si="13"/>
        <v>0</v>
      </c>
    </row>
    <row r="266" spans="1:7" s="81" customFormat="1">
      <c r="A266" s="97" t="str">
        <f>Invoice!F272</f>
        <v>Exchange rate :</v>
      </c>
      <c r="B266" s="76">
        <f>Invoice!C272</f>
        <v>0</v>
      </c>
      <c r="C266" s="77">
        <f>Invoice!B272</f>
        <v>0</v>
      </c>
      <c r="D266" s="82">
        <f t="shared" ca="1" si="11"/>
        <v>0</v>
      </c>
      <c r="E266" s="82">
        <f t="shared" ca="1" si="12"/>
        <v>0</v>
      </c>
      <c r="F266" s="83">
        <f>Invoice!G272</f>
        <v>0</v>
      </c>
      <c r="G266" s="84">
        <f t="shared" si="13"/>
        <v>0</v>
      </c>
    </row>
    <row r="267" spans="1:7" s="81" customFormat="1">
      <c r="A267" s="97" t="str">
        <f>Invoice!F273</f>
        <v>Exchange rate :</v>
      </c>
      <c r="B267" s="76">
        <f>Invoice!C273</f>
        <v>0</v>
      </c>
      <c r="C267" s="77">
        <f>Invoice!B273</f>
        <v>0</v>
      </c>
      <c r="D267" s="82">
        <f t="shared" ca="1" si="11"/>
        <v>0</v>
      </c>
      <c r="E267" s="82">
        <f t="shared" ca="1" si="12"/>
        <v>0</v>
      </c>
      <c r="F267" s="83">
        <f>Invoice!G273</f>
        <v>0</v>
      </c>
      <c r="G267" s="84">
        <f t="shared" si="13"/>
        <v>0</v>
      </c>
    </row>
    <row r="268" spans="1:7" s="81" customFormat="1">
      <c r="A268" s="97" t="str">
        <f>Invoice!F274</f>
        <v>Exchange rate :</v>
      </c>
      <c r="B268" s="76">
        <f>Invoice!C274</f>
        <v>0</v>
      </c>
      <c r="C268" s="77">
        <f>Invoice!B274</f>
        <v>0</v>
      </c>
      <c r="D268" s="82">
        <f t="shared" ca="1" si="11"/>
        <v>0</v>
      </c>
      <c r="E268" s="82">
        <f t="shared" ca="1" si="12"/>
        <v>0</v>
      </c>
      <c r="F268" s="83">
        <f>Invoice!G274</f>
        <v>0</v>
      </c>
      <c r="G268" s="84">
        <f t="shared" si="13"/>
        <v>0</v>
      </c>
    </row>
    <row r="269" spans="1:7" s="81" customFormat="1">
      <c r="A269" s="97" t="str">
        <f>Invoice!F275</f>
        <v>Exchange rate :</v>
      </c>
      <c r="B269" s="76">
        <f>Invoice!C275</f>
        <v>0</v>
      </c>
      <c r="C269" s="77">
        <f>Invoice!B275</f>
        <v>0</v>
      </c>
      <c r="D269" s="82">
        <f t="shared" ca="1" si="11"/>
        <v>0</v>
      </c>
      <c r="E269" s="82">
        <f t="shared" ca="1" si="12"/>
        <v>0</v>
      </c>
      <c r="F269" s="83">
        <f>Invoice!G275</f>
        <v>0</v>
      </c>
      <c r="G269" s="84">
        <f t="shared" si="13"/>
        <v>0</v>
      </c>
    </row>
    <row r="270" spans="1:7" s="81" customFormat="1">
      <c r="A270" s="97" t="str">
        <f>Invoice!F276</f>
        <v>Exchange rate :</v>
      </c>
      <c r="B270" s="76">
        <f>Invoice!C276</f>
        <v>0</v>
      </c>
      <c r="C270" s="77">
        <f>Invoice!B276</f>
        <v>0</v>
      </c>
      <c r="D270" s="82">
        <f t="shared" ca="1" si="11"/>
        <v>0</v>
      </c>
      <c r="E270" s="82">
        <f t="shared" ca="1" si="12"/>
        <v>0</v>
      </c>
      <c r="F270" s="83">
        <f>Invoice!G276</f>
        <v>0</v>
      </c>
      <c r="G270" s="84">
        <f t="shared" si="13"/>
        <v>0</v>
      </c>
    </row>
    <row r="271" spans="1:7" s="81" customFormat="1">
      <c r="A271" s="97" t="str">
        <f>Invoice!F277</f>
        <v>Exchange rate :</v>
      </c>
      <c r="B271" s="76">
        <f>Invoice!C277</f>
        <v>0</v>
      </c>
      <c r="C271" s="77">
        <f>Invoice!B277</f>
        <v>0</v>
      </c>
      <c r="D271" s="82">
        <f t="shared" ca="1" si="11"/>
        <v>0</v>
      </c>
      <c r="E271" s="82">
        <f t="shared" ca="1" si="12"/>
        <v>0</v>
      </c>
      <c r="F271" s="83">
        <f>Invoice!G277</f>
        <v>0</v>
      </c>
      <c r="G271" s="84">
        <f t="shared" si="13"/>
        <v>0</v>
      </c>
    </row>
    <row r="272" spans="1:7" s="81" customFormat="1">
      <c r="A272" s="97" t="str">
        <f>Invoice!F278</f>
        <v>Exchange rate :</v>
      </c>
      <c r="B272" s="76">
        <f>Invoice!C278</f>
        <v>0</v>
      </c>
      <c r="C272" s="77">
        <f>Invoice!B278</f>
        <v>0</v>
      </c>
      <c r="D272" s="82">
        <f t="shared" ca="1" si="11"/>
        <v>0</v>
      </c>
      <c r="E272" s="82">
        <f t="shared" ca="1" si="12"/>
        <v>0</v>
      </c>
      <c r="F272" s="83">
        <f>Invoice!G278</f>
        <v>0</v>
      </c>
      <c r="G272" s="84">
        <f t="shared" si="13"/>
        <v>0</v>
      </c>
    </row>
    <row r="273" spans="1:7" s="81" customFormat="1">
      <c r="A273" s="97" t="str">
        <f>Invoice!F279</f>
        <v>Exchange rate :</v>
      </c>
      <c r="B273" s="76">
        <f>Invoice!C279</f>
        <v>0</v>
      </c>
      <c r="C273" s="77">
        <f>Invoice!B279</f>
        <v>0</v>
      </c>
      <c r="D273" s="82">
        <f t="shared" ca="1" si="11"/>
        <v>0</v>
      </c>
      <c r="E273" s="82">
        <f t="shared" ca="1" si="12"/>
        <v>0</v>
      </c>
      <c r="F273" s="83">
        <f>Invoice!G279</f>
        <v>0</v>
      </c>
      <c r="G273" s="84">
        <f t="shared" si="13"/>
        <v>0</v>
      </c>
    </row>
    <row r="274" spans="1:7" s="81" customFormat="1">
      <c r="A274" s="97" t="str">
        <f>Invoice!F280</f>
        <v>Exchange rate :</v>
      </c>
      <c r="B274" s="76">
        <f>Invoice!C280</f>
        <v>0</v>
      </c>
      <c r="C274" s="77">
        <f>Invoice!B280</f>
        <v>0</v>
      </c>
      <c r="D274" s="82">
        <f t="shared" ca="1" si="11"/>
        <v>0</v>
      </c>
      <c r="E274" s="82">
        <f t="shared" ca="1" si="12"/>
        <v>0</v>
      </c>
      <c r="F274" s="83">
        <f>Invoice!G280</f>
        <v>0</v>
      </c>
      <c r="G274" s="84">
        <f t="shared" si="13"/>
        <v>0</v>
      </c>
    </row>
    <row r="275" spans="1:7" s="81" customFormat="1">
      <c r="A275" s="97" t="str">
        <f>Invoice!F281</f>
        <v>Exchange rate :</v>
      </c>
      <c r="B275" s="76">
        <f>Invoice!C281</f>
        <v>0</v>
      </c>
      <c r="C275" s="77">
        <f>Invoice!B281</f>
        <v>0</v>
      </c>
      <c r="D275" s="82">
        <f t="shared" ca="1" si="11"/>
        <v>0</v>
      </c>
      <c r="E275" s="82">
        <f t="shared" ca="1" si="12"/>
        <v>0</v>
      </c>
      <c r="F275" s="83">
        <f>Invoice!G281</f>
        <v>0</v>
      </c>
      <c r="G275" s="84">
        <f t="shared" si="13"/>
        <v>0</v>
      </c>
    </row>
    <row r="276" spans="1:7" s="81" customFormat="1">
      <c r="A276" s="97" t="str">
        <f>Invoice!F282</f>
        <v>Exchange rate :</v>
      </c>
      <c r="B276" s="76">
        <f>Invoice!C282</f>
        <v>0</v>
      </c>
      <c r="C276" s="77">
        <f>Invoice!B282</f>
        <v>0</v>
      </c>
      <c r="D276" s="82">
        <f t="shared" ca="1" si="11"/>
        <v>0</v>
      </c>
      <c r="E276" s="82">
        <f t="shared" ca="1" si="12"/>
        <v>0</v>
      </c>
      <c r="F276" s="83">
        <f>Invoice!G282</f>
        <v>0</v>
      </c>
      <c r="G276" s="84">
        <f t="shared" si="13"/>
        <v>0</v>
      </c>
    </row>
    <row r="277" spans="1:7" s="81" customFormat="1">
      <c r="A277" s="97" t="str">
        <f>Invoice!F283</f>
        <v>Exchange rate :</v>
      </c>
      <c r="B277" s="76">
        <f>Invoice!C283</f>
        <v>0</v>
      </c>
      <c r="C277" s="77">
        <f>Invoice!B283</f>
        <v>0</v>
      </c>
      <c r="D277" s="82">
        <f t="shared" ca="1" si="11"/>
        <v>0</v>
      </c>
      <c r="E277" s="82">
        <f t="shared" ca="1" si="12"/>
        <v>0</v>
      </c>
      <c r="F277" s="83">
        <f>Invoice!G283</f>
        <v>0</v>
      </c>
      <c r="G277" s="84">
        <f t="shared" si="13"/>
        <v>0</v>
      </c>
    </row>
    <row r="278" spans="1:7" s="81" customFormat="1">
      <c r="A278" s="97" t="str">
        <f>Invoice!F284</f>
        <v>Exchange rate :</v>
      </c>
      <c r="B278" s="76">
        <f>Invoice!C284</f>
        <v>0</v>
      </c>
      <c r="C278" s="77">
        <f>Invoice!B284</f>
        <v>0</v>
      </c>
      <c r="D278" s="82">
        <f t="shared" ca="1" si="11"/>
        <v>0</v>
      </c>
      <c r="E278" s="82">
        <f t="shared" ca="1" si="12"/>
        <v>0</v>
      </c>
      <c r="F278" s="83">
        <f>Invoice!G284</f>
        <v>0</v>
      </c>
      <c r="G278" s="84">
        <f t="shared" si="13"/>
        <v>0</v>
      </c>
    </row>
    <row r="279" spans="1:7" s="81" customFormat="1">
      <c r="A279" s="97" t="str">
        <f>Invoice!F285</f>
        <v>Exchange rate :</v>
      </c>
      <c r="B279" s="76">
        <f>Invoice!C285</f>
        <v>0</v>
      </c>
      <c r="C279" s="77">
        <f>Invoice!B285</f>
        <v>0</v>
      </c>
      <c r="D279" s="82">
        <f t="shared" ca="1" si="11"/>
        <v>0</v>
      </c>
      <c r="E279" s="82">
        <f t="shared" ca="1" si="12"/>
        <v>0</v>
      </c>
      <c r="F279" s="83">
        <f>Invoice!G285</f>
        <v>0</v>
      </c>
      <c r="G279" s="84">
        <f t="shared" si="13"/>
        <v>0</v>
      </c>
    </row>
    <row r="280" spans="1:7" s="81" customFormat="1">
      <c r="A280" s="97" t="str">
        <f>Invoice!F286</f>
        <v>Exchange rate :</v>
      </c>
      <c r="B280" s="76">
        <f>Invoice!C286</f>
        <v>0</v>
      </c>
      <c r="C280" s="77">
        <f>Invoice!B286</f>
        <v>0</v>
      </c>
      <c r="D280" s="82">
        <f t="shared" ca="1" si="11"/>
        <v>0</v>
      </c>
      <c r="E280" s="82">
        <f t="shared" ca="1" si="12"/>
        <v>0</v>
      </c>
      <c r="F280" s="83">
        <f>Invoice!G286</f>
        <v>0</v>
      </c>
      <c r="G280" s="84">
        <f t="shared" si="13"/>
        <v>0</v>
      </c>
    </row>
    <row r="281" spans="1:7" s="81" customFormat="1">
      <c r="A281" s="97" t="str">
        <f>Invoice!F287</f>
        <v>Exchange rate :</v>
      </c>
      <c r="B281" s="76">
        <f>Invoice!C287</f>
        <v>0</v>
      </c>
      <c r="C281" s="77">
        <f>Invoice!B287</f>
        <v>0</v>
      </c>
      <c r="D281" s="82">
        <f t="shared" ca="1" si="11"/>
        <v>0</v>
      </c>
      <c r="E281" s="82">
        <f t="shared" ca="1" si="12"/>
        <v>0</v>
      </c>
      <c r="F281" s="83">
        <f>Invoice!G287</f>
        <v>0</v>
      </c>
      <c r="G281" s="84">
        <f t="shared" si="13"/>
        <v>0</v>
      </c>
    </row>
    <row r="282" spans="1:7" s="81" customFormat="1">
      <c r="A282" s="97" t="str">
        <f>Invoice!F288</f>
        <v>Exchange rate :</v>
      </c>
      <c r="B282" s="76">
        <f>Invoice!C288</f>
        <v>0</v>
      </c>
      <c r="C282" s="77">
        <f>Invoice!B288</f>
        <v>0</v>
      </c>
      <c r="D282" s="82">
        <f t="shared" ca="1" si="11"/>
        <v>0</v>
      </c>
      <c r="E282" s="82">
        <f t="shared" ca="1" si="12"/>
        <v>0</v>
      </c>
      <c r="F282" s="83">
        <f>Invoice!G288</f>
        <v>0</v>
      </c>
      <c r="G282" s="84">
        <f t="shared" si="13"/>
        <v>0</v>
      </c>
    </row>
    <row r="283" spans="1:7" s="81" customFormat="1">
      <c r="A283" s="97" t="str">
        <f>Invoice!F289</f>
        <v>Exchange rate :</v>
      </c>
      <c r="B283" s="76">
        <f>Invoice!C289</f>
        <v>0</v>
      </c>
      <c r="C283" s="77">
        <f>Invoice!B289</f>
        <v>0</v>
      </c>
      <c r="D283" s="82">
        <f t="shared" ca="1" si="11"/>
        <v>0</v>
      </c>
      <c r="E283" s="82">
        <f t="shared" ca="1" si="12"/>
        <v>0</v>
      </c>
      <c r="F283" s="83">
        <f>Invoice!G289</f>
        <v>0</v>
      </c>
      <c r="G283" s="84">
        <f t="shared" si="13"/>
        <v>0</v>
      </c>
    </row>
    <row r="284" spans="1:7" s="81" customFormat="1">
      <c r="A284" s="97" t="str">
        <f>Invoice!F290</f>
        <v>Exchange rate :</v>
      </c>
      <c r="B284" s="76">
        <f>Invoice!C290</f>
        <v>0</v>
      </c>
      <c r="C284" s="77">
        <f>Invoice!B290</f>
        <v>0</v>
      </c>
      <c r="D284" s="82">
        <f t="shared" ca="1" si="11"/>
        <v>0</v>
      </c>
      <c r="E284" s="82">
        <f t="shared" ca="1" si="12"/>
        <v>0</v>
      </c>
      <c r="F284" s="83">
        <f>Invoice!G290</f>
        <v>0</v>
      </c>
      <c r="G284" s="84">
        <f t="shared" si="13"/>
        <v>0</v>
      </c>
    </row>
    <row r="285" spans="1:7" s="81" customFormat="1">
      <c r="A285" s="97" t="str">
        <f>Invoice!F291</f>
        <v>Exchange rate :</v>
      </c>
      <c r="B285" s="76">
        <f>Invoice!C291</f>
        <v>0</v>
      </c>
      <c r="C285" s="77">
        <f>Invoice!B291</f>
        <v>0</v>
      </c>
      <c r="D285" s="82">
        <f t="shared" ca="1" si="11"/>
        <v>0</v>
      </c>
      <c r="E285" s="82">
        <f t="shared" ca="1" si="12"/>
        <v>0</v>
      </c>
      <c r="F285" s="83">
        <f>Invoice!G291</f>
        <v>0</v>
      </c>
      <c r="G285" s="84">
        <f t="shared" si="13"/>
        <v>0</v>
      </c>
    </row>
    <row r="286" spans="1:7" s="81" customFormat="1">
      <c r="A286" s="97" t="str">
        <f>Invoice!F292</f>
        <v>Exchange rate :</v>
      </c>
      <c r="B286" s="76">
        <f>Invoice!C292</f>
        <v>0</v>
      </c>
      <c r="C286" s="77">
        <f>Invoice!B292</f>
        <v>0</v>
      </c>
      <c r="D286" s="82">
        <f t="shared" ca="1" si="11"/>
        <v>0</v>
      </c>
      <c r="E286" s="82">
        <f t="shared" ca="1" si="12"/>
        <v>0</v>
      </c>
      <c r="F286" s="83">
        <f>Invoice!G292</f>
        <v>0</v>
      </c>
      <c r="G286" s="84">
        <f t="shared" si="13"/>
        <v>0</v>
      </c>
    </row>
    <row r="287" spans="1:7" s="81" customFormat="1">
      <c r="A287" s="97" t="str">
        <f>Invoice!F293</f>
        <v>Exchange rate :</v>
      </c>
      <c r="B287" s="76">
        <f>Invoice!C293</f>
        <v>0</v>
      </c>
      <c r="C287" s="77">
        <f>Invoice!B293</f>
        <v>0</v>
      </c>
      <c r="D287" s="82">
        <f t="shared" ca="1" si="11"/>
        <v>0</v>
      </c>
      <c r="E287" s="82">
        <f t="shared" ca="1" si="12"/>
        <v>0</v>
      </c>
      <c r="F287" s="83">
        <f>Invoice!G293</f>
        <v>0</v>
      </c>
      <c r="G287" s="84">
        <f t="shared" si="13"/>
        <v>0</v>
      </c>
    </row>
    <row r="288" spans="1:7" s="81" customFormat="1">
      <c r="A288" s="97" t="str">
        <f>Invoice!F294</f>
        <v>Exchange rate :</v>
      </c>
      <c r="B288" s="76">
        <f>Invoice!C294</f>
        <v>0</v>
      </c>
      <c r="C288" s="77">
        <f>Invoice!B294</f>
        <v>0</v>
      </c>
      <c r="D288" s="82">
        <f t="shared" ca="1" si="11"/>
        <v>0</v>
      </c>
      <c r="E288" s="82">
        <f t="shared" ca="1" si="12"/>
        <v>0</v>
      </c>
      <c r="F288" s="83">
        <f>Invoice!G294</f>
        <v>0</v>
      </c>
      <c r="G288" s="84">
        <f t="shared" si="13"/>
        <v>0</v>
      </c>
    </row>
    <row r="289" spans="1:7" s="81" customFormat="1">
      <c r="A289" s="97" t="str">
        <f>Invoice!F295</f>
        <v>Exchange rate :</v>
      </c>
      <c r="B289" s="76">
        <f>Invoice!C295</f>
        <v>0</v>
      </c>
      <c r="C289" s="77">
        <f>Invoice!B295</f>
        <v>0</v>
      </c>
      <c r="D289" s="82">
        <f t="shared" ca="1" si="11"/>
        <v>0</v>
      </c>
      <c r="E289" s="82">
        <f t="shared" ca="1" si="12"/>
        <v>0</v>
      </c>
      <c r="F289" s="83">
        <f>Invoice!G295</f>
        <v>0</v>
      </c>
      <c r="G289" s="84">
        <f t="shared" si="13"/>
        <v>0</v>
      </c>
    </row>
    <row r="290" spans="1:7" s="81" customFormat="1">
      <c r="A290" s="97" t="str">
        <f>Invoice!F296</f>
        <v>Exchange rate :</v>
      </c>
      <c r="B290" s="76">
        <f>Invoice!C296</f>
        <v>0</v>
      </c>
      <c r="C290" s="77">
        <f>Invoice!B296</f>
        <v>0</v>
      </c>
      <c r="D290" s="82">
        <f t="shared" ca="1" si="11"/>
        <v>0</v>
      </c>
      <c r="E290" s="82">
        <f t="shared" ca="1" si="12"/>
        <v>0</v>
      </c>
      <c r="F290" s="83">
        <f>Invoice!G296</f>
        <v>0</v>
      </c>
      <c r="G290" s="84">
        <f t="shared" si="13"/>
        <v>0</v>
      </c>
    </row>
    <row r="291" spans="1:7" s="81" customFormat="1">
      <c r="A291" s="97" t="str">
        <f>Invoice!F297</f>
        <v>Exchange rate :</v>
      </c>
      <c r="B291" s="76">
        <f>Invoice!C297</f>
        <v>0</v>
      </c>
      <c r="C291" s="77">
        <f>Invoice!B297</f>
        <v>0</v>
      </c>
      <c r="D291" s="82">
        <f t="shared" ca="1" si="11"/>
        <v>0</v>
      </c>
      <c r="E291" s="82">
        <f t="shared" ca="1" si="12"/>
        <v>0</v>
      </c>
      <c r="F291" s="83">
        <f>Invoice!G297</f>
        <v>0</v>
      </c>
      <c r="G291" s="84">
        <f t="shared" si="13"/>
        <v>0</v>
      </c>
    </row>
    <row r="292" spans="1:7" s="81" customFormat="1">
      <c r="A292" s="97" t="str">
        <f>Invoice!F298</f>
        <v>Exchange rate :</v>
      </c>
      <c r="B292" s="76">
        <f>Invoice!C298</f>
        <v>0</v>
      </c>
      <c r="C292" s="77">
        <f>Invoice!B298</f>
        <v>0</v>
      </c>
      <c r="D292" s="82">
        <f t="shared" ca="1" si="11"/>
        <v>0</v>
      </c>
      <c r="E292" s="82">
        <f t="shared" ca="1" si="12"/>
        <v>0</v>
      </c>
      <c r="F292" s="83">
        <f>Invoice!G298</f>
        <v>0</v>
      </c>
      <c r="G292" s="84">
        <f t="shared" si="13"/>
        <v>0</v>
      </c>
    </row>
    <row r="293" spans="1:7" s="81" customFormat="1">
      <c r="A293" s="97" t="str">
        <f>Invoice!F299</f>
        <v>Exchange rate :</v>
      </c>
      <c r="B293" s="76">
        <f>Invoice!C299</f>
        <v>0</v>
      </c>
      <c r="C293" s="77">
        <f>Invoice!B299</f>
        <v>0</v>
      </c>
      <c r="D293" s="82">
        <f t="shared" ca="1" si="11"/>
        <v>0</v>
      </c>
      <c r="E293" s="82">
        <f t="shared" ca="1" si="12"/>
        <v>0</v>
      </c>
      <c r="F293" s="83">
        <f>Invoice!G299</f>
        <v>0</v>
      </c>
      <c r="G293" s="84">
        <f t="shared" si="13"/>
        <v>0</v>
      </c>
    </row>
    <row r="294" spans="1:7" s="81" customFormat="1">
      <c r="A294" s="97" t="str">
        <f>Invoice!F300</f>
        <v>Exchange rate :</v>
      </c>
      <c r="B294" s="76">
        <f>Invoice!C300</f>
        <v>0</v>
      </c>
      <c r="C294" s="77">
        <f>Invoice!B300</f>
        <v>0</v>
      </c>
      <c r="D294" s="82">
        <f t="shared" ca="1" si="11"/>
        <v>0</v>
      </c>
      <c r="E294" s="82">
        <f t="shared" ca="1" si="12"/>
        <v>0</v>
      </c>
      <c r="F294" s="83">
        <f>Invoice!G300</f>
        <v>0</v>
      </c>
      <c r="G294" s="84">
        <f t="shared" si="13"/>
        <v>0</v>
      </c>
    </row>
    <row r="295" spans="1:7" s="81" customFormat="1">
      <c r="A295" s="97" t="str">
        <f>Invoice!F301</f>
        <v>Exchange rate :</v>
      </c>
      <c r="B295" s="76">
        <f>Invoice!C301</f>
        <v>0</v>
      </c>
      <c r="C295" s="77">
        <f>Invoice!B301</f>
        <v>0</v>
      </c>
      <c r="D295" s="82">
        <f t="shared" ca="1" si="11"/>
        <v>0</v>
      </c>
      <c r="E295" s="82">
        <f t="shared" ca="1" si="12"/>
        <v>0</v>
      </c>
      <c r="F295" s="83">
        <f>Invoice!G301</f>
        <v>0</v>
      </c>
      <c r="G295" s="84">
        <f t="shared" si="13"/>
        <v>0</v>
      </c>
    </row>
    <row r="296" spans="1:7" s="81" customFormat="1">
      <c r="A296" s="97" t="str">
        <f>Invoice!F302</f>
        <v>Exchange rate :</v>
      </c>
      <c r="B296" s="76">
        <f>Invoice!C302</f>
        <v>0</v>
      </c>
      <c r="C296" s="77">
        <f>Invoice!B302</f>
        <v>0</v>
      </c>
      <c r="D296" s="82">
        <f t="shared" ca="1" si="11"/>
        <v>0</v>
      </c>
      <c r="E296" s="82">
        <f t="shared" ca="1" si="12"/>
        <v>0</v>
      </c>
      <c r="F296" s="83">
        <f>Invoice!G302</f>
        <v>0</v>
      </c>
      <c r="G296" s="84">
        <f t="shared" si="13"/>
        <v>0</v>
      </c>
    </row>
    <row r="297" spans="1:7" s="81" customFormat="1">
      <c r="A297" s="97" t="str">
        <f>Invoice!F303</f>
        <v>Exchange rate :</v>
      </c>
      <c r="B297" s="76">
        <f>Invoice!C303</f>
        <v>0</v>
      </c>
      <c r="C297" s="77">
        <f>Invoice!B303</f>
        <v>0</v>
      </c>
      <c r="D297" s="82">
        <f t="shared" ca="1" si="11"/>
        <v>0</v>
      </c>
      <c r="E297" s="82">
        <f t="shared" ca="1" si="12"/>
        <v>0</v>
      </c>
      <c r="F297" s="83">
        <f>Invoice!G303</f>
        <v>0</v>
      </c>
      <c r="G297" s="84">
        <f t="shared" si="13"/>
        <v>0</v>
      </c>
    </row>
    <row r="298" spans="1:7" s="81" customFormat="1">
      <c r="A298" s="97" t="str">
        <f>Invoice!F304</f>
        <v>Exchange rate :</v>
      </c>
      <c r="B298" s="76">
        <f>Invoice!C304</f>
        <v>0</v>
      </c>
      <c r="C298" s="77">
        <f>Invoice!B304</f>
        <v>0</v>
      </c>
      <c r="D298" s="82">
        <f t="shared" ca="1" si="11"/>
        <v>0</v>
      </c>
      <c r="E298" s="82">
        <f t="shared" ca="1" si="12"/>
        <v>0</v>
      </c>
      <c r="F298" s="83">
        <f>Invoice!G304</f>
        <v>0</v>
      </c>
      <c r="G298" s="84">
        <f t="shared" si="13"/>
        <v>0</v>
      </c>
    </row>
    <row r="299" spans="1:7" s="81" customFormat="1">
      <c r="A299" s="97" t="str">
        <f>Invoice!F305</f>
        <v>Exchange rate :</v>
      </c>
      <c r="B299" s="76">
        <f>Invoice!C305</f>
        <v>0</v>
      </c>
      <c r="C299" s="77">
        <f>Invoice!B305</f>
        <v>0</v>
      </c>
      <c r="D299" s="82">
        <f t="shared" ca="1" si="11"/>
        <v>0</v>
      </c>
      <c r="E299" s="82">
        <f t="shared" ca="1" si="12"/>
        <v>0</v>
      </c>
      <c r="F299" s="83">
        <f>Invoice!G305</f>
        <v>0</v>
      </c>
      <c r="G299" s="84">
        <f t="shared" si="13"/>
        <v>0</v>
      </c>
    </row>
    <row r="300" spans="1:7" s="81" customFormat="1">
      <c r="A300" s="97" t="str">
        <f>Invoice!F306</f>
        <v>Exchange rate :</v>
      </c>
      <c r="B300" s="76">
        <f>Invoice!C306</f>
        <v>0</v>
      </c>
      <c r="C300" s="77">
        <f>Invoice!B306</f>
        <v>0</v>
      </c>
      <c r="D300" s="82">
        <f t="shared" ca="1" si="11"/>
        <v>0</v>
      </c>
      <c r="E300" s="82">
        <f t="shared" ca="1" si="12"/>
        <v>0</v>
      </c>
      <c r="F300" s="83">
        <f>Invoice!G306</f>
        <v>0</v>
      </c>
      <c r="G300" s="84">
        <f t="shared" si="13"/>
        <v>0</v>
      </c>
    </row>
    <row r="301" spans="1:7" s="81" customFormat="1">
      <c r="A301" s="97" t="str">
        <f>Invoice!F307</f>
        <v>Exchange rate :</v>
      </c>
      <c r="B301" s="76">
        <f>Invoice!C307</f>
        <v>0</v>
      </c>
      <c r="C301" s="77">
        <f>Invoice!B307</f>
        <v>0</v>
      </c>
      <c r="D301" s="82">
        <f t="shared" ca="1" si="11"/>
        <v>0</v>
      </c>
      <c r="E301" s="82">
        <f t="shared" ca="1" si="12"/>
        <v>0</v>
      </c>
      <c r="F301" s="83">
        <f>Invoice!G307</f>
        <v>0</v>
      </c>
      <c r="G301" s="84">
        <f t="shared" si="13"/>
        <v>0</v>
      </c>
    </row>
    <row r="302" spans="1:7" s="81" customFormat="1">
      <c r="A302" s="97" t="str">
        <f>Invoice!F308</f>
        <v>Exchange rate :</v>
      </c>
      <c r="B302" s="76">
        <f>Invoice!C308</f>
        <v>0</v>
      </c>
      <c r="C302" s="77">
        <f>Invoice!B308</f>
        <v>0</v>
      </c>
      <c r="D302" s="82">
        <f t="shared" ca="1" si="11"/>
        <v>0</v>
      </c>
      <c r="E302" s="82">
        <f t="shared" ca="1" si="12"/>
        <v>0</v>
      </c>
      <c r="F302" s="83">
        <f>Invoice!G308</f>
        <v>0</v>
      </c>
      <c r="G302" s="84">
        <f t="shared" si="13"/>
        <v>0</v>
      </c>
    </row>
    <row r="303" spans="1:7" s="81" customFormat="1">
      <c r="A303" s="97" t="str">
        <f>Invoice!F309</f>
        <v>Exchange rate :</v>
      </c>
      <c r="B303" s="76">
        <f>Invoice!C309</f>
        <v>0</v>
      </c>
      <c r="C303" s="77">
        <f>Invoice!B309</f>
        <v>0</v>
      </c>
      <c r="D303" s="82">
        <f t="shared" ca="1" si="11"/>
        <v>0</v>
      </c>
      <c r="E303" s="82">
        <f t="shared" ca="1" si="12"/>
        <v>0</v>
      </c>
      <c r="F303" s="83">
        <f>Invoice!G309</f>
        <v>0</v>
      </c>
      <c r="G303" s="84">
        <f t="shared" si="13"/>
        <v>0</v>
      </c>
    </row>
    <row r="304" spans="1:7" s="81" customFormat="1">
      <c r="A304" s="97" t="str">
        <f>Invoice!F310</f>
        <v>Exchange rate :</v>
      </c>
      <c r="B304" s="76">
        <f>Invoice!C310</f>
        <v>0</v>
      </c>
      <c r="C304" s="77">
        <f>Invoice!B310</f>
        <v>0</v>
      </c>
      <c r="D304" s="82">
        <f t="shared" ca="1" si="11"/>
        <v>0</v>
      </c>
      <c r="E304" s="82">
        <f t="shared" ca="1" si="12"/>
        <v>0</v>
      </c>
      <c r="F304" s="83">
        <f>Invoice!G310</f>
        <v>0</v>
      </c>
      <c r="G304" s="84">
        <f t="shared" si="13"/>
        <v>0</v>
      </c>
    </row>
    <row r="305" spans="1:7" s="81" customFormat="1">
      <c r="A305" s="97" t="str">
        <f>Invoice!F311</f>
        <v>Exchange rate :</v>
      </c>
      <c r="B305" s="76">
        <f>Invoice!C311</f>
        <v>0</v>
      </c>
      <c r="C305" s="77">
        <f>Invoice!B311</f>
        <v>0</v>
      </c>
      <c r="D305" s="82">
        <f t="shared" ca="1" si="11"/>
        <v>0</v>
      </c>
      <c r="E305" s="82">
        <f t="shared" ca="1" si="12"/>
        <v>0</v>
      </c>
      <c r="F305" s="83">
        <f>Invoice!G311</f>
        <v>0</v>
      </c>
      <c r="G305" s="84">
        <f t="shared" si="13"/>
        <v>0</v>
      </c>
    </row>
    <row r="306" spans="1:7" s="81" customFormat="1">
      <c r="A306" s="97" t="str">
        <f>Invoice!F312</f>
        <v>Exchange rate :</v>
      </c>
      <c r="B306" s="76">
        <f>Invoice!C312</f>
        <v>0</v>
      </c>
      <c r="C306" s="77">
        <f>Invoice!B312</f>
        <v>0</v>
      </c>
      <c r="D306" s="82">
        <f t="shared" ca="1" si="11"/>
        <v>0</v>
      </c>
      <c r="E306" s="82">
        <f t="shared" ca="1" si="12"/>
        <v>0</v>
      </c>
      <c r="F306" s="83">
        <f>Invoice!G312</f>
        <v>0</v>
      </c>
      <c r="G306" s="84">
        <f t="shared" si="13"/>
        <v>0</v>
      </c>
    </row>
    <row r="307" spans="1:7" s="81" customFormat="1">
      <c r="A307" s="97" t="str">
        <f>Invoice!F313</f>
        <v>Exchange rate :</v>
      </c>
      <c r="B307" s="76">
        <f>Invoice!C313</f>
        <v>0</v>
      </c>
      <c r="C307" s="77">
        <f>Invoice!B313</f>
        <v>0</v>
      </c>
      <c r="D307" s="82">
        <f t="shared" ca="1" si="11"/>
        <v>0</v>
      </c>
      <c r="E307" s="82">
        <f t="shared" ca="1" si="12"/>
        <v>0</v>
      </c>
      <c r="F307" s="83">
        <f>Invoice!G313</f>
        <v>0</v>
      </c>
      <c r="G307" s="84">
        <f t="shared" si="13"/>
        <v>0</v>
      </c>
    </row>
    <row r="308" spans="1:7" s="81" customFormat="1">
      <c r="A308" s="97" t="str">
        <f>Invoice!F314</f>
        <v>Exchange rate :</v>
      </c>
      <c r="B308" s="76">
        <f>Invoice!C314</f>
        <v>0</v>
      </c>
      <c r="C308" s="77">
        <f>Invoice!B314</f>
        <v>0</v>
      </c>
      <c r="D308" s="82">
        <f t="shared" ca="1" si="11"/>
        <v>0</v>
      </c>
      <c r="E308" s="82">
        <f t="shared" ca="1" si="12"/>
        <v>0</v>
      </c>
      <c r="F308" s="83">
        <f>Invoice!G314</f>
        <v>0</v>
      </c>
      <c r="G308" s="84">
        <f t="shared" si="13"/>
        <v>0</v>
      </c>
    </row>
    <row r="309" spans="1:7" s="81" customFormat="1">
      <c r="A309" s="97" t="str">
        <f>Invoice!F315</f>
        <v>Exchange rate :</v>
      </c>
      <c r="B309" s="76">
        <f>Invoice!C315</f>
        <v>0</v>
      </c>
      <c r="C309" s="77">
        <f>Invoice!B315</f>
        <v>0</v>
      </c>
      <c r="D309" s="82">
        <f t="shared" ca="1" si="11"/>
        <v>0</v>
      </c>
      <c r="E309" s="82">
        <f t="shared" ca="1" si="12"/>
        <v>0</v>
      </c>
      <c r="F309" s="83">
        <f>Invoice!G315</f>
        <v>0</v>
      </c>
      <c r="G309" s="84">
        <f t="shared" si="13"/>
        <v>0</v>
      </c>
    </row>
    <row r="310" spans="1:7" s="81" customFormat="1">
      <c r="A310" s="97" t="str">
        <f>Invoice!F316</f>
        <v>Exchange rate :</v>
      </c>
      <c r="B310" s="76">
        <f>Invoice!C316</f>
        <v>0</v>
      </c>
      <c r="C310" s="77">
        <f>Invoice!B316</f>
        <v>0</v>
      </c>
      <c r="D310" s="82">
        <f t="shared" ca="1" si="11"/>
        <v>0</v>
      </c>
      <c r="E310" s="82">
        <f t="shared" ca="1" si="12"/>
        <v>0</v>
      </c>
      <c r="F310" s="83">
        <f>Invoice!G316</f>
        <v>0</v>
      </c>
      <c r="G310" s="84">
        <f t="shared" si="13"/>
        <v>0</v>
      </c>
    </row>
    <row r="311" spans="1:7" s="81" customFormat="1">
      <c r="A311" s="97" t="str">
        <f>Invoice!F317</f>
        <v>Exchange rate :</v>
      </c>
      <c r="B311" s="76">
        <f>Invoice!C317</f>
        <v>0</v>
      </c>
      <c r="C311" s="77">
        <f>Invoice!B317</f>
        <v>0</v>
      </c>
      <c r="D311" s="82">
        <f t="shared" ca="1" si="11"/>
        <v>0</v>
      </c>
      <c r="E311" s="82">
        <f t="shared" ca="1" si="12"/>
        <v>0</v>
      </c>
      <c r="F311" s="83">
        <f>Invoice!G317</f>
        <v>0</v>
      </c>
      <c r="G311" s="84">
        <f t="shared" si="13"/>
        <v>0</v>
      </c>
    </row>
    <row r="312" spans="1:7" s="81" customFormat="1">
      <c r="A312" s="97" t="str">
        <f>Invoice!F318</f>
        <v>Exchange rate :</v>
      </c>
      <c r="B312" s="76">
        <f>Invoice!C318</f>
        <v>0</v>
      </c>
      <c r="C312" s="77">
        <f>Invoice!B318</f>
        <v>0</v>
      </c>
      <c r="D312" s="82">
        <f t="shared" ca="1" si="11"/>
        <v>0</v>
      </c>
      <c r="E312" s="82">
        <f t="shared" ca="1" si="12"/>
        <v>0</v>
      </c>
      <c r="F312" s="83">
        <f>Invoice!G318</f>
        <v>0</v>
      </c>
      <c r="G312" s="84">
        <f t="shared" si="13"/>
        <v>0</v>
      </c>
    </row>
    <row r="313" spans="1:7" s="81" customFormat="1">
      <c r="A313" s="97" t="str">
        <f>Invoice!F319</f>
        <v>Exchange rate :</v>
      </c>
      <c r="B313" s="76">
        <f>Invoice!C319</f>
        <v>0</v>
      </c>
      <c r="C313" s="77">
        <f>Invoice!B319</f>
        <v>0</v>
      </c>
      <c r="D313" s="82">
        <f t="shared" ca="1" si="11"/>
        <v>0</v>
      </c>
      <c r="E313" s="82">
        <f t="shared" ca="1" si="12"/>
        <v>0</v>
      </c>
      <c r="F313" s="83">
        <f>Invoice!G319</f>
        <v>0</v>
      </c>
      <c r="G313" s="84">
        <f t="shared" si="13"/>
        <v>0</v>
      </c>
    </row>
    <row r="314" spans="1:7" s="81" customFormat="1">
      <c r="A314" s="97" t="str">
        <f>Invoice!F320</f>
        <v>Exchange rate :</v>
      </c>
      <c r="B314" s="76">
        <f>Invoice!C320</f>
        <v>0</v>
      </c>
      <c r="C314" s="77">
        <f>Invoice!B320</f>
        <v>0</v>
      </c>
      <c r="D314" s="82">
        <f t="shared" ca="1" si="11"/>
        <v>0</v>
      </c>
      <c r="E314" s="82">
        <f t="shared" ca="1" si="12"/>
        <v>0</v>
      </c>
      <c r="F314" s="83">
        <f>Invoice!G320</f>
        <v>0</v>
      </c>
      <c r="G314" s="84">
        <f t="shared" si="13"/>
        <v>0</v>
      </c>
    </row>
    <row r="315" spans="1:7" s="81" customFormat="1">
      <c r="A315" s="97" t="str">
        <f>Invoice!F321</f>
        <v>Exchange rate :</v>
      </c>
      <c r="B315" s="76">
        <f>Invoice!C321</f>
        <v>0</v>
      </c>
      <c r="C315" s="77">
        <f>Invoice!B321</f>
        <v>0</v>
      </c>
      <c r="D315" s="82">
        <f t="shared" ca="1" si="11"/>
        <v>0</v>
      </c>
      <c r="E315" s="82">
        <f t="shared" ca="1" si="12"/>
        <v>0</v>
      </c>
      <c r="F315" s="83">
        <f>Invoice!G321</f>
        <v>0</v>
      </c>
      <c r="G315" s="84">
        <f t="shared" si="13"/>
        <v>0</v>
      </c>
    </row>
    <row r="316" spans="1:7" s="81" customFormat="1">
      <c r="A316" s="97" t="str">
        <f>Invoice!F322</f>
        <v>Exchange rate :</v>
      </c>
      <c r="B316" s="76">
        <f>Invoice!C322</f>
        <v>0</v>
      </c>
      <c r="C316" s="77">
        <f>Invoice!B322</f>
        <v>0</v>
      </c>
      <c r="D316" s="82">
        <f t="shared" ca="1" si="11"/>
        <v>0</v>
      </c>
      <c r="E316" s="82">
        <f t="shared" ca="1" si="12"/>
        <v>0</v>
      </c>
      <c r="F316" s="83">
        <f>Invoice!G322</f>
        <v>0</v>
      </c>
      <c r="G316" s="84">
        <f t="shared" si="13"/>
        <v>0</v>
      </c>
    </row>
    <row r="317" spans="1:7" s="81" customFormat="1">
      <c r="A317" s="97" t="str">
        <f>Invoice!F323</f>
        <v>Exchange rate :</v>
      </c>
      <c r="B317" s="76">
        <f>Invoice!C323</f>
        <v>0</v>
      </c>
      <c r="C317" s="77">
        <f>Invoice!B323</f>
        <v>0</v>
      </c>
      <c r="D317" s="82">
        <f t="shared" ca="1" si="11"/>
        <v>0</v>
      </c>
      <c r="E317" s="82">
        <f t="shared" ca="1" si="12"/>
        <v>0</v>
      </c>
      <c r="F317" s="83">
        <f>Invoice!G323</f>
        <v>0</v>
      </c>
      <c r="G317" s="84">
        <f t="shared" si="13"/>
        <v>0</v>
      </c>
    </row>
    <row r="318" spans="1:7" s="81" customFormat="1">
      <c r="A318" s="97" t="str">
        <f>Invoice!F324</f>
        <v>Exchange rate :</v>
      </c>
      <c r="B318" s="76">
        <f>Invoice!C324</f>
        <v>0</v>
      </c>
      <c r="C318" s="77">
        <f>Invoice!B324</f>
        <v>0</v>
      </c>
      <c r="D318" s="82">
        <f t="shared" ca="1" si="11"/>
        <v>0</v>
      </c>
      <c r="E318" s="82">
        <f t="shared" ca="1" si="12"/>
        <v>0</v>
      </c>
      <c r="F318" s="83">
        <f>Invoice!G324</f>
        <v>0</v>
      </c>
      <c r="G318" s="84">
        <f t="shared" si="13"/>
        <v>0</v>
      </c>
    </row>
    <row r="319" spans="1:7" s="81" customFormat="1">
      <c r="A319" s="97" t="str">
        <f>Invoice!F325</f>
        <v>Exchange rate :</v>
      </c>
      <c r="B319" s="76">
        <f>Invoice!C325</f>
        <v>0</v>
      </c>
      <c r="C319" s="77">
        <f>Invoice!B325</f>
        <v>0</v>
      </c>
      <c r="D319" s="82">
        <f t="shared" ca="1" si="11"/>
        <v>0</v>
      </c>
      <c r="E319" s="82">
        <f t="shared" ca="1" si="12"/>
        <v>0</v>
      </c>
      <c r="F319" s="83">
        <f>Invoice!G325</f>
        <v>0</v>
      </c>
      <c r="G319" s="84">
        <f t="shared" si="13"/>
        <v>0</v>
      </c>
    </row>
    <row r="320" spans="1:7" s="81" customFormat="1">
      <c r="A320" s="97" t="str">
        <f>Invoice!F326</f>
        <v>Exchange rate :</v>
      </c>
      <c r="B320" s="76">
        <f>Invoice!C326</f>
        <v>0</v>
      </c>
      <c r="C320" s="77">
        <f>Invoice!B326</f>
        <v>0</v>
      </c>
      <c r="D320" s="82">
        <f t="shared" ca="1" si="11"/>
        <v>0</v>
      </c>
      <c r="E320" s="82">
        <f t="shared" ca="1" si="12"/>
        <v>0</v>
      </c>
      <c r="F320" s="83">
        <f>Invoice!G326</f>
        <v>0</v>
      </c>
      <c r="G320" s="84">
        <f t="shared" si="13"/>
        <v>0</v>
      </c>
    </row>
    <row r="321" spans="1:7" s="81" customFormat="1">
      <c r="A321" s="97" t="str">
        <f>Invoice!F327</f>
        <v>Exchange rate :</v>
      </c>
      <c r="B321" s="76">
        <f>Invoice!C327</f>
        <v>0</v>
      </c>
      <c r="C321" s="77">
        <f>Invoice!B327</f>
        <v>0</v>
      </c>
      <c r="D321" s="82">
        <f t="shared" ref="D321:D384" ca="1" si="14">F321/$D$14</f>
        <v>0</v>
      </c>
      <c r="E321" s="82">
        <f t="shared" ref="E321:E384" ca="1" si="15">G321/$D$14</f>
        <v>0</v>
      </c>
      <c r="F321" s="83">
        <f>Invoice!G327</f>
        <v>0</v>
      </c>
      <c r="G321" s="84">
        <f t="shared" ref="G321:G384" si="16">C321*F321</f>
        <v>0</v>
      </c>
    </row>
    <row r="322" spans="1:7" s="81" customFormat="1">
      <c r="A322" s="97" t="str">
        <f>Invoice!F328</f>
        <v>Exchange rate :</v>
      </c>
      <c r="B322" s="76">
        <f>Invoice!C328</f>
        <v>0</v>
      </c>
      <c r="C322" s="77">
        <f>Invoice!B328</f>
        <v>0</v>
      </c>
      <c r="D322" s="82">
        <f t="shared" ca="1" si="14"/>
        <v>0</v>
      </c>
      <c r="E322" s="82">
        <f t="shared" ca="1" si="15"/>
        <v>0</v>
      </c>
      <c r="F322" s="83">
        <f>Invoice!G328</f>
        <v>0</v>
      </c>
      <c r="G322" s="84">
        <f t="shared" si="16"/>
        <v>0</v>
      </c>
    </row>
    <row r="323" spans="1:7" s="81" customFormat="1">
      <c r="A323" s="97" t="str">
        <f>Invoice!F329</f>
        <v>Exchange rate :</v>
      </c>
      <c r="B323" s="76">
        <f>Invoice!C329</f>
        <v>0</v>
      </c>
      <c r="C323" s="77">
        <f>Invoice!B329</f>
        <v>0</v>
      </c>
      <c r="D323" s="82">
        <f t="shared" ca="1" si="14"/>
        <v>0</v>
      </c>
      <c r="E323" s="82">
        <f t="shared" ca="1" si="15"/>
        <v>0</v>
      </c>
      <c r="F323" s="83">
        <f>Invoice!G329</f>
        <v>0</v>
      </c>
      <c r="G323" s="84">
        <f t="shared" si="16"/>
        <v>0</v>
      </c>
    </row>
    <row r="324" spans="1:7" s="81" customFormat="1">
      <c r="A324" s="97" t="str">
        <f>Invoice!F330</f>
        <v>Exchange rate :</v>
      </c>
      <c r="B324" s="76">
        <f>Invoice!C330</f>
        <v>0</v>
      </c>
      <c r="C324" s="77">
        <f>Invoice!B330</f>
        <v>0</v>
      </c>
      <c r="D324" s="82">
        <f t="shared" ca="1" si="14"/>
        <v>0</v>
      </c>
      <c r="E324" s="82">
        <f t="shared" ca="1" si="15"/>
        <v>0</v>
      </c>
      <c r="F324" s="83">
        <f>Invoice!G330</f>
        <v>0</v>
      </c>
      <c r="G324" s="84">
        <f t="shared" si="16"/>
        <v>0</v>
      </c>
    </row>
    <row r="325" spans="1:7" s="81" customFormat="1">
      <c r="A325" s="97" t="str">
        <f>Invoice!F331</f>
        <v>Exchange rate :</v>
      </c>
      <c r="B325" s="76">
        <f>Invoice!C331</f>
        <v>0</v>
      </c>
      <c r="C325" s="77">
        <f>Invoice!B331</f>
        <v>0</v>
      </c>
      <c r="D325" s="82">
        <f t="shared" ca="1" si="14"/>
        <v>0</v>
      </c>
      <c r="E325" s="82">
        <f t="shared" ca="1" si="15"/>
        <v>0</v>
      </c>
      <c r="F325" s="83">
        <f>Invoice!G331</f>
        <v>0</v>
      </c>
      <c r="G325" s="84">
        <f t="shared" si="16"/>
        <v>0</v>
      </c>
    </row>
    <row r="326" spans="1:7" s="81" customFormat="1">
      <c r="A326" s="97" t="str">
        <f>Invoice!F332</f>
        <v>Exchange rate :</v>
      </c>
      <c r="B326" s="76">
        <f>Invoice!C332</f>
        <v>0</v>
      </c>
      <c r="C326" s="77">
        <f>Invoice!B332</f>
        <v>0</v>
      </c>
      <c r="D326" s="82">
        <f t="shared" ca="1" si="14"/>
        <v>0</v>
      </c>
      <c r="E326" s="82">
        <f t="shared" ca="1" si="15"/>
        <v>0</v>
      </c>
      <c r="F326" s="83">
        <f>Invoice!G332</f>
        <v>0</v>
      </c>
      <c r="G326" s="84">
        <f t="shared" si="16"/>
        <v>0</v>
      </c>
    </row>
    <row r="327" spans="1:7" s="81" customFormat="1">
      <c r="A327" s="97" t="str">
        <f>Invoice!F333</f>
        <v>Exchange rate :</v>
      </c>
      <c r="B327" s="76">
        <f>Invoice!C333</f>
        <v>0</v>
      </c>
      <c r="C327" s="77">
        <f>Invoice!B333</f>
        <v>0</v>
      </c>
      <c r="D327" s="82">
        <f t="shared" ca="1" si="14"/>
        <v>0</v>
      </c>
      <c r="E327" s="82">
        <f t="shared" ca="1" si="15"/>
        <v>0</v>
      </c>
      <c r="F327" s="83">
        <f>Invoice!G333</f>
        <v>0</v>
      </c>
      <c r="G327" s="84">
        <f t="shared" si="16"/>
        <v>0</v>
      </c>
    </row>
    <row r="328" spans="1:7" s="81" customFormat="1">
      <c r="A328" s="97" t="str">
        <f>Invoice!F334</f>
        <v>Exchange rate :</v>
      </c>
      <c r="B328" s="76">
        <f>Invoice!C334</f>
        <v>0</v>
      </c>
      <c r="C328" s="77">
        <f>Invoice!B334</f>
        <v>0</v>
      </c>
      <c r="D328" s="82">
        <f t="shared" ca="1" si="14"/>
        <v>0</v>
      </c>
      <c r="E328" s="82">
        <f t="shared" ca="1" si="15"/>
        <v>0</v>
      </c>
      <c r="F328" s="83">
        <f>Invoice!G334</f>
        <v>0</v>
      </c>
      <c r="G328" s="84">
        <f t="shared" si="16"/>
        <v>0</v>
      </c>
    </row>
    <row r="329" spans="1:7" s="81" customFormat="1">
      <c r="A329" s="97" t="str">
        <f>Invoice!F335</f>
        <v>Exchange rate :</v>
      </c>
      <c r="B329" s="76">
        <f>Invoice!C335</f>
        <v>0</v>
      </c>
      <c r="C329" s="77">
        <f>Invoice!B335</f>
        <v>0</v>
      </c>
      <c r="D329" s="82">
        <f t="shared" ca="1" si="14"/>
        <v>0</v>
      </c>
      <c r="E329" s="82">
        <f t="shared" ca="1" si="15"/>
        <v>0</v>
      </c>
      <c r="F329" s="83">
        <f>Invoice!G335</f>
        <v>0</v>
      </c>
      <c r="G329" s="84">
        <f t="shared" si="16"/>
        <v>0</v>
      </c>
    </row>
    <row r="330" spans="1:7" s="81" customFormat="1">
      <c r="A330" s="97" t="str">
        <f>Invoice!F336</f>
        <v>Exchange rate :</v>
      </c>
      <c r="B330" s="76">
        <f>Invoice!C336</f>
        <v>0</v>
      </c>
      <c r="C330" s="77">
        <f>Invoice!B336</f>
        <v>0</v>
      </c>
      <c r="D330" s="82">
        <f t="shared" ca="1" si="14"/>
        <v>0</v>
      </c>
      <c r="E330" s="82">
        <f t="shared" ca="1" si="15"/>
        <v>0</v>
      </c>
      <c r="F330" s="83">
        <f>Invoice!G336</f>
        <v>0</v>
      </c>
      <c r="G330" s="84">
        <f t="shared" si="16"/>
        <v>0</v>
      </c>
    </row>
    <row r="331" spans="1:7" s="81" customFormat="1">
      <c r="A331" s="97" t="str">
        <f>Invoice!F337</f>
        <v>Exchange rate :</v>
      </c>
      <c r="B331" s="76">
        <f>Invoice!C337</f>
        <v>0</v>
      </c>
      <c r="C331" s="77">
        <f>Invoice!B337</f>
        <v>0</v>
      </c>
      <c r="D331" s="82">
        <f t="shared" ca="1" si="14"/>
        <v>0</v>
      </c>
      <c r="E331" s="82">
        <f t="shared" ca="1" si="15"/>
        <v>0</v>
      </c>
      <c r="F331" s="83">
        <f>Invoice!G337</f>
        <v>0</v>
      </c>
      <c r="G331" s="84">
        <f t="shared" si="16"/>
        <v>0</v>
      </c>
    </row>
    <row r="332" spans="1:7" s="81" customFormat="1">
      <c r="A332" s="97" t="str">
        <f>Invoice!F338</f>
        <v>Exchange rate :</v>
      </c>
      <c r="B332" s="76">
        <f>Invoice!C338</f>
        <v>0</v>
      </c>
      <c r="C332" s="77">
        <f>Invoice!B338</f>
        <v>0</v>
      </c>
      <c r="D332" s="82">
        <f t="shared" ca="1" si="14"/>
        <v>0</v>
      </c>
      <c r="E332" s="82">
        <f t="shared" ca="1" si="15"/>
        <v>0</v>
      </c>
      <c r="F332" s="83">
        <f>Invoice!G338</f>
        <v>0</v>
      </c>
      <c r="G332" s="84">
        <f t="shared" si="16"/>
        <v>0</v>
      </c>
    </row>
    <row r="333" spans="1:7" s="81" customFormat="1">
      <c r="A333" s="97" t="str">
        <f>Invoice!F339</f>
        <v>Exchange rate :</v>
      </c>
      <c r="B333" s="76">
        <f>Invoice!C339</f>
        <v>0</v>
      </c>
      <c r="C333" s="77">
        <f>Invoice!B339</f>
        <v>0</v>
      </c>
      <c r="D333" s="82">
        <f t="shared" ca="1" si="14"/>
        <v>0</v>
      </c>
      <c r="E333" s="82">
        <f t="shared" ca="1" si="15"/>
        <v>0</v>
      </c>
      <c r="F333" s="83">
        <f>Invoice!G339</f>
        <v>0</v>
      </c>
      <c r="G333" s="84">
        <f t="shared" si="16"/>
        <v>0</v>
      </c>
    </row>
    <row r="334" spans="1:7" s="81" customFormat="1">
      <c r="A334" s="97" t="str">
        <f>Invoice!F340</f>
        <v>Exchange rate :</v>
      </c>
      <c r="B334" s="76">
        <f>Invoice!C340</f>
        <v>0</v>
      </c>
      <c r="C334" s="77">
        <f>Invoice!B340</f>
        <v>0</v>
      </c>
      <c r="D334" s="82">
        <f t="shared" ca="1" si="14"/>
        <v>0</v>
      </c>
      <c r="E334" s="82">
        <f t="shared" ca="1" si="15"/>
        <v>0</v>
      </c>
      <c r="F334" s="83">
        <f>Invoice!G340</f>
        <v>0</v>
      </c>
      <c r="G334" s="84">
        <f t="shared" si="16"/>
        <v>0</v>
      </c>
    </row>
    <row r="335" spans="1:7" s="81" customFormat="1">
      <c r="A335" s="97" t="str">
        <f>Invoice!F341</f>
        <v>Exchange rate :</v>
      </c>
      <c r="B335" s="76">
        <f>Invoice!C341</f>
        <v>0</v>
      </c>
      <c r="C335" s="77">
        <f>Invoice!B341</f>
        <v>0</v>
      </c>
      <c r="D335" s="82">
        <f t="shared" ca="1" si="14"/>
        <v>0</v>
      </c>
      <c r="E335" s="82">
        <f t="shared" ca="1" si="15"/>
        <v>0</v>
      </c>
      <c r="F335" s="83">
        <f>Invoice!G341</f>
        <v>0</v>
      </c>
      <c r="G335" s="84">
        <f t="shared" si="16"/>
        <v>0</v>
      </c>
    </row>
    <row r="336" spans="1:7" s="81" customFormat="1">
      <c r="A336" s="97" t="str">
        <f>Invoice!F342</f>
        <v>Exchange rate :</v>
      </c>
      <c r="B336" s="76">
        <f>Invoice!C342</f>
        <v>0</v>
      </c>
      <c r="C336" s="77">
        <f>Invoice!B342</f>
        <v>0</v>
      </c>
      <c r="D336" s="82">
        <f t="shared" ca="1" si="14"/>
        <v>0</v>
      </c>
      <c r="E336" s="82">
        <f t="shared" ca="1" si="15"/>
        <v>0</v>
      </c>
      <c r="F336" s="83">
        <f>Invoice!G342</f>
        <v>0</v>
      </c>
      <c r="G336" s="84">
        <f t="shared" si="16"/>
        <v>0</v>
      </c>
    </row>
    <row r="337" spans="1:7" s="81" customFormat="1">
      <c r="A337" s="97" t="str">
        <f>Invoice!F343</f>
        <v>Exchange rate :</v>
      </c>
      <c r="B337" s="76">
        <f>Invoice!C343</f>
        <v>0</v>
      </c>
      <c r="C337" s="77">
        <f>Invoice!B343</f>
        <v>0</v>
      </c>
      <c r="D337" s="82">
        <f t="shared" ca="1" si="14"/>
        <v>0</v>
      </c>
      <c r="E337" s="82">
        <f t="shared" ca="1" si="15"/>
        <v>0</v>
      </c>
      <c r="F337" s="83">
        <f>Invoice!G343</f>
        <v>0</v>
      </c>
      <c r="G337" s="84">
        <f t="shared" si="16"/>
        <v>0</v>
      </c>
    </row>
    <row r="338" spans="1:7" s="81" customFormat="1">
      <c r="A338" s="97" t="str">
        <f>Invoice!F344</f>
        <v>Exchange rate :</v>
      </c>
      <c r="B338" s="76">
        <f>Invoice!C344</f>
        <v>0</v>
      </c>
      <c r="C338" s="77">
        <f>Invoice!B344</f>
        <v>0</v>
      </c>
      <c r="D338" s="82">
        <f t="shared" ca="1" si="14"/>
        <v>0</v>
      </c>
      <c r="E338" s="82">
        <f t="shared" ca="1" si="15"/>
        <v>0</v>
      </c>
      <c r="F338" s="83">
        <f>Invoice!G344</f>
        <v>0</v>
      </c>
      <c r="G338" s="84">
        <f t="shared" si="16"/>
        <v>0</v>
      </c>
    </row>
    <row r="339" spans="1:7" s="81" customFormat="1">
      <c r="A339" s="97" t="str">
        <f>Invoice!F345</f>
        <v>Exchange rate :</v>
      </c>
      <c r="B339" s="76">
        <f>Invoice!C345</f>
        <v>0</v>
      </c>
      <c r="C339" s="77">
        <f>Invoice!B345</f>
        <v>0</v>
      </c>
      <c r="D339" s="82">
        <f t="shared" ca="1" si="14"/>
        <v>0</v>
      </c>
      <c r="E339" s="82">
        <f t="shared" ca="1" si="15"/>
        <v>0</v>
      </c>
      <c r="F339" s="83">
        <f>Invoice!G345</f>
        <v>0</v>
      </c>
      <c r="G339" s="84">
        <f t="shared" si="16"/>
        <v>0</v>
      </c>
    </row>
    <row r="340" spans="1:7" s="81" customFormat="1">
      <c r="A340" s="97" t="str">
        <f>Invoice!F346</f>
        <v>Exchange rate :</v>
      </c>
      <c r="B340" s="76">
        <f>Invoice!C346</f>
        <v>0</v>
      </c>
      <c r="C340" s="77">
        <f>Invoice!B346</f>
        <v>0</v>
      </c>
      <c r="D340" s="82">
        <f t="shared" ca="1" si="14"/>
        <v>0</v>
      </c>
      <c r="E340" s="82">
        <f t="shared" ca="1" si="15"/>
        <v>0</v>
      </c>
      <c r="F340" s="83">
        <f>Invoice!G346</f>
        <v>0</v>
      </c>
      <c r="G340" s="84">
        <f t="shared" si="16"/>
        <v>0</v>
      </c>
    </row>
    <row r="341" spans="1:7" s="81" customFormat="1">
      <c r="A341" s="97" t="str">
        <f>Invoice!F347</f>
        <v>Exchange rate :</v>
      </c>
      <c r="B341" s="76">
        <f>Invoice!C347</f>
        <v>0</v>
      </c>
      <c r="C341" s="77">
        <f>Invoice!B347</f>
        <v>0</v>
      </c>
      <c r="D341" s="82">
        <f t="shared" ca="1" si="14"/>
        <v>0</v>
      </c>
      <c r="E341" s="82">
        <f t="shared" ca="1" si="15"/>
        <v>0</v>
      </c>
      <c r="F341" s="83">
        <f>Invoice!G347</f>
        <v>0</v>
      </c>
      <c r="G341" s="84">
        <f t="shared" si="16"/>
        <v>0</v>
      </c>
    </row>
    <row r="342" spans="1:7" s="81" customFormat="1">
      <c r="A342" s="97" t="str">
        <f>Invoice!F348</f>
        <v>Exchange rate :</v>
      </c>
      <c r="B342" s="76">
        <f>Invoice!C348</f>
        <v>0</v>
      </c>
      <c r="C342" s="77">
        <f>Invoice!B348</f>
        <v>0</v>
      </c>
      <c r="D342" s="82">
        <f t="shared" ca="1" si="14"/>
        <v>0</v>
      </c>
      <c r="E342" s="82">
        <f t="shared" ca="1" si="15"/>
        <v>0</v>
      </c>
      <c r="F342" s="83">
        <f>Invoice!G348</f>
        <v>0</v>
      </c>
      <c r="G342" s="84">
        <f t="shared" si="16"/>
        <v>0</v>
      </c>
    </row>
    <row r="343" spans="1:7" s="81" customFormat="1">
      <c r="A343" s="97" t="str">
        <f>Invoice!F349</f>
        <v>Exchange rate :</v>
      </c>
      <c r="B343" s="76">
        <f>Invoice!C349</f>
        <v>0</v>
      </c>
      <c r="C343" s="77">
        <f>Invoice!B349</f>
        <v>0</v>
      </c>
      <c r="D343" s="82">
        <f t="shared" ca="1" si="14"/>
        <v>0</v>
      </c>
      <c r="E343" s="82">
        <f t="shared" ca="1" si="15"/>
        <v>0</v>
      </c>
      <c r="F343" s="83">
        <f>Invoice!G349</f>
        <v>0</v>
      </c>
      <c r="G343" s="84">
        <f t="shared" si="16"/>
        <v>0</v>
      </c>
    </row>
    <row r="344" spans="1:7" s="81" customFormat="1">
      <c r="A344" s="97" t="str">
        <f>Invoice!F350</f>
        <v>Exchange rate :</v>
      </c>
      <c r="B344" s="76">
        <f>Invoice!C350</f>
        <v>0</v>
      </c>
      <c r="C344" s="77">
        <f>Invoice!B350</f>
        <v>0</v>
      </c>
      <c r="D344" s="82">
        <f t="shared" ca="1" si="14"/>
        <v>0</v>
      </c>
      <c r="E344" s="82">
        <f t="shared" ca="1" si="15"/>
        <v>0</v>
      </c>
      <c r="F344" s="83">
        <f>Invoice!G350</f>
        <v>0</v>
      </c>
      <c r="G344" s="84">
        <f t="shared" si="16"/>
        <v>0</v>
      </c>
    </row>
    <row r="345" spans="1:7" s="81" customFormat="1">
      <c r="A345" s="97" t="str">
        <f>Invoice!F351</f>
        <v>Exchange rate :</v>
      </c>
      <c r="B345" s="76">
        <f>Invoice!C351</f>
        <v>0</v>
      </c>
      <c r="C345" s="77">
        <f>Invoice!B351</f>
        <v>0</v>
      </c>
      <c r="D345" s="82">
        <f t="shared" ca="1" si="14"/>
        <v>0</v>
      </c>
      <c r="E345" s="82">
        <f t="shared" ca="1" si="15"/>
        <v>0</v>
      </c>
      <c r="F345" s="83">
        <f>Invoice!G351</f>
        <v>0</v>
      </c>
      <c r="G345" s="84">
        <f t="shared" si="16"/>
        <v>0</v>
      </c>
    </row>
    <row r="346" spans="1:7" s="81" customFormat="1">
      <c r="A346" s="97" t="str">
        <f>Invoice!F352</f>
        <v>Exchange rate :</v>
      </c>
      <c r="B346" s="76">
        <f>Invoice!C352</f>
        <v>0</v>
      </c>
      <c r="C346" s="77">
        <f>Invoice!B352</f>
        <v>0</v>
      </c>
      <c r="D346" s="82">
        <f t="shared" ca="1" si="14"/>
        <v>0</v>
      </c>
      <c r="E346" s="82">
        <f t="shared" ca="1" si="15"/>
        <v>0</v>
      </c>
      <c r="F346" s="83">
        <f>Invoice!G352</f>
        <v>0</v>
      </c>
      <c r="G346" s="84">
        <f t="shared" si="16"/>
        <v>0</v>
      </c>
    </row>
    <row r="347" spans="1:7" s="81" customFormat="1">
      <c r="A347" s="97" t="str">
        <f>Invoice!F353</f>
        <v>Exchange rate :</v>
      </c>
      <c r="B347" s="76">
        <f>Invoice!C353</f>
        <v>0</v>
      </c>
      <c r="C347" s="77">
        <f>Invoice!B353</f>
        <v>0</v>
      </c>
      <c r="D347" s="82">
        <f t="shared" ca="1" si="14"/>
        <v>0</v>
      </c>
      <c r="E347" s="82">
        <f t="shared" ca="1" si="15"/>
        <v>0</v>
      </c>
      <c r="F347" s="83">
        <f>Invoice!G353</f>
        <v>0</v>
      </c>
      <c r="G347" s="84">
        <f t="shared" si="16"/>
        <v>0</v>
      </c>
    </row>
    <row r="348" spans="1:7" s="81" customFormat="1">
      <c r="A348" s="97" t="str">
        <f>Invoice!F354</f>
        <v>Exchange rate :</v>
      </c>
      <c r="B348" s="76">
        <f>Invoice!C354</f>
        <v>0</v>
      </c>
      <c r="C348" s="77">
        <f>Invoice!B354</f>
        <v>0</v>
      </c>
      <c r="D348" s="82">
        <f t="shared" ca="1" si="14"/>
        <v>0</v>
      </c>
      <c r="E348" s="82">
        <f t="shared" ca="1" si="15"/>
        <v>0</v>
      </c>
      <c r="F348" s="83">
        <f>Invoice!G354</f>
        <v>0</v>
      </c>
      <c r="G348" s="84">
        <f t="shared" si="16"/>
        <v>0</v>
      </c>
    </row>
    <row r="349" spans="1:7" s="81" customFormat="1">
      <c r="A349" s="97" t="str">
        <f>Invoice!F355</f>
        <v>Exchange rate :</v>
      </c>
      <c r="B349" s="76">
        <f>Invoice!C355</f>
        <v>0</v>
      </c>
      <c r="C349" s="77">
        <f>Invoice!B355</f>
        <v>0</v>
      </c>
      <c r="D349" s="82">
        <f t="shared" ca="1" si="14"/>
        <v>0</v>
      </c>
      <c r="E349" s="82">
        <f t="shared" ca="1" si="15"/>
        <v>0</v>
      </c>
      <c r="F349" s="83">
        <f>Invoice!G355</f>
        <v>0</v>
      </c>
      <c r="G349" s="84">
        <f t="shared" si="16"/>
        <v>0</v>
      </c>
    </row>
    <row r="350" spans="1:7" s="81" customFormat="1">
      <c r="A350" s="97" t="str">
        <f>Invoice!F356</f>
        <v>Exchange rate :</v>
      </c>
      <c r="B350" s="76">
        <f>Invoice!C356</f>
        <v>0</v>
      </c>
      <c r="C350" s="77">
        <f>Invoice!B356</f>
        <v>0</v>
      </c>
      <c r="D350" s="82">
        <f t="shared" ca="1" si="14"/>
        <v>0</v>
      </c>
      <c r="E350" s="82">
        <f t="shared" ca="1" si="15"/>
        <v>0</v>
      </c>
      <c r="F350" s="83">
        <f>Invoice!G356</f>
        <v>0</v>
      </c>
      <c r="G350" s="84">
        <f t="shared" si="16"/>
        <v>0</v>
      </c>
    </row>
    <row r="351" spans="1:7" s="81" customFormat="1">
      <c r="A351" s="97" t="str">
        <f>Invoice!F357</f>
        <v>Exchange rate :</v>
      </c>
      <c r="B351" s="76">
        <f>Invoice!C357</f>
        <v>0</v>
      </c>
      <c r="C351" s="77">
        <f>Invoice!B357</f>
        <v>0</v>
      </c>
      <c r="D351" s="82">
        <f t="shared" ca="1" si="14"/>
        <v>0</v>
      </c>
      <c r="E351" s="82">
        <f t="shared" ca="1" si="15"/>
        <v>0</v>
      </c>
      <c r="F351" s="83">
        <f>Invoice!G357</f>
        <v>0</v>
      </c>
      <c r="G351" s="84">
        <f t="shared" si="16"/>
        <v>0</v>
      </c>
    </row>
    <row r="352" spans="1:7" s="81" customFormat="1">
      <c r="A352" s="97" t="str">
        <f>Invoice!F358</f>
        <v>Exchange rate :</v>
      </c>
      <c r="B352" s="76">
        <f>Invoice!C358</f>
        <v>0</v>
      </c>
      <c r="C352" s="77">
        <f>Invoice!B358</f>
        <v>0</v>
      </c>
      <c r="D352" s="82">
        <f t="shared" ca="1" si="14"/>
        <v>0</v>
      </c>
      <c r="E352" s="82">
        <f t="shared" ca="1" si="15"/>
        <v>0</v>
      </c>
      <c r="F352" s="83">
        <f>Invoice!G358</f>
        <v>0</v>
      </c>
      <c r="G352" s="84">
        <f t="shared" si="16"/>
        <v>0</v>
      </c>
    </row>
    <row r="353" spans="1:7" s="81" customFormat="1">
      <c r="A353" s="97" t="str">
        <f>Invoice!F359</f>
        <v>Exchange rate :</v>
      </c>
      <c r="B353" s="76">
        <f>Invoice!C359</f>
        <v>0</v>
      </c>
      <c r="C353" s="77">
        <f>Invoice!B359</f>
        <v>0</v>
      </c>
      <c r="D353" s="82">
        <f t="shared" ca="1" si="14"/>
        <v>0</v>
      </c>
      <c r="E353" s="82">
        <f t="shared" ca="1" si="15"/>
        <v>0</v>
      </c>
      <c r="F353" s="83">
        <f>Invoice!G359</f>
        <v>0</v>
      </c>
      <c r="G353" s="84">
        <f t="shared" si="16"/>
        <v>0</v>
      </c>
    </row>
    <row r="354" spans="1:7" s="81" customFormat="1">
      <c r="A354" s="97" t="str">
        <f>Invoice!F360</f>
        <v>Exchange rate :</v>
      </c>
      <c r="B354" s="76">
        <f>Invoice!C360</f>
        <v>0</v>
      </c>
      <c r="C354" s="77">
        <f>Invoice!B360</f>
        <v>0</v>
      </c>
      <c r="D354" s="82">
        <f t="shared" ca="1" si="14"/>
        <v>0</v>
      </c>
      <c r="E354" s="82">
        <f t="shared" ca="1" si="15"/>
        <v>0</v>
      </c>
      <c r="F354" s="83">
        <f>Invoice!G360</f>
        <v>0</v>
      </c>
      <c r="G354" s="84">
        <f t="shared" si="16"/>
        <v>0</v>
      </c>
    </row>
    <row r="355" spans="1:7" s="81" customFormat="1">
      <c r="A355" s="97" t="str">
        <f>Invoice!F361</f>
        <v>Exchange rate :</v>
      </c>
      <c r="B355" s="76">
        <f>Invoice!C361</f>
        <v>0</v>
      </c>
      <c r="C355" s="77">
        <f>Invoice!B361</f>
        <v>0</v>
      </c>
      <c r="D355" s="82">
        <f t="shared" ca="1" si="14"/>
        <v>0</v>
      </c>
      <c r="E355" s="82">
        <f t="shared" ca="1" si="15"/>
        <v>0</v>
      </c>
      <c r="F355" s="83">
        <f>Invoice!G361</f>
        <v>0</v>
      </c>
      <c r="G355" s="84">
        <f t="shared" si="16"/>
        <v>0</v>
      </c>
    </row>
    <row r="356" spans="1:7" s="81" customFormat="1">
      <c r="A356" s="97" t="str">
        <f>Invoice!F362</f>
        <v>Exchange rate :</v>
      </c>
      <c r="B356" s="76">
        <f>Invoice!C362</f>
        <v>0</v>
      </c>
      <c r="C356" s="77">
        <f>Invoice!B362</f>
        <v>0</v>
      </c>
      <c r="D356" s="82">
        <f t="shared" ca="1" si="14"/>
        <v>0</v>
      </c>
      <c r="E356" s="82">
        <f t="shared" ca="1" si="15"/>
        <v>0</v>
      </c>
      <c r="F356" s="83">
        <f>Invoice!G362</f>
        <v>0</v>
      </c>
      <c r="G356" s="84">
        <f t="shared" si="16"/>
        <v>0</v>
      </c>
    </row>
    <row r="357" spans="1:7" s="81" customFormat="1">
      <c r="A357" s="97" t="str">
        <f>Invoice!F363</f>
        <v>Exchange rate :</v>
      </c>
      <c r="B357" s="76">
        <f>Invoice!C363</f>
        <v>0</v>
      </c>
      <c r="C357" s="77">
        <f>Invoice!B363</f>
        <v>0</v>
      </c>
      <c r="D357" s="82">
        <f t="shared" ca="1" si="14"/>
        <v>0</v>
      </c>
      <c r="E357" s="82">
        <f t="shared" ca="1" si="15"/>
        <v>0</v>
      </c>
      <c r="F357" s="83">
        <f>Invoice!G363</f>
        <v>0</v>
      </c>
      <c r="G357" s="84">
        <f t="shared" si="16"/>
        <v>0</v>
      </c>
    </row>
    <row r="358" spans="1:7" s="81" customFormat="1">
      <c r="A358" s="97" t="str">
        <f>Invoice!F364</f>
        <v>Exchange rate :</v>
      </c>
      <c r="B358" s="76">
        <f>Invoice!C364</f>
        <v>0</v>
      </c>
      <c r="C358" s="77">
        <f>Invoice!B364</f>
        <v>0</v>
      </c>
      <c r="D358" s="82">
        <f t="shared" ca="1" si="14"/>
        <v>0</v>
      </c>
      <c r="E358" s="82">
        <f t="shared" ca="1" si="15"/>
        <v>0</v>
      </c>
      <c r="F358" s="83">
        <f>Invoice!G364</f>
        <v>0</v>
      </c>
      <c r="G358" s="84">
        <f t="shared" si="16"/>
        <v>0</v>
      </c>
    </row>
    <row r="359" spans="1:7" s="81" customFormat="1">
      <c r="A359" s="97" t="str">
        <f>Invoice!F365</f>
        <v>Exchange rate :</v>
      </c>
      <c r="B359" s="76">
        <f>Invoice!C365</f>
        <v>0</v>
      </c>
      <c r="C359" s="77">
        <f>Invoice!B365</f>
        <v>0</v>
      </c>
      <c r="D359" s="82">
        <f t="shared" ca="1" si="14"/>
        <v>0</v>
      </c>
      <c r="E359" s="82">
        <f t="shared" ca="1" si="15"/>
        <v>0</v>
      </c>
      <c r="F359" s="83">
        <f>Invoice!G365</f>
        <v>0</v>
      </c>
      <c r="G359" s="84">
        <f t="shared" si="16"/>
        <v>0</v>
      </c>
    </row>
    <row r="360" spans="1:7" s="81" customFormat="1">
      <c r="A360" s="97" t="str">
        <f>Invoice!F366</f>
        <v>Exchange rate :</v>
      </c>
      <c r="B360" s="76">
        <f>Invoice!C366</f>
        <v>0</v>
      </c>
      <c r="C360" s="77">
        <f>Invoice!B366</f>
        <v>0</v>
      </c>
      <c r="D360" s="82">
        <f t="shared" ca="1" si="14"/>
        <v>0</v>
      </c>
      <c r="E360" s="82">
        <f t="shared" ca="1" si="15"/>
        <v>0</v>
      </c>
      <c r="F360" s="83">
        <f>Invoice!G366</f>
        <v>0</v>
      </c>
      <c r="G360" s="84">
        <f t="shared" si="16"/>
        <v>0</v>
      </c>
    </row>
    <row r="361" spans="1:7" s="81" customFormat="1">
      <c r="A361" s="97" t="str">
        <f>Invoice!F367</f>
        <v>Exchange rate :</v>
      </c>
      <c r="B361" s="76">
        <f>Invoice!C367</f>
        <v>0</v>
      </c>
      <c r="C361" s="77">
        <f>Invoice!B367</f>
        <v>0</v>
      </c>
      <c r="D361" s="82">
        <f t="shared" ca="1" si="14"/>
        <v>0</v>
      </c>
      <c r="E361" s="82">
        <f t="shared" ca="1" si="15"/>
        <v>0</v>
      </c>
      <c r="F361" s="83">
        <f>Invoice!G367</f>
        <v>0</v>
      </c>
      <c r="G361" s="84">
        <f t="shared" si="16"/>
        <v>0</v>
      </c>
    </row>
    <row r="362" spans="1:7" s="81" customFormat="1">
      <c r="A362" s="97" t="str">
        <f>Invoice!F368</f>
        <v>Exchange rate :</v>
      </c>
      <c r="B362" s="76">
        <f>Invoice!C368</f>
        <v>0</v>
      </c>
      <c r="C362" s="77">
        <f>Invoice!B368</f>
        <v>0</v>
      </c>
      <c r="D362" s="82">
        <f t="shared" ca="1" si="14"/>
        <v>0</v>
      </c>
      <c r="E362" s="82">
        <f t="shared" ca="1" si="15"/>
        <v>0</v>
      </c>
      <c r="F362" s="83">
        <f>Invoice!G368</f>
        <v>0</v>
      </c>
      <c r="G362" s="84">
        <f t="shared" si="16"/>
        <v>0</v>
      </c>
    </row>
    <row r="363" spans="1:7" s="81" customFormat="1">
      <c r="A363" s="97" t="str">
        <f>Invoice!F369</f>
        <v>Exchange rate :</v>
      </c>
      <c r="B363" s="76">
        <f>Invoice!C369</f>
        <v>0</v>
      </c>
      <c r="C363" s="77">
        <f>Invoice!B369</f>
        <v>0</v>
      </c>
      <c r="D363" s="82">
        <f t="shared" ca="1" si="14"/>
        <v>0</v>
      </c>
      <c r="E363" s="82">
        <f t="shared" ca="1" si="15"/>
        <v>0</v>
      </c>
      <c r="F363" s="83">
        <f>Invoice!G369</f>
        <v>0</v>
      </c>
      <c r="G363" s="84">
        <f t="shared" si="16"/>
        <v>0</v>
      </c>
    </row>
    <row r="364" spans="1:7" s="81" customFormat="1">
      <c r="A364" s="97" t="str">
        <f>Invoice!F370</f>
        <v>Exchange rate :</v>
      </c>
      <c r="B364" s="76">
        <f>Invoice!C370</f>
        <v>0</v>
      </c>
      <c r="C364" s="77">
        <f>Invoice!B370</f>
        <v>0</v>
      </c>
      <c r="D364" s="82">
        <f t="shared" ca="1" si="14"/>
        <v>0</v>
      </c>
      <c r="E364" s="82">
        <f t="shared" ca="1" si="15"/>
        <v>0</v>
      </c>
      <c r="F364" s="83">
        <f>Invoice!G370</f>
        <v>0</v>
      </c>
      <c r="G364" s="84">
        <f t="shared" si="16"/>
        <v>0</v>
      </c>
    </row>
    <row r="365" spans="1:7" s="81" customFormat="1">
      <c r="A365" s="97" t="str">
        <f>Invoice!F371</f>
        <v>Exchange rate :</v>
      </c>
      <c r="B365" s="76">
        <f>Invoice!C371</f>
        <v>0</v>
      </c>
      <c r="C365" s="77">
        <f>Invoice!B371</f>
        <v>0</v>
      </c>
      <c r="D365" s="82">
        <f t="shared" ca="1" si="14"/>
        <v>0</v>
      </c>
      <c r="E365" s="82">
        <f t="shared" ca="1" si="15"/>
        <v>0</v>
      </c>
      <c r="F365" s="83">
        <f>Invoice!G371</f>
        <v>0</v>
      </c>
      <c r="G365" s="84">
        <f t="shared" si="16"/>
        <v>0</v>
      </c>
    </row>
    <row r="366" spans="1:7" s="81" customFormat="1">
      <c r="A366" s="97" t="str">
        <f>Invoice!F372</f>
        <v>Exchange rate :</v>
      </c>
      <c r="B366" s="76">
        <f>Invoice!C372</f>
        <v>0</v>
      </c>
      <c r="C366" s="77">
        <f>Invoice!B372</f>
        <v>0</v>
      </c>
      <c r="D366" s="82">
        <f t="shared" ca="1" si="14"/>
        <v>0</v>
      </c>
      <c r="E366" s="82">
        <f t="shared" ca="1" si="15"/>
        <v>0</v>
      </c>
      <c r="F366" s="83">
        <f>Invoice!G372</f>
        <v>0</v>
      </c>
      <c r="G366" s="84">
        <f t="shared" si="16"/>
        <v>0</v>
      </c>
    </row>
    <row r="367" spans="1:7" s="81" customFormat="1">
      <c r="A367" s="97" t="str">
        <f>Invoice!F373</f>
        <v>Exchange rate :</v>
      </c>
      <c r="B367" s="76">
        <f>Invoice!C373</f>
        <v>0</v>
      </c>
      <c r="C367" s="77">
        <f>Invoice!B373</f>
        <v>0</v>
      </c>
      <c r="D367" s="82">
        <f t="shared" ca="1" si="14"/>
        <v>0</v>
      </c>
      <c r="E367" s="82">
        <f t="shared" ca="1" si="15"/>
        <v>0</v>
      </c>
      <c r="F367" s="83">
        <f>Invoice!G373</f>
        <v>0</v>
      </c>
      <c r="G367" s="84">
        <f t="shared" si="16"/>
        <v>0</v>
      </c>
    </row>
    <row r="368" spans="1:7" s="81" customFormat="1">
      <c r="A368" s="97" t="str">
        <f>Invoice!F374</f>
        <v>Exchange rate :</v>
      </c>
      <c r="B368" s="76">
        <f>Invoice!C374</f>
        <v>0</v>
      </c>
      <c r="C368" s="77">
        <f>Invoice!B374</f>
        <v>0</v>
      </c>
      <c r="D368" s="82">
        <f t="shared" ca="1" si="14"/>
        <v>0</v>
      </c>
      <c r="E368" s="82">
        <f t="shared" ca="1" si="15"/>
        <v>0</v>
      </c>
      <c r="F368" s="83">
        <f>Invoice!G374</f>
        <v>0</v>
      </c>
      <c r="G368" s="84">
        <f t="shared" si="16"/>
        <v>0</v>
      </c>
    </row>
    <row r="369" spans="1:7" s="81" customFormat="1">
      <c r="A369" s="97" t="str">
        <f>Invoice!F375</f>
        <v>Exchange rate :</v>
      </c>
      <c r="B369" s="76">
        <f>Invoice!C375</f>
        <v>0</v>
      </c>
      <c r="C369" s="77">
        <f>Invoice!B375</f>
        <v>0</v>
      </c>
      <c r="D369" s="82">
        <f t="shared" ca="1" si="14"/>
        <v>0</v>
      </c>
      <c r="E369" s="82">
        <f t="shared" ca="1" si="15"/>
        <v>0</v>
      </c>
      <c r="F369" s="83">
        <f>Invoice!G375</f>
        <v>0</v>
      </c>
      <c r="G369" s="84">
        <f t="shared" si="16"/>
        <v>0</v>
      </c>
    </row>
    <row r="370" spans="1:7" s="81" customFormat="1">
      <c r="A370" s="97" t="str">
        <f>Invoice!F376</f>
        <v>Exchange rate :</v>
      </c>
      <c r="B370" s="76">
        <f>Invoice!C376</f>
        <v>0</v>
      </c>
      <c r="C370" s="77">
        <f>Invoice!B376</f>
        <v>0</v>
      </c>
      <c r="D370" s="82">
        <f t="shared" ca="1" si="14"/>
        <v>0</v>
      </c>
      <c r="E370" s="82">
        <f t="shared" ca="1" si="15"/>
        <v>0</v>
      </c>
      <c r="F370" s="83">
        <f>Invoice!G376</f>
        <v>0</v>
      </c>
      <c r="G370" s="84">
        <f t="shared" si="16"/>
        <v>0</v>
      </c>
    </row>
    <row r="371" spans="1:7" s="81" customFormat="1">
      <c r="A371" s="97" t="str">
        <f>Invoice!F377</f>
        <v>Exchange rate :</v>
      </c>
      <c r="B371" s="76">
        <f>Invoice!C377</f>
        <v>0</v>
      </c>
      <c r="C371" s="77">
        <f>Invoice!B377</f>
        <v>0</v>
      </c>
      <c r="D371" s="82">
        <f t="shared" ca="1" si="14"/>
        <v>0</v>
      </c>
      <c r="E371" s="82">
        <f t="shared" ca="1" si="15"/>
        <v>0</v>
      </c>
      <c r="F371" s="83">
        <f>Invoice!G377</f>
        <v>0</v>
      </c>
      <c r="G371" s="84">
        <f t="shared" si="16"/>
        <v>0</v>
      </c>
    </row>
    <row r="372" spans="1:7" s="81" customFormat="1">
      <c r="A372" s="97" t="str">
        <f>Invoice!F378</f>
        <v>Exchange rate :</v>
      </c>
      <c r="B372" s="76">
        <f>Invoice!C378</f>
        <v>0</v>
      </c>
      <c r="C372" s="77">
        <f>Invoice!B378</f>
        <v>0</v>
      </c>
      <c r="D372" s="82">
        <f t="shared" ca="1" si="14"/>
        <v>0</v>
      </c>
      <c r="E372" s="82">
        <f t="shared" ca="1" si="15"/>
        <v>0</v>
      </c>
      <c r="F372" s="83">
        <f>Invoice!G378</f>
        <v>0</v>
      </c>
      <c r="G372" s="84">
        <f t="shared" si="16"/>
        <v>0</v>
      </c>
    </row>
    <row r="373" spans="1:7" s="81" customFormat="1">
      <c r="A373" s="97" t="str">
        <f>Invoice!F379</f>
        <v>Exchange rate :</v>
      </c>
      <c r="B373" s="76">
        <f>Invoice!C379</f>
        <v>0</v>
      </c>
      <c r="C373" s="77">
        <f>Invoice!B379</f>
        <v>0</v>
      </c>
      <c r="D373" s="82">
        <f t="shared" ca="1" si="14"/>
        <v>0</v>
      </c>
      <c r="E373" s="82">
        <f t="shared" ca="1" si="15"/>
        <v>0</v>
      </c>
      <c r="F373" s="83">
        <f>Invoice!G379</f>
        <v>0</v>
      </c>
      <c r="G373" s="84">
        <f t="shared" si="16"/>
        <v>0</v>
      </c>
    </row>
    <row r="374" spans="1:7" s="81" customFormat="1">
      <c r="A374" s="97" t="str">
        <f>Invoice!F380</f>
        <v>Exchange rate :</v>
      </c>
      <c r="B374" s="76">
        <f>Invoice!C380</f>
        <v>0</v>
      </c>
      <c r="C374" s="77">
        <f>Invoice!B380</f>
        <v>0</v>
      </c>
      <c r="D374" s="82">
        <f t="shared" ca="1" si="14"/>
        <v>0</v>
      </c>
      <c r="E374" s="82">
        <f t="shared" ca="1" si="15"/>
        <v>0</v>
      </c>
      <c r="F374" s="83">
        <f>Invoice!G380</f>
        <v>0</v>
      </c>
      <c r="G374" s="84">
        <f t="shared" si="16"/>
        <v>0</v>
      </c>
    </row>
    <row r="375" spans="1:7" s="81" customFormat="1">
      <c r="A375" s="97" t="str">
        <f>Invoice!F381</f>
        <v>Exchange rate :</v>
      </c>
      <c r="B375" s="76">
        <f>Invoice!C381</f>
        <v>0</v>
      </c>
      <c r="C375" s="77">
        <f>Invoice!B381</f>
        <v>0</v>
      </c>
      <c r="D375" s="82">
        <f t="shared" ca="1" si="14"/>
        <v>0</v>
      </c>
      <c r="E375" s="82">
        <f t="shared" ca="1" si="15"/>
        <v>0</v>
      </c>
      <c r="F375" s="83">
        <f>Invoice!G381</f>
        <v>0</v>
      </c>
      <c r="G375" s="84">
        <f t="shared" si="16"/>
        <v>0</v>
      </c>
    </row>
    <row r="376" spans="1:7" s="81" customFormat="1">
      <c r="A376" s="97" t="str">
        <f>Invoice!F382</f>
        <v>Exchange rate :</v>
      </c>
      <c r="B376" s="76">
        <f>Invoice!C382</f>
        <v>0</v>
      </c>
      <c r="C376" s="77">
        <f>Invoice!B382</f>
        <v>0</v>
      </c>
      <c r="D376" s="82">
        <f t="shared" ca="1" si="14"/>
        <v>0</v>
      </c>
      <c r="E376" s="82">
        <f t="shared" ca="1" si="15"/>
        <v>0</v>
      </c>
      <c r="F376" s="83">
        <f>Invoice!G382</f>
        <v>0</v>
      </c>
      <c r="G376" s="84">
        <f t="shared" si="16"/>
        <v>0</v>
      </c>
    </row>
    <row r="377" spans="1:7" s="81" customFormat="1">
      <c r="A377" s="97" t="str">
        <f>Invoice!F383</f>
        <v>Exchange rate :</v>
      </c>
      <c r="B377" s="76">
        <f>Invoice!C383</f>
        <v>0</v>
      </c>
      <c r="C377" s="77">
        <f>Invoice!B383</f>
        <v>0</v>
      </c>
      <c r="D377" s="82">
        <f t="shared" ca="1" si="14"/>
        <v>0</v>
      </c>
      <c r="E377" s="82">
        <f t="shared" ca="1" si="15"/>
        <v>0</v>
      </c>
      <c r="F377" s="83">
        <f>Invoice!G383</f>
        <v>0</v>
      </c>
      <c r="G377" s="84">
        <f t="shared" si="16"/>
        <v>0</v>
      </c>
    </row>
    <row r="378" spans="1:7" s="81" customFormat="1">
      <c r="A378" s="97" t="str">
        <f>Invoice!F384</f>
        <v>Exchange rate :</v>
      </c>
      <c r="B378" s="76">
        <f>Invoice!C384</f>
        <v>0</v>
      </c>
      <c r="C378" s="77">
        <f>Invoice!B384</f>
        <v>0</v>
      </c>
      <c r="D378" s="82">
        <f t="shared" ca="1" si="14"/>
        <v>0</v>
      </c>
      <c r="E378" s="82">
        <f t="shared" ca="1" si="15"/>
        <v>0</v>
      </c>
      <c r="F378" s="83">
        <f>Invoice!G384</f>
        <v>0</v>
      </c>
      <c r="G378" s="84">
        <f t="shared" si="16"/>
        <v>0</v>
      </c>
    </row>
    <row r="379" spans="1:7" s="81" customFormat="1">
      <c r="A379" s="97" t="str">
        <f>Invoice!F385</f>
        <v>Exchange rate :</v>
      </c>
      <c r="B379" s="76">
        <f>Invoice!C385</f>
        <v>0</v>
      </c>
      <c r="C379" s="77">
        <f>Invoice!B385</f>
        <v>0</v>
      </c>
      <c r="D379" s="82">
        <f t="shared" ca="1" si="14"/>
        <v>0</v>
      </c>
      <c r="E379" s="82">
        <f t="shared" ca="1" si="15"/>
        <v>0</v>
      </c>
      <c r="F379" s="83">
        <f>Invoice!G385</f>
        <v>0</v>
      </c>
      <c r="G379" s="84">
        <f t="shared" si="16"/>
        <v>0</v>
      </c>
    </row>
    <row r="380" spans="1:7" s="81" customFormat="1">
      <c r="A380" s="97" t="str">
        <f>Invoice!F386</f>
        <v>Exchange rate :</v>
      </c>
      <c r="B380" s="76">
        <f>Invoice!C386</f>
        <v>0</v>
      </c>
      <c r="C380" s="77">
        <f>Invoice!B386</f>
        <v>0</v>
      </c>
      <c r="D380" s="82">
        <f t="shared" ca="1" si="14"/>
        <v>0</v>
      </c>
      <c r="E380" s="82">
        <f t="shared" ca="1" si="15"/>
        <v>0</v>
      </c>
      <c r="F380" s="83">
        <f>Invoice!G386</f>
        <v>0</v>
      </c>
      <c r="G380" s="84">
        <f t="shared" si="16"/>
        <v>0</v>
      </c>
    </row>
    <row r="381" spans="1:7" s="81" customFormat="1">
      <c r="A381" s="97" t="str">
        <f>Invoice!F387</f>
        <v>Exchange rate :</v>
      </c>
      <c r="B381" s="76">
        <f>Invoice!C387</f>
        <v>0</v>
      </c>
      <c r="C381" s="77">
        <f>Invoice!B387</f>
        <v>0</v>
      </c>
      <c r="D381" s="82">
        <f t="shared" ca="1" si="14"/>
        <v>0</v>
      </c>
      <c r="E381" s="82">
        <f t="shared" ca="1" si="15"/>
        <v>0</v>
      </c>
      <c r="F381" s="83">
        <f>Invoice!G387</f>
        <v>0</v>
      </c>
      <c r="G381" s="84">
        <f t="shared" si="16"/>
        <v>0</v>
      </c>
    </row>
    <row r="382" spans="1:7" s="81" customFormat="1">
      <c r="A382" s="97" t="str">
        <f>Invoice!F388</f>
        <v>Exchange rate :</v>
      </c>
      <c r="B382" s="76">
        <f>Invoice!C388</f>
        <v>0</v>
      </c>
      <c r="C382" s="77">
        <f>Invoice!B388</f>
        <v>0</v>
      </c>
      <c r="D382" s="82">
        <f t="shared" ca="1" si="14"/>
        <v>0</v>
      </c>
      <c r="E382" s="82">
        <f t="shared" ca="1" si="15"/>
        <v>0</v>
      </c>
      <c r="F382" s="83">
        <f>Invoice!G388</f>
        <v>0</v>
      </c>
      <c r="G382" s="84">
        <f t="shared" si="16"/>
        <v>0</v>
      </c>
    </row>
    <row r="383" spans="1:7" s="81" customFormat="1">
      <c r="A383" s="97" t="str">
        <f>Invoice!F389</f>
        <v>Exchange rate :</v>
      </c>
      <c r="B383" s="76">
        <f>Invoice!C389</f>
        <v>0</v>
      </c>
      <c r="C383" s="77">
        <f>Invoice!B389</f>
        <v>0</v>
      </c>
      <c r="D383" s="82">
        <f t="shared" ca="1" si="14"/>
        <v>0</v>
      </c>
      <c r="E383" s="82">
        <f t="shared" ca="1" si="15"/>
        <v>0</v>
      </c>
      <c r="F383" s="83">
        <f>Invoice!G389</f>
        <v>0</v>
      </c>
      <c r="G383" s="84">
        <f t="shared" si="16"/>
        <v>0</v>
      </c>
    </row>
    <row r="384" spans="1:7" s="81" customFormat="1">
      <c r="A384" s="97" t="str">
        <f>Invoice!F390</f>
        <v>Exchange rate :</v>
      </c>
      <c r="B384" s="76">
        <f>Invoice!C390</f>
        <v>0</v>
      </c>
      <c r="C384" s="77">
        <f>Invoice!B390</f>
        <v>0</v>
      </c>
      <c r="D384" s="82">
        <f t="shared" ca="1" si="14"/>
        <v>0</v>
      </c>
      <c r="E384" s="82">
        <f t="shared" ca="1" si="15"/>
        <v>0</v>
      </c>
      <c r="F384" s="83">
        <f>Invoice!G390</f>
        <v>0</v>
      </c>
      <c r="G384" s="84">
        <f t="shared" si="16"/>
        <v>0</v>
      </c>
    </row>
    <row r="385" spans="1:7" s="81" customFormat="1">
      <c r="A385" s="97" t="str">
        <f>Invoice!F391</f>
        <v>Exchange rate :</v>
      </c>
      <c r="B385" s="76">
        <f>Invoice!C391</f>
        <v>0</v>
      </c>
      <c r="C385" s="77">
        <f>Invoice!B391</f>
        <v>0</v>
      </c>
      <c r="D385" s="82">
        <f t="shared" ref="D385:D448" ca="1" si="17">F385/$D$14</f>
        <v>0</v>
      </c>
      <c r="E385" s="82">
        <f t="shared" ref="E385:E448" ca="1" si="18">G385/$D$14</f>
        <v>0</v>
      </c>
      <c r="F385" s="83">
        <f>Invoice!G391</f>
        <v>0</v>
      </c>
      <c r="G385" s="84">
        <f t="shared" ref="G385:G448" si="19">C385*F385</f>
        <v>0</v>
      </c>
    </row>
    <row r="386" spans="1:7" s="81" customFormat="1">
      <c r="A386" s="97" t="str">
        <f>Invoice!F392</f>
        <v>Exchange rate :</v>
      </c>
      <c r="B386" s="76">
        <f>Invoice!C392</f>
        <v>0</v>
      </c>
      <c r="C386" s="77">
        <f>Invoice!B392</f>
        <v>0</v>
      </c>
      <c r="D386" s="82">
        <f t="shared" ca="1" si="17"/>
        <v>0</v>
      </c>
      <c r="E386" s="82">
        <f t="shared" ca="1" si="18"/>
        <v>0</v>
      </c>
      <c r="F386" s="83">
        <f>Invoice!G392</f>
        <v>0</v>
      </c>
      <c r="G386" s="84">
        <f t="shared" si="19"/>
        <v>0</v>
      </c>
    </row>
    <row r="387" spans="1:7" s="81" customFormat="1">
      <c r="A387" s="97" t="str">
        <f>Invoice!F393</f>
        <v>Exchange rate :</v>
      </c>
      <c r="B387" s="76">
        <f>Invoice!C393</f>
        <v>0</v>
      </c>
      <c r="C387" s="77">
        <f>Invoice!B393</f>
        <v>0</v>
      </c>
      <c r="D387" s="82">
        <f t="shared" ca="1" si="17"/>
        <v>0</v>
      </c>
      <c r="E387" s="82">
        <f t="shared" ca="1" si="18"/>
        <v>0</v>
      </c>
      <c r="F387" s="83">
        <f>Invoice!G393</f>
        <v>0</v>
      </c>
      <c r="G387" s="84">
        <f t="shared" si="19"/>
        <v>0</v>
      </c>
    </row>
    <row r="388" spans="1:7" s="81" customFormat="1">
      <c r="A388" s="97" t="str">
        <f>Invoice!F394</f>
        <v>Exchange rate :</v>
      </c>
      <c r="B388" s="76">
        <f>Invoice!C394</f>
        <v>0</v>
      </c>
      <c r="C388" s="77">
        <f>Invoice!B394</f>
        <v>0</v>
      </c>
      <c r="D388" s="82">
        <f t="shared" ca="1" si="17"/>
        <v>0</v>
      </c>
      <c r="E388" s="82">
        <f t="shared" ca="1" si="18"/>
        <v>0</v>
      </c>
      <c r="F388" s="83">
        <f>Invoice!G394</f>
        <v>0</v>
      </c>
      <c r="G388" s="84">
        <f t="shared" si="19"/>
        <v>0</v>
      </c>
    </row>
    <row r="389" spans="1:7" s="81" customFormat="1">
      <c r="A389" s="97" t="str">
        <f>Invoice!F395</f>
        <v>Exchange rate :</v>
      </c>
      <c r="B389" s="76">
        <f>Invoice!C395</f>
        <v>0</v>
      </c>
      <c r="C389" s="77">
        <f>Invoice!B395</f>
        <v>0</v>
      </c>
      <c r="D389" s="82">
        <f t="shared" ca="1" si="17"/>
        <v>0</v>
      </c>
      <c r="E389" s="82">
        <f t="shared" ca="1" si="18"/>
        <v>0</v>
      </c>
      <c r="F389" s="83">
        <f>Invoice!G395</f>
        <v>0</v>
      </c>
      <c r="G389" s="84">
        <f t="shared" si="19"/>
        <v>0</v>
      </c>
    </row>
    <row r="390" spans="1:7" s="81" customFormat="1">
      <c r="A390" s="97" t="str">
        <f>Invoice!F396</f>
        <v>Exchange rate :</v>
      </c>
      <c r="B390" s="76">
        <f>Invoice!C396</f>
        <v>0</v>
      </c>
      <c r="C390" s="77">
        <f>Invoice!B396</f>
        <v>0</v>
      </c>
      <c r="D390" s="82">
        <f t="shared" ca="1" si="17"/>
        <v>0</v>
      </c>
      <c r="E390" s="82">
        <f t="shared" ca="1" si="18"/>
        <v>0</v>
      </c>
      <c r="F390" s="83">
        <f>Invoice!G396</f>
        <v>0</v>
      </c>
      <c r="G390" s="84">
        <f t="shared" si="19"/>
        <v>0</v>
      </c>
    </row>
    <row r="391" spans="1:7" s="81" customFormat="1">
      <c r="A391" s="97" t="str">
        <f>Invoice!F397</f>
        <v>Exchange rate :</v>
      </c>
      <c r="B391" s="76">
        <f>Invoice!C397</f>
        <v>0</v>
      </c>
      <c r="C391" s="77">
        <f>Invoice!B397</f>
        <v>0</v>
      </c>
      <c r="D391" s="82">
        <f t="shared" ca="1" si="17"/>
        <v>0</v>
      </c>
      <c r="E391" s="82">
        <f t="shared" ca="1" si="18"/>
        <v>0</v>
      </c>
      <c r="F391" s="83">
        <f>Invoice!G397</f>
        <v>0</v>
      </c>
      <c r="G391" s="84">
        <f t="shared" si="19"/>
        <v>0</v>
      </c>
    </row>
    <row r="392" spans="1:7" s="81" customFormat="1">
      <c r="A392" s="97" t="str">
        <f>Invoice!F398</f>
        <v>Exchange rate :</v>
      </c>
      <c r="B392" s="76">
        <f>Invoice!C398</f>
        <v>0</v>
      </c>
      <c r="C392" s="77">
        <f>Invoice!B398</f>
        <v>0</v>
      </c>
      <c r="D392" s="82">
        <f t="shared" ca="1" si="17"/>
        <v>0</v>
      </c>
      <c r="E392" s="82">
        <f t="shared" ca="1" si="18"/>
        <v>0</v>
      </c>
      <c r="F392" s="83">
        <f>Invoice!G398</f>
        <v>0</v>
      </c>
      <c r="G392" s="84">
        <f t="shared" si="19"/>
        <v>0</v>
      </c>
    </row>
    <row r="393" spans="1:7" s="81" customFormat="1">
      <c r="A393" s="97" t="str">
        <f>Invoice!F399</f>
        <v>Exchange rate :</v>
      </c>
      <c r="B393" s="76">
        <f>Invoice!C399</f>
        <v>0</v>
      </c>
      <c r="C393" s="77">
        <f>Invoice!B399</f>
        <v>0</v>
      </c>
      <c r="D393" s="82">
        <f t="shared" ca="1" si="17"/>
        <v>0</v>
      </c>
      <c r="E393" s="82">
        <f t="shared" ca="1" si="18"/>
        <v>0</v>
      </c>
      <c r="F393" s="83">
        <f>Invoice!G399</f>
        <v>0</v>
      </c>
      <c r="G393" s="84">
        <f t="shared" si="19"/>
        <v>0</v>
      </c>
    </row>
    <row r="394" spans="1:7" s="81" customFormat="1">
      <c r="A394" s="97" t="str">
        <f>Invoice!F400</f>
        <v>Exchange rate :</v>
      </c>
      <c r="B394" s="76">
        <f>Invoice!C400</f>
        <v>0</v>
      </c>
      <c r="C394" s="77">
        <f>Invoice!B400</f>
        <v>0</v>
      </c>
      <c r="D394" s="82">
        <f t="shared" ca="1" si="17"/>
        <v>0</v>
      </c>
      <c r="E394" s="82">
        <f t="shared" ca="1" si="18"/>
        <v>0</v>
      </c>
      <c r="F394" s="83">
        <f>Invoice!G400</f>
        <v>0</v>
      </c>
      <c r="G394" s="84">
        <f t="shared" si="19"/>
        <v>0</v>
      </c>
    </row>
    <row r="395" spans="1:7" s="81" customFormat="1">
      <c r="A395" s="97" t="str">
        <f>Invoice!F401</f>
        <v>Exchange rate :</v>
      </c>
      <c r="B395" s="76">
        <f>Invoice!C401</f>
        <v>0</v>
      </c>
      <c r="C395" s="77">
        <f>Invoice!B401</f>
        <v>0</v>
      </c>
      <c r="D395" s="82">
        <f t="shared" ca="1" si="17"/>
        <v>0</v>
      </c>
      <c r="E395" s="82">
        <f t="shared" ca="1" si="18"/>
        <v>0</v>
      </c>
      <c r="F395" s="83">
        <f>Invoice!G401</f>
        <v>0</v>
      </c>
      <c r="G395" s="84">
        <f t="shared" si="19"/>
        <v>0</v>
      </c>
    </row>
    <row r="396" spans="1:7" s="81" customFormat="1">
      <c r="A396" s="97" t="str">
        <f>Invoice!F402</f>
        <v>Exchange rate :</v>
      </c>
      <c r="B396" s="76">
        <f>Invoice!C402</f>
        <v>0</v>
      </c>
      <c r="C396" s="77">
        <f>Invoice!B402</f>
        <v>0</v>
      </c>
      <c r="D396" s="82">
        <f t="shared" ca="1" si="17"/>
        <v>0</v>
      </c>
      <c r="E396" s="82">
        <f t="shared" ca="1" si="18"/>
        <v>0</v>
      </c>
      <c r="F396" s="83">
        <f>Invoice!G402</f>
        <v>0</v>
      </c>
      <c r="G396" s="84">
        <f t="shared" si="19"/>
        <v>0</v>
      </c>
    </row>
    <row r="397" spans="1:7" s="81" customFormat="1">
      <c r="A397" s="97" t="str">
        <f>Invoice!F403</f>
        <v>Exchange rate :</v>
      </c>
      <c r="B397" s="76">
        <f>Invoice!C403</f>
        <v>0</v>
      </c>
      <c r="C397" s="77">
        <f>Invoice!B403</f>
        <v>0</v>
      </c>
      <c r="D397" s="82">
        <f t="shared" ca="1" si="17"/>
        <v>0</v>
      </c>
      <c r="E397" s="82">
        <f t="shared" ca="1" si="18"/>
        <v>0</v>
      </c>
      <c r="F397" s="83">
        <f>Invoice!G403</f>
        <v>0</v>
      </c>
      <c r="G397" s="84">
        <f t="shared" si="19"/>
        <v>0</v>
      </c>
    </row>
    <row r="398" spans="1:7" s="81" customFormat="1">
      <c r="A398" s="97" t="str">
        <f>Invoice!F404</f>
        <v>Exchange rate :</v>
      </c>
      <c r="B398" s="76">
        <f>Invoice!C404</f>
        <v>0</v>
      </c>
      <c r="C398" s="77">
        <f>Invoice!B404</f>
        <v>0</v>
      </c>
      <c r="D398" s="82">
        <f t="shared" ca="1" si="17"/>
        <v>0</v>
      </c>
      <c r="E398" s="82">
        <f t="shared" ca="1" si="18"/>
        <v>0</v>
      </c>
      <c r="F398" s="83">
        <f>Invoice!G404</f>
        <v>0</v>
      </c>
      <c r="G398" s="84">
        <f t="shared" si="19"/>
        <v>0</v>
      </c>
    </row>
    <row r="399" spans="1:7" s="81" customFormat="1">
      <c r="A399" s="97" t="str">
        <f>Invoice!F405</f>
        <v>Exchange rate :</v>
      </c>
      <c r="B399" s="76">
        <f>Invoice!C405</f>
        <v>0</v>
      </c>
      <c r="C399" s="77">
        <f>Invoice!B405</f>
        <v>0</v>
      </c>
      <c r="D399" s="82">
        <f t="shared" ca="1" si="17"/>
        <v>0</v>
      </c>
      <c r="E399" s="82">
        <f t="shared" ca="1" si="18"/>
        <v>0</v>
      </c>
      <c r="F399" s="83">
        <f>Invoice!G405</f>
        <v>0</v>
      </c>
      <c r="G399" s="84">
        <f t="shared" si="19"/>
        <v>0</v>
      </c>
    </row>
    <row r="400" spans="1:7" s="81" customFormat="1">
      <c r="A400" s="97" t="str">
        <f>Invoice!F406</f>
        <v>Exchange rate :</v>
      </c>
      <c r="B400" s="76">
        <f>Invoice!C406</f>
        <v>0</v>
      </c>
      <c r="C400" s="77">
        <f>Invoice!B406</f>
        <v>0</v>
      </c>
      <c r="D400" s="82">
        <f t="shared" ca="1" si="17"/>
        <v>0</v>
      </c>
      <c r="E400" s="82">
        <f t="shared" ca="1" si="18"/>
        <v>0</v>
      </c>
      <c r="F400" s="83">
        <f>Invoice!G406</f>
        <v>0</v>
      </c>
      <c r="G400" s="84">
        <f t="shared" si="19"/>
        <v>0</v>
      </c>
    </row>
    <row r="401" spans="1:7" s="81" customFormat="1">
      <c r="A401" s="97" t="str">
        <f>Invoice!F407</f>
        <v>Exchange rate :</v>
      </c>
      <c r="B401" s="76">
        <f>Invoice!C407</f>
        <v>0</v>
      </c>
      <c r="C401" s="77">
        <f>Invoice!B407</f>
        <v>0</v>
      </c>
      <c r="D401" s="82">
        <f t="shared" ca="1" si="17"/>
        <v>0</v>
      </c>
      <c r="E401" s="82">
        <f t="shared" ca="1" si="18"/>
        <v>0</v>
      </c>
      <c r="F401" s="83">
        <f>Invoice!G407</f>
        <v>0</v>
      </c>
      <c r="G401" s="84">
        <f t="shared" si="19"/>
        <v>0</v>
      </c>
    </row>
    <row r="402" spans="1:7" s="81" customFormat="1">
      <c r="A402" s="97" t="str">
        <f>Invoice!F408</f>
        <v>Exchange rate :</v>
      </c>
      <c r="B402" s="76">
        <f>Invoice!C408</f>
        <v>0</v>
      </c>
      <c r="C402" s="77">
        <f>Invoice!B408</f>
        <v>0</v>
      </c>
      <c r="D402" s="82">
        <f t="shared" ca="1" si="17"/>
        <v>0</v>
      </c>
      <c r="E402" s="82">
        <f t="shared" ca="1" si="18"/>
        <v>0</v>
      </c>
      <c r="F402" s="83">
        <f>Invoice!G408</f>
        <v>0</v>
      </c>
      <c r="G402" s="84">
        <f t="shared" si="19"/>
        <v>0</v>
      </c>
    </row>
    <row r="403" spans="1:7" s="81" customFormat="1">
      <c r="A403" s="97" t="str">
        <f>Invoice!F409</f>
        <v>Exchange rate :</v>
      </c>
      <c r="B403" s="76">
        <f>Invoice!C409</f>
        <v>0</v>
      </c>
      <c r="C403" s="77">
        <f>Invoice!B409</f>
        <v>0</v>
      </c>
      <c r="D403" s="82">
        <f t="shared" ca="1" si="17"/>
        <v>0</v>
      </c>
      <c r="E403" s="82">
        <f t="shared" ca="1" si="18"/>
        <v>0</v>
      </c>
      <c r="F403" s="83">
        <f>Invoice!G409</f>
        <v>0</v>
      </c>
      <c r="G403" s="84">
        <f t="shared" si="19"/>
        <v>0</v>
      </c>
    </row>
    <row r="404" spans="1:7" s="81" customFormat="1">
      <c r="A404" s="97" t="str">
        <f>Invoice!F410</f>
        <v>Exchange rate :</v>
      </c>
      <c r="B404" s="76">
        <f>Invoice!C410</f>
        <v>0</v>
      </c>
      <c r="C404" s="77">
        <f>Invoice!B410</f>
        <v>0</v>
      </c>
      <c r="D404" s="82">
        <f t="shared" ca="1" si="17"/>
        <v>0</v>
      </c>
      <c r="E404" s="82">
        <f t="shared" ca="1" si="18"/>
        <v>0</v>
      </c>
      <c r="F404" s="83">
        <f>Invoice!G410</f>
        <v>0</v>
      </c>
      <c r="G404" s="84">
        <f t="shared" si="19"/>
        <v>0</v>
      </c>
    </row>
    <row r="405" spans="1:7" s="81" customFormat="1">
      <c r="A405" s="97" t="str">
        <f>Invoice!F411</f>
        <v>Exchange rate :</v>
      </c>
      <c r="B405" s="76">
        <f>Invoice!C411</f>
        <v>0</v>
      </c>
      <c r="C405" s="77">
        <f>Invoice!B411</f>
        <v>0</v>
      </c>
      <c r="D405" s="82">
        <f t="shared" ca="1" si="17"/>
        <v>0</v>
      </c>
      <c r="E405" s="82">
        <f t="shared" ca="1" si="18"/>
        <v>0</v>
      </c>
      <c r="F405" s="83">
        <f>Invoice!G411</f>
        <v>0</v>
      </c>
      <c r="G405" s="84">
        <f t="shared" si="19"/>
        <v>0</v>
      </c>
    </row>
    <row r="406" spans="1:7" s="81" customFormat="1">
      <c r="A406" s="97" t="str">
        <f>Invoice!F412</f>
        <v>Exchange rate :</v>
      </c>
      <c r="B406" s="76">
        <f>Invoice!C412</f>
        <v>0</v>
      </c>
      <c r="C406" s="77">
        <f>Invoice!B412</f>
        <v>0</v>
      </c>
      <c r="D406" s="82">
        <f t="shared" ca="1" si="17"/>
        <v>0</v>
      </c>
      <c r="E406" s="82">
        <f t="shared" ca="1" si="18"/>
        <v>0</v>
      </c>
      <c r="F406" s="83">
        <f>Invoice!G412</f>
        <v>0</v>
      </c>
      <c r="G406" s="84">
        <f t="shared" si="19"/>
        <v>0</v>
      </c>
    </row>
    <row r="407" spans="1:7" s="81" customFormat="1">
      <c r="A407" s="97" t="str">
        <f>Invoice!F413</f>
        <v>Exchange rate :</v>
      </c>
      <c r="B407" s="76">
        <f>Invoice!C413</f>
        <v>0</v>
      </c>
      <c r="C407" s="77">
        <f>Invoice!B413</f>
        <v>0</v>
      </c>
      <c r="D407" s="82">
        <f t="shared" ca="1" si="17"/>
        <v>0</v>
      </c>
      <c r="E407" s="82">
        <f t="shared" ca="1" si="18"/>
        <v>0</v>
      </c>
      <c r="F407" s="83">
        <f>Invoice!G413</f>
        <v>0</v>
      </c>
      <c r="G407" s="84">
        <f t="shared" si="19"/>
        <v>0</v>
      </c>
    </row>
    <row r="408" spans="1:7" s="81" customFormat="1">
      <c r="A408" s="97" t="str">
        <f>Invoice!F414</f>
        <v>Exchange rate :</v>
      </c>
      <c r="B408" s="76">
        <f>Invoice!C414</f>
        <v>0</v>
      </c>
      <c r="C408" s="77">
        <f>Invoice!B414</f>
        <v>0</v>
      </c>
      <c r="D408" s="82">
        <f t="shared" ca="1" si="17"/>
        <v>0</v>
      </c>
      <c r="E408" s="82">
        <f t="shared" ca="1" si="18"/>
        <v>0</v>
      </c>
      <c r="F408" s="83">
        <f>Invoice!G414</f>
        <v>0</v>
      </c>
      <c r="G408" s="84">
        <f t="shared" si="19"/>
        <v>0</v>
      </c>
    </row>
    <row r="409" spans="1:7" s="81" customFormat="1">
      <c r="A409" s="97" t="str">
        <f>Invoice!F415</f>
        <v>Exchange rate :</v>
      </c>
      <c r="B409" s="76">
        <f>Invoice!C415</f>
        <v>0</v>
      </c>
      <c r="C409" s="77">
        <f>Invoice!B415</f>
        <v>0</v>
      </c>
      <c r="D409" s="82">
        <f t="shared" ca="1" si="17"/>
        <v>0</v>
      </c>
      <c r="E409" s="82">
        <f t="shared" ca="1" si="18"/>
        <v>0</v>
      </c>
      <c r="F409" s="83">
        <f>Invoice!G415</f>
        <v>0</v>
      </c>
      <c r="G409" s="84">
        <f t="shared" si="19"/>
        <v>0</v>
      </c>
    </row>
    <row r="410" spans="1:7" s="81" customFormat="1">
      <c r="A410" s="97" t="str">
        <f>Invoice!F416</f>
        <v>Exchange rate :</v>
      </c>
      <c r="B410" s="76">
        <f>Invoice!C416</f>
        <v>0</v>
      </c>
      <c r="C410" s="77">
        <f>Invoice!B416</f>
        <v>0</v>
      </c>
      <c r="D410" s="82">
        <f t="shared" ca="1" si="17"/>
        <v>0</v>
      </c>
      <c r="E410" s="82">
        <f t="shared" ca="1" si="18"/>
        <v>0</v>
      </c>
      <c r="F410" s="83">
        <f>Invoice!G416</f>
        <v>0</v>
      </c>
      <c r="G410" s="84">
        <f t="shared" si="19"/>
        <v>0</v>
      </c>
    </row>
    <row r="411" spans="1:7" s="81" customFormat="1">
      <c r="A411" s="97" t="str">
        <f>Invoice!F417</f>
        <v>Exchange rate :</v>
      </c>
      <c r="B411" s="76">
        <f>Invoice!C417</f>
        <v>0</v>
      </c>
      <c r="C411" s="77">
        <f>Invoice!B417</f>
        <v>0</v>
      </c>
      <c r="D411" s="82">
        <f t="shared" ca="1" si="17"/>
        <v>0</v>
      </c>
      <c r="E411" s="82">
        <f t="shared" ca="1" si="18"/>
        <v>0</v>
      </c>
      <c r="F411" s="83">
        <f>Invoice!G417</f>
        <v>0</v>
      </c>
      <c r="G411" s="84">
        <f t="shared" si="19"/>
        <v>0</v>
      </c>
    </row>
    <row r="412" spans="1:7" s="81" customFormat="1">
      <c r="A412" s="97" t="str">
        <f>Invoice!F418</f>
        <v>Exchange rate :</v>
      </c>
      <c r="B412" s="76">
        <f>Invoice!C418</f>
        <v>0</v>
      </c>
      <c r="C412" s="77">
        <f>Invoice!B418</f>
        <v>0</v>
      </c>
      <c r="D412" s="82">
        <f t="shared" ca="1" si="17"/>
        <v>0</v>
      </c>
      <c r="E412" s="82">
        <f t="shared" ca="1" si="18"/>
        <v>0</v>
      </c>
      <c r="F412" s="83">
        <f>Invoice!G418</f>
        <v>0</v>
      </c>
      <c r="G412" s="84">
        <f t="shared" si="19"/>
        <v>0</v>
      </c>
    </row>
    <row r="413" spans="1:7" s="81" customFormat="1">
      <c r="A413" s="97" t="str">
        <f>Invoice!F419</f>
        <v>Exchange rate :</v>
      </c>
      <c r="B413" s="76">
        <f>Invoice!C419</f>
        <v>0</v>
      </c>
      <c r="C413" s="77">
        <f>Invoice!B419</f>
        <v>0</v>
      </c>
      <c r="D413" s="82">
        <f t="shared" ca="1" si="17"/>
        <v>0</v>
      </c>
      <c r="E413" s="82">
        <f t="shared" ca="1" si="18"/>
        <v>0</v>
      </c>
      <c r="F413" s="83">
        <f>Invoice!G419</f>
        <v>0</v>
      </c>
      <c r="G413" s="84">
        <f t="shared" si="19"/>
        <v>0</v>
      </c>
    </row>
    <row r="414" spans="1:7" s="81" customFormat="1">
      <c r="A414" s="97" t="str">
        <f>Invoice!F420</f>
        <v>Exchange rate :</v>
      </c>
      <c r="B414" s="76">
        <f>Invoice!C420</f>
        <v>0</v>
      </c>
      <c r="C414" s="77">
        <f>Invoice!B420</f>
        <v>0</v>
      </c>
      <c r="D414" s="82">
        <f t="shared" ca="1" si="17"/>
        <v>0</v>
      </c>
      <c r="E414" s="82">
        <f t="shared" ca="1" si="18"/>
        <v>0</v>
      </c>
      <c r="F414" s="83">
        <f>Invoice!G420</f>
        <v>0</v>
      </c>
      <c r="G414" s="84">
        <f t="shared" si="19"/>
        <v>0</v>
      </c>
    </row>
    <row r="415" spans="1:7" s="81" customFormat="1">
      <c r="A415" s="97" t="str">
        <f>Invoice!F421</f>
        <v>Exchange rate :</v>
      </c>
      <c r="B415" s="76">
        <f>Invoice!C421</f>
        <v>0</v>
      </c>
      <c r="C415" s="77">
        <f>Invoice!B421</f>
        <v>0</v>
      </c>
      <c r="D415" s="82">
        <f t="shared" ca="1" si="17"/>
        <v>0</v>
      </c>
      <c r="E415" s="82">
        <f t="shared" ca="1" si="18"/>
        <v>0</v>
      </c>
      <c r="F415" s="83">
        <f>Invoice!G421</f>
        <v>0</v>
      </c>
      <c r="G415" s="84">
        <f t="shared" si="19"/>
        <v>0</v>
      </c>
    </row>
    <row r="416" spans="1:7" s="81" customFormat="1">
      <c r="A416" s="97" t="str">
        <f>Invoice!F422</f>
        <v>Exchange rate :</v>
      </c>
      <c r="B416" s="76">
        <f>Invoice!C422</f>
        <v>0</v>
      </c>
      <c r="C416" s="77">
        <f>Invoice!B422</f>
        <v>0</v>
      </c>
      <c r="D416" s="82">
        <f t="shared" ca="1" si="17"/>
        <v>0</v>
      </c>
      <c r="E416" s="82">
        <f t="shared" ca="1" si="18"/>
        <v>0</v>
      </c>
      <c r="F416" s="83">
        <f>Invoice!G422</f>
        <v>0</v>
      </c>
      <c r="G416" s="84">
        <f t="shared" si="19"/>
        <v>0</v>
      </c>
    </row>
    <row r="417" spans="1:7" s="81" customFormat="1">
      <c r="A417" s="97" t="str">
        <f>Invoice!F423</f>
        <v>Exchange rate :</v>
      </c>
      <c r="B417" s="76">
        <f>Invoice!C423</f>
        <v>0</v>
      </c>
      <c r="C417" s="77">
        <f>Invoice!B423</f>
        <v>0</v>
      </c>
      <c r="D417" s="82">
        <f t="shared" ca="1" si="17"/>
        <v>0</v>
      </c>
      <c r="E417" s="82">
        <f t="shared" ca="1" si="18"/>
        <v>0</v>
      </c>
      <c r="F417" s="83">
        <f>Invoice!G423</f>
        <v>0</v>
      </c>
      <c r="G417" s="84">
        <f t="shared" si="19"/>
        <v>0</v>
      </c>
    </row>
    <row r="418" spans="1:7" s="81" customFormat="1">
      <c r="A418" s="97" t="str">
        <f>Invoice!F424</f>
        <v>Exchange rate :</v>
      </c>
      <c r="B418" s="76">
        <f>Invoice!C424</f>
        <v>0</v>
      </c>
      <c r="C418" s="77">
        <f>Invoice!B424</f>
        <v>0</v>
      </c>
      <c r="D418" s="82">
        <f t="shared" ca="1" si="17"/>
        <v>0</v>
      </c>
      <c r="E418" s="82">
        <f t="shared" ca="1" si="18"/>
        <v>0</v>
      </c>
      <c r="F418" s="83">
        <f>Invoice!G424</f>
        <v>0</v>
      </c>
      <c r="G418" s="84">
        <f t="shared" si="19"/>
        <v>0</v>
      </c>
    </row>
    <row r="419" spans="1:7" s="81" customFormat="1">
      <c r="A419" s="97" t="str">
        <f>Invoice!F425</f>
        <v>Exchange rate :</v>
      </c>
      <c r="B419" s="76">
        <f>Invoice!C425</f>
        <v>0</v>
      </c>
      <c r="C419" s="77">
        <f>Invoice!B425</f>
        <v>0</v>
      </c>
      <c r="D419" s="82">
        <f t="shared" ca="1" si="17"/>
        <v>0</v>
      </c>
      <c r="E419" s="82">
        <f t="shared" ca="1" si="18"/>
        <v>0</v>
      </c>
      <c r="F419" s="83">
        <f>Invoice!G425</f>
        <v>0</v>
      </c>
      <c r="G419" s="84">
        <f t="shared" si="19"/>
        <v>0</v>
      </c>
    </row>
    <row r="420" spans="1:7" s="81" customFormat="1">
      <c r="A420" s="97" t="str">
        <f>Invoice!F426</f>
        <v>Exchange rate :</v>
      </c>
      <c r="B420" s="76">
        <f>Invoice!C426</f>
        <v>0</v>
      </c>
      <c r="C420" s="77">
        <f>Invoice!B426</f>
        <v>0</v>
      </c>
      <c r="D420" s="82">
        <f t="shared" ca="1" si="17"/>
        <v>0</v>
      </c>
      <c r="E420" s="82">
        <f t="shared" ca="1" si="18"/>
        <v>0</v>
      </c>
      <c r="F420" s="83">
        <f>Invoice!G426</f>
        <v>0</v>
      </c>
      <c r="G420" s="84">
        <f t="shared" si="19"/>
        <v>0</v>
      </c>
    </row>
    <row r="421" spans="1:7" s="81" customFormat="1">
      <c r="A421" s="97" t="str">
        <f>Invoice!F427</f>
        <v>Exchange rate :</v>
      </c>
      <c r="B421" s="76">
        <f>Invoice!C427</f>
        <v>0</v>
      </c>
      <c r="C421" s="77">
        <f>Invoice!B427</f>
        <v>0</v>
      </c>
      <c r="D421" s="82">
        <f t="shared" ca="1" si="17"/>
        <v>0</v>
      </c>
      <c r="E421" s="82">
        <f t="shared" ca="1" si="18"/>
        <v>0</v>
      </c>
      <c r="F421" s="83">
        <f>Invoice!G427</f>
        <v>0</v>
      </c>
      <c r="G421" s="84">
        <f t="shared" si="19"/>
        <v>0</v>
      </c>
    </row>
    <row r="422" spans="1:7" s="81" customFormat="1">
      <c r="A422" s="97" t="str">
        <f>Invoice!F428</f>
        <v>Exchange rate :</v>
      </c>
      <c r="B422" s="76">
        <f>Invoice!C428</f>
        <v>0</v>
      </c>
      <c r="C422" s="77">
        <f>Invoice!B428</f>
        <v>0</v>
      </c>
      <c r="D422" s="82">
        <f t="shared" ca="1" si="17"/>
        <v>0</v>
      </c>
      <c r="E422" s="82">
        <f t="shared" ca="1" si="18"/>
        <v>0</v>
      </c>
      <c r="F422" s="83">
        <f>Invoice!G428</f>
        <v>0</v>
      </c>
      <c r="G422" s="84">
        <f t="shared" si="19"/>
        <v>0</v>
      </c>
    </row>
    <row r="423" spans="1:7" s="81" customFormat="1">
      <c r="A423" s="97" t="str">
        <f>Invoice!F429</f>
        <v>Exchange rate :</v>
      </c>
      <c r="B423" s="76">
        <f>Invoice!C429</f>
        <v>0</v>
      </c>
      <c r="C423" s="77">
        <f>Invoice!B429</f>
        <v>0</v>
      </c>
      <c r="D423" s="82">
        <f t="shared" ca="1" si="17"/>
        <v>0</v>
      </c>
      <c r="E423" s="82">
        <f t="shared" ca="1" si="18"/>
        <v>0</v>
      </c>
      <c r="F423" s="83">
        <f>Invoice!G429</f>
        <v>0</v>
      </c>
      <c r="G423" s="84">
        <f t="shared" si="19"/>
        <v>0</v>
      </c>
    </row>
    <row r="424" spans="1:7" s="81" customFormat="1">
      <c r="A424" s="97" t="str">
        <f>Invoice!F430</f>
        <v>Exchange rate :</v>
      </c>
      <c r="B424" s="76">
        <f>Invoice!C430</f>
        <v>0</v>
      </c>
      <c r="C424" s="77">
        <f>Invoice!B430</f>
        <v>0</v>
      </c>
      <c r="D424" s="82">
        <f t="shared" ca="1" si="17"/>
        <v>0</v>
      </c>
      <c r="E424" s="82">
        <f t="shared" ca="1" si="18"/>
        <v>0</v>
      </c>
      <c r="F424" s="83">
        <f>Invoice!G430</f>
        <v>0</v>
      </c>
      <c r="G424" s="84">
        <f t="shared" si="19"/>
        <v>0</v>
      </c>
    </row>
    <row r="425" spans="1:7" s="81" customFormat="1">
      <c r="A425" s="97" t="str">
        <f>Invoice!F431</f>
        <v>Exchange rate :</v>
      </c>
      <c r="B425" s="76">
        <f>Invoice!C431</f>
        <v>0</v>
      </c>
      <c r="C425" s="77">
        <f>Invoice!B431</f>
        <v>0</v>
      </c>
      <c r="D425" s="82">
        <f t="shared" ca="1" si="17"/>
        <v>0</v>
      </c>
      <c r="E425" s="82">
        <f t="shared" ca="1" si="18"/>
        <v>0</v>
      </c>
      <c r="F425" s="83">
        <f>Invoice!G431</f>
        <v>0</v>
      </c>
      <c r="G425" s="84">
        <f t="shared" si="19"/>
        <v>0</v>
      </c>
    </row>
    <row r="426" spans="1:7" s="81" customFormat="1">
      <c r="A426" s="97" t="str">
        <f>Invoice!F432</f>
        <v>Exchange rate :</v>
      </c>
      <c r="B426" s="76">
        <f>Invoice!C432</f>
        <v>0</v>
      </c>
      <c r="C426" s="77">
        <f>Invoice!B432</f>
        <v>0</v>
      </c>
      <c r="D426" s="82">
        <f t="shared" ca="1" si="17"/>
        <v>0</v>
      </c>
      <c r="E426" s="82">
        <f t="shared" ca="1" si="18"/>
        <v>0</v>
      </c>
      <c r="F426" s="83">
        <f>Invoice!G432</f>
        <v>0</v>
      </c>
      <c r="G426" s="84">
        <f t="shared" si="19"/>
        <v>0</v>
      </c>
    </row>
    <row r="427" spans="1:7" s="81" customFormat="1">
      <c r="A427" s="97" t="str">
        <f>Invoice!F433</f>
        <v>Exchange rate :</v>
      </c>
      <c r="B427" s="76">
        <f>Invoice!C433</f>
        <v>0</v>
      </c>
      <c r="C427" s="77">
        <f>Invoice!B433</f>
        <v>0</v>
      </c>
      <c r="D427" s="82">
        <f t="shared" ca="1" si="17"/>
        <v>0</v>
      </c>
      <c r="E427" s="82">
        <f t="shared" ca="1" si="18"/>
        <v>0</v>
      </c>
      <c r="F427" s="83">
        <f>Invoice!G433</f>
        <v>0</v>
      </c>
      <c r="G427" s="84">
        <f t="shared" si="19"/>
        <v>0</v>
      </c>
    </row>
    <row r="428" spans="1:7" s="81" customFormat="1">
      <c r="A428" s="97" t="str">
        <f>Invoice!F434</f>
        <v>Exchange rate :</v>
      </c>
      <c r="B428" s="76">
        <f>Invoice!C434</f>
        <v>0</v>
      </c>
      <c r="C428" s="77">
        <f>Invoice!B434</f>
        <v>0</v>
      </c>
      <c r="D428" s="82">
        <f t="shared" ca="1" si="17"/>
        <v>0</v>
      </c>
      <c r="E428" s="82">
        <f t="shared" ca="1" si="18"/>
        <v>0</v>
      </c>
      <c r="F428" s="83">
        <f>Invoice!G434</f>
        <v>0</v>
      </c>
      <c r="G428" s="84">
        <f t="shared" si="19"/>
        <v>0</v>
      </c>
    </row>
    <row r="429" spans="1:7" s="81" customFormat="1">
      <c r="A429" s="97" t="str">
        <f>Invoice!F435</f>
        <v>Exchange rate :</v>
      </c>
      <c r="B429" s="76">
        <f>Invoice!C435</f>
        <v>0</v>
      </c>
      <c r="C429" s="77">
        <f>Invoice!B435</f>
        <v>0</v>
      </c>
      <c r="D429" s="82">
        <f t="shared" ca="1" si="17"/>
        <v>0</v>
      </c>
      <c r="E429" s="82">
        <f t="shared" ca="1" si="18"/>
        <v>0</v>
      </c>
      <c r="F429" s="83">
        <f>Invoice!G435</f>
        <v>0</v>
      </c>
      <c r="G429" s="84">
        <f t="shared" si="19"/>
        <v>0</v>
      </c>
    </row>
    <row r="430" spans="1:7" s="81" customFormat="1">
      <c r="A430" s="97" t="str">
        <f>Invoice!F436</f>
        <v>Exchange rate :</v>
      </c>
      <c r="B430" s="76">
        <f>Invoice!C436</f>
        <v>0</v>
      </c>
      <c r="C430" s="77">
        <f>Invoice!B436</f>
        <v>0</v>
      </c>
      <c r="D430" s="82">
        <f t="shared" ca="1" si="17"/>
        <v>0</v>
      </c>
      <c r="E430" s="82">
        <f t="shared" ca="1" si="18"/>
        <v>0</v>
      </c>
      <c r="F430" s="83">
        <f>Invoice!G436</f>
        <v>0</v>
      </c>
      <c r="G430" s="84">
        <f t="shared" si="19"/>
        <v>0</v>
      </c>
    </row>
    <row r="431" spans="1:7" s="81" customFormat="1">
      <c r="A431" s="97" t="str">
        <f>Invoice!F437</f>
        <v>Exchange rate :</v>
      </c>
      <c r="B431" s="76">
        <f>Invoice!C437</f>
        <v>0</v>
      </c>
      <c r="C431" s="77">
        <f>Invoice!B437</f>
        <v>0</v>
      </c>
      <c r="D431" s="82">
        <f t="shared" ca="1" si="17"/>
        <v>0</v>
      </c>
      <c r="E431" s="82">
        <f t="shared" ca="1" si="18"/>
        <v>0</v>
      </c>
      <c r="F431" s="83">
        <f>Invoice!G437</f>
        <v>0</v>
      </c>
      <c r="G431" s="84">
        <f t="shared" si="19"/>
        <v>0</v>
      </c>
    </row>
    <row r="432" spans="1:7" s="81" customFormat="1">
      <c r="A432" s="97" t="str">
        <f>Invoice!F438</f>
        <v>Exchange rate :</v>
      </c>
      <c r="B432" s="76">
        <f>Invoice!C438</f>
        <v>0</v>
      </c>
      <c r="C432" s="77">
        <f>Invoice!B438</f>
        <v>0</v>
      </c>
      <c r="D432" s="82">
        <f t="shared" ca="1" si="17"/>
        <v>0</v>
      </c>
      <c r="E432" s="82">
        <f t="shared" ca="1" si="18"/>
        <v>0</v>
      </c>
      <c r="F432" s="83">
        <f>Invoice!G438</f>
        <v>0</v>
      </c>
      <c r="G432" s="84">
        <f t="shared" si="19"/>
        <v>0</v>
      </c>
    </row>
    <row r="433" spans="1:7" s="81" customFormat="1">
      <c r="A433" s="97" t="str">
        <f>Invoice!F439</f>
        <v>Exchange rate :</v>
      </c>
      <c r="B433" s="76">
        <f>Invoice!C439</f>
        <v>0</v>
      </c>
      <c r="C433" s="77">
        <f>Invoice!B439</f>
        <v>0</v>
      </c>
      <c r="D433" s="82">
        <f t="shared" ca="1" si="17"/>
        <v>0</v>
      </c>
      <c r="E433" s="82">
        <f t="shared" ca="1" si="18"/>
        <v>0</v>
      </c>
      <c r="F433" s="83">
        <f>Invoice!G439</f>
        <v>0</v>
      </c>
      <c r="G433" s="84">
        <f t="shared" si="19"/>
        <v>0</v>
      </c>
    </row>
    <row r="434" spans="1:7" s="81" customFormat="1">
      <c r="A434" s="97" t="str">
        <f>Invoice!F440</f>
        <v>Exchange rate :</v>
      </c>
      <c r="B434" s="76">
        <f>Invoice!C440</f>
        <v>0</v>
      </c>
      <c r="C434" s="77">
        <f>Invoice!B440</f>
        <v>0</v>
      </c>
      <c r="D434" s="82">
        <f t="shared" ca="1" si="17"/>
        <v>0</v>
      </c>
      <c r="E434" s="82">
        <f t="shared" ca="1" si="18"/>
        <v>0</v>
      </c>
      <c r="F434" s="83">
        <f>Invoice!G440</f>
        <v>0</v>
      </c>
      <c r="G434" s="84">
        <f t="shared" si="19"/>
        <v>0</v>
      </c>
    </row>
    <row r="435" spans="1:7" s="81" customFormat="1">
      <c r="A435" s="97" t="str">
        <f>Invoice!F441</f>
        <v>Exchange rate :</v>
      </c>
      <c r="B435" s="76">
        <f>Invoice!C441</f>
        <v>0</v>
      </c>
      <c r="C435" s="77">
        <f>Invoice!B441</f>
        <v>0</v>
      </c>
      <c r="D435" s="82">
        <f t="shared" ca="1" si="17"/>
        <v>0</v>
      </c>
      <c r="E435" s="82">
        <f t="shared" ca="1" si="18"/>
        <v>0</v>
      </c>
      <c r="F435" s="83">
        <f>Invoice!G441</f>
        <v>0</v>
      </c>
      <c r="G435" s="84">
        <f t="shared" si="19"/>
        <v>0</v>
      </c>
    </row>
    <row r="436" spans="1:7" s="81" customFormat="1">
      <c r="A436" s="97" t="str">
        <f>Invoice!F442</f>
        <v>Exchange rate :</v>
      </c>
      <c r="B436" s="76">
        <f>Invoice!C442</f>
        <v>0</v>
      </c>
      <c r="C436" s="77">
        <f>Invoice!B442</f>
        <v>0</v>
      </c>
      <c r="D436" s="82">
        <f t="shared" ca="1" si="17"/>
        <v>0</v>
      </c>
      <c r="E436" s="82">
        <f t="shared" ca="1" si="18"/>
        <v>0</v>
      </c>
      <c r="F436" s="83">
        <f>Invoice!G442</f>
        <v>0</v>
      </c>
      <c r="G436" s="84">
        <f t="shared" si="19"/>
        <v>0</v>
      </c>
    </row>
    <row r="437" spans="1:7" s="81" customFormat="1">
      <c r="A437" s="97" t="str">
        <f>Invoice!F443</f>
        <v>Exchange rate :</v>
      </c>
      <c r="B437" s="76">
        <f>Invoice!C443</f>
        <v>0</v>
      </c>
      <c r="C437" s="77">
        <f>Invoice!B443</f>
        <v>0</v>
      </c>
      <c r="D437" s="82">
        <f t="shared" ca="1" si="17"/>
        <v>0</v>
      </c>
      <c r="E437" s="82">
        <f t="shared" ca="1" si="18"/>
        <v>0</v>
      </c>
      <c r="F437" s="83">
        <f>Invoice!G443</f>
        <v>0</v>
      </c>
      <c r="G437" s="84">
        <f t="shared" si="19"/>
        <v>0</v>
      </c>
    </row>
    <row r="438" spans="1:7" s="81" customFormat="1">
      <c r="A438" s="97" t="str">
        <f>Invoice!F444</f>
        <v>Exchange rate :</v>
      </c>
      <c r="B438" s="76">
        <f>Invoice!C444</f>
        <v>0</v>
      </c>
      <c r="C438" s="77">
        <f>Invoice!B444</f>
        <v>0</v>
      </c>
      <c r="D438" s="82">
        <f t="shared" ca="1" si="17"/>
        <v>0</v>
      </c>
      <c r="E438" s="82">
        <f t="shared" ca="1" si="18"/>
        <v>0</v>
      </c>
      <c r="F438" s="83">
        <f>Invoice!G444</f>
        <v>0</v>
      </c>
      <c r="G438" s="84">
        <f t="shared" si="19"/>
        <v>0</v>
      </c>
    </row>
    <row r="439" spans="1:7" s="81" customFormat="1">
      <c r="A439" s="97" t="str">
        <f>Invoice!F445</f>
        <v>Exchange rate :</v>
      </c>
      <c r="B439" s="76">
        <f>Invoice!C445</f>
        <v>0</v>
      </c>
      <c r="C439" s="77">
        <f>Invoice!B445</f>
        <v>0</v>
      </c>
      <c r="D439" s="82">
        <f t="shared" ca="1" si="17"/>
        <v>0</v>
      </c>
      <c r="E439" s="82">
        <f t="shared" ca="1" si="18"/>
        <v>0</v>
      </c>
      <c r="F439" s="83">
        <f>Invoice!G445</f>
        <v>0</v>
      </c>
      <c r="G439" s="84">
        <f t="shared" si="19"/>
        <v>0</v>
      </c>
    </row>
    <row r="440" spans="1:7" s="81" customFormat="1">
      <c r="A440" s="97" t="str">
        <f>Invoice!F446</f>
        <v>Exchange rate :</v>
      </c>
      <c r="B440" s="76">
        <f>Invoice!C446</f>
        <v>0</v>
      </c>
      <c r="C440" s="77">
        <f>Invoice!B446</f>
        <v>0</v>
      </c>
      <c r="D440" s="82">
        <f t="shared" ca="1" si="17"/>
        <v>0</v>
      </c>
      <c r="E440" s="82">
        <f t="shared" ca="1" si="18"/>
        <v>0</v>
      </c>
      <c r="F440" s="83">
        <f>Invoice!G446</f>
        <v>0</v>
      </c>
      <c r="G440" s="84">
        <f t="shared" si="19"/>
        <v>0</v>
      </c>
    </row>
    <row r="441" spans="1:7" s="81" customFormat="1">
      <c r="A441" s="97" t="str">
        <f>Invoice!F447</f>
        <v>Exchange rate :</v>
      </c>
      <c r="B441" s="76">
        <f>Invoice!C447</f>
        <v>0</v>
      </c>
      <c r="C441" s="77">
        <f>Invoice!B447</f>
        <v>0</v>
      </c>
      <c r="D441" s="82">
        <f t="shared" ca="1" si="17"/>
        <v>0</v>
      </c>
      <c r="E441" s="82">
        <f t="shared" ca="1" si="18"/>
        <v>0</v>
      </c>
      <c r="F441" s="83">
        <f>Invoice!G447</f>
        <v>0</v>
      </c>
      <c r="G441" s="84">
        <f t="shared" si="19"/>
        <v>0</v>
      </c>
    </row>
    <row r="442" spans="1:7" s="81" customFormat="1">
      <c r="A442" s="97" t="str">
        <f>Invoice!F448</f>
        <v>Exchange rate :</v>
      </c>
      <c r="B442" s="76">
        <f>Invoice!C448</f>
        <v>0</v>
      </c>
      <c r="C442" s="77">
        <f>Invoice!B448</f>
        <v>0</v>
      </c>
      <c r="D442" s="82">
        <f t="shared" ca="1" si="17"/>
        <v>0</v>
      </c>
      <c r="E442" s="82">
        <f t="shared" ca="1" si="18"/>
        <v>0</v>
      </c>
      <c r="F442" s="83">
        <f>Invoice!G448</f>
        <v>0</v>
      </c>
      <c r="G442" s="84">
        <f t="shared" si="19"/>
        <v>0</v>
      </c>
    </row>
    <row r="443" spans="1:7" s="81" customFormat="1">
      <c r="A443" s="97" t="str">
        <f>Invoice!F449</f>
        <v>Exchange rate :</v>
      </c>
      <c r="B443" s="76">
        <f>Invoice!C449</f>
        <v>0</v>
      </c>
      <c r="C443" s="77">
        <f>Invoice!B449</f>
        <v>0</v>
      </c>
      <c r="D443" s="82">
        <f t="shared" ca="1" si="17"/>
        <v>0</v>
      </c>
      <c r="E443" s="82">
        <f t="shared" ca="1" si="18"/>
        <v>0</v>
      </c>
      <c r="F443" s="83">
        <f>Invoice!G449</f>
        <v>0</v>
      </c>
      <c r="G443" s="84">
        <f t="shared" si="19"/>
        <v>0</v>
      </c>
    </row>
    <row r="444" spans="1:7" s="81" customFormat="1">
      <c r="A444" s="97" t="str">
        <f>Invoice!F450</f>
        <v>Exchange rate :</v>
      </c>
      <c r="B444" s="76">
        <f>Invoice!C450</f>
        <v>0</v>
      </c>
      <c r="C444" s="77">
        <f>Invoice!B450</f>
        <v>0</v>
      </c>
      <c r="D444" s="82">
        <f t="shared" ca="1" si="17"/>
        <v>0</v>
      </c>
      <c r="E444" s="82">
        <f t="shared" ca="1" si="18"/>
        <v>0</v>
      </c>
      <c r="F444" s="83">
        <f>Invoice!G450</f>
        <v>0</v>
      </c>
      <c r="G444" s="84">
        <f t="shared" si="19"/>
        <v>0</v>
      </c>
    </row>
    <row r="445" spans="1:7" s="81" customFormat="1">
      <c r="A445" s="97" t="str">
        <f>Invoice!F451</f>
        <v>Exchange rate :</v>
      </c>
      <c r="B445" s="76">
        <f>Invoice!C451</f>
        <v>0</v>
      </c>
      <c r="C445" s="77">
        <f>Invoice!B451</f>
        <v>0</v>
      </c>
      <c r="D445" s="82">
        <f t="shared" ca="1" si="17"/>
        <v>0</v>
      </c>
      <c r="E445" s="82">
        <f t="shared" ca="1" si="18"/>
        <v>0</v>
      </c>
      <c r="F445" s="83">
        <f>Invoice!G451</f>
        <v>0</v>
      </c>
      <c r="G445" s="84">
        <f t="shared" si="19"/>
        <v>0</v>
      </c>
    </row>
    <row r="446" spans="1:7" s="81" customFormat="1">
      <c r="A446" s="97" t="str">
        <f>Invoice!F452</f>
        <v>Exchange rate :</v>
      </c>
      <c r="B446" s="76">
        <f>Invoice!C452</f>
        <v>0</v>
      </c>
      <c r="C446" s="77">
        <f>Invoice!B452</f>
        <v>0</v>
      </c>
      <c r="D446" s="82">
        <f t="shared" ca="1" si="17"/>
        <v>0</v>
      </c>
      <c r="E446" s="82">
        <f t="shared" ca="1" si="18"/>
        <v>0</v>
      </c>
      <c r="F446" s="83">
        <f>Invoice!G452</f>
        <v>0</v>
      </c>
      <c r="G446" s="84">
        <f t="shared" si="19"/>
        <v>0</v>
      </c>
    </row>
    <row r="447" spans="1:7" s="81" customFormat="1">
      <c r="A447" s="97" t="str">
        <f>Invoice!F453</f>
        <v>Exchange rate :</v>
      </c>
      <c r="B447" s="76">
        <f>Invoice!C453</f>
        <v>0</v>
      </c>
      <c r="C447" s="77">
        <f>Invoice!B453</f>
        <v>0</v>
      </c>
      <c r="D447" s="82">
        <f t="shared" ca="1" si="17"/>
        <v>0</v>
      </c>
      <c r="E447" s="82">
        <f t="shared" ca="1" si="18"/>
        <v>0</v>
      </c>
      <c r="F447" s="83">
        <f>Invoice!G453</f>
        <v>0</v>
      </c>
      <c r="G447" s="84">
        <f t="shared" si="19"/>
        <v>0</v>
      </c>
    </row>
    <row r="448" spans="1:7" s="81" customFormat="1">
      <c r="A448" s="97" t="str">
        <f>Invoice!F454</f>
        <v>Exchange rate :</v>
      </c>
      <c r="B448" s="76">
        <f>Invoice!C454</f>
        <v>0</v>
      </c>
      <c r="C448" s="77">
        <f>Invoice!B454</f>
        <v>0</v>
      </c>
      <c r="D448" s="82">
        <f t="shared" ca="1" si="17"/>
        <v>0</v>
      </c>
      <c r="E448" s="82">
        <f t="shared" ca="1" si="18"/>
        <v>0</v>
      </c>
      <c r="F448" s="83">
        <f>Invoice!G454</f>
        <v>0</v>
      </c>
      <c r="G448" s="84">
        <f t="shared" si="19"/>
        <v>0</v>
      </c>
    </row>
    <row r="449" spans="1:7" s="81" customFormat="1">
      <c r="A449" s="97" t="str">
        <f>Invoice!F455</f>
        <v>Exchange rate :</v>
      </c>
      <c r="B449" s="76">
        <f>Invoice!C455</f>
        <v>0</v>
      </c>
      <c r="C449" s="77">
        <f>Invoice!B455</f>
        <v>0</v>
      </c>
      <c r="D449" s="82">
        <f t="shared" ref="D449:D512" ca="1" si="20">F449/$D$14</f>
        <v>0</v>
      </c>
      <c r="E449" s="82">
        <f t="shared" ref="E449:E512" ca="1" si="21">G449/$D$14</f>
        <v>0</v>
      </c>
      <c r="F449" s="83">
        <f>Invoice!G455</f>
        <v>0</v>
      </c>
      <c r="G449" s="84">
        <f t="shared" ref="G449:G512" si="22">C449*F449</f>
        <v>0</v>
      </c>
    </row>
    <row r="450" spans="1:7" s="81" customFormat="1">
      <c r="A450" s="97" t="str">
        <f>Invoice!F456</f>
        <v>Exchange rate :</v>
      </c>
      <c r="B450" s="76">
        <f>Invoice!C456</f>
        <v>0</v>
      </c>
      <c r="C450" s="77">
        <f>Invoice!B456</f>
        <v>0</v>
      </c>
      <c r="D450" s="82">
        <f t="shared" ca="1" si="20"/>
        <v>0</v>
      </c>
      <c r="E450" s="82">
        <f t="shared" ca="1" si="21"/>
        <v>0</v>
      </c>
      <c r="F450" s="83">
        <f>Invoice!G456</f>
        <v>0</v>
      </c>
      <c r="G450" s="84">
        <f t="shared" si="22"/>
        <v>0</v>
      </c>
    </row>
    <row r="451" spans="1:7" s="81" customFormat="1">
      <c r="A451" s="97" t="str">
        <f>Invoice!F457</f>
        <v>Exchange rate :</v>
      </c>
      <c r="B451" s="76">
        <f>Invoice!C457</f>
        <v>0</v>
      </c>
      <c r="C451" s="77">
        <f>Invoice!B457</f>
        <v>0</v>
      </c>
      <c r="D451" s="82">
        <f t="shared" ca="1" si="20"/>
        <v>0</v>
      </c>
      <c r="E451" s="82">
        <f t="shared" ca="1" si="21"/>
        <v>0</v>
      </c>
      <c r="F451" s="83">
        <f>Invoice!G457</f>
        <v>0</v>
      </c>
      <c r="G451" s="84">
        <f t="shared" si="22"/>
        <v>0</v>
      </c>
    </row>
    <row r="452" spans="1:7" s="81" customFormat="1">
      <c r="A452" s="97" t="str">
        <f>Invoice!F458</f>
        <v>Exchange rate :</v>
      </c>
      <c r="B452" s="76">
        <f>Invoice!C458</f>
        <v>0</v>
      </c>
      <c r="C452" s="77">
        <f>Invoice!B458</f>
        <v>0</v>
      </c>
      <c r="D452" s="82">
        <f t="shared" ca="1" si="20"/>
        <v>0</v>
      </c>
      <c r="E452" s="82">
        <f t="shared" ca="1" si="21"/>
        <v>0</v>
      </c>
      <c r="F452" s="83">
        <f>Invoice!G458</f>
        <v>0</v>
      </c>
      <c r="G452" s="84">
        <f t="shared" si="22"/>
        <v>0</v>
      </c>
    </row>
    <row r="453" spans="1:7" s="81" customFormat="1">
      <c r="A453" s="97" t="str">
        <f>Invoice!F459</f>
        <v>Exchange rate :</v>
      </c>
      <c r="B453" s="76">
        <f>Invoice!C459</f>
        <v>0</v>
      </c>
      <c r="C453" s="77">
        <f>Invoice!B459</f>
        <v>0</v>
      </c>
      <c r="D453" s="82">
        <f t="shared" ca="1" si="20"/>
        <v>0</v>
      </c>
      <c r="E453" s="82">
        <f t="shared" ca="1" si="21"/>
        <v>0</v>
      </c>
      <c r="F453" s="83">
        <f>Invoice!G459</f>
        <v>0</v>
      </c>
      <c r="G453" s="84">
        <f t="shared" si="22"/>
        <v>0</v>
      </c>
    </row>
    <row r="454" spans="1:7" s="81" customFormat="1">
      <c r="A454" s="97" t="str">
        <f>Invoice!F460</f>
        <v>Exchange rate :</v>
      </c>
      <c r="B454" s="76">
        <f>Invoice!C460</f>
        <v>0</v>
      </c>
      <c r="C454" s="77">
        <f>Invoice!B460</f>
        <v>0</v>
      </c>
      <c r="D454" s="82">
        <f t="shared" ca="1" si="20"/>
        <v>0</v>
      </c>
      <c r="E454" s="82">
        <f t="shared" ca="1" si="21"/>
        <v>0</v>
      </c>
      <c r="F454" s="83">
        <f>Invoice!G460</f>
        <v>0</v>
      </c>
      <c r="G454" s="84">
        <f t="shared" si="22"/>
        <v>0</v>
      </c>
    </row>
    <row r="455" spans="1:7" s="81" customFormat="1">
      <c r="A455" s="97" t="str">
        <f>Invoice!F461</f>
        <v>Exchange rate :</v>
      </c>
      <c r="B455" s="76">
        <f>Invoice!C461</f>
        <v>0</v>
      </c>
      <c r="C455" s="77">
        <f>Invoice!B461</f>
        <v>0</v>
      </c>
      <c r="D455" s="82">
        <f t="shared" ca="1" si="20"/>
        <v>0</v>
      </c>
      <c r="E455" s="82">
        <f t="shared" ca="1" si="21"/>
        <v>0</v>
      </c>
      <c r="F455" s="83">
        <f>Invoice!G461</f>
        <v>0</v>
      </c>
      <c r="G455" s="84">
        <f t="shared" si="22"/>
        <v>0</v>
      </c>
    </row>
    <row r="456" spans="1:7" s="81" customFormat="1">
      <c r="A456" s="97" t="str">
        <f>Invoice!F462</f>
        <v>Exchange rate :</v>
      </c>
      <c r="B456" s="76">
        <f>Invoice!C462</f>
        <v>0</v>
      </c>
      <c r="C456" s="77">
        <f>Invoice!B462</f>
        <v>0</v>
      </c>
      <c r="D456" s="82">
        <f t="shared" ca="1" si="20"/>
        <v>0</v>
      </c>
      <c r="E456" s="82">
        <f t="shared" ca="1" si="21"/>
        <v>0</v>
      </c>
      <c r="F456" s="83">
        <f>Invoice!G462</f>
        <v>0</v>
      </c>
      <c r="G456" s="84">
        <f t="shared" si="22"/>
        <v>0</v>
      </c>
    </row>
    <row r="457" spans="1:7" s="81" customFormat="1">
      <c r="A457" s="97" t="str">
        <f>Invoice!F463</f>
        <v>Exchange rate :</v>
      </c>
      <c r="B457" s="76">
        <f>Invoice!C463</f>
        <v>0</v>
      </c>
      <c r="C457" s="77">
        <f>Invoice!B463</f>
        <v>0</v>
      </c>
      <c r="D457" s="82">
        <f t="shared" ca="1" si="20"/>
        <v>0</v>
      </c>
      <c r="E457" s="82">
        <f t="shared" ca="1" si="21"/>
        <v>0</v>
      </c>
      <c r="F457" s="83">
        <f>Invoice!G463</f>
        <v>0</v>
      </c>
      <c r="G457" s="84">
        <f t="shared" si="22"/>
        <v>0</v>
      </c>
    </row>
    <row r="458" spans="1:7" s="81" customFormat="1">
      <c r="A458" s="97" t="str">
        <f>Invoice!F464</f>
        <v>Exchange rate :</v>
      </c>
      <c r="B458" s="76">
        <f>Invoice!C464</f>
        <v>0</v>
      </c>
      <c r="C458" s="77">
        <f>Invoice!B464</f>
        <v>0</v>
      </c>
      <c r="D458" s="82">
        <f t="shared" ca="1" si="20"/>
        <v>0</v>
      </c>
      <c r="E458" s="82">
        <f t="shared" ca="1" si="21"/>
        <v>0</v>
      </c>
      <c r="F458" s="83">
        <f>Invoice!G464</f>
        <v>0</v>
      </c>
      <c r="G458" s="84">
        <f t="shared" si="22"/>
        <v>0</v>
      </c>
    </row>
    <row r="459" spans="1:7" s="81" customFormat="1">
      <c r="A459" s="97" t="str">
        <f>Invoice!F465</f>
        <v>Exchange rate :</v>
      </c>
      <c r="B459" s="76">
        <f>Invoice!C465</f>
        <v>0</v>
      </c>
      <c r="C459" s="77">
        <f>Invoice!B465</f>
        <v>0</v>
      </c>
      <c r="D459" s="82">
        <f t="shared" ca="1" si="20"/>
        <v>0</v>
      </c>
      <c r="E459" s="82">
        <f t="shared" ca="1" si="21"/>
        <v>0</v>
      </c>
      <c r="F459" s="83">
        <f>Invoice!G465</f>
        <v>0</v>
      </c>
      <c r="G459" s="84">
        <f t="shared" si="22"/>
        <v>0</v>
      </c>
    </row>
    <row r="460" spans="1:7" s="81" customFormat="1">
      <c r="A460" s="97" t="str">
        <f>Invoice!F466</f>
        <v>Exchange rate :</v>
      </c>
      <c r="B460" s="76">
        <f>Invoice!C466</f>
        <v>0</v>
      </c>
      <c r="C460" s="77">
        <f>Invoice!B466</f>
        <v>0</v>
      </c>
      <c r="D460" s="82">
        <f t="shared" ca="1" si="20"/>
        <v>0</v>
      </c>
      <c r="E460" s="82">
        <f t="shared" ca="1" si="21"/>
        <v>0</v>
      </c>
      <c r="F460" s="83">
        <f>Invoice!G466</f>
        <v>0</v>
      </c>
      <c r="G460" s="84">
        <f t="shared" si="22"/>
        <v>0</v>
      </c>
    </row>
    <row r="461" spans="1:7" s="81" customFormat="1">
      <c r="A461" s="97" t="str">
        <f>Invoice!F467</f>
        <v>Exchange rate :</v>
      </c>
      <c r="B461" s="76">
        <f>Invoice!C467</f>
        <v>0</v>
      </c>
      <c r="C461" s="77">
        <f>Invoice!B467</f>
        <v>0</v>
      </c>
      <c r="D461" s="82">
        <f t="shared" ca="1" si="20"/>
        <v>0</v>
      </c>
      <c r="E461" s="82">
        <f t="shared" ca="1" si="21"/>
        <v>0</v>
      </c>
      <c r="F461" s="83">
        <f>Invoice!G467</f>
        <v>0</v>
      </c>
      <c r="G461" s="84">
        <f t="shared" si="22"/>
        <v>0</v>
      </c>
    </row>
    <row r="462" spans="1:7" s="81" customFormat="1">
      <c r="A462" s="97" t="str">
        <f>Invoice!F468</f>
        <v>Exchange rate :</v>
      </c>
      <c r="B462" s="76">
        <f>Invoice!C468</f>
        <v>0</v>
      </c>
      <c r="C462" s="77">
        <f>Invoice!B468</f>
        <v>0</v>
      </c>
      <c r="D462" s="82">
        <f t="shared" ca="1" si="20"/>
        <v>0</v>
      </c>
      <c r="E462" s="82">
        <f t="shared" ca="1" si="21"/>
        <v>0</v>
      </c>
      <c r="F462" s="83">
        <f>Invoice!G468</f>
        <v>0</v>
      </c>
      <c r="G462" s="84">
        <f t="shared" si="22"/>
        <v>0</v>
      </c>
    </row>
    <row r="463" spans="1:7" s="81" customFormat="1">
      <c r="A463" s="97" t="str">
        <f>Invoice!F469</f>
        <v>Exchange rate :</v>
      </c>
      <c r="B463" s="76">
        <f>Invoice!C469</f>
        <v>0</v>
      </c>
      <c r="C463" s="77">
        <f>Invoice!B469</f>
        <v>0</v>
      </c>
      <c r="D463" s="82">
        <f t="shared" ca="1" si="20"/>
        <v>0</v>
      </c>
      <c r="E463" s="82">
        <f t="shared" ca="1" si="21"/>
        <v>0</v>
      </c>
      <c r="F463" s="83">
        <f>Invoice!G469</f>
        <v>0</v>
      </c>
      <c r="G463" s="84">
        <f t="shared" si="22"/>
        <v>0</v>
      </c>
    </row>
    <row r="464" spans="1:7" s="81" customFormat="1">
      <c r="A464" s="97" t="str">
        <f>Invoice!F470</f>
        <v>Exchange rate :</v>
      </c>
      <c r="B464" s="76">
        <f>Invoice!C470</f>
        <v>0</v>
      </c>
      <c r="C464" s="77">
        <f>Invoice!B470</f>
        <v>0</v>
      </c>
      <c r="D464" s="82">
        <f t="shared" ca="1" si="20"/>
        <v>0</v>
      </c>
      <c r="E464" s="82">
        <f t="shared" ca="1" si="21"/>
        <v>0</v>
      </c>
      <c r="F464" s="83">
        <f>Invoice!G470</f>
        <v>0</v>
      </c>
      <c r="G464" s="84">
        <f t="shared" si="22"/>
        <v>0</v>
      </c>
    </row>
    <row r="465" spans="1:7" s="81" customFormat="1">
      <c r="A465" s="97" t="str">
        <f>Invoice!F471</f>
        <v>Exchange rate :</v>
      </c>
      <c r="B465" s="76">
        <f>Invoice!C471</f>
        <v>0</v>
      </c>
      <c r="C465" s="77">
        <f>Invoice!B471</f>
        <v>0</v>
      </c>
      <c r="D465" s="82">
        <f t="shared" ca="1" si="20"/>
        <v>0</v>
      </c>
      <c r="E465" s="82">
        <f t="shared" ca="1" si="21"/>
        <v>0</v>
      </c>
      <c r="F465" s="83">
        <f>Invoice!G471</f>
        <v>0</v>
      </c>
      <c r="G465" s="84">
        <f t="shared" si="22"/>
        <v>0</v>
      </c>
    </row>
    <row r="466" spans="1:7" s="81" customFormat="1">
      <c r="A466" s="97" t="str">
        <f>Invoice!F472</f>
        <v>Exchange rate :</v>
      </c>
      <c r="B466" s="76">
        <f>Invoice!C472</f>
        <v>0</v>
      </c>
      <c r="C466" s="77">
        <f>Invoice!B472</f>
        <v>0</v>
      </c>
      <c r="D466" s="82">
        <f t="shared" ca="1" si="20"/>
        <v>0</v>
      </c>
      <c r="E466" s="82">
        <f t="shared" ca="1" si="21"/>
        <v>0</v>
      </c>
      <c r="F466" s="83">
        <f>Invoice!G472</f>
        <v>0</v>
      </c>
      <c r="G466" s="84">
        <f t="shared" si="22"/>
        <v>0</v>
      </c>
    </row>
    <row r="467" spans="1:7" s="81" customFormat="1">
      <c r="A467" s="97" t="str">
        <f>Invoice!F473</f>
        <v>Exchange rate :</v>
      </c>
      <c r="B467" s="76">
        <f>Invoice!C473</f>
        <v>0</v>
      </c>
      <c r="C467" s="77">
        <f>Invoice!B473</f>
        <v>0</v>
      </c>
      <c r="D467" s="82">
        <f t="shared" ca="1" si="20"/>
        <v>0</v>
      </c>
      <c r="E467" s="82">
        <f t="shared" ca="1" si="21"/>
        <v>0</v>
      </c>
      <c r="F467" s="83">
        <f>Invoice!G473</f>
        <v>0</v>
      </c>
      <c r="G467" s="84">
        <f t="shared" si="22"/>
        <v>0</v>
      </c>
    </row>
    <row r="468" spans="1:7" s="81" customFormat="1">
      <c r="A468" s="97" t="str">
        <f>Invoice!F474</f>
        <v>Exchange rate :</v>
      </c>
      <c r="B468" s="76">
        <f>Invoice!C474</f>
        <v>0</v>
      </c>
      <c r="C468" s="77">
        <f>Invoice!B474</f>
        <v>0</v>
      </c>
      <c r="D468" s="82">
        <f t="shared" ca="1" si="20"/>
        <v>0</v>
      </c>
      <c r="E468" s="82">
        <f t="shared" ca="1" si="21"/>
        <v>0</v>
      </c>
      <c r="F468" s="83">
        <f>Invoice!G474</f>
        <v>0</v>
      </c>
      <c r="G468" s="84">
        <f t="shared" si="22"/>
        <v>0</v>
      </c>
    </row>
    <row r="469" spans="1:7" s="81" customFormat="1">
      <c r="A469" s="97" t="str">
        <f>Invoice!F475</f>
        <v>Exchange rate :</v>
      </c>
      <c r="B469" s="76">
        <f>Invoice!C475</f>
        <v>0</v>
      </c>
      <c r="C469" s="77">
        <f>Invoice!B475</f>
        <v>0</v>
      </c>
      <c r="D469" s="82">
        <f t="shared" ca="1" si="20"/>
        <v>0</v>
      </c>
      <c r="E469" s="82">
        <f t="shared" ca="1" si="21"/>
        <v>0</v>
      </c>
      <c r="F469" s="83">
        <f>Invoice!G475</f>
        <v>0</v>
      </c>
      <c r="G469" s="84">
        <f t="shared" si="22"/>
        <v>0</v>
      </c>
    </row>
    <row r="470" spans="1:7" s="81" customFormat="1">
      <c r="A470" s="97" t="str">
        <f>Invoice!F476</f>
        <v>Exchange rate :</v>
      </c>
      <c r="B470" s="76">
        <f>Invoice!C476</f>
        <v>0</v>
      </c>
      <c r="C470" s="77">
        <f>Invoice!B476</f>
        <v>0</v>
      </c>
      <c r="D470" s="82">
        <f t="shared" ca="1" si="20"/>
        <v>0</v>
      </c>
      <c r="E470" s="82">
        <f t="shared" ca="1" si="21"/>
        <v>0</v>
      </c>
      <c r="F470" s="83">
        <f>Invoice!G476</f>
        <v>0</v>
      </c>
      <c r="G470" s="84">
        <f t="shared" si="22"/>
        <v>0</v>
      </c>
    </row>
    <row r="471" spans="1:7" s="81" customFormat="1">
      <c r="A471" s="97" t="str">
        <f>Invoice!F477</f>
        <v>Exchange rate :</v>
      </c>
      <c r="B471" s="76">
        <f>Invoice!C477</f>
        <v>0</v>
      </c>
      <c r="C471" s="77">
        <f>Invoice!B477</f>
        <v>0</v>
      </c>
      <c r="D471" s="82">
        <f t="shared" ca="1" si="20"/>
        <v>0</v>
      </c>
      <c r="E471" s="82">
        <f t="shared" ca="1" si="21"/>
        <v>0</v>
      </c>
      <c r="F471" s="83">
        <f>Invoice!G477</f>
        <v>0</v>
      </c>
      <c r="G471" s="84">
        <f t="shared" si="22"/>
        <v>0</v>
      </c>
    </row>
    <row r="472" spans="1:7" s="81" customFormat="1">
      <c r="A472" s="97" t="str">
        <f>Invoice!F478</f>
        <v>Exchange rate :</v>
      </c>
      <c r="B472" s="76">
        <f>Invoice!C478</f>
        <v>0</v>
      </c>
      <c r="C472" s="77">
        <f>Invoice!B478</f>
        <v>0</v>
      </c>
      <c r="D472" s="82">
        <f t="shared" ca="1" si="20"/>
        <v>0</v>
      </c>
      <c r="E472" s="82">
        <f t="shared" ca="1" si="21"/>
        <v>0</v>
      </c>
      <c r="F472" s="83">
        <f>Invoice!G478</f>
        <v>0</v>
      </c>
      <c r="G472" s="84">
        <f t="shared" si="22"/>
        <v>0</v>
      </c>
    </row>
    <row r="473" spans="1:7" s="81" customFormat="1">
      <c r="A473" s="97" t="str">
        <f>Invoice!F479</f>
        <v>Exchange rate :</v>
      </c>
      <c r="B473" s="76">
        <f>Invoice!C479</f>
        <v>0</v>
      </c>
      <c r="C473" s="77">
        <f>Invoice!B479</f>
        <v>0</v>
      </c>
      <c r="D473" s="82">
        <f t="shared" ca="1" si="20"/>
        <v>0</v>
      </c>
      <c r="E473" s="82">
        <f t="shared" ca="1" si="21"/>
        <v>0</v>
      </c>
      <c r="F473" s="83">
        <f>Invoice!G479</f>
        <v>0</v>
      </c>
      <c r="G473" s="84">
        <f t="shared" si="22"/>
        <v>0</v>
      </c>
    </row>
    <row r="474" spans="1:7" s="81" customFormat="1">
      <c r="A474" s="97" t="str">
        <f>Invoice!F480</f>
        <v>Exchange rate :</v>
      </c>
      <c r="B474" s="76">
        <f>Invoice!C480</f>
        <v>0</v>
      </c>
      <c r="C474" s="77">
        <f>Invoice!B480</f>
        <v>0</v>
      </c>
      <c r="D474" s="82">
        <f t="shared" ca="1" si="20"/>
        <v>0</v>
      </c>
      <c r="E474" s="82">
        <f t="shared" ca="1" si="21"/>
        <v>0</v>
      </c>
      <c r="F474" s="83">
        <f>Invoice!G480</f>
        <v>0</v>
      </c>
      <c r="G474" s="84">
        <f t="shared" si="22"/>
        <v>0</v>
      </c>
    </row>
    <row r="475" spans="1:7" s="81" customFormat="1">
      <c r="A475" s="97" t="str">
        <f>Invoice!F481</f>
        <v>Exchange rate :</v>
      </c>
      <c r="B475" s="76">
        <f>Invoice!C481</f>
        <v>0</v>
      </c>
      <c r="C475" s="77">
        <f>Invoice!B481</f>
        <v>0</v>
      </c>
      <c r="D475" s="82">
        <f t="shared" ca="1" si="20"/>
        <v>0</v>
      </c>
      <c r="E475" s="82">
        <f t="shared" ca="1" si="21"/>
        <v>0</v>
      </c>
      <c r="F475" s="83">
        <f>Invoice!G481</f>
        <v>0</v>
      </c>
      <c r="G475" s="84">
        <f t="shared" si="22"/>
        <v>0</v>
      </c>
    </row>
    <row r="476" spans="1:7" s="81" customFormat="1">
      <c r="A476" s="97" t="str">
        <f>Invoice!F482</f>
        <v>Exchange rate :</v>
      </c>
      <c r="B476" s="76">
        <f>Invoice!C482</f>
        <v>0</v>
      </c>
      <c r="C476" s="77">
        <f>Invoice!B482</f>
        <v>0</v>
      </c>
      <c r="D476" s="82">
        <f t="shared" ca="1" si="20"/>
        <v>0</v>
      </c>
      <c r="E476" s="82">
        <f t="shared" ca="1" si="21"/>
        <v>0</v>
      </c>
      <c r="F476" s="83">
        <f>Invoice!G482</f>
        <v>0</v>
      </c>
      <c r="G476" s="84">
        <f t="shared" si="22"/>
        <v>0</v>
      </c>
    </row>
    <row r="477" spans="1:7" s="81" customFormat="1">
      <c r="A477" s="97" t="str">
        <f>Invoice!F483</f>
        <v>Exchange rate :</v>
      </c>
      <c r="B477" s="76">
        <f>Invoice!C483</f>
        <v>0</v>
      </c>
      <c r="C477" s="77">
        <f>Invoice!B483</f>
        <v>0</v>
      </c>
      <c r="D477" s="82">
        <f t="shared" ca="1" si="20"/>
        <v>0</v>
      </c>
      <c r="E477" s="82">
        <f t="shared" ca="1" si="21"/>
        <v>0</v>
      </c>
      <c r="F477" s="83">
        <f>Invoice!G483</f>
        <v>0</v>
      </c>
      <c r="G477" s="84">
        <f t="shared" si="22"/>
        <v>0</v>
      </c>
    </row>
    <row r="478" spans="1:7" s="81" customFormat="1">
      <c r="A478" s="97" t="str">
        <f>Invoice!F484</f>
        <v>Exchange rate :</v>
      </c>
      <c r="B478" s="76">
        <f>Invoice!C484</f>
        <v>0</v>
      </c>
      <c r="C478" s="77">
        <f>Invoice!B484</f>
        <v>0</v>
      </c>
      <c r="D478" s="82">
        <f t="shared" ca="1" si="20"/>
        <v>0</v>
      </c>
      <c r="E478" s="82">
        <f t="shared" ca="1" si="21"/>
        <v>0</v>
      </c>
      <c r="F478" s="83">
        <f>Invoice!G484</f>
        <v>0</v>
      </c>
      <c r="G478" s="84">
        <f t="shared" si="22"/>
        <v>0</v>
      </c>
    </row>
    <row r="479" spans="1:7" s="81" customFormat="1">
      <c r="A479" s="97" t="str">
        <f>Invoice!F485</f>
        <v>Exchange rate :</v>
      </c>
      <c r="B479" s="76">
        <f>Invoice!C485</f>
        <v>0</v>
      </c>
      <c r="C479" s="77">
        <f>Invoice!B485</f>
        <v>0</v>
      </c>
      <c r="D479" s="82">
        <f t="shared" ca="1" si="20"/>
        <v>0</v>
      </c>
      <c r="E479" s="82">
        <f t="shared" ca="1" si="21"/>
        <v>0</v>
      </c>
      <c r="F479" s="83">
        <f>Invoice!G485</f>
        <v>0</v>
      </c>
      <c r="G479" s="84">
        <f t="shared" si="22"/>
        <v>0</v>
      </c>
    </row>
    <row r="480" spans="1:7" s="81" customFormat="1">
      <c r="A480" s="97" t="str">
        <f>Invoice!F486</f>
        <v>Exchange rate :</v>
      </c>
      <c r="B480" s="76">
        <f>Invoice!C486</f>
        <v>0</v>
      </c>
      <c r="C480" s="77">
        <f>Invoice!B486</f>
        <v>0</v>
      </c>
      <c r="D480" s="82">
        <f t="shared" ca="1" si="20"/>
        <v>0</v>
      </c>
      <c r="E480" s="82">
        <f t="shared" ca="1" si="21"/>
        <v>0</v>
      </c>
      <c r="F480" s="83">
        <f>Invoice!G486</f>
        <v>0</v>
      </c>
      <c r="G480" s="84">
        <f t="shared" si="22"/>
        <v>0</v>
      </c>
    </row>
    <row r="481" spans="1:7" s="81" customFormat="1">
      <c r="A481" s="97" t="str">
        <f>Invoice!F487</f>
        <v>Exchange rate :</v>
      </c>
      <c r="B481" s="76">
        <f>Invoice!C487</f>
        <v>0</v>
      </c>
      <c r="C481" s="77">
        <f>Invoice!B487</f>
        <v>0</v>
      </c>
      <c r="D481" s="82">
        <f t="shared" ca="1" si="20"/>
        <v>0</v>
      </c>
      <c r="E481" s="82">
        <f t="shared" ca="1" si="21"/>
        <v>0</v>
      </c>
      <c r="F481" s="83">
        <f>Invoice!G487</f>
        <v>0</v>
      </c>
      <c r="G481" s="84">
        <f t="shared" si="22"/>
        <v>0</v>
      </c>
    </row>
    <row r="482" spans="1:7" s="81" customFormat="1">
      <c r="A482" s="97" t="str">
        <f>Invoice!F488</f>
        <v>Exchange rate :</v>
      </c>
      <c r="B482" s="76">
        <f>Invoice!C488</f>
        <v>0</v>
      </c>
      <c r="C482" s="77">
        <f>Invoice!B488</f>
        <v>0</v>
      </c>
      <c r="D482" s="82">
        <f t="shared" ca="1" si="20"/>
        <v>0</v>
      </c>
      <c r="E482" s="82">
        <f t="shared" ca="1" si="21"/>
        <v>0</v>
      </c>
      <c r="F482" s="83">
        <f>Invoice!G488</f>
        <v>0</v>
      </c>
      <c r="G482" s="84">
        <f t="shared" si="22"/>
        <v>0</v>
      </c>
    </row>
    <row r="483" spans="1:7" s="81" customFormat="1">
      <c r="A483" s="97" t="str">
        <f>Invoice!F489</f>
        <v>Exchange rate :</v>
      </c>
      <c r="B483" s="76">
        <f>Invoice!C489</f>
        <v>0</v>
      </c>
      <c r="C483" s="77">
        <f>Invoice!B489</f>
        <v>0</v>
      </c>
      <c r="D483" s="82">
        <f t="shared" ca="1" si="20"/>
        <v>0</v>
      </c>
      <c r="E483" s="82">
        <f t="shared" ca="1" si="21"/>
        <v>0</v>
      </c>
      <c r="F483" s="83">
        <f>Invoice!G489</f>
        <v>0</v>
      </c>
      <c r="G483" s="84">
        <f t="shared" si="22"/>
        <v>0</v>
      </c>
    </row>
    <row r="484" spans="1:7" s="81" customFormat="1">
      <c r="A484" s="97" t="str">
        <f>Invoice!F490</f>
        <v>Exchange rate :</v>
      </c>
      <c r="B484" s="76">
        <f>Invoice!C490</f>
        <v>0</v>
      </c>
      <c r="C484" s="77">
        <f>Invoice!B490</f>
        <v>0</v>
      </c>
      <c r="D484" s="82">
        <f t="shared" ca="1" si="20"/>
        <v>0</v>
      </c>
      <c r="E484" s="82">
        <f t="shared" ca="1" si="21"/>
        <v>0</v>
      </c>
      <c r="F484" s="83">
        <f>Invoice!G490</f>
        <v>0</v>
      </c>
      <c r="G484" s="84">
        <f t="shared" si="22"/>
        <v>0</v>
      </c>
    </row>
    <row r="485" spans="1:7" s="81" customFormat="1">
      <c r="A485" s="97" t="str">
        <f>Invoice!F491</f>
        <v>Exchange rate :</v>
      </c>
      <c r="B485" s="76">
        <f>Invoice!C491</f>
        <v>0</v>
      </c>
      <c r="C485" s="77">
        <f>Invoice!B491</f>
        <v>0</v>
      </c>
      <c r="D485" s="82">
        <f t="shared" ca="1" si="20"/>
        <v>0</v>
      </c>
      <c r="E485" s="82">
        <f t="shared" ca="1" si="21"/>
        <v>0</v>
      </c>
      <c r="F485" s="83">
        <f>Invoice!G491</f>
        <v>0</v>
      </c>
      <c r="G485" s="84">
        <f t="shared" si="22"/>
        <v>0</v>
      </c>
    </row>
    <row r="486" spans="1:7" s="81" customFormat="1">
      <c r="A486" s="97" t="str">
        <f>Invoice!F492</f>
        <v>Exchange rate :</v>
      </c>
      <c r="B486" s="76">
        <f>Invoice!C492</f>
        <v>0</v>
      </c>
      <c r="C486" s="77">
        <f>Invoice!B492</f>
        <v>0</v>
      </c>
      <c r="D486" s="82">
        <f t="shared" ca="1" si="20"/>
        <v>0</v>
      </c>
      <c r="E486" s="82">
        <f t="shared" ca="1" si="21"/>
        <v>0</v>
      </c>
      <c r="F486" s="83">
        <f>Invoice!G492</f>
        <v>0</v>
      </c>
      <c r="G486" s="84">
        <f t="shared" si="22"/>
        <v>0</v>
      </c>
    </row>
    <row r="487" spans="1:7" s="81" customFormat="1">
      <c r="A487" s="97" t="str">
        <f>Invoice!F493</f>
        <v>Exchange rate :</v>
      </c>
      <c r="B487" s="76">
        <f>Invoice!C493</f>
        <v>0</v>
      </c>
      <c r="C487" s="77">
        <f>Invoice!B493</f>
        <v>0</v>
      </c>
      <c r="D487" s="82">
        <f t="shared" ca="1" si="20"/>
        <v>0</v>
      </c>
      <c r="E487" s="82">
        <f t="shared" ca="1" si="21"/>
        <v>0</v>
      </c>
      <c r="F487" s="83">
        <f>Invoice!G493</f>
        <v>0</v>
      </c>
      <c r="G487" s="84">
        <f t="shared" si="22"/>
        <v>0</v>
      </c>
    </row>
    <row r="488" spans="1:7" s="81" customFormat="1">
      <c r="A488" s="97" t="str">
        <f>Invoice!F494</f>
        <v>Exchange rate :</v>
      </c>
      <c r="B488" s="76">
        <f>Invoice!C494</f>
        <v>0</v>
      </c>
      <c r="C488" s="77">
        <f>Invoice!B494</f>
        <v>0</v>
      </c>
      <c r="D488" s="82">
        <f t="shared" ca="1" si="20"/>
        <v>0</v>
      </c>
      <c r="E488" s="82">
        <f t="shared" ca="1" si="21"/>
        <v>0</v>
      </c>
      <c r="F488" s="83">
        <f>Invoice!G494</f>
        <v>0</v>
      </c>
      <c r="G488" s="84">
        <f t="shared" si="22"/>
        <v>0</v>
      </c>
    </row>
    <row r="489" spans="1:7" s="81" customFormat="1">
      <c r="A489" s="97" t="str">
        <f>Invoice!F495</f>
        <v>Exchange rate :</v>
      </c>
      <c r="B489" s="76">
        <f>Invoice!C495</f>
        <v>0</v>
      </c>
      <c r="C489" s="77">
        <f>Invoice!B495</f>
        <v>0</v>
      </c>
      <c r="D489" s="82">
        <f t="shared" ca="1" si="20"/>
        <v>0</v>
      </c>
      <c r="E489" s="82">
        <f t="shared" ca="1" si="21"/>
        <v>0</v>
      </c>
      <c r="F489" s="83">
        <f>Invoice!G495</f>
        <v>0</v>
      </c>
      <c r="G489" s="84">
        <f t="shared" si="22"/>
        <v>0</v>
      </c>
    </row>
    <row r="490" spans="1:7" s="81" customFormat="1">
      <c r="A490" s="97" t="str">
        <f>Invoice!F496</f>
        <v>Exchange rate :</v>
      </c>
      <c r="B490" s="76">
        <f>Invoice!C496</f>
        <v>0</v>
      </c>
      <c r="C490" s="77">
        <f>Invoice!B496</f>
        <v>0</v>
      </c>
      <c r="D490" s="82">
        <f t="shared" ca="1" si="20"/>
        <v>0</v>
      </c>
      <c r="E490" s="82">
        <f t="shared" ca="1" si="21"/>
        <v>0</v>
      </c>
      <c r="F490" s="83">
        <f>Invoice!G496</f>
        <v>0</v>
      </c>
      <c r="G490" s="84">
        <f t="shared" si="22"/>
        <v>0</v>
      </c>
    </row>
    <row r="491" spans="1:7" s="81" customFormat="1">
      <c r="A491" s="97" t="str">
        <f>Invoice!F497</f>
        <v>Exchange rate :</v>
      </c>
      <c r="B491" s="76">
        <f>Invoice!C497</f>
        <v>0</v>
      </c>
      <c r="C491" s="77">
        <f>Invoice!B497</f>
        <v>0</v>
      </c>
      <c r="D491" s="82">
        <f t="shared" ca="1" si="20"/>
        <v>0</v>
      </c>
      <c r="E491" s="82">
        <f t="shared" ca="1" si="21"/>
        <v>0</v>
      </c>
      <c r="F491" s="83">
        <f>Invoice!G497</f>
        <v>0</v>
      </c>
      <c r="G491" s="84">
        <f t="shared" si="22"/>
        <v>0</v>
      </c>
    </row>
    <row r="492" spans="1:7" s="81" customFormat="1">
      <c r="A492" s="97" t="str">
        <f>Invoice!F498</f>
        <v>Exchange rate :</v>
      </c>
      <c r="B492" s="76">
        <f>Invoice!C498</f>
        <v>0</v>
      </c>
      <c r="C492" s="77">
        <f>Invoice!B498</f>
        <v>0</v>
      </c>
      <c r="D492" s="82">
        <f t="shared" ca="1" si="20"/>
        <v>0</v>
      </c>
      <c r="E492" s="82">
        <f t="shared" ca="1" si="21"/>
        <v>0</v>
      </c>
      <c r="F492" s="83">
        <f>Invoice!G498</f>
        <v>0</v>
      </c>
      <c r="G492" s="84">
        <f t="shared" si="22"/>
        <v>0</v>
      </c>
    </row>
    <row r="493" spans="1:7" s="81" customFormat="1">
      <c r="A493" s="97" t="str">
        <f>Invoice!F499</f>
        <v>Exchange rate :</v>
      </c>
      <c r="B493" s="76">
        <f>Invoice!C499</f>
        <v>0</v>
      </c>
      <c r="C493" s="77">
        <f>Invoice!B499</f>
        <v>0</v>
      </c>
      <c r="D493" s="82">
        <f t="shared" ca="1" si="20"/>
        <v>0</v>
      </c>
      <c r="E493" s="82">
        <f t="shared" ca="1" si="21"/>
        <v>0</v>
      </c>
      <c r="F493" s="83">
        <f>Invoice!G499</f>
        <v>0</v>
      </c>
      <c r="G493" s="84">
        <f t="shared" si="22"/>
        <v>0</v>
      </c>
    </row>
    <row r="494" spans="1:7" s="81" customFormat="1">
      <c r="A494" s="97" t="str">
        <f>Invoice!F500</f>
        <v>Exchange rate :</v>
      </c>
      <c r="B494" s="76">
        <f>Invoice!C500</f>
        <v>0</v>
      </c>
      <c r="C494" s="77">
        <f>Invoice!B500</f>
        <v>0</v>
      </c>
      <c r="D494" s="82">
        <f t="shared" ca="1" si="20"/>
        <v>0</v>
      </c>
      <c r="E494" s="82">
        <f t="shared" ca="1" si="21"/>
        <v>0</v>
      </c>
      <c r="F494" s="83">
        <f>Invoice!G500</f>
        <v>0</v>
      </c>
      <c r="G494" s="84">
        <f t="shared" si="22"/>
        <v>0</v>
      </c>
    </row>
    <row r="495" spans="1:7" s="81" customFormat="1">
      <c r="A495" s="97" t="str">
        <f>Invoice!F501</f>
        <v>Exchange rate :</v>
      </c>
      <c r="B495" s="76">
        <f>Invoice!C501</f>
        <v>0</v>
      </c>
      <c r="C495" s="77">
        <f>Invoice!B501</f>
        <v>0</v>
      </c>
      <c r="D495" s="82">
        <f t="shared" ca="1" si="20"/>
        <v>0</v>
      </c>
      <c r="E495" s="82">
        <f t="shared" ca="1" si="21"/>
        <v>0</v>
      </c>
      <c r="F495" s="83">
        <f>Invoice!G501</f>
        <v>0</v>
      </c>
      <c r="G495" s="84">
        <f t="shared" si="22"/>
        <v>0</v>
      </c>
    </row>
    <row r="496" spans="1:7" s="81" customFormat="1">
      <c r="A496" s="97" t="str">
        <f>Invoice!F502</f>
        <v>Exchange rate :</v>
      </c>
      <c r="B496" s="76">
        <f>Invoice!C502</f>
        <v>0</v>
      </c>
      <c r="C496" s="77">
        <f>Invoice!B502</f>
        <v>0</v>
      </c>
      <c r="D496" s="82">
        <f t="shared" ca="1" si="20"/>
        <v>0</v>
      </c>
      <c r="E496" s="82">
        <f t="shared" ca="1" si="21"/>
        <v>0</v>
      </c>
      <c r="F496" s="83">
        <f>Invoice!G502</f>
        <v>0</v>
      </c>
      <c r="G496" s="84">
        <f t="shared" si="22"/>
        <v>0</v>
      </c>
    </row>
    <row r="497" spans="1:7" s="81" customFormat="1">
      <c r="A497" s="97" t="str">
        <f>Invoice!F503</f>
        <v>Exchange rate :</v>
      </c>
      <c r="B497" s="76">
        <f>Invoice!C503</f>
        <v>0</v>
      </c>
      <c r="C497" s="77">
        <f>Invoice!B503</f>
        <v>0</v>
      </c>
      <c r="D497" s="82">
        <f t="shared" ca="1" si="20"/>
        <v>0</v>
      </c>
      <c r="E497" s="82">
        <f t="shared" ca="1" si="21"/>
        <v>0</v>
      </c>
      <c r="F497" s="83">
        <f>Invoice!G503</f>
        <v>0</v>
      </c>
      <c r="G497" s="84">
        <f t="shared" si="22"/>
        <v>0</v>
      </c>
    </row>
    <row r="498" spans="1:7" s="81" customFormat="1">
      <c r="A498" s="97" t="str">
        <f>Invoice!F504</f>
        <v>Exchange rate :</v>
      </c>
      <c r="B498" s="76">
        <f>Invoice!C504</f>
        <v>0</v>
      </c>
      <c r="C498" s="77">
        <f>Invoice!B504</f>
        <v>0</v>
      </c>
      <c r="D498" s="82">
        <f t="shared" ca="1" si="20"/>
        <v>0</v>
      </c>
      <c r="E498" s="82">
        <f t="shared" ca="1" si="21"/>
        <v>0</v>
      </c>
      <c r="F498" s="83">
        <f>Invoice!G504</f>
        <v>0</v>
      </c>
      <c r="G498" s="84">
        <f t="shared" si="22"/>
        <v>0</v>
      </c>
    </row>
    <row r="499" spans="1:7" s="81" customFormat="1">
      <c r="A499" s="97" t="str">
        <f>Invoice!F505</f>
        <v>Exchange rate :</v>
      </c>
      <c r="B499" s="76">
        <f>Invoice!C505</f>
        <v>0</v>
      </c>
      <c r="C499" s="77">
        <f>Invoice!B505</f>
        <v>0</v>
      </c>
      <c r="D499" s="82">
        <f t="shared" ca="1" si="20"/>
        <v>0</v>
      </c>
      <c r="E499" s="82">
        <f t="shared" ca="1" si="21"/>
        <v>0</v>
      </c>
      <c r="F499" s="83">
        <f>Invoice!G505</f>
        <v>0</v>
      </c>
      <c r="G499" s="84">
        <f t="shared" si="22"/>
        <v>0</v>
      </c>
    </row>
    <row r="500" spans="1:7" s="81" customFormat="1">
      <c r="A500" s="97" t="str">
        <f>Invoice!F506</f>
        <v>Exchange rate :</v>
      </c>
      <c r="B500" s="76">
        <f>Invoice!C506</f>
        <v>0</v>
      </c>
      <c r="C500" s="77">
        <f>Invoice!B506</f>
        <v>0</v>
      </c>
      <c r="D500" s="82">
        <f t="shared" ca="1" si="20"/>
        <v>0</v>
      </c>
      <c r="E500" s="82">
        <f t="shared" ca="1" si="21"/>
        <v>0</v>
      </c>
      <c r="F500" s="83">
        <f>Invoice!G506</f>
        <v>0</v>
      </c>
      <c r="G500" s="84">
        <f t="shared" si="22"/>
        <v>0</v>
      </c>
    </row>
    <row r="501" spans="1:7" s="81" customFormat="1">
      <c r="A501" s="97" t="str">
        <f>Invoice!F507</f>
        <v>Exchange rate :</v>
      </c>
      <c r="B501" s="76">
        <f>Invoice!C507</f>
        <v>0</v>
      </c>
      <c r="C501" s="77">
        <f>Invoice!B507</f>
        <v>0</v>
      </c>
      <c r="D501" s="82">
        <f t="shared" ca="1" si="20"/>
        <v>0</v>
      </c>
      <c r="E501" s="82">
        <f t="shared" ca="1" si="21"/>
        <v>0</v>
      </c>
      <c r="F501" s="83">
        <f>Invoice!G507</f>
        <v>0</v>
      </c>
      <c r="G501" s="84">
        <f t="shared" si="22"/>
        <v>0</v>
      </c>
    </row>
    <row r="502" spans="1:7" s="81" customFormat="1">
      <c r="A502" s="97" t="str">
        <f>Invoice!F508</f>
        <v>Exchange rate :</v>
      </c>
      <c r="B502" s="76">
        <f>Invoice!C508</f>
        <v>0</v>
      </c>
      <c r="C502" s="77">
        <f>Invoice!B508</f>
        <v>0</v>
      </c>
      <c r="D502" s="82">
        <f t="shared" ca="1" si="20"/>
        <v>0</v>
      </c>
      <c r="E502" s="82">
        <f t="shared" ca="1" si="21"/>
        <v>0</v>
      </c>
      <c r="F502" s="83">
        <f>Invoice!G508</f>
        <v>0</v>
      </c>
      <c r="G502" s="84">
        <f t="shared" si="22"/>
        <v>0</v>
      </c>
    </row>
    <row r="503" spans="1:7" s="81" customFormat="1">
      <c r="A503" s="97" t="str">
        <f>Invoice!F509</f>
        <v>Exchange rate :</v>
      </c>
      <c r="B503" s="76">
        <f>Invoice!C509</f>
        <v>0</v>
      </c>
      <c r="C503" s="77">
        <f>Invoice!B509</f>
        <v>0</v>
      </c>
      <c r="D503" s="82">
        <f t="shared" ca="1" si="20"/>
        <v>0</v>
      </c>
      <c r="E503" s="82">
        <f t="shared" ca="1" si="21"/>
        <v>0</v>
      </c>
      <c r="F503" s="83">
        <f>Invoice!G509</f>
        <v>0</v>
      </c>
      <c r="G503" s="84">
        <f t="shared" si="22"/>
        <v>0</v>
      </c>
    </row>
    <row r="504" spans="1:7" s="81" customFormat="1">
      <c r="A504" s="97" t="str">
        <f>Invoice!F510</f>
        <v>Exchange rate :</v>
      </c>
      <c r="B504" s="76">
        <f>Invoice!C510</f>
        <v>0</v>
      </c>
      <c r="C504" s="77">
        <f>Invoice!B510</f>
        <v>0</v>
      </c>
      <c r="D504" s="82">
        <f t="shared" ca="1" si="20"/>
        <v>0</v>
      </c>
      <c r="E504" s="82">
        <f t="shared" ca="1" si="21"/>
        <v>0</v>
      </c>
      <c r="F504" s="83">
        <f>Invoice!G510</f>
        <v>0</v>
      </c>
      <c r="G504" s="84">
        <f t="shared" si="22"/>
        <v>0</v>
      </c>
    </row>
    <row r="505" spans="1:7" s="81" customFormat="1">
      <c r="A505" s="97" t="str">
        <f>Invoice!F511</f>
        <v>Exchange rate :</v>
      </c>
      <c r="B505" s="76">
        <f>Invoice!C511</f>
        <v>0</v>
      </c>
      <c r="C505" s="77">
        <f>Invoice!B511</f>
        <v>0</v>
      </c>
      <c r="D505" s="82">
        <f t="shared" ca="1" si="20"/>
        <v>0</v>
      </c>
      <c r="E505" s="82">
        <f t="shared" ca="1" si="21"/>
        <v>0</v>
      </c>
      <c r="F505" s="83">
        <f>Invoice!G511</f>
        <v>0</v>
      </c>
      <c r="G505" s="84">
        <f t="shared" si="22"/>
        <v>0</v>
      </c>
    </row>
    <row r="506" spans="1:7" s="81" customFormat="1">
      <c r="A506" s="97" t="str">
        <f>Invoice!F512</f>
        <v>Exchange rate :</v>
      </c>
      <c r="B506" s="76">
        <f>Invoice!C512</f>
        <v>0</v>
      </c>
      <c r="C506" s="77">
        <f>Invoice!B512</f>
        <v>0</v>
      </c>
      <c r="D506" s="82">
        <f t="shared" ca="1" si="20"/>
        <v>0</v>
      </c>
      <c r="E506" s="82">
        <f t="shared" ca="1" si="21"/>
        <v>0</v>
      </c>
      <c r="F506" s="83">
        <f>Invoice!G512</f>
        <v>0</v>
      </c>
      <c r="G506" s="84">
        <f t="shared" si="22"/>
        <v>0</v>
      </c>
    </row>
    <row r="507" spans="1:7" s="81" customFormat="1">
      <c r="A507" s="97" t="str">
        <f>Invoice!F513</f>
        <v>Exchange rate :</v>
      </c>
      <c r="B507" s="76">
        <f>Invoice!C513</f>
        <v>0</v>
      </c>
      <c r="C507" s="77">
        <f>Invoice!B513</f>
        <v>0</v>
      </c>
      <c r="D507" s="82">
        <f t="shared" ca="1" si="20"/>
        <v>0</v>
      </c>
      <c r="E507" s="82">
        <f t="shared" ca="1" si="21"/>
        <v>0</v>
      </c>
      <c r="F507" s="83">
        <f>Invoice!G513</f>
        <v>0</v>
      </c>
      <c r="G507" s="84">
        <f t="shared" si="22"/>
        <v>0</v>
      </c>
    </row>
    <row r="508" spans="1:7" s="81" customFormat="1">
      <c r="A508" s="97" t="str">
        <f>Invoice!F514</f>
        <v>Exchange rate :</v>
      </c>
      <c r="B508" s="76">
        <f>Invoice!C514</f>
        <v>0</v>
      </c>
      <c r="C508" s="77">
        <f>Invoice!B514</f>
        <v>0</v>
      </c>
      <c r="D508" s="82">
        <f t="shared" ca="1" si="20"/>
        <v>0</v>
      </c>
      <c r="E508" s="82">
        <f t="shared" ca="1" si="21"/>
        <v>0</v>
      </c>
      <c r="F508" s="83">
        <f>Invoice!G514</f>
        <v>0</v>
      </c>
      <c r="G508" s="84">
        <f t="shared" si="22"/>
        <v>0</v>
      </c>
    </row>
    <row r="509" spans="1:7" s="81" customFormat="1">
      <c r="A509" s="97" t="str">
        <f>Invoice!F515</f>
        <v>Exchange rate :</v>
      </c>
      <c r="B509" s="76">
        <f>Invoice!C515</f>
        <v>0</v>
      </c>
      <c r="C509" s="77">
        <f>Invoice!B515</f>
        <v>0</v>
      </c>
      <c r="D509" s="82">
        <f t="shared" ca="1" si="20"/>
        <v>0</v>
      </c>
      <c r="E509" s="82">
        <f t="shared" ca="1" si="21"/>
        <v>0</v>
      </c>
      <c r="F509" s="83">
        <f>Invoice!G515</f>
        <v>0</v>
      </c>
      <c r="G509" s="84">
        <f t="shared" si="22"/>
        <v>0</v>
      </c>
    </row>
    <row r="510" spans="1:7" s="81" customFormat="1">
      <c r="A510" s="97" t="str">
        <f>Invoice!F516</f>
        <v>Exchange rate :</v>
      </c>
      <c r="B510" s="76">
        <f>Invoice!C516</f>
        <v>0</v>
      </c>
      <c r="C510" s="77">
        <f>Invoice!B516</f>
        <v>0</v>
      </c>
      <c r="D510" s="82">
        <f t="shared" ca="1" si="20"/>
        <v>0</v>
      </c>
      <c r="E510" s="82">
        <f t="shared" ca="1" si="21"/>
        <v>0</v>
      </c>
      <c r="F510" s="83">
        <f>Invoice!G516</f>
        <v>0</v>
      </c>
      <c r="G510" s="84">
        <f t="shared" si="22"/>
        <v>0</v>
      </c>
    </row>
    <row r="511" spans="1:7" s="81" customFormat="1">
      <c r="A511" s="97" t="str">
        <f>Invoice!F517</f>
        <v>Exchange rate :</v>
      </c>
      <c r="B511" s="76">
        <f>Invoice!C517</f>
        <v>0</v>
      </c>
      <c r="C511" s="77">
        <f>Invoice!B517</f>
        <v>0</v>
      </c>
      <c r="D511" s="82">
        <f t="shared" ca="1" si="20"/>
        <v>0</v>
      </c>
      <c r="E511" s="82">
        <f t="shared" ca="1" si="21"/>
        <v>0</v>
      </c>
      <c r="F511" s="83">
        <f>Invoice!G517</f>
        <v>0</v>
      </c>
      <c r="G511" s="84">
        <f t="shared" si="22"/>
        <v>0</v>
      </c>
    </row>
    <row r="512" spans="1:7" s="81" customFormat="1">
      <c r="A512" s="97" t="str">
        <f>Invoice!F518</f>
        <v>Exchange rate :</v>
      </c>
      <c r="B512" s="76">
        <f>Invoice!C518</f>
        <v>0</v>
      </c>
      <c r="C512" s="77">
        <f>Invoice!B518</f>
        <v>0</v>
      </c>
      <c r="D512" s="82">
        <f t="shared" ca="1" si="20"/>
        <v>0</v>
      </c>
      <c r="E512" s="82">
        <f t="shared" ca="1" si="21"/>
        <v>0</v>
      </c>
      <c r="F512" s="83">
        <f>Invoice!G518</f>
        <v>0</v>
      </c>
      <c r="G512" s="84">
        <f t="shared" si="22"/>
        <v>0</v>
      </c>
    </row>
    <row r="513" spans="1:7" s="81" customFormat="1">
      <c r="A513" s="97" t="str">
        <f>Invoice!F519</f>
        <v>Exchange rate :</v>
      </c>
      <c r="B513" s="76">
        <f>Invoice!C519</f>
        <v>0</v>
      </c>
      <c r="C513" s="77">
        <f>Invoice!B519</f>
        <v>0</v>
      </c>
      <c r="D513" s="82">
        <f t="shared" ref="D513:D576" ca="1" si="23">F513/$D$14</f>
        <v>0</v>
      </c>
      <c r="E513" s="82">
        <f t="shared" ref="E513:E576" ca="1" si="24">G513/$D$14</f>
        <v>0</v>
      </c>
      <c r="F513" s="83">
        <f>Invoice!G519</f>
        <v>0</v>
      </c>
      <c r="G513" s="84">
        <f t="shared" ref="G513:G576" si="25">C513*F513</f>
        <v>0</v>
      </c>
    </row>
    <row r="514" spans="1:7" s="81" customFormat="1">
      <c r="A514" s="97" t="str">
        <f>Invoice!F520</f>
        <v>Exchange rate :</v>
      </c>
      <c r="B514" s="76">
        <f>Invoice!C520</f>
        <v>0</v>
      </c>
      <c r="C514" s="77">
        <f>Invoice!B520</f>
        <v>0</v>
      </c>
      <c r="D514" s="82">
        <f t="shared" ca="1" si="23"/>
        <v>0</v>
      </c>
      <c r="E514" s="82">
        <f t="shared" ca="1" si="24"/>
        <v>0</v>
      </c>
      <c r="F514" s="83">
        <f>Invoice!G520</f>
        <v>0</v>
      </c>
      <c r="G514" s="84">
        <f t="shared" si="25"/>
        <v>0</v>
      </c>
    </row>
    <row r="515" spans="1:7" s="81" customFormat="1">
      <c r="A515" s="97" t="str">
        <f>Invoice!F521</f>
        <v>Exchange rate :</v>
      </c>
      <c r="B515" s="76">
        <f>Invoice!C521</f>
        <v>0</v>
      </c>
      <c r="C515" s="77">
        <f>Invoice!B521</f>
        <v>0</v>
      </c>
      <c r="D515" s="82">
        <f t="shared" ca="1" si="23"/>
        <v>0</v>
      </c>
      <c r="E515" s="82">
        <f t="shared" ca="1" si="24"/>
        <v>0</v>
      </c>
      <c r="F515" s="83">
        <f>Invoice!G521</f>
        <v>0</v>
      </c>
      <c r="G515" s="84">
        <f t="shared" si="25"/>
        <v>0</v>
      </c>
    </row>
    <row r="516" spans="1:7" s="81" customFormat="1">
      <c r="A516" s="97" t="str">
        <f>Invoice!F522</f>
        <v>Exchange rate :</v>
      </c>
      <c r="B516" s="76">
        <f>Invoice!C522</f>
        <v>0</v>
      </c>
      <c r="C516" s="77">
        <f>Invoice!B522</f>
        <v>0</v>
      </c>
      <c r="D516" s="82">
        <f t="shared" ca="1" si="23"/>
        <v>0</v>
      </c>
      <c r="E516" s="82">
        <f t="shared" ca="1" si="24"/>
        <v>0</v>
      </c>
      <c r="F516" s="83">
        <f>Invoice!G522</f>
        <v>0</v>
      </c>
      <c r="G516" s="84">
        <f t="shared" si="25"/>
        <v>0</v>
      </c>
    </row>
    <row r="517" spans="1:7" s="81" customFormat="1">
      <c r="A517" s="97" t="str">
        <f>Invoice!F523</f>
        <v>Exchange rate :</v>
      </c>
      <c r="B517" s="76">
        <f>Invoice!C523</f>
        <v>0</v>
      </c>
      <c r="C517" s="77">
        <f>Invoice!B523</f>
        <v>0</v>
      </c>
      <c r="D517" s="82">
        <f t="shared" ca="1" si="23"/>
        <v>0</v>
      </c>
      <c r="E517" s="82">
        <f t="shared" ca="1" si="24"/>
        <v>0</v>
      </c>
      <c r="F517" s="83">
        <f>Invoice!G523</f>
        <v>0</v>
      </c>
      <c r="G517" s="84">
        <f t="shared" si="25"/>
        <v>0</v>
      </c>
    </row>
    <row r="518" spans="1:7" s="81" customFormat="1">
      <c r="A518" s="97" t="str">
        <f>Invoice!F524</f>
        <v>Exchange rate :</v>
      </c>
      <c r="B518" s="76">
        <f>Invoice!C524</f>
        <v>0</v>
      </c>
      <c r="C518" s="77">
        <f>Invoice!B524</f>
        <v>0</v>
      </c>
      <c r="D518" s="82">
        <f t="shared" ca="1" si="23"/>
        <v>0</v>
      </c>
      <c r="E518" s="82">
        <f t="shared" ca="1" si="24"/>
        <v>0</v>
      </c>
      <c r="F518" s="83">
        <f>Invoice!G524</f>
        <v>0</v>
      </c>
      <c r="G518" s="84">
        <f t="shared" si="25"/>
        <v>0</v>
      </c>
    </row>
    <row r="519" spans="1:7" s="81" customFormat="1">
      <c r="A519" s="97" t="str">
        <f>Invoice!F525</f>
        <v>Exchange rate :</v>
      </c>
      <c r="B519" s="76">
        <f>Invoice!C525</f>
        <v>0</v>
      </c>
      <c r="C519" s="77">
        <f>Invoice!B525</f>
        <v>0</v>
      </c>
      <c r="D519" s="82">
        <f t="shared" ca="1" si="23"/>
        <v>0</v>
      </c>
      <c r="E519" s="82">
        <f t="shared" ca="1" si="24"/>
        <v>0</v>
      </c>
      <c r="F519" s="83">
        <f>Invoice!G525</f>
        <v>0</v>
      </c>
      <c r="G519" s="84">
        <f t="shared" si="25"/>
        <v>0</v>
      </c>
    </row>
    <row r="520" spans="1:7" s="81" customFormat="1">
      <c r="A520" s="97" t="str">
        <f>Invoice!F526</f>
        <v>Exchange rate :</v>
      </c>
      <c r="B520" s="76">
        <f>Invoice!C526</f>
        <v>0</v>
      </c>
      <c r="C520" s="77">
        <f>Invoice!B526</f>
        <v>0</v>
      </c>
      <c r="D520" s="82">
        <f t="shared" ca="1" si="23"/>
        <v>0</v>
      </c>
      <c r="E520" s="82">
        <f t="shared" ca="1" si="24"/>
        <v>0</v>
      </c>
      <c r="F520" s="83">
        <f>Invoice!G526</f>
        <v>0</v>
      </c>
      <c r="G520" s="84">
        <f t="shared" si="25"/>
        <v>0</v>
      </c>
    </row>
    <row r="521" spans="1:7" s="81" customFormat="1">
      <c r="A521" s="97" t="str">
        <f>Invoice!F527</f>
        <v>Exchange rate :</v>
      </c>
      <c r="B521" s="76">
        <f>Invoice!C527</f>
        <v>0</v>
      </c>
      <c r="C521" s="77">
        <f>Invoice!B527</f>
        <v>0</v>
      </c>
      <c r="D521" s="82">
        <f t="shared" ca="1" si="23"/>
        <v>0</v>
      </c>
      <c r="E521" s="82">
        <f t="shared" ca="1" si="24"/>
        <v>0</v>
      </c>
      <c r="F521" s="83">
        <f>Invoice!G527</f>
        <v>0</v>
      </c>
      <c r="G521" s="84">
        <f t="shared" si="25"/>
        <v>0</v>
      </c>
    </row>
    <row r="522" spans="1:7" s="81" customFormat="1">
      <c r="A522" s="97" t="str">
        <f>Invoice!F528</f>
        <v>Exchange rate :</v>
      </c>
      <c r="B522" s="76">
        <f>Invoice!C528</f>
        <v>0</v>
      </c>
      <c r="C522" s="77">
        <f>Invoice!B528</f>
        <v>0</v>
      </c>
      <c r="D522" s="82">
        <f t="shared" ca="1" si="23"/>
        <v>0</v>
      </c>
      <c r="E522" s="82">
        <f t="shared" ca="1" si="24"/>
        <v>0</v>
      </c>
      <c r="F522" s="83">
        <f>Invoice!G528</f>
        <v>0</v>
      </c>
      <c r="G522" s="84">
        <f t="shared" si="25"/>
        <v>0</v>
      </c>
    </row>
    <row r="523" spans="1:7" s="81" customFormat="1">
      <c r="A523" s="97" t="str">
        <f>Invoice!F529</f>
        <v>Exchange rate :</v>
      </c>
      <c r="B523" s="76">
        <f>Invoice!C529</f>
        <v>0</v>
      </c>
      <c r="C523" s="77">
        <f>Invoice!B529</f>
        <v>0</v>
      </c>
      <c r="D523" s="82">
        <f t="shared" ca="1" si="23"/>
        <v>0</v>
      </c>
      <c r="E523" s="82">
        <f t="shared" ca="1" si="24"/>
        <v>0</v>
      </c>
      <c r="F523" s="83">
        <f>Invoice!G529</f>
        <v>0</v>
      </c>
      <c r="G523" s="84">
        <f t="shared" si="25"/>
        <v>0</v>
      </c>
    </row>
    <row r="524" spans="1:7" s="81" customFormat="1">
      <c r="A524" s="97" t="str">
        <f>Invoice!F530</f>
        <v>Exchange rate :</v>
      </c>
      <c r="B524" s="76">
        <f>Invoice!C530</f>
        <v>0</v>
      </c>
      <c r="C524" s="77">
        <f>Invoice!B530</f>
        <v>0</v>
      </c>
      <c r="D524" s="82">
        <f t="shared" ca="1" si="23"/>
        <v>0</v>
      </c>
      <c r="E524" s="82">
        <f t="shared" ca="1" si="24"/>
        <v>0</v>
      </c>
      <c r="F524" s="83">
        <f>Invoice!G530</f>
        <v>0</v>
      </c>
      <c r="G524" s="84">
        <f t="shared" si="25"/>
        <v>0</v>
      </c>
    </row>
    <row r="525" spans="1:7" s="81" customFormat="1">
      <c r="A525" s="97" t="str">
        <f>Invoice!F531</f>
        <v>Exchange rate :</v>
      </c>
      <c r="B525" s="76">
        <f>Invoice!C531</f>
        <v>0</v>
      </c>
      <c r="C525" s="77">
        <f>Invoice!B531</f>
        <v>0</v>
      </c>
      <c r="D525" s="82">
        <f t="shared" ca="1" si="23"/>
        <v>0</v>
      </c>
      <c r="E525" s="82">
        <f t="shared" ca="1" si="24"/>
        <v>0</v>
      </c>
      <c r="F525" s="83">
        <f>Invoice!G531</f>
        <v>0</v>
      </c>
      <c r="G525" s="84">
        <f t="shared" si="25"/>
        <v>0</v>
      </c>
    </row>
    <row r="526" spans="1:7" s="81" customFormat="1">
      <c r="A526" s="97" t="str">
        <f>Invoice!F532</f>
        <v>Exchange rate :</v>
      </c>
      <c r="B526" s="76">
        <f>Invoice!C532</f>
        <v>0</v>
      </c>
      <c r="C526" s="77">
        <f>Invoice!B532</f>
        <v>0</v>
      </c>
      <c r="D526" s="82">
        <f t="shared" ca="1" si="23"/>
        <v>0</v>
      </c>
      <c r="E526" s="82">
        <f t="shared" ca="1" si="24"/>
        <v>0</v>
      </c>
      <c r="F526" s="83">
        <f>Invoice!G532</f>
        <v>0</v>
      </c>
      <c r="G526" s="84">
        <f t="shared" si="25"/>
        <v>0</v>
      </c>
    </row>
    <row r="527" spans="1:7" s="81" customFormat="1">
      <c r="A527" s="97" t="str">
        <f>Invoice!F533</f>
        <v>Exchange rate :</v>
      </c>
      <c r="B527" s="76">
        <f>Invoice!C533</f>
        <v>0</v>
      </c>
      <c r="C527" s="77">
        <f>Invoice!B533</f>
        <v>0</v>
      </c>
      <c r="D527" s="82">
        <f t="shared" ca="1" si="23"/>
        <v>0</v>
      </c>
      <c r="E527" s="82">
        <f t="shared" ca="1" si="24"/>
        <v>0</v>
      </c>
      <c r="F527" s="83">
        <f>Invoice!G533</f>
        <v>0</v>
      </c>
      <c r="G527" s="84">
        <f t="shared" si="25"/>
        <v>0</v>
      </c>
    </row>
    <row r="528" spans="1:7" s="81" customFormat="1">
      <c r="A528" s="97" t="str">
        <f>Invoice!F534</f>
        <v>Exchange rate :</v>
      </c>
      <c r="B528" s="76">
        <f>Invoice!C534</f>
        <v>0</v>
      </c>
      <c r="C528" s="77">
        <f>Invoice!B534</f>
        <v>0</v>
      </c>
      <c r="D528" s="82">
        <f t="shared" ca="1" si="23"/>
        <v>0</v>
      </c>
      <c r="E528" s="82">
        <f t="shared" ca="1" si="24"/>
        <v>0</v>
      </c>
      <c r="F528" s="83">
        <f>Invoice!G534</f>
        <v>0</v>
      </c>
      <c r="G528" s="84">
        <f t="shared" si="25"/>
        <v>0</v>
      </c>
    </row>
    <row r="529" spans="1:7" s="81" customFormat="1">
      <c r="A529" s="97" t="str">
        <f>Invoice!F535</f>
        <v>Exchange rate :</v>
      </c>
      <c r="B529" s="76">
        <f>Invoice!C535</f>
        <v>0</v>
      </c>
      <c r="C529" s="77">
        <f>Invoice!B535</f>
        <v>0</v>
      </c>
      <c r="D529" s="82">
        <f t="shared" ca="1" si="23"/>
        <v>0</v>
      </c>
      <c r="E529" s="82">
        <f t="shared" ca="1" si="24"/>
        <v>0</v>
      </c>
      <c r="F529" s="83">
        <f>Invoice!G535</f>
        <v>0</v>
      </c>
      <c r="G529" s="84">
        <f t="shared" si="25"/>
        <v>0</v>
      </c>
    </row>
    <row r="530" spans="1:7" s="81" customFormat="1">
      <c r="A530" s="97" t="str">
        <f>Invoice!F536</f>
        <v>Exchange rate :</v>
      </c>
      <c r="B530" s="76">
        <f>Invoice!C536</f>
        <v>0</v>
      </c>
      <c r="C530" s="77">
        <f>Invoice!B536</f>
        <v>0</v>
      </c>
      <c r="D530" s="82">
        <f t="shared" ca="1" si="23"/>
        <v>0</v>
      </c>
      <c r="E530" s="82">
        <f t="shared" ca="1" si="24"/>
        <v>0</v>
      </c>
      <c r="F530" s="83">
        <f>Invoice!G536</f>
        <v>0</v>
      </c>
      <c r="G530" s="84">
        <f t="shared" si="25"/>
        <v>0</v>
      </c>
    </row>
    <row r="531" spans="1:7" s="81" customFormat="1">
      <c r="A531" s="97" t="str">
        <f>Invoice!F537</f>
        <v>Exchange rate :</v>
      </c>
      <c r="B531" s="76">
        <f>Invoice!C537</f>
        <v>0</v>
      </c>
      <c r="C531" s="77">
        <f>Invoice!B537</f>
        <v>0</v>
      </c>
      <c r="D531" s="82">
        <f t="shared" ca="1" si="23"/>
        <v>0</v>
      </c>
      <c r="E531" s="82">
        <f t="shared" ca="1" si="24"/>
        <v>0</v>
      </c>
      <c r="F531" s="83">
        <f>Invoice!G537</f>
        <v>0</v>
      </c>
      <c r="G531" s="84">
        <f t="shared" si="25"/>
        <v>0</v>
      </c>
    </row>
    <row r="532" spans="1:7" s="81" customFormat="1">
      <c r="A532" s="97" t="str">
        <f>Invoice!F538</f>
        <v>Exchange rate :</v>
      </c>
      <c r="B532" s="76">
        <f>Invoice!C538</f>
        <v>0</v>
      </c>
      <c r="C532" s="77">
        <f>Invoice!B538</f>
        <v>0</v>
      </c>
      <c r="D532" s="82">
        <f t="shared" ca="1" si="23"/>
        <v>0</v>
      </c>
      <c r="E532" s="82">
        <f t="shared" ca="1" si="24"/>
        <v>0</v>
      </c>
      <c r="F532" s="83">
        <f>Invoice!G538</f>
        <v>0</v>
      </c>
      <c r="G532" s="84">
        <f t="shared" si="25"/>
        <v>0</v>
      </c>
    </row>
    <row r="533" spans="1:7" s="81" customFormat="1">
      <c r="A533" s="97" t="str">
        <f>Invoice!F539</f>
        <v>Exchange rate :</v>
      </c>
      <c r="B533" s="76">
        <f>Invoice!C539</f>
        <v>0</v>
      </c>
      <c r="C533" s="77">
        <f>Invoice!B539</f>
        <v>0</v>
      </c>
      <c r="D533" s="82">
        <f t="shared" ca="1" si="23"/>
        <v>0</v>
      </c>
      <c r="E533" s="82">
        <f t="shared" ca="1" si="24"/>
        <v>0</v>
      </c>
      <c r="F533" s="83">
        <f>Invoice!G539</f>
        <v>0</v>
      </c>
      <c r="G533" s="84">
        <f t="shared" si="25"/>
        <v>0</v>
      </c>
    </row>
    <row r="534" spans="1:7" s="81" customFormat="1">
      <c r="A534" s="97" t="str">
        <f>Invoice!F540</f>
        <v>Exchange rate :</v>
      </c>
      <c r="B534" s="76">
        <f>Invoice!C540</f>
        <v>0</v>
      </c>
      <c r="C534" s="77">
        <f>Invoice!B540</f>
        <v>0</v>
      </c>
      <c r="D534" s="82">
        <f t="shared" ca="1" si="23"/>
        <v>0</v>
      </c>
      <c r="E534" s="82">
        <f t="shared" ca="1" si="24"/>
        <v>0</v>
      </c>
      <c r="F534" s="83">
        <f>Invoice!G540</f>
        <v>0</v>
      </c>
      <c r="G534" s="84">
        <f t="shared" si="25"/>
        <v>0</v>
      </c>
    </row>
    <row r="535" spans="1:7" s="81" customFormat="1">
      <c r="A535" s="97" t="str">
        <f>Invoice!F541</f>
        <v>Exchange rate :</v>
      </c>
      <c r="B535" s="76">
        <f>Invoice!C541</f>
        <v>0</v>
      </c>
      <c r="C535" s="77">
        <f>Invoice!B541</f>
        <v>0</v>
      </c>
      <c r="D535" s="82">
        <f t="shared" ca="1" si="23"/>
        <v>0</v>
      </c>
      <c r="E535" s="82">
        <f t="shared" ca="1" si="24"/>
        <v>0</v>
      </c>
      <c r="F535" s="83">
        <f>Invoice!G541</f>
        <v>0</v>
      </c>
      <c r="G535" s="84">
        <f t="shared" si="25"/>
        <v>0</v>
      </c>
    </row>
    <row r="536" spans="1:7" s="81" customFormat="1">
      <c r="A536" s="97" t="str">
        <f>Invoice!F542</f>
        <v>Exchange rate :</v>
      </c>
      <c r="B536" s="76">
        <f>Invoice!C542</f>
        <v>0</v>
      </c>
      <c r="C536" s="77">
        <f>Invoice!B542</f>
        <v>0</v>
      </c>
      <c r="D536" s="82">
        <f t="shared" ca="1" si="23"/>
        <v>0</v>
      </c>
      <c r="E536" s="82">
        <f t="shared" ca="1" si="24"/>
        <v>0</v>
      </c>
      <c r="F536" s="83">
        <f>Invoice!G542</f>
        <v>0</v>
      </c>
      <c r="G536" s="84">
        <f t="shared" si="25"/>
        <v>0</v>
      </c>
    </row>
    <row r="537" spans="1:7" s="81" customFormat="1">
      <c r="A537" s="97" t="str">
        <f>Invoice!F543</f>
        <v>Exchange rate :</v>
      </c>
      <c r="B537" s="76">
        <f>Invoice!C543</f>
        <v>0</v>
      </c>
      <c r="C537" s="77">
        <f>Invoice!B543</f>
        <v>0</v>
      </c>
      <c r="D537" s="82">
        <f t="shared" ca="1" si="23"/>
        <v>0</v>
      </c>
      <c r="E537" s="82">
        <f t="shared" ca="1" si="24"/>
        <v>0</v>
      </c>
      <c r="F537" s="83">
        <f>Invoice!G543</f>
        <v>0</v>
      </c>
      <c r="G537" s="84">
        <f t="shared" si="25"/>
        <v>0</v>
      </c>
    </row>
    <row r="538" spans="1:7" s="81" customFormat="1">
      <c r="A538" s="97" t="str">
        <f>Invoice!F544</f>
        <v>Exchange rate :</v>
      </c>
      <c r="B538" s="76">
        <f>Invoice!C544</f>
        <v>0</v>
      </c>
      <c r="C538" s="77">
        <f>Invoice!B544</f>
        <v>0</v>
      </c>
      <c r="D538" s="82">
        <f t="shared" ca="1" si="23"/>
        <v>0</v>
      </c>
      <c r="E538" s="82">
        <f t="shared" ca="1" si="24"/>
        <v>0</v>
      </c>
      <c r="F538" s="83">
        <f>Invoice!G544</f>
        <v>0</v>
      </c>
      <c r="G538" s="84">
        <f t="shared" si="25"/>
        <v>0</v>
      </c>
    </row>
    <row r="539" spans="1:7" s="81" customFormat="1">
      <c r="A539" s="97" t="str">
        <f>Invoice!F545</f>
        <v>Exchange rate :</v>
      </c>
      <c r="B539" s="76">
        <f>Invoice!C545</f>
        <v>0</v>
      </c>
      <c r="C539" s="77">
        <f>Invoice!B545</f>
        <v>0</v>
      </c>
      <c r="D539" s="82">
        <f t="shared" ca="1" si="23"/>
        <v>0</v>
      </c>
      <c r="E539" s="82">
        <f t="shared" ca="1" si="24"/>
        <v>0</v>
      </c>
      <c r="F539" s="83">
        <f>Invoice!G545</f>
        <v>0</v>
      </c>
      <c r="G539" s="84">
        <f t="shared" si="25"/>
        <v>0</v>
      </c>
    </row>
    <row r="540" spans="1:7" s="81" customFormat="1">
      <c r="A540" s="97" t="str">
        <f>Invoice!F546</f>
        <v>Exchange rate :</v>
      </c>
      <c r="B540" s="76">
        <f>Invoice!C546</f>
        <v>0</v>
      </c>
      <c r="C540" s="77">
        <f>Invoice!B546</f>
        <v>0</v>
      </c>
      <c r="D540" s="82">
        <f t="shared" ca="1" si="23"/>
        <v>0</v>
      </c>
      <c r="E540" s="82">
        <f t="shared" ca="1" si="24"/>
        <v>0</v>
      </c>
      <c r="F540" s="83">
        <f>Invoice!G546</f>
        <v>0</v>
      </c>
      <c r="G540" s="84">
        <f t="shared" si="25"/>
        <v>0</v>
      </c>
    </row>
    <row r="541" spans="1:7" s="81" customFormat="1">
      <c r="A541" s="97" t="str">
        <f>Invoice!F547</f>
        <v>Exchange rate :</v>
      </c>
      <c r="B541" s="76">
        <f>Invoice!C547</f>
        <v>0</v>
      </c>
      <c r="C541" s="77">
        <f>Invoice!B547</f>
        <v>0</v>
      </c>
      <c r="D541" s="82">
        <f t="shared" ca="1" si="23"/>
        <v>0</v>
      </c>
      <c r="E541" s="82">
        <f t="shared" ca="1" si="24"/>
        <v>0</v>
      </c>
      <c r="F541" s="83">
        <f>Invoice!G547</f>
        <v>0</v>
      </c>
      <c r="G541" s="84">
        <f t="shared" si="25"/>
        <v>0</v>
      </c>
    </row>
    <row r="542" spans="1:7" s="81" customFormat="1">
      <c r="A542" s="97" t="str">
        <f>Invoice!F548</f>
        <v>Exchange rate :</v>
      </c>
      <c r="B542" s="76">
        <f>Invoice!C548</f>
        <v>0</v>
      </c>
      <c r="C542" s="77">
        <f>Invoice!B548</f>
        <v>0</v>
      </c>
      <c r="D542" s="82">
        <f t="shared" ca="1" si="23"/>
        <v>0</v>
      </c>
      <c r="E542" s="82">
        <f t="shared" ca="1" si="24"/>
        <v>0</v>
      </c>
      <c r="F542" s="83">
        <f>Invoice!G548</f>
        <v>0</v>
      </c>
      <c r="G542" s="84">
        <f t="shared" si="25"/>
        <v>0</v>
      </c>
    </row>
    <row r="543" spans="1:7" s="81" customFormat="1">
      <c r="A543" s="97" t="str">
        <f>Invoice!F549</f>
        <v>Exchange rate :</v>
      </c>
      <c r="B543" s="76">
        <f>Invoice!C549</f>
        <v>0</v>
      </c>
      <c r="C543" s="77">
        <f>Invoice!B549</f>
        <v>0</v>
      </c>
      <c r="D543" s="82">
        <f t="shared" ca="1" si="23"/>
        <v>0</v>
      </c>
      <c r="E543" s="82">
        <f t="shared" ca="1" si="24"/>
        <v>0</v>
      </c>
      <c r="F543" s="83">
        <f>Invoice!G549</f>
        <v>0</v>
      </c>
      <c r="G543" s="84">
        <f t="shared" si="25"/>
        <v>0</v>
      </c>
    </row>
    <row r="544" spans="1:7" s="81" customFormat="1">
      <c r="A544" s="97" t="str">
        <f>Invoice!F550</f>
        <v>Exchange rate :</v>
      </c>
      <c r="B544" s="76">
        <f>Invoice!C550</f>
        <v>0</v>
      </c>
      <c r="C544" s="77">
        <f>Invoice!B550</f>
        <v>0</v>
      </c>
      <c r="D544" s="82">
        <f t="shared" ca="1" si="23"/>
        <v>0</v>
      </c>
      <c r="E544" s="82">
        <f t="shared" ca="1" si="24"/>
        <v>0</v>
      </c>
      <c r="F544" s="83">
        <f>Invoice!G550</f>
        <v>0</v>
      </c>
      <c r="G544" s="84">
        <f t="shared" si="25"/>
        <v>0</v>
      </c>
    </row>
    <row r="545" spans="1:7" s="81" customFormat="1">
      <c r="A545" s="97" t="str">
        <f>Invoice!F551</f>
        <v>Exchange rate :</v>
      </c>
      <c r="B545" s="76">
        <f>Invoice!C551</f>
        <v>0</v>
      </c>
      <c r="C545" s="77">
        <f>Invoice!B551</f>
        <v>0</v>
      </c>
      <c r="D545" s="82">
        <f t="shared" ca="1" si="23"/>
        <v>0</v>
      </c>
      <c r="E545" s="82">
        <f t="shared" ca="1" si="24"/>
        <v>0</v>
      </c>
      <c r="F545" s="83">
        <f>Invoice!G551</f>
        <v>0</v>
      </c>
      <c r="G545" s="84">
        <f t="shared" si="25"/>
        <v>0</v>
      </c>
    </row>
    <row r="546" spans="1:7" s="81" customFormat="1">
      <c r="A546" s="97" t="str">
        <f>Invoice!F552</f>
        <v>Exchange rate :</v>
      </c>
      <c r="B546" s="76">
        <f>Invoice!C552</f>
        <v>0</v>
      </c>
      <c r="C546" s="77">
        <f>Invoice!B552</f>
        <v>0</v>
      </c>
      <c r="D546" s="82">
        <f t="shared" ca="1" si="23"/>
        <v>0</v>
      </c>
      <c r="E546" s="82">
        <f t="shared" ca="1" si="24"/>
        <v>0</v>
      </c>
      <c r="F546" s="83">
        <f>Invoice!G552</f>
        <v>0</v>
      </c>
      <c r="G546" s="84">
        <f t="shared" si="25"/>
        <v>0</v>
      </c>
    </row>
    <row r="547" spans="1:7" s="81" customFormat="1">
      <c r="A547" s="97" t="str">
        <f>Invoice!F553</f>
        <v>Exchange rate :</v>
      </c>
      <c r="B547" s="76">
        <f>Invoice!C553</f>
        <v>0</v>
      </c>
      <c r="C547" s="77">
        <f>Invoice!B553</f>
        <v>0</v>
      </c>
      <c r="D547" s="82">
        <f t="shared" ca="1" si="23"/>
        <v>0</v>
      </c>
      <c r="E547" s="82">
        <f t="shared" ca="1" si="24"/>
        <v>0</v>
      </c>
      <c r="F547" s="83">
        <f>Invoice!G553</f>
        <v>0</v>
      </c>
      <c r="G547" s="84">
        <f t="shared" si="25"/>
        <v>0</v>
      </c>
    </row>
    <row r="548" spans="1:7" s="81" customFormat="1">
      <c r="A548" s="97" t="str">
        <f>Invoice!F554</f>
        <v>Exchange rate :</v>
      </c>
      <c r="B548" s="76">
        <f>Invoice!C554</f>
        <v>0</v>
      </c>
      <c r="C548" s="77">
        <f>Invoice!B554</f>
        <v>0</v>
      </c>
      <c r="D548" s="82">
        <f t="shared" ca="1" si="23"/>
        <v>0</v>
      </c>
      <c r="E548" s="82">
        <f t="shared" ca="1" si="24"/>
        <v>0</v>
      </c>
      <c r="F548" s="83">
        <f>Invoice!G554</f>
        <v>0</v>
      </c>
      <c r="G548" s="84">
        <f t="shared" si="25"/>
        <v>0</v>
      </c>
    </row>
    <row r="549" spans="1:7" s="81" customFormat="1">
      <c r="A549" s="97" t="str">
        <f>Invoice!F555</f>
        <v>Exchange rate :</v>
      </c>
      <c r="B549" s="76">
        <f>Invoice!C555</f>
        <v>0</v>
      </c>
      <c r="C549" s="77">
        <f>Invoice!B555</f>
        <v>0</v>
      </c>
      <c r="D549" s="82">
        <f t="shared" ca="1" si="23"/>
        <v>0</v>
      </c>
      <c r="E549" s="82">
        <f t="shared" ca="1" si="24"/>
        <v>0</v>
      </c>
      <c r="F549" s="83">
        <f>Invoice!G555</f>
        <v>0</v>
      </c>
      <c r="G549" s="84">
        <f t="shared" si="25"/>
        <v>0</v>
      </c>
    </row>
    <row r="550" spans="1:7" s="81" customFormat="1">
      <c r="A550" s="97" t="str">
        <f>Invoice!F556</f>
        <v>Exchange rate :</v>
      </c>
      <c r="B550" s="76">
        <f>Invoice!C556</f>
        <v>0</v>
      </c>
      <c r="C550" s="77">
        <f>Invoice!B556</f>
        <v>0</v>
      </c>
      <c r="D550" s="82">
        <f t="shared" ca="1" si="23"/>
        <v>0</v>
      </c>
      <c r="E550" s="82">
        <f t="shared" ca="1" si="24"/>
        <v>0</v>
      </c>
      <c r="F550" s="83">
        <f>Invoice!G556</f>
        <v>0</v>
      </c>
      <c r="G550" s="84">
        <f t="shared" si="25"/>
        <v>0</v>
      </c>
    </row>
    <row r="551" spans="1:7" s="81" customFormat="1">
      <c r="A551" s="97" t="str">
        <f>Invoice!F557</f>
        <v>Exchange rate :</v>
      </c>
      <c r="B551" s="76">
        <f>Invoice!C557</f>
        <v>0</v>
      </c>
      <c r="C551" s="77">
        <f>Invoice!B557</f>
        <v>0</v>
      </c>
      <c r="D551" s="82">
        <f t="shared" ca="1" si="23"/>
        <v>0</v>
      </c>
      <c r="E551" s="82">
        <f t="shared" ca="1" si="24"/>
        <v>0</v>
      </c>
      <c r="F551" s="83">
        <f>Invoice!G557</f>
        <v>0</v>
      </c>
      <c r="G551" s="84">
        <f t="shared" si="25"/>
        <v>0</v>
      </c>
    </row>
    <row r="552" spans="1:7" s="81" customFormat="1">
      <c r="A552" s="97" t="str">
        <f>Invoice!F558</f>
        <v>Exchange rate :</v>
      </c>
      <c r="B552" s="76">
        <f>Invoice!C558</f>
        <v>0</v>
      </c>
      <c r="C552" s="77">
        <f>Invoice!B558</f>
        <v>0</v>
      </c>
      <c r="D552" s="82">
        <f t="shared" ca="1" si="23"/>
        <v>0</v>
      </c>
      <c r="E552" s="82">
        <f t="shared" ca="1" si="24"/>
        <v>0</v>
      </c>
      <c r="F552" s="83">
        <f>Invoice!G558</f>
        <v>0</v>
      </c>
      <c r="G552" s="84">
        <f t="shared" si="25"/>
        <v>0</v>
      </c>
    </row>
    <row r="553" spans="1:7" s="81" customFormat="1">
      <c r="A553" s="97" t="str">
        <f>Invoice!F559</f>
        <v>Exchange rate :</v>
      </c>
      <c r="B553" s="76">
        <f>Invoice!C559</f>
        <v>0</v>
      </c>
      <c r="C553" s="77">
        <f>Invoice!B559</f>
        <v>0</v>
      </c>
      <c r="D553" s="82">
        <f t="shared" ca="1" si="23"/>
        <v>0</v>
      </c>
      <c r="E553" s="82">
        <f t="shared" ca="1" si="24"/>
        <v>0</v>
      </c>
      <c r="F553" s="83">
        <f>Invoice!G559</f>
        <v>0</v>
      </c>
      <c r="G553" s="84">
        <f t="shared" si="25"/>
        <v>0</v>
      </c>
    </row>
    <row r="554" spans="1:7" s="81" customFormat="1">
      <c r="A554" s="97" t="str">
        <f>Invoice!F560</f>
        <v>Exchange rate :</v>
      </c>
      <c r="B554" s="76">
        <f>Invoice!C560</f>
        <v>0</v>
      </c>
      <c r="C554" s="77">
        <f>Invoice!B560</f>
        <v>0</v>
      </c>
      <c r="D554" s="82">
        <f t="shared" ca="1" si="23"/>
        <v>0</v>
      </c>
      <c r="E554" s="82">
        <f t="shared" ca="1" si="24"/>
        <v>0</v>
      </c>
      <c r="F554" s="83">
        <f>Invoice!G560</f>
        <v>0</v>
      </c>
      <c r="G554" s="84">
        <f t="shared" si="25"/>
        <v>0</v>
      </c>
    </row>
    <row r="555" spans="1:7" s="81" customFormat="1">
      <c r="A555" s="97" t="str">
        <f>Invoice!F561</f>
        <v>Exchange rate :</v>
      </c>
      <c r="B555" s="76">
        <f>Invoice!C561</f>
        <v>0</v>
      </c>
      <c r="C555" s="77">
        <f>Invoice!B561</f>
        <v>0</v>
      </c>
      <c r="D555" s="82">
        <f t="shared" ca="1" si="23"/>
        <v>0</v>
      </c>
      <c r="E555" s="82">
        <f t="shared" ca="1" si="24"/>
        <v>0</v>
      </c>
      <c r="F555" s="83">
        <f>Invoice!G561</f>
        <v>0</v>
      </c>
      <c r="G555" s="84">
        <f t="shared" si="25"/>
        <v>0</v>
      </c>
    </row>
    <row r="556" spans="1:7" s="81" customFormat="1">
      <c r="A556" s="97" t="str">
        <f>Invoice!F562</f>
        <v>Exchange rate :</v>
      </c>
      <c r="B556" s="76">
        <f>Invoice!C562</f>
        <v>0</v>
      </c>
      <c r="C556" s="77">
        <f>Invoice!B562</f>
        <v>0</v>
      </c>
      <c r="D556" s="82">
        <f t="shared" ca="1" si="23"/>
        <v>0</v>
      </c>
      <c r="E556" s="82">
        <f t="shared" ca="1" si="24"/>
        <v>0</v>
      </c>
      <c r="F556" s="83">
        <f>Invoice!G562</f>
        <v>0</v>
      </c>
      <c r="G556" s="84">
        <f t="shared" si="25"/>
        <v>0</v>
      </c>
    </row>
    <row r="557" spans="1:7" s="81" customFormat="1">
      <c r="A557" s="97" t="str">
        <f>Invoice!F563</f>
        <v>Exchange rate :</v>
      </c>
      <c r="B557" s="76">
        <f>Invoice!C563</f>
        <v>0</v>
      </c>
      <c r="C557" s="77">
        <f>Invoice!B563</f>
        <v>0</v>
      </c>
      <c r="D557" s="82">
        <f t="shared" ca="1" si="23"/>
        <v>0</v>
      </c>
      <c r="E557" s="82">
        <f t="shared" ca="1" si="24"/>
        <v>0</v>
      </c>
      <c r="F557" s="83">
        <f>Invoice!G563</f>
        <v>0</v>
      </c>
      <c r="G557" s="84">
        <f t="shared" si="25"/>
        <v>0</v>
      </c>
    </row>
    <row r="558" spans="1:7" s="81" customFormat="1">
      <c r="A558" s="97" t="str">
        <f>Invoice!F564</f>
        <v>Exchange rate :</v>
      </c>
      <c r="B558" s="76">
        <f>Invoice!C564</f>
        <v>0</v>
      </c>
      <c r="C558" s="77">
        <f>Invoice!B564</f>
        <v>0</v>
      </c>
      <c r="D558" s="82">
        <f t="shared" ca="1" si="23"/>
        <v>0</v>
      </c>
      <c r="E558" s="82">
        <f t="shared" ca="1" si="24"/>
        <v>0</v>
      </c>
      <c r="F558" s="83">
        <f>Invoice!G564</f>
        <v>0</v>
      </c>
      <c r="G558" s="84">
        <f t="shared" si="25"/>
        <v>0</v>
      </c>
    </row>
    <row r="559" spans="1:7" s="81" customFormat="1">
      <c r="A559" s="97" t="str">
        <f>Invoice!F565</f>
        <v>Exchange rate :</v>
      </c>
      <c r="B559" s="76">
        <f>Invoice!C565</f>
        <v>0</v>
      </c>
      <c r="C559" s="77">
        <f>Invoice!B565</f>
        <v>0</v>
      </c>
      <c r="D559" s="82">
        <f t="shared" ca="1" si="23"/>
        <v>0</v>
      </c>
      <c r="E559" s="82">
        <f t="shared" ca="1" si="24"/>
        <v>0</v>
      </c>
      <c r="F559" s="83">
        <f>Invoice!G565</f>
        <v>0</v>
      </c>
      <c r="G559" s="84">
        <f t="shared" si="25"/>
        <v>0</v>
      </c>
    </row>
    <row r="560" spans="1:7" s="81" customFormat="1">
      <c r="A560" s="97" t="str">
        <f>Invoice!F566</f>
        <v>Exchange rate :</v>
      </c>
      <c r="B560" s="76">
        <f>Invoice!C566</f>
        <v>0</v>
      </c>
      <c r="C560" s="77">
        <f>Invoice!B566</f>
        <v>0</v>
      </c>
      <c r="D560" s="82">
        <f t="shared" ca="1" si="23"/>
        <v>0</v>
      </c>
      <c r="E560" s="82">
        <f t="shared" ca="1" si="24"/>
        <v>0</v>
      </c>
      <c r="F560" s="83">
        <f>Invoice!G566</f>
        <v>0</v>
      </c>
      <c r="G560" s="84">
        <f t="shared" si="25"/>
        <v>0</v>
      </c>
    </row>
    <row r="561" spans="1:7" s="81" customFormat="1">
      <c r="A561" s="97" t="str">
        <f>Invoice!F567</f>
        <v>Exchange rate :</v>
      </c>
      <c r="B561" s="76">
        <f>Invoice!C567</f>
        <v>0</v>
      </c>
      <c r="C561" s="77">
        <f>Invoice!B567</f>
        <v>0</v>
      </c>
      <c r="D561" s="82">
        <f t="shared" ca="1" si="23"/>
        <v>0</v>
      </c>
      <c r="E561" s="82">
        <f t="shared" ca="1" si="24"/>
        <v>0</v>
      </c>
      <c r="F561" s="83">
        <f>Invoice!G567</f>
        <v>0</v>
      </c>
      <c r="G561" s="84">
        <f t="shared" si="25"/>
        <v>0</v>
      </c>
    </row>
    <row r="562" spans="1:7" s="81" customFormat="1">
      <c r="A562" s="97" t="str">
        <f>Invoice!F568</f>
        <v>Exchange rate :</v>
      </c>
      <c r="B562" s="76">
        <f>Invoice!C568</f>
        <v>0</v>
      </c>
      <c r="C562" s="77">
        <f>Invoice!B568</f>
        <v>0</v>
      </c>
      <c r="D562" s="82">
        <f t="shared" ca="1" si="23"/>
        <v>0</v>
      </c>
      <c r="E562" s="82">
        <f t="shared" ca="1" si="24"/>
        <v>0</v>
      </c>
      <c r="F562" s="83">
        <f>Invoice!G568</f>
        <v>0</v>
      </c>
      <c r="G562" s="84">
        <f t="shared" si="25"/>
        <v>0</v>
      </c>
    </row>
    <row r="563" spans="1:7" s="81" customFormat="1">
      <c r="A563" s="97" t="str">
        <f>Invoice!F569</f>
        <v>Exchange rate :</v>
      </c>
      <c r="B563" s="76">
        <f>Invoice!C569</f>
        <v>0</v>
      </c>
      <c r="C563" s="77">
        <f>Invoice!B569</f>
        <v>0</v>
      </c>
      <c r="D563" s="82">
        <f t="shared" ca="1" si="23"/>
        <v>0</v>
      </c>
      <c r="E563" s="82">
        <f t="shared" ca="1" si="24"/>
        <v>0</v>
      </c>
      <c r="F563" s="83">
        <f>Invoice!G569</f>
        <v>0</v>
      </c>
      <c r="G563" s="84">
        <f t="shared" si="25"/>
        <v>0</v>
      </c>
    </row>
    <row r="564" spans="1:7" s="81" customFormat="1">
      <c r="A564" s="97" t="str">
        <f>Invoice!F570</f>
        <v>Exchange rate :</v>
      </c>
      <c r="B564" s="76">
        <f>Invoice!C570</f>
        <v>0</v>
      </c>
      <c r="C564" s="77">
        <f>Invoice!B570</f>
        <v>0</v>
      </c>
      <c r="D564" s="82">
        <f t="shared" ca="1" si="23"/>
        <v>0</v>
      </c>
      <c r="E564" s="82">
        <f t="shared" ca="1" si="24"/>
        <v>0</v>
      </c>
      <c r="F564" s="83">
        <f>Invoice!G570</f>
        <v>0</v>
      </c>
      <c r="G564" s="84">
        <f t="shared" si="25"/>
        <v>0</v>
      </c>
    </row>
    <row r="565" spans="1:7" s="81" customFormat="1">
      <c r="A565" s="97" t="str">
        <f>Invoice!F571</f>
        <v>Exchange rate :</v>
      </c>
      <c r="B565" s="76">
        <f>Invoice!C571</f>
        <v>0</v>
      </c>
      <c r="C565" s="77">
        <f>Invoice!B571</f>
        <v>0</v>
      </c>
      <c r="D565" s="82">
        <f t="shared" ca="1" si="23"/>
        <v>0</v>
      </c>
      <c r="E565" s="82">
        <f t="shared" ca="1" si="24"/>
        <v>0</v>
      </c>
      <c r="F565" s="83">
        <f>Invoice!G571</f>
        <v>0</v>
      </c>
      <c r="G565" s="84">
        <f t="shared" si="25"/>
        <v>0</v>
      </c>
    </row>
    <row r="566" spans="1:7" s="81" customFormat="1">
      <c r="A566" s="97" t="str">
        <f>Invoice!F572</f>
        <v>Exchange rate :</v>
      </c>
      <c r="B566" s="76">
        <f>Invoice!C572</f>
        <v>0</v>
      </c>
      <c r="C566" s="77">
        <f>Invoice!B572</f>
        <v>0</v>
      </c>
      <c r="D566" s="82">
        <f t="shared" ca="1" si="23"/>
        <v>0</v>
      </c>
      <c r="E566" s="82">
        <f t="shared" ca="1" si="24"/>
        <v>0</v>
      </c>
      <c r="F566" s="83">
        <f>Invoice!G572</f>
        <v>0</v>
      </c>
      <c r="G566" s="84">
        <f t="shared" si="25"/>
        <v>0</v>
      </c>
    </row>
    <row r="567" spans="1:7" s="81" customFormat="1">
      <c r="A567" s="97" t="str">
        <f>Invoice!F573</f>
        <v>Exchange rate :</v>
      </c>
      <c r="B567" s="76">
        <f>Invoice!C573</f>
        <v>0</v>
      </c>
      <c r="C567" s="77">
        <f>Invoice!B573</f>
        <v>0</v>
      </c>
      <c r="D567" s="82">
        <f t="shared" ca="1" si="23"/>
        <v>0</v>
      </c>
      <c r="E567" s="82">
        <f t="shared" ca="1" si="24"/>
        <v>0</v>
      </c>
      <c r="F567" s="83">
        <f>Invoice!G573</f>
        <v>0</v>
      </c>
      <c r="G567" s="84">
        <f t="shared" si="25"/>
        <v>0</v>
      </c>
    </row>
    <row r="568" spans="1:7" s="81" customFormat="1">
      <c r="A568" s="97" t="str">
        <f>Invoice!F574</f>
        <v>Exchange rate :</v>
      </c>
      <c r="B568" s="76">
        <f>Invoice!C574</f>
        <v>0</v>
      </c>
      <c r="C568" s="77">
        <f>Invoice!B574</f>
        <v>0</v>
      </c>
      <c r="D568" s="82">
        <f t="shared" ca="1" si="23"/>
        <v>0</v>
      </c>
      <c r="E568" s="82">
        <f t="shared" ca="1" si="24"/>
        <v>0</v>
      </c>
      <c r="F568" s="83">
        <f>Invoice!G574</f>
        <v>0</v>
      </c>
      <c r="G568" s="84">
        <f t="shared" si="25"/>
        <v>0</v>
      </c>
    </row>
    <row r="569" spans="1:7" s="81" customFormat="1">
      <c r="A569" s="97" t="str">
        <f>Invoice!F575</f>
        <v>Exchange rate :</v>
      </c>
      <c r="B569" s="76">
        <f>Invoice!C575</f>
        <v>0</v>
      </c>
      <c r="C569" s="77">
        <f>Invoice!B575</f>
        <v>0</v>
      </c>
      <c r="D569" s="82">
        <f t="shared" ca="1" si="23"/>
        <v>0</v>
      </c>
      <c r="E569" s="82">
        <f t="shared" ca="1" si="24"/>
        <v>0</v>
      </c>
      <c r="F569" s="83">
        <f>Invoice!G575</f>
        <v>0</v>
      </c>
      <c r="G569" s="84">
        <f t="shared" si="25"/>
        <v>0</v>
      </c>
    </row>
    <row r="570" spans="1:7" s="81" customFormat="1">
      <c r="A570" s="97" t="str">
        <f>Invoice!F576</f>
        <v>Exchange rate :</v>
      </c>
      <c r="B570" s="76">
        <f>Invoice!C576</f>
        <v>0</v>
      </c>
      <c r="C570" s="77">
        <f>Invoice!B576</f>
        <v>0</v>
      </c>
      <c r="D570" s="82">
        <f t="shared" ca="1" si="23"/>
        <v>0</v>
      </c>
      <c r="E570" s="82">
        <f t="shared" ca="1" si="24"/>
        <v>0</v>
      </c>
      <c r="F570" s="83">
        <f>Invoice!G576</f>
        <v>0</v>
      </c>
      <c r="G570" s="84">
        <f t="shared" si="25"/>
        <v>0</v>
      </c>
    </row>
    <row r="571" spans="1:7" s="81" customFormat="1">
      <c r="A571" s="97" t="str">
        <f>Invoice!F577</f>
        <v>Exchange rate :</v>
      </c>
      <c r="B571" s="76">
        <f>Invoice!C577</f>
        <v>0</v>
      </c>
      <c r="C571" s="77">
        <f>Invoice!B577</f>
        <v>0</v>
      </c>
      <c r="D571" s="82">
        <f t="shared" ca="1" si="23"/>
        <v>0</v>
      </c>
      <c r="E571" s="82">
        <f t="shared" ca="1" si="24"/>
        <v>0</v>
      </c>
      <c r="F571" s="83">
        <f>Invoice!G577</f>
        <v>0</v>
      </c>
      <c r="G571" s="84">
        <f t="shared" si="25"/>
        <v>0</v>
      </c>
    </row>
    <row r="572" spans="1:7" s="81" customFormat="1">
      <c r="A572" s="97" t="str">
        <f>Invoice!F578</f>
        <v>Exchange rate :</v>
      </c>
      <c r="B572" s="76">
        <f>Invoice!C578</f>
        <v>0</v>
      </c>
      <c r="C572" s="77">
        <f>Invoice!B578</f>
        <v>0</v>
      </c>
      <c r="D572" s="82">
        <f t="shared" ca="1" si="23"/>
        <v>0</v>
      </c>
      <c r="E572" s="82">
        <f t="shared" ca="1" si="24"/>
        <v>0</v>
      </c>
      <c r="F572" s="83">
        <f>Invoice!G578</f>
        <v>0</v>
      </c>
      <c r="G572" s="84">
        <f t="shared" si="25"/>
        <v>0</v>
      </c>
    </row>
    <row r="573" spans="1:7" s="81" customFormat="1">
      <c r="A573" s="97" t="str">
        <f>Invoice!F579</f>
        <v>Exchange rate :</v>
      </c>
      <c r="B573" s="76">
        <f>Invoice!C579</f>
        <v>0</v>
      </c>
      <c r="C573" s="77">
        <f>Invoice!B579</f>
        <v>0</v>
      </c>
      <c r="D573" s="82">
        <f t="shared" ca="1" si="23"/>
        <v>0</v>
      </c>
      <c r="E573" s="82">
        <f t="shared" ca="1" si="24"/>
        <v>0</v>
      </c>
      <c r="F573" s="83">
        <f>Invoice!G579</f>
        <v>0</v>
      </c>
      <c r="G573" s="84">
        <f t="shared" si="25"/>
        <v>0</v>
      </c>
    </row>
    <row r="574" spans="1:7" s="81" customFormat="1">
      <c r="A574" s="97" t="str">
        <f>Invoice!F580</f>
        <v>Exchange rate :</v>
      </c>
      <c r="B574" s="76">
        <f>Invoice!C580</f>
        <v>0</v>
      </c>
      <c r="C574" s="77">
        <f>Invoice!B580</f>
        <v>0</v>
      </c>
      <c r="D574" s="82">
        <f t="shared" ca="1" si="23"/>
        <v>0</v>
      </c>
      <c r="E574" s="82">
        <f t="shared" ca="1" si="24"/>
        <v>0</v>
      </c>
      <c r="F574" s="83">
        <f>Invoice!G580</f>
        <v>0</v>
      </c>
      <c r="G574" s="84">
        <f t="shared" si="25"/>
        <v>0</v>
      </c>
    </row>
    <row r="575" spans="1:7" s="81" customFormat="1">
      <c r="A575" s="97" t="str">
        <f>Invoice!F581</f>
        <v>Exchange rate :</v>
      </c>
      <c r="B575" s="76">
        <f>Invoice!C581</f>
        <v>0</v>
      </c>
      <c r="C575" s="77">
        <f>Invoice!B581</f>
        <v>0</v>
      </c>
      <c r="D575" s="82">
        <f t="shared" ca="1" si="23"/>
        <v>0</v>
      </c>
      <c r="E575" s="82">
        <f t="shared" ca="1" si="24"/>
        <v>0</v>
      </c>
      <c r="F575" s="83">
        <f>Invoice!G581</f>
        <v>0</v>
      </c>
      <c r="G575" s="84">
        <f t="shared" si="25"/>
        <v>0</v>
      </c>
    </row>
    <row r="576" spans="1:7" s="81" customFormat="1">
      <c r="A576" s="97" t="str">
        <f>Invoice!F582</f>
        <v>Exchange rate :</v>
      </c>
      <c r="B576" s="76">
        <f>Invoice!C582</f>
        <v>0</v>
      </c>
      <c r="C576" s="77">
        <f>Invoice!B582</f>
        <v>0</v>
      </c>
      <c r="D576" s="82">
        <f t="shared" ca="1" si="23"/>
        <v>0</v>
      </c>
      <c r="E576" s="82">
        <f t="shared" ca="1" si="24"/>
        <v>0</v>
      </c>
      <c r="F576" s="83">
        <f>Invoice!G582</f>
        <v>0</v>
      </c>
      <c r="G576" s="84">
        <f t="shared" si="25"/>
        <v>0</v>
      </c>
    </row>
    <row r="577" spans="1:7" s="81" customFormat="1">
      <c r="A577" s="97" t="str">
        <f>Invoice!F583</f>
        <v>Exchange rate :</v>
      </c>
      <c r="B577" s="76">
        <f>Invoice!C583</f>
        <v>0</v>
      </c>
      <c r="C577" s="77">
        <f>Invoice!B583</f>
        <v>0</v>
      </c>
      <c r="D577" s="82">
        <f t="shared" ref="D577:D640" ca="1" si="26">F577/$D$14</f>
        <v>0</v>
      </c>
      <c r="E577" s="82">
        <f t="shared" ref="E577:E640" ca="1" si="27">G577/$D$14</f>
        <v>0</v>
      </c>
      <c r="F577" s="83">
        <f>Invoice!G583</f>
        <v>0</v>
      </c>
      <c r="G577" s="84">
        <f t="shared" ref="G577:G640" si="28">C577*F577</f>
        <v>0</v>
      </c>
    </row>
    <row r="578" spans="1:7" s="81" customFormat="1">
      <c r="A578" s="97" t="str">
        <f>Invoice!F584</f>
        <v>Exchange rate :</v>
      </c>
      <c r="B578" s="76">
        <f>Invoice!C584</f>
        <v>0</v>
      </c>
      <c r="C578" s="77">
        <f>Invoice!B584</f>
        <v>0</v>
      </c>
      <c r="D578" s="82">
        <f t="shared" ca="1" si="26"/>
        <v>0</v>
      </c>
      <c r="E578" s="82">
        <f t="shared" ca="1" si="27"/>
        <v>0</v>
      </c>
      <c r="F578" s="83">
        <f>Invoice!G584</f>
        <v>0</v>
      </c>
      <c r="G578" s="84">
        <f t="shared" si="28"/>
        <v>0</v>
      </c>
    </row>
    <row r="579" spans="1:7" s="81" customFormat="1">
      <c r="A579" s="97" t="str">
        <f>Invoice!F585</f>
        <v>Exchange rate :</v>
      </c>
      <c r="B579" s="76">
        <f>Invoice!C585</f>
        <v>0</v>
      </c>
      <c r="C579" s="77">
        <f>Invoice!B585</f>
        <v>0</v>
      </c>
      <c r="D579" s="82">
        <f t="shared" ca="1" si="26"/>
        <v>0</v>
      </c>
      <c r="E579" s="82">
        <f t="shared" ca="1" si="27"/>
        <v>0</v>
      </c>
      <c r="F579" s="83">
        <f>Invoice!G585</f>
        <v>0</v>
      </c>
      <c r="G579" s="84">
        <f t="shared" si="28"/>
        <v>0</v>
      </c>
    </row>
    <row r="580" spans="1:7" s="81" customFormat="1">
      <c r="A580" s="97" t="str">
        <f>Invoice!F586</f>
        <v>Exchange rate :</v>
      </c>
      <c r="B580" s="76">
        <f>Invoice!C586</f>
        <v>0</v>
      </c>
      <c r="C580" s="77">
        <f>Invoice!B586</f>
        <v>0</v>
      </c>
      <c r="D580" s="82">
        <f t="shared" ca="1" si="26"/>
        <v>0</v>
      </c>
      <c r="E580" s="82">
        <f t="shared" ca="1" si="27"/>
        <v>0</v>
      </c>
      <c r="F580" s="83">
        <f>Invoice!G586</f>
        <v>0</v>
      </c>
      <c r="G580" s="84">
        <f t="shared" si="28"/>
        <v>0</v>
      </c>
    </row>
    <row r="581" spans="1:7" s="81" customFormat="1">
      <c r="A581" s="97" t="str">
        <f>Invoice!F587</f>
        <v>Exchange rate :</v>
      </c>
      <c r="B581" s="76">
        <f>Invoice!C587</f>
        <v>0</v>
      </c>
      <c r="C581" s="77">
        <f>Invoice!B587</f>
        <v>0</v>
      </c>
      <c r="D581" s="82">
        <f t="shared" ca="1" si="26"/>
        <v>0</v>
      </c>
      <c r="E581" s="82">
        <f t="shared" ca="1" si="27"/>
        <v>0</v>
      </c>
      <c r="F581" s="83">
        <f>Invoice!G587</f>
        <v>0</v>
      </c>
      <c r="G581" s="84">
        <f t="shared" si="28"/>
        <v>0</v>
      </c>
    </row>
    <row r="582" spans="1:7" s="81" customFormat="1">
      <c r="A582" s="97" t="str">
        <f>Invoice!F588</f>
        <v>Exchange rate :</v>
      </c>
      <c r="B582" s="76">
        <f>Invoice!C588</f>
        <v>0</v>
      </c>
      <c r="C582" s="77">
        <f>Invoice!B588</f>
        <v>0</v>
      </c>
      <c r="D582" s="82">
        <f t="shared" ca="1" si="26"/>
        <v>0</v>
      </c>
      <c r="E582" s="82">
        <f t="shared" ca="1" si="27"/>
        <v>0</v>
      </c>
      <c r="F582" s="83">
        <f>Invoice!G588</f>
        <v>0</v>
      </c>
      <c r="G582" s="84">
        <f t="shared" si="28"/>
        <v>0</v>
      </c>
    </row>
    <row r="583" spans="1:7" s="81" customFormat="1">
      <c r="A583" s="97" t="str">
        <f>Invoice!F589</f>
        <v>Exchange rate :</v>
      </c>
      <c r="B583" s="76">
        <f>Invoice!C589</f>
        <v>0</v>
      </c>
      <c r="C583" s="77">
        <f>Invoice!B589</f>
        <v>0</v>
      </c>
      <c r="D583" s="82">
        <f t="shared" ca="1" si="26"/>
        <v>0</v>
      </c>
      <c r="E583" s="82">
        <f t="shared" ca="1" si="27"/>
        <v>0</v>
      </c>
      <c r="F583" s="83">
        <f>Invoice!G589</f>
        <v>0</v>
      </c>
      <c r="G583" s="84">
        <f t="shared" si="28"/>
        <v>0</v>
      </c>
    </row>
    <row r="584" spans="1:7" s="81" customFormat="1">
      <c r="A584" s="97" t="str">
        <f>Invoice!F590</f>
        <v>Exchange rate :</v>
      </c>
      <c r="B584" s="76">
        <f>Invoice!C590</f>
        <v>0</v>
      </c>
      <c r="C584" s="77">
        <f>Invoice!B590</f>
        <v>0</v>
      </c>
      <c r="D584" s="82">
        <f t="shared" ca="1" si="26"/>
        <v>0</v>
      </c>
      <c r="E584" s="82">
        <f t="shared" ca="1" si="27"/>
        <v>0</v>
      </c>
      <c r="F584" s="83">
        <f>Invoice!G590</f>
        <v>0</v>
      </c>
      <c r="G584" s="84">
        <f t="shared" si="28"/>
        <v>0</v>
      </c>
    </row>
    <row r="585" spans="1:7" s="81" customFormat="1">
      <c r="A585" s="97" t="str">
        <f>Invoice!F591</f>
        <v>Exchange rate :</v>
      </c>
      <c r="B585" s="76">
        <f>Invoice!C591</f>
        <v>0</v>
      </c>
      <c r="C585" s="77">
        <f>Invoice!B591</f>
        <v>0</v>
      </c>
      <c r="D585" s="82">
        <f t="shared" ca="1" si="26"/>
        <v>0</v>
      </c>
      <c r="E585" s="82">
        <f t="shared" ca="1" si="27"/>
        <v>0</v>
      </c>
      <c r="F585" s="83">
        <f>Invoice!G591</f>
        <v>0</v>
      </c>
      <c r="G585" s="84">
        <f t="shared" si="28"/>
        <v>0</v>
      </c>
    </row>
    <row r="586" spans="1:7" s="81" customFormat="1">
      <c r="A586" s="97" t="str">
        <f>Invoice!F592</f>
        <v>Exchange rate :</v>
      </c>
      <c r="B586" s="76">
        <f>Invoice!C592</f>
        <v>0</v>
      </c>
      <c r="C586" s="77">
        <f>Invoice!B592</f>
        <v>0</v>
      </c>
      <c r="D586" s="82">
        <f t="shared" ca="1" si="26"/>
        <v>0</v>
      </c>
      <c r="E586" s="82">
        <f t="shared" ca="1" si="27"/>
        <v>0</v>
      </c>
      <c r="F586" s="83">
        <f>Invoice!G592</f>
        <v>0</v>
      </c>
      <c r="G586" s="84">
        <f t="shared" si="28"/>
        <v>0</v>
      </c>
    </row>
    <row r="587" spans="1:7" s="81" customFormat="1">
      <c r="A587" s="97" t="str">
        <f>Invoice!F593</f>
        <v>Exchange rate :</v>
      </c>
      <c r="B587" s="76">
        <f>Invoice!C593</f>
        <v>0</v>
      </c>
      <c r="C587" s="77">
        <f>Invoice!B593</f>
        <v>0</v>
      </c>
      <c r="D587" s="82">
        <f t="shared" ca="1" si="26"/>
        <v>0</v>
      </c>
      <c r="E587" s="82">
        <f t="shared" ca="1" si="27"/>
        <v>0</v>
      </c>
      <c r="F587" s="83">
        <f>Invoice!G593</f>
        <v>0</v>
      </c>
      <c r="G587" s="84">
        <f t="shared" si="28"/>
        <v>0</v>
      </c>
    </row>
    <row r="588" spans="1:7" s="81" customFormat="1">
      <c r="A588" s="97" t="str">
        <f>Invoice!F594</f>
        <v>Exchange rate :</v>
      </c>
      <c r="B588" s="76">
        <f>Invoice!C594</f>
        <v>0</v>
      </c>
      <c r="C588" s="77">
        <f>Invoice!B594</f>
        <v>0</v>
      </c>
      <c r="D588" s="82">
        <f t="shared" ca="1" si="26"/>
        <v>0</v>
      </c>
      <c r="E588" s="82">
        <f t="shared" ca="1" si="27"/>
        <v>0</v>
      </c>
      <c r="F588" s="83">
        <f>Invoice!G594</f>
        <v>0</v>
      </c>
      <c r="G588" s="84">
        <f t="shared" si="28"/>
        <v>0</v>
      </c>
    </row>
    <row r="589" spans="1:7" s="81" customFormat="1">
      <c r="A589" s="97" t="str">
        <f>Invoice!F595</f>
        <v>Exchange rate :</v>
      </c>
      <c r="B589" s="76">
        <f>Invoice!C595</f>
        <v>0</v>
      </c>
      <c r="C589" s="77">
        <f>Invoice!B595</f>
        <v>0</v>
      </c>
      <c r="D589" s="82">
        <f t="shared" ca="1" si="26"/>
        <v>0</v>
      </c>
      <c r="E589" s="82">
        <f t="shared" ca="1" si="27"/>
        <v>0</v>
      </c>
      <c r="F589" s="83">
        <f>Invoice!G595</f>
        <v>0</v>
      </c>
      <c r="G589" s="84">
        <f t="shared" si="28"/>
        <v>0</v>
      </c>
    </row>
    <row r="590" spans="1:7" s="81" customFormat="1">
      <c r="A590" s="97" t="str">
        <f>Invoice!F596</f>
        <v>Exchange rate :</v>
      </c>
      <c r="B590" s="76">
        <f>Invoice!C596</f>
        <v>0</v>
      </c>
      <c r="C590" s="77">
        <f>Invoice!B596</f>
        <v>0</v>
      </c>
      <c r="D590" s="82">
        <f t="shared" ca="1" si="26"/>
        <v>0</v>
      </c>
      <c r="E590" s="82">
        <f t="shared" ca="1" si="27"/>
        <v>0</v>
      </c>
      <c r="F590" s="83">
        <f>Invoice!G596</f>
        <v>0</v>
      </c>
      <c r="G590" s="84">
        <f t="shared" si="28"/>
        <v>0</v>
      </c>
    </row>
    <row r="591" spans="1:7" s="81" customFormat="1">
      <c r="A591" s="97" t="str">
        <f>Invoice!F597</f>
        <v>Exchange rate :</v>
      </c>
      <c r="B591" s="76">
        <f>Invoice!C597</f>
        <v>0</v>
      </c>
      <c r="C591" s="77">
        <f>Invoice!B597</f>
        <v>0</v>
      </c>
      <c r="D591" s="82">
        <f t="shared" ca="1" si="26"/>
        <v>0</v>
      </c>
      <c r="E591" s="82">
        <f t="shared" ca="1" si="27"/>
        <v>0</v>
      </c>
      <c r="F591" s="83">
        <f>Invoice!G597</f>
        <v>0</v>
      </c>
      <c r="G591" s="84">
        <f t="shared" si="28"/>
        <v>0</v>
      </c>
    </row>
    <row r="592" spans="1:7" s="81" customFormat="1">
      <c r="A592" s="97" t="str">
        <f>Invoice!F598</f>
        <v>Exchange rate :</v>
      </c>
      <c r="B592" s="76">
        <f>Invoice!C598</f>
        <v>0</v>
      </c>
      <c r="C592" s="77">
        <f>Invoice!B598</f>
        <v>0</v>
      </c>
      <c r="D592" s="82">
        <f t="shared" ca="1" si="26"/>
        <v>0</v>
      </c>
      <c r="E592" s="82">
        <f t="shared" ca="1" si="27"/>
        <v>0</v>
      </c>
      <c r="F592" s="83">
        <f>Invoice!G598</f>
        <v>0</v>
      </c>
      <c r="G592" s="84">
        <f t="shared" si="28"/>
        <v>0</v>
      </c>
    </row>
    <row r="593" spans="1:7" s="81" customFormat="1">
      <c r="A593" s="97" t="str">
        <f>Invoice!F599</f>
        <v>Exchange rate :</v>
      </c>
      <c r="B593" s="76">
        <f>Invoice!C599</f>
        <v>0</v>
      </c>
      <c r="C593" s="77">
        <f>Invoice!B599</f>
        <v>0</v>
      </c>
      <c r="D593" s="82">
        <f t="shared" ca="1" si="26"/>
        <v>0</v>
      </c>
      <c r="E593" s="82">
        <f t="shared" ca="1" si="27"/>
        <v>0</v>
      </c>
      <c r="F593" s="83">
        <f>Invoice!G599</f>
        <v>0</v>
      </c>
      <c r="G593" s="84">
        <f t="shared" si="28"/>
        <v>0</v>
      </c>
    </row>
    <row r="594" spans="1:7" s="81" customFormat="1">
      <c r="A594" s="97" t="str">
        <f>Invoice!F600</f>
        <v>Exchange rate :</v>
      </c>
      <c r="B594" s="76">
        <f>Invoice!C600</f>
        <v>0</v>
      </c>
      <c r="C594" s="77">
        <f>Invoice!B600</f>
        <v>0</v>
      </c>
      <c r="D594" s="82">
        <f t="shared" ca="1" si="26"/>
        <v>0</v>
      </c>
      <c r="E594" s="82">
        <f t="shared" ca="1" si="27"/>
        <v>0</v>
      </c>
      <c r="F594" s="83">
        <f>Invoice!G600</f>
        <v>0</v>
      </c>
      <c r="G594" s="84">
        <f t="shared" si="28"/>
        <v>0</v>
      </c>
    </row>
    <row r="595" spans="1:7" s="81" customFormat="1">
      <c r="A595" s="97" t="str">
        <f>Invoice!F601</f>
        <v>Exchange rate :</v>
      </c>
      <c r="B595" s="76">
        <f>Invoice!C601</f>
        <v>0</v>
      </c>
      <c r="C595" s="77">
        <f>Invoice!B601</f>
        <v>0</v>
      </c>
      <c r="D595" s="82">
        <f t="shared" ca="1" si="26"/>
        <v>0</v>
      </c>
      <c r="E595" s="82">
        <f t="shared" ca="1" si="27"/>
        <v>0</v>
      </c>
      <c r="F595" s="83">
        <f>Invoice!G601</f>
        <v>0</v>
      </c>
      <c r="G595" s="84">
        <f t="shared" si="28"/>
        <v>0</v>
      </c>
    </row>
    <row r="596" spans="1:7" s="81" customFormat="1">
      <c r="A596" s="97" t="str">
        <f>Invoice!F602</f>
        <v>Exchange rate :</v>
      </c>
      <c r="B596" s="76">
        <f>Invoice!C602</f>
        <v>0</v>
      </c>
      <c r="C596" s="77">
        <f>Invoice!B602</f>
        <v>0</v>
      </c>
      <c r="D596" s="82">
        <f t="shared" ca="1" si="26"/>
        <v>0</v>
      </c>
      <c r="E596" s="82">
        <f t="shared" ca="1" si="27"/>
        <v>0</v>
      </c>
      <c r="F596" s="83">
        <f>Invoice!G602</f>
        <v>0</v>
      </c>
      <c r="G596" s="84">
        <f t="shared" si="28"/>
        <v>0</v>
      </c>
    </row>
    <row r="597" spans="1:7" s="81" customFormat="1">
      <c r="A597" s="97" t="str">
        <f>Invoice!F603</f>
        <v>Exchange rate :</v>
      </c>
      <c r="B597" s="76">
        <f>Invoice!C603</f>
        <v>0</v>
      </c>
      <c r="C597" s="77">
        <f>Invoice!B603</f>
        <v>0</v>
      </c>
      <c r="D597" s="82">
        <f t="shared" ca="1" si="26"/>
        <v>0</v>
      </c>
      <c r="E597" s="82">
        <f t="shared" ca="1" si="27"/>
        <v>0</v>
      </c>
      <c r="F597" s="83">
        <f>Invoice!G603</f>
        <v>0</v>
      </c>
      <c r="G597" s="84">
        <f t="shared" si="28"/>
        <v>0</v>
      </c>
    </row>
    <row r="598" spans="1:7" s="81" customFormat="1">
      <c r="A598" s="97" t="str">
        <f>Invoice!F604</f>
        <v>Exchange rate :</v>
      </c>
      <c r="B598" s="76">
        <f>Invoice!C604</f>
        <v>0</v>
      </c>
      <c r="C598" s="77">
        <f>Invoice!B604</f>
        <v>0</v>
      </c>
      <c r="D598" s="82">
        <f t="shared" ca="1" si="26"/>
        <v>0</v>
      </c>
      <c r="E598" s="82">
        <f t="shared" ca="1" si="27"/>
        <v>0</v>
      </c>
      <c r="F598" s="83">
        <f>Invoice!G604</f>
        <v>0</v>
      </c>
      <c r="G598" s="84">
        <f t="shared" si="28"/>
        <v>0</v>
      </c>
    </row>
    <row r="599" spans="1:7" s="81" customFormat="1">
      <c r="A599" s="97" t="str">
        <f>Invoice!F605</f>
        <v>Exchange rate :</v>
      </c>
      <c r="B599" s="76">
        <f>Invoice!C605</f>
        <v>0</v>
      </c>
      <c r="C599" s="77">
        <f>Invoice!B605</f>
        <v>0</v>
      </c>
      <c r="D599" s="82">
        <f t="shared" ca="1" si="26"/>
        <v>0</v>
      </c>
      <c r="E599" s="82">
        <f t="shared" ca="1" si="27"/>
        <v>0</v>
      </c>
      <c r="F599" s="83">
        <f>Invoice!G605</f>
        <v>0</v>
      </c>
      <c r="G599" s="84">
        <f t="shared" si="28"/>
        <v>0</v>
      </c>
    </row>
    <row r="600" spans="1:7" s="81" customFormat="1">
      <c r="A600" s="97" t="str">
        <f>Invoice!F606</f>
        <v>Exchange rate :</v>
      </c>
      <c r="B600" s="76">
        <f>Invoice!C606</f>
        <v>0</v>
      </c>
      <c r="C600" s="77">
        <f>Invoice!B606</f>
        <v>0</v>
      </c>
      <c r="D600" s="82">
        <f t="shared" ca="1" si="26"/>
        <v>0</v>
      </c>
      <c r="E600" s="82">
        <f t="shared" ca="1" si="27"/>
        <v>0</v>
      </c>
      <c r="F600" s="83">
        <f>Invoice!G606</f>
        <v>0</v>
      </c>
      <c r="G600" s="84">
        <f t="shared" si="28"/>
        <v>0</v>
      </c>
    </row>
    <row r="601" spans="1:7" s="81" customFormat="1">
      <c r="A601" s="97" t="str">
        <f>Invoice!F607</f>
        <v>Exchange rate :</v>
      </c>
      <c r="B601" s="76">
        <f>Invoice!C607</f>
        <v>0</v>
      </c>
      <c r="C601" s="77">
        <f>Invoice!B607</f>
        <v>0</v>
      </c>
      <c r="D601" s="82">
        <f t="shared" ca="1" si="26"/>
        <v>0</v>
      </c>
      <c r="E601" s="82">
        <f t="shared" ca="1" si="27"/>
        <v>0</v>
      </c>
      <c r="F601" s="83">
        <f>Invoice!G607</f>
        <v>0</v>
      </c>
      <c r="G601" s="84">
        <f t="shared" si="28"/>
        <v>0</v>
      </c>
    </row>
    <row r="602" spans="1:7" s="81" customFormat="1">
      <c r="A602" s="97" t="str">
        <f>Invoice!F608</f>
        <v>Exchange rate :</v>
      </c>
      <c r="B602" s="76">
        <f>Invoice!C608</f>
        <v>0</v>
      </c>
      <c r="C602" s="77">
        <f>Invoice!B608</f>
        <v>0</v>
      </c>
      <c r="D602" s="82">
        <f t="shared" ca="1" si="26"/>
        <v>0</v>
      </c>
      <c r="E602" s="82">
        <f t="shared" ca="1" si="27"/>
        <v>0</v>
      </c>
      <c r="F602" s="83">
        <f>Invoice!G608</f>
        <v>0</v>
      </c>
      <c r="G602" s="84">
        <f t="shared" si="28"/>
        <v>0</v>
      </c>
    </row>
    <row r="603" spans="1:7" s="81" customFormat="1">
      <c r="A603" s="97" t="str">
        <f>Invoice!F609</f>
        <v>Exchange rate :</v>
      </c>
      <c r="B603" s="76">
        <f>Invoice!C609</f>
        <v>0</v>
      </c>
      <c r="C603" s="77">
        <f>Invoice!B609</f>
        <v>0</v>
      </c>
      <c r="D603" s="82">
        <f t="shared" ca="1" si="26"/>
        <v>0</v>
      </c>
      <c r="E603" s="82">
        <f t="shared" ca="1" si="27"/>
        <v>0</v>
      </c>
      <c r="F603" s="83">
        <f>Invoice!G609</f>
        <v>0</v>
      </c>
      <c r="G603" s="84">
        <f t="shared" si="28"/>
        <v>0</v>
      </c>
    </row>
    <row r="604" spans="1:7" s="81" customFormat="1">
      <c r="A604" s="97" t="str">
        <f>Invoice!F610</f>
        <v>Exchange rate :</v>
      </c>
      <c r="B604" s="76">
        <f>Invoice!C610</f>
        <v>0</v>
      </c>
      <c r="C604" s="77">
        <f>Invoice!B610</f>
        <v>0</v>
      </c>
      <c r="D604" s="82">
        <f t="shared" ca="1" si="26"/>
        <v>0</v>
      </c>
      <c r="E604" s="82">
        <f t="shared" ca="1" si="27"/>
        <v>0</v>
      </c>
      <c r="F604" s="83">
        <f>Invoice!G610</f>
        <v>0</v>
      </c>
      <c r="G604" s="84">
        <f t="shared" si="28"/>
        <v>0</v>
      </c>
    </row>
    <row r="605" spans="1:7" s="81" customFormat="1">
      <c r="A605" s="97" t="str">
        <f>Invoice!F611</f>
        <v>Exchange rate :</v>
      </c>
      <c r="B605" s="76">
        <f>Invoice!C611</f>
        <v>0</v>
      </c>
      <c r="C605" s="77">
        <f>Invoice!B611</f>
        <v>0</v>
      </c>
      <c r="D605" s="82">
        <f t="shared" ca="1" si="26"/>
        <v>0</v>
      </c>
      <c r="E605" s="82">
        <f t="shared" ca="1" si="27"/>
        <v>0</v>
      </c>
      <c r="F605" s="83">
        <f>Invoice!G611</f>
        <v>0</v>
      </c>
      <c r="G605" s="84">
        <f t="shared" si="28"/>
        <v>0</v>
      </c>
    </row>
    <row r="606" spans="1:7" s="81" customFormat="1">
      <c r="A606" s="97" t="str">
        <f>Invoice!F612</f>
        <v>Exchange rate :</v>
      </c>
      <c r="B606" s="76">
        <f>Invoice!C612</f>
        <v>0</v>
      </c>
      <c r="C606" s="77">
        <f>Invoice!B612</f>
        <v>0</v>
      </c>
      <c r="D606" s="82">
        <f t="shared" ca="1" si="26"/>
        <v>0</v>
      </c>
      <c r="E606" s="82">
        <f t="shared" ca="1" si="27"/>
        <v>0</v>
      </c>
      <c r="F606" s="83">
        <f>Invoice!G612</f>
        <v>0</v>
      </c>
      <c r="G606" s="84">
        <f t="shared" si="28"/>
        <v>0</v>
      </c>
    </row>
    <row r="607" spans="1:7" s="81" customFormat="1">
      <c r="A607" s="97" t="str">
        <f>Invoice!F613</f>
        <v>Exchange rate :</v>
      </c>
      <c r="B607" s="76">
        <f>Invoice!C613</f>
        <v>0</v>
      </c>
      <c r="C607" s="77">
        <f>Invoice!B613</f>
        <v>0</v>
      </c>
      <c r="D607" s="82">
        <f t="shared" ca="1" si="26"/>
        <v>0</v>
      </c>
      <c r="E607" s="82">
        <f t="shared" ca="1" si="27"/>
        <v>0</v>
      </c>
      <c r="F607" s="83">
        <f>Invoice!G613</f>
        <v>0</v>
      </c>
      <c r="G607" s="84">
        <f t="shared" si="28"/>
        <v>0</v>
      </c>
    </row>
    <row r="608" spans="1:7" s="81" customFormat="1">
      <c r="A608" s="97" t="str">
        <f>Invoice!F614</f>
        <v>Exchange rate :</v>
      </c>
      <c r="B608" s="76">
        <f>Invoice!C614</f>
        <v>0</v>
      </c>
      <c r="C608" s="77">
        <f>Invoice!B614</f>
        <v>0</v>
      </c>
      <c r="D608" s="82">
        <f t="shared" ca="1" si="26"/>
        <v>0</v>
      </c>
      <c r="E608" s="82">
        <f t="shared" ca="1" si="27"/>
        <v>0</v>
      </c>
      <c r="F608" s="83">
        <f>Invoice!G614</f>
        <v>0</v>
      </c>
      <c r="G608" s="84">
        <f t="shared" si="28"/>
        <v>0</v>
      </c>
    </row>
    <row r="609" spans="1:7" s="81" customFormat="1">
      <c r="A609" s="97" t="str">
        <f>Invoice!F615</f>
        <v>Exchange rate :</v>
      </c>
      <c r="B609" s="76">
        <f>Invoice!C615</f>
        <v>0</v>
      </c>
      <c r="C609" s="77">
        <f>Invoice!B615</f>
        <v>0</v>
      </c>
      <c r="D609" s="82">
        <f t="shared" ca="1" si="26"/>
        <v>0</v>
      </c>
      <c r="E609" s="82">
        <f t="shared" ca="1" si="27"/>
        <v>0</v>
      </c>
      <c r="F609" s="83">
        <f>Invoice!G615</f>
        <v>0</v>
      </c>
      <c r="G609" s="84">
        <f t="shared" si="28"/>
        <v>0</v>
      </c>
    </row>
    <row r="610" spans="1:7" s="81" customFormat="1">
      <c r="A610" s="97" t="str">
        <f>Invoice!F616</f>
        <v>Exchange rate :</v>
      </c>
      <c r="B610" s="76">
        <f>Invoice!C616</f>
        <v>0</v>
      </c>
      <c r="C610" s="77">
        <f>Invoice!B616</f>
        <v>0</v>
      </c>
      <c r="D610" s="82">
        <f t="shared" ca="1" si="26"/>
        <v>0</v>
      </c>
      <c r="E610" s="82">
        <f t="shared" ca="1" si="27"/>
        <v>0</v>
      </c>
      <c r="F610" s="83">
        <f>Invoice!G616</f>
        <v>0</v>
      </c>
      <c r="G610" s="84">
        <f t="shared" si="28"/>
        <v>0</v>
      </c>
    </row>
    <row r="611" spans="1:7" s="81" customFormat="1">
      <c r="A611" s="97" t="str">
        <f>Invoice!F617</f>
        <v>Exchange rate :</v>
      </c>
      <c r="B611" s="76">
        <f>Invoice!C617</f>
        <v>0</v>
      </c>
      <c r="C611" s="77">
        <f>Invoice!B617</f>
        <v>0</v>
      </c>
      <c r="D611" s="82">
        <f t="shared" ca="1" si="26"/>
        <v>0</v>
      </c>
      <c r="E611" s="82">
        <f t="shared" ca="1" si="27"/>
        <v>0</v>
      </c>
      <c r="F611" s="83">
        <f>Invoice!G617</f>
        <v>0</v>
      </c>
      <c r="G611" s="84">
        <f t="shared" si="28"/>
        <v>0</v>
      </c>
    </row>
    <row r="612" spans="1:7" s="81" customFormat="1">
      <c r="A612" s="97" t="str">
        <f>Invoice!F618</f>
        <v>Exchange rate :</v>
      </c>
      <c r="B612" s="76">
        <f>Invoice!C618</f>
        <v>0</v>
      </c>
      <c r="C612" s="77">
        <f>Invoice!B618</f>
        <v>0</v>
      </c>
      <c r="D612" s="82">
        <f t="shared" ca="1" si="26"/>
        <v>0</v>
      </c>
      <c r="E612" s="82">
        <f t="shared" ca="1" si="27"/>
        <v>0</v>
      </c>
      <c r="F612" s="83">
        <f>Invoice!G618</f>
        <v>0</v>
      </c>
      <c r="G612" s="84">
        <f t="shared" si="28"/>
        <v>0</v>
      </c>
    </row>
    <row r="613" spans="1:7" s="81" customFormat="1">
      <c r="A613" s="97" t="str">
        <f>Invoice!F619</f>
        <v>Exchange rate :</v>
      </c>
      <c r="B613" s="76">
        <f>Invoice!C619</f>
        <v>0</v>
      </c>
      <c r="C613" s="77">
        <f>Invoice!B619</f>
        <v>0</v>
      </c>
      <c r="D613" s="82">
        <f t="shared" ca="1" si="26"/>
        <v>0</v>
      </c>
      <c r="E613" s="82">
        <f t="shared" ca="1" si="27"/>
        <v>0</v>
      </c>
      <c r="F613" s="83">
        <f>Invoice!G619</f>
        <v>0</v>
      </c>
      <c r="G613" s="84">
        <f t="shared" si="28"/>
        <v>0</v>
      </c>
    </row>
    <row r="614" spans="1:7" s="81" customFormat="1">
      <c r="A614" s="97" t="str">
        <f>Invoice!F620</f>
        <v>Exchange rate :</v>
      </c>
      <c r="B614" s="76">
        <f>Invoice!C620</f>
        <v>0</v>
      </c>
      <c r="C614" s="77">
        <f>Invoice!B620</f>
        <v>0</v>
      </c>
      <c r="D614" s="82">
        <f t="shared" ca="1" si="26"/>
        <v>0</v>
      </c>
      <c r="E614" s="82">
        <f t="shared" ca="1" si="27"/>
        <v>0</v>
      </c>
      <c r="F614" s="83">
        <f>Invoice!G620</f>
        <v>0</v>
      </c>
      <c r="G614" s="84">
        <f t="shared" si="28"/>
        <v>0</v>
      </c>
    </row>
    <row r="615" spans="1:7" s="81" customFormat="1">
      <c r="A615" s="97" t="str">
        <f>Invoice!F621</f>
        <v>Exchange rate :</v>
      </c>
      <c r="B615" s="76">
        <f>Invoice!C621</f>
        <v>0</v>
      </c>
      <c r="C615" s="77">
        <f>Invoice!B621</f>
        <v>0</v>
      </c>
      <c r="D615" s="82">
        <f t="shared" ca="1" si="26"/>
        <v>0</v>
      </c>
      <c r="E615" s="82">
        <f t="shared" ca="1" si="27"/>
        <v>0</v>
      </c>
      <c r="F615" s="83">
        <f>Invoice!G621</f>
        <v>0</v>
      </c>
      <c r="G615" s="84">
        <f t="shared" si="28"/>
        <v>0</v>
      </c>
    </row>
    <row r="616" spans="1:7" s="81" customFormat="1">
      <c r="A616" s="97" t="str">
        <f>Invoice!F622</f>
        <v>Exchange rate :</v>
      </c>
      <c r="B616" s="76">
        <f>Invoice!C622</f>
        <v>0</v>
      </c>
      <c r="C616" s="77">
        <f>Invoice!B622</f>
        <v>0</v>
      </c>
      <c r="D616" s="82">
        <f t="shared" ca="1" si="26"/>
        <v>0</v>
      </c>
      <c r="E616" s="82">
        <f t="shared" ca="1" si="27"/>
        <v>0</v>
      </c>
      <c r="F616" s="83">
        <f>Invoice!G622</f>
        <v>0</v>
      </c>
      <c r="G616" s="84">
        <f t="shared" si="28"/>
        <v>0</v>
      </c>
    </row>
    <row r="617" spans="1:7" s="81" customFormat="1">
      <c r="A617" s="97" t="str">
        <f>Invoice!F623</f>
        <v>Exchange rate :</v>
      </c>
      <c r="B617" s="76">
        <f>Invoice!C623</f>
        <v>0</v>
      </c>
      <c r="C617" s="77">
        <f>Invoice!B623</f>
        <v>0</v>
      </c>
      <c r="D617" s="82">
        <f t="shared" ca="1" si="26"/>
        <v>0</v>
      </c>
      <c r="E617" s="82">
        <f t="shared" ca="1" si="27"/>
        <v>0</v>
      </c>
      <c r="F617" s="83">
        <f>Invoice!G623</f>
        <v>0</v>
      </c>
      <c r="G617" s="84">
        <f t="shared" si="28"/>
        <v>0</v>
      </c>
    </row>
    <row r="618" spans="1:7" s="81" customFormat="1">
      <c r="A618" s="97" t="str">
        <f>Invoice!F624</f>
        <v>Exchange rate :</v>
      </c>
      <c r="B618" s="76">
        <f>Invoice!C624</f>
        <v>0</v>
      </c>
      <c r="C618" s="77">
        <f>Invoice!B624</f>
        <v>0</v>
      </c>
      <c r="D618" s="82">
        <f t="shared" ca="1" si="26"/>
        <v>0</v>
      </c>
      <c r="E618" s="82">
        <f t="shared" ca="1" si="27"/>
        <v>0</v>
      </c>
      <c r="F618" s="83">
        <f>Invoice!G624</f>
        <v>0</v>
      </c>
      <c r="G618" s="84">
        <f t="shared" si="28"/>
        <v>0</v>
      </c>
    </row>
    <row r="619" spans="1:7" s="81" customFormat="1">
      <c r="A619" s="97" t="str">
        <f>Invoice!F625</f>
        <v>Exchange rate :</v>
      </c>
      <c r="B619" s="76">
        <f>Invoice!C625</f>
        <v>0</v>
      </c>
      <c r="C619" s="77">
        <f>Invoice!B625</f>
        <v>0</v>
      </c>
      <c r="D619" s="82">
        <f t="shared" ca="1" si="26"/>
        <v>0</v>
      </c>
      <c r="E619" s="82">
        <f t="shared" ca="1" si="27"/>
        <v>0</v>
      </c>
      <c r="F619" s="83">
        <f>Invoice!G625</f>
        <v>0</v>
      </c>
      <c r="G619" s="84">
        <f t="shared" si="28"/>
        <v>0</v>
      </c>
    </row>
    <row r="620" spans="1:7" s="81" customFormat="1">
      <c r="A620" s="97" t="str">
        <f>Invoice!F626</f>
        <v>Exchange rate :</v>
      </c>
      <c r="B620" s="76">
        <f>Invoice!C626</f>
        <v>0</v>
      </c>
      <c r="C620" s="77">
        <f>Invoice!B626</f>
        <v>0</v>
      </c>
      <c r="D620" s="82">
        <f t="shared" ca="1" si="26"/>
        <v>0</v>
      </c>
      <c r="E620" s="82">
        <f t="shared" ca="1" si="27"/>
        <v>0</v>
      </c>
      <c r="F620" s="83">
        <f>Invoice!G626</f>
        <v>0</v>
      </c>
      <c r="G620" s="84">
        <f t="shared" si="28"/>
        <v>0</v>
      </c>
    </row>
    <row r="621" spans="1:7" s="81" customFormat="1">
      <c r="A621" s="97" t="str">
        <f>Invoice!F627</f>
        <v>Exchange rate :</v>
      </c>
      <c r="B621" s="76">
        <f>Invoice!C627</f>
        <v>0</v>
      </c>
      <c r="C621" s="77">
        <f>Invoice!B627</f>
        <v>0</v>
      </c>
      <c r="D621" s="82">
        <f t="shared" ca="1" si="26"/>
        <v>0</v>
      </c>
      <c r="E621" s="82">
        <f t="shared" ca="1" si="27"/>
        <v>0</v>
      </c>
      <c r="F621" s="83">
        <f>Invoice!G627</f>
        <v>0</v>
      </c>
      <c r="G621" s="84">
        <f t="shared" si="28"/>
        <v>0</v>
      </c>
    </row>
    <row r="622" spans="1:7" s="81" customFormat="1">
      <c r="A622" s="97" t="str">
        <f>Invoice!F628</f>
        <v>Exchange rate :</v>
      </c>
      <c r="B622" s="76">
        <f>Invoice!C628</f>
        <v>0</v>
      </c>
      <c r="C622" s="77">
        <f>Invoice!B628</f>
        <v>0</v>
      </c>
      <c r="D622" s="82">
        <f t="shared" ca="1" si="26"/>
        <v>0</v>
      </c>
      <c r="E622" s="82">
        <f t="shared" ca="1" si="27"/>
        <v>0</v>
      </c>
      <c r="F622" s="83">
        <f>Invoice!G628</f>
        <v>0</v>
      </c>
      <c r="G622" s="84">
        <f t="shared" si="28"/>
        <v>0</v>
      </c>
    </row>
    <row r="623" spans="1:7" s="81" customFormat="1">
      <c r="A623" s="97" t="str">
        <f>Invoice!F629</f>
        <v>Exchange rate :</v>
      </c>
      <c r="B623" s="76">
        <f>Invoice!C629</f>
        <v>0</v>
      </c>
      <c r="C623" s="77">
        <f>Invoice!B629</f>
        <v>0</v>
      </c>
      <c r="D623" s="82">
        <f t="shared" ca="1" si="26"/>
        <v>0</v>
      </c>
      <c r="E623" s="82">
        <f t="shared" ca="1" si="27"/>
        <v>0</v>
      </c>
      <c r="F623" s="83">
        <f>Invoice!G629</f>
        <v>0</v>
      </c>
      <c r="G623" s="84">
        <f t="shared" si="28"/>
        <v>0</v>
      </c>
    </row>
    <row r="624" spans="1:7" s="81" customFormat="1">
      <c r="A624" s="97" t="str">
        <f>Invoice!F630</f>
        <v>Exchange rate :</v>
      </c>
      <c r="B624" s="76">
        <f>Invoice!C630</f>
        <v>0</v>
      </c>
      <c r="C624" s="77">
        <f>Invoice!B630</f>
        <v>0</v>
      </c>
      <c r="D624" s="82">
        <f t="shared" ca="1" si="26"/>
        <v>0</v>
      </c>
      <c r="E624" s="82">
        <f t="shared" ca="1" si="27"/>
        <v>0</v>
      </c>
      <c r="F624" s="83">
        <f>Invoice!G630</f>
        <v>0</v>
      </c>
      <c r="G624" s="84">
        <f t="shared" si="28"/>
        <v>0</v>
      </c>
    </row>
    <row r="625" spans="1:7" s="81" customFormat="1">
      <c r="A625" s="97" t="str">
        <f>Invoice!F631</f>
        <v>Exchange rate :</v>
      </c>
      <c r="B625" s="76">
        <f>Invoice!C631</f>
        <v>0</v>
      </c>
      <c r="C625" s="77">
        <f>Invoice!B631</f>
        <v>0</v>
      </c>
      <c r="D625" s="82">
        <f t="shared" ca="1" si="26"/>
        <v>0</v>
      </c>
      <c r="E625" s="82">
        <f t="shared" ca="1" si="27"/>
        <v>0</v>
      </c>
      <c r="F625" s="83">
        <f>Invoice!G631</f>
        <v>0</v>
      </c>
      <c r="G625" s="84">
        <f t="shared" si="28"/>
        <v>0</v>
      </c>
    </row>
    <row r="626" spans="1:7" s="81" customFormat="1">
      <c r="A626" s="97" t="str">
        <f>Invoice!F632</f>
        <v>Exchange rate :</v>
      </c>
      <c r="B626" s="76">
        <f>Invoice!C632</f>
        <v>0</v>
      </c>
      <c r="C626" s="77">
        <f>Invoice!B632</f>
        <v>0</v>
      </c>
      <c r="D626" s="82">
        <f t="shared" ca="1" si="26"/>
        <v>0</v>
      </c>
      <c r="E626" s="82">
        <f t="shared" ca="1" si="27"/>
        <v>0</v>
      </c>
      <c r="F626" s="83">
        <f>Invoice!G632</f>
        <v>0</v>
      </c>
      <c r="G626" s="84">
        <f t="shared" si="28"/>
        <v>0</v>
      </c>
    </row>
    <row r="627" spans="1:7" s="81" customFormat="1">
      <c r="A627" s="97" t="str">
        <f>Invoice!F633</f>
        <v>Exchange rate :</v>
      </c>
      <c r="B627" s="76">
        <f>Invoice!C633</f>
        <v>0</v>
      </c>
      <c r="C627" s="77">
        <f>Invoice!B633</f>
        <v>0</v>
      </c>
      <c r="D627" s="82">
        <f t="shared" ca="1" si="26"/>
        <v>0</v>
      </c>
      <c r="E627" s="82">
        <f t="shared" ca="1" si="27"/>
        <v>0</v>
      </c>
      <c r="F627" s="83">
        <f>Invoice!G633</f>
        <v>0</v>
      </c>
      <c r="G627" s="84">
        <f t="shared" si="28"/>
        <v>0</v>
      </c>
    </row>
    <row r="628" spans="1:7" s="81" customFormat="1">
      <c r="A628" s="97" t="str">
        <f>Invoice!F634</f>
        <v>Exchange rate :</v>
      </c>
      <c r="B628" s="76">
        <f>Invoice!C634</f>
        <v>0</v>
      </c>
      <c r="C628" s="77">
        <f>Invoice!B634</f>
        <v>0</v>
      </c>
      <c r="D628" s="82">
        <f t="shared" ca="1" si="26"/>
        <v>0</v>
      </c>
      <c r="E628" s="82">
        <f t="shared" ca="1" si="27"/>
        <v>0</v>
      </c>
      <c r="F628" s="83">
        <f>Invoice!G634</f>
        <v>0</v>
      </c>
      <c r="G628" s="84">
        <f t="shared" si="28"/>
        <v>0</v>
      </c>
    </row>
    <row r="629" spans="1:7" s="81" customFormat="1">
      <c r="A629" s="97" t="str">
        <f>Invoice!F635</f>
        <v>Exchange rate :</v>
      </c>
      <c r="B629" s="76">
        <f>Invoice!C635</f>
        <v>0</v>
      </c>
      <c r="C629" s="77">
        <f>Invoice!B635</f>
        <v>0</v>
      </c>
      <c r="D629" s="82">
        <f t="shared" ca="1" si="26"/>
        <v>0</v>
      </c>
      <c r="E629" s="82">
        <f t="shared" ca="1" si="27"/>
        <v>0</v>
      </c>
      <c r="F629" s="83">
        <f>Invoice!G635</f>
        <v>0</v>
      </c>
      <c r="G629" s="84">
        <f t="shared" si="28"/>
        <v>0</v>
      </c>
    </row>
    <row r="630" spans="1:7" s="81" customFormat="1">
      <c r="A630" s="97" t="str">
        <f>Invoice!F636</f>
        <v>Exchange rate :</v>
      </c>
      <c r="B630" s="76">
        <f>Invoice!C636</f>
        <v>0</v>
      </c>
      <c r="C630" s="77">
        <f>Invoice!B636</f>
        <v>0</v>
      </c>
      <c r="D630" s="82">
        <f t="shared" ca="1" si="26"/>
        <v>0</v>
      </c>
      <c r="E630" s="82">
        <f t="shared" ca="1" si="27"/>
        <v>0</v>
      </c>
      <c r="F630" s="83">
        <f>Invoice!G636</f>
        <v>0</v>
      </c>
      <c r="G630" s="84">
        <f t="shared" si="28"/>
        <v>0</v>
      </c>
    </row>
    <row r="631" spans="1:7" s="81" customFormat="1">
      <c r="A631" s="97" t="str">
        <f>Invoice!F637</f>
        <v>Exchange rate :</v>
      </c>
      <c r="B631" s="76">
        <f>Invoice!C637</f>
        <v>0</v>
      </c>
      <c r="C631" s="77">
        <f>Invoice!B637</f>
        <v>0</v>
      </c>
      <c r="D631" s="82">
        <f t="shared" ca="1" si="26"/>
        <v>0</v>
      </c>
      <c r="E631" s="82">
        <f t="shared" ca="1" si="27"/>
        <v>0</v>
      </c>
      <c r="F631" s="83">
        <f>Invoice!G637</f>
        <v>0</v>
      </c>
      <c r="G631" s="84">
        <f t="shared" si="28"/>
        <v>0</v>
      </c>
    </row>
    <row r="632" spans="1:7" s="81" customFormat="1">
      <c r="A632" s="97" t="str">
        <f>Invoice!F638</f>
        <v>Exchange rate :</v>
      </c>
      <c r="B632" s="76">
        <f>Invoice!C638</f>
        <v>0</v>
      </c>
      <c r="C632" s="77">
        <f>Invoice!B638</f>
        <v>0</v>
      </c>
      <c r="D632" s="82">
        <f t="shared" ca="1" si="26"/>
        <v>0</v>
      </c>
      <c r="E632" s="82">
        <f t="shared" ca="1" si="27"/>
        <v>0</v>
      </c>
      <c r="F632" s="83">
        <f>Invoice!G638</f>
        <v>0</v>
      </c>
      <c r="G632" s="84">
        <f t="shared" si="28"/>
        <v>0</v>
      </c>
    </row>
    <row r="633" spans="1:7" s="81" customFormat="1">
      <c r="A633" s="97" t="str">
        <f>Invoice!F639</f>
        <v>Exchange rate :</v>
      </c>
      <c r="B633" s="76">
        <f>Invoice!C639</f>
        <v>0</v>
      </c>
      <c r="C633" s="77">
        <f>Invoice!B639</f>
        <v>0</v>
      </c>
      <c r="D633" s="82">
        <f t="shared" ca="1" si="26"/>
        <v>0</v>
      </c>
      <c r="E633" s="82">
        <f t="shared" ca="1" si="27"/>
        <v>0</v>
      </c>
      <c r="F633" s="83">
        <f>Invoice!G639</f>
        <v>0</v>
      </c>
      <c r="G633" s="84">
        <f t="shared" si="28"/>
        <v>0</v>
      </c>
    </row>
    <row r="634" spans="1:7" s="81" customFormat="1">
      <c r="A634" s="97" t="str">
        <f>Invoice!F640</f>
        <v>Exchange rate :</v>
      </c>
      <c r="B634" s="76">
        <f>Invoice!C640</f>
        <v>0</v>
      </c>
      <c r="C634" s="77">
        <f>Invoice!B640</f>
        <v>0</v>
      </c>
      <c r="D634" s="82">
        <f t="shared" ca="1" si="26"/>
        <v>0</v>
      </c>
      <c r="E634" s="82">
        <f t="shared" ca="1" si="27"/>
        <v>0</v>
      </c>
      <c r="F634" s="83">
        <f>Invoice!G640</f>
        <v>0</v>
      </c>
      <c r="G634" s="84">
        <f t="shared" si="28"/>
        <v>0</v>
      </c>
    </row>
    <row r="635" spans="1:7" s="81" customFormat="1">
      <c r="A635" s="97" t="str">
        <f>Invoice!F641</f>
        <v>Exchange rate :</v>
      </c>
      <c r="B635" s="76">
        <f>Invoice!C641</f>
        <v>0</v>
      </c>
      <c r="C635" s="77">
        <f>Invoice!B641</f>
        <v>0</v>
      </c>
      <c r="D635" s="82">
        <f t="shared" ca="1" si="26"/>
        <v>0</v>
      </c>
      <c r="E635" s="82">
        <f t="shared" ca="1" si="27"/>
        <v>0</v>
      </c>
      <c r="F635" s="83">
        <f>Invoice!G641</f>
        <v>0</v>
      </c>
      <c r="G635" s="84">
        <f t="shared" si="28"/>
        <v>0</v>
      </c>
    </row>
    <row r="636" spans="1:7" s="81" customFormat="1">
      <c r="A636" s="97" t="str">
        <f>Invoice!F642</f>
        <v>Exchange rate :</v>
      </c>
      <c r="B636" s="76">
        <f>Invoice!C642</f>
        <v>0</v>
      </c>
      <c r="C636" s="77">
        <f>Invoice!B642</f>
        <v>0</v>
      </c>
      <c r="D636" s="82">
        <f t="shared" ca="1" si="26"/>
        <v>0</v>
      </c>
      <c r="E636" s="82">
        <f t="shared" ca="1" si="27"/>
        <v>0</v>
      </c>
      <c r="F636" s="83">
        <f>Invoice!G642</f>
        <v>0</v>
      </c>
      <c r="G636" s="84">
        <f t="shared" si="28"/>
        <v>0</v>
      </c>
    </row>
    <row r="637" spans="1:7" s="81" customFormat="1">
      <c r="A637" s="97" t="str">
        <f>Invoice!F643</f>
        <v>Exchange rate :</v>
      </c>
      <c r="B637" s="76">
        <f>Invoice!C643</f>
        <v>0</v>
      </c>
      <c r="C637" s="77">
        <f>Invoice!B643</f>
        <v>0</v>
      </c>
      <c r="D637" s="82">
        <f t="shared" ca="1" si="26"/>
        <v>0</v>
      </c>
      <c r="E637" s="82">
        <f t="shared" ca="1" si="27"/>
        <v>0</v>
      </c>
      <c r="F637" s="83">
        <f>Invoice!G643</f>
        <v>0</v>
      </c>
      <c r="G637" s="84">
        <f t="shared" si="28"/>
        <v>0</v>
      </c>
    </row>
    <row r="638" spans="1:7" s="81" customFormat="1">
      <c r="A638" s="97" t="str">
        <f>Invoice!F644</f>
        <v>Exchange rate :</v>
      </c>
      <c r="B638" s="76">
        <f>Invoice!C644</f>
        <v>0</v>
      </c>
      <c r="C638" s="77">
        <f>Invoice!B644</f>
        <v>0</v>
      </c>
      <c r="D638" s="82">
        <f t="shared" ca="1" si="26"/>
        <v>0</v>
      </c>
      <c r="E638" s="82">
        <f t="shared" ca="1" si="27"/>
        <v>0</v>
      </c>
      <c r="F638" s="83">
        <f>Invoice!G644</f>
        <v>0</v>
      </c>
      <c r="G638" s="84">
        <f t="shared" si="28"/>
        <v>0</v>
      </c>
    </row>
    <row r="639" spans="1:7" s="81" customFormat="1">
      <c r="A639" s="97" t="str">
        <f>Invoice!F645</f>
        <v>Exchange rate :</v>
      </c>
      <c r="B639" s="76">
        <f>Invoice!C645</f>
        <v>0</v>
      </c>
      <c r="C639" s="77">
        <f>Invoice!B645</f>
        <v>0</v>
      </c>
      <c r="D639" s="82">
        <f t="shared" ca="1" si="26"/>
        <v>0</v>
      </c>
      <c r="E639" s="82">
        <f t="shared" ca="1" si="27"/>
        <v>0</v>
      </c>
      <c r="F639" s="83">
        <f>Invoice!G645</f>
        <v>0</v>
      </c>
      <c r="G639" s="84">
        <f t="shared" si="28"/>
        <v>0</v>
      </c>
    </row>
    <row r="640" spans="1:7" s="81" customFormat="1">
      <c r="A640" s="97" t="str">
        <f>Invoice!F646</f>
        <v>Exchange rate :</v>
      </c>
      <c r="B640" s="76">
        <f>Invoice!C646</f>
        <v>0</v>
      </c>
      <c r="C640" s="77">
        <f>Invoice!B646</f>
        <v>0</v>
      </c>
      <c r="D640" s="82">
        <f t="shared" ca="1" si="26"/>
        <v>0</v>
      </c>
      <c r="E640" s="82">
        <f t="shared" ca="1" si="27"/>
        <v>0</v>
      </c>
      <c r="F640" s="83">
        <f>Invoice!G646</f>
        <v>0</v>
      </c>
      <c r="G640" s="84">
        <f t="shared" si="28"/>
        <v>0</v>
      </c>
    </row>
    <row r="641" spans="1:7" s="81" customFormat="1">
      <c r="A641" s="97" t="str">
        <f>Invoice!F647</f>
        <v>Exchange rate :</v>
      </c>
      <c r="B641" s="76">
        <f>Invoice!C647</f>
        <v>0</v>
      </c>
      <c r="C641" s="77">
        <f>Invoice!B647</f>
        <v>0</v>
      </c>
      <c r="D641" s="82">
        <f t="shared" ref="D641:D704" ca="1" si="29">F641/$D$14</f>
        <v>0</v>
      </c>
      <c r="E641" s="82">
        <f t="shared" ref="E641:E704" ca="1" si="30">G641/$D$14</f>
        <v>0</v>
      </c>
      <c r="F641" s="83">
        <f>Invoice!G647</f>
        <v>0</v>
      </c>
      <c r="G641" s="84">
        <f t="shared" ref="G641:G704" si="31">C641*F641</f>
        <v>0</v>
      </c>
    </row>
    <row r="642" spans="1:7" s="81" customFormat="1">
      <c r="A642" s="97" t="str">
        <f>Invoice!F648</f>
        <v>Exchange rate :</v>
      </c>
      <c r="B642" s="76">
        <f>Invoice!C648</f>
        <v>0</v>
      </c>
      <c r="C642" s="77">
        <f>Invoice!B648</f>
        <v>0</v>
      </c>
      <c r="D642" s="82">
        <f t="shared" ca="1" si="29"/>
        <v>0</v>
      </c>
      <c r="E642" s="82">
        <f t="shared" ca="1" si="30"/>
        <v>0</v>
      </c>
      <c r="F642" s="83">
        <f>Invoice!G648</f>
        <v>0</v>
      </c>
      <c r="G642" s="84">
        <f t="shared" si="31"/>
        <v>0</v>
      </c>
    </row>
    <row r="643" spans="1:7" s="81" customFormat="1">
      <c r="A643" s="97" t="str">
        <f>Invoice!F649</f>
        <v>Exchange rate :</v>
      </c>
      <c r="B643" s="76">
        <f>Invoice!C649</f>
        <v>0</v>
      </c>
      <c r="C643" s="77">
        <f>Invoice!B649</f>
        <v>0</v>
      </c>
      <c r="D643" s="82">
        <f t="shared" ca="1" si="29"/>
        <v>0</v>
      </c>
      <c r="E643" s="82">
        <f t="shared" ca="1" si="30"/>
        <v>0</v>
      </c>
      <c r="F643" s="83">
        <f>Invoice!G649</f>
        <v>0</v>
      </c>
      <c r="G643" s="84">
        <f t="shared" si="31"/>
        <v>0</v>
      </c>
    </row>
    <row r="644" spans="1:7" s="81" customFormat="1">
      <c r="A644" s="97" t="str">
        <f>Invoice!F650</f>
        <v>Exchange rate :</v>
      </c>
      <c r="B644" s="76">
        <f>Invoice!C650</f>
        <v>0</v>
      </c>
      <c r="C644" s="77">
        <f>Invoice!B650</f>
        <v>0</v>
      </c>
      <c r="D644" s="82">
        <f t="shared" ca="1" si="29"/>
        <v>0</v>
      </c>
      <c r="E644" s="82">
        <f t="shared" ca="1" si="30"/>
        <v>0</v>
      </c>
      <c r="F644" s="83">
        <f>Invoice!G650</f>
        <v>0</v>
      </c>
      <c r="G644" s="84">
        <f t="shared" si="31"/>
        <v>0</v>
      </c>
    </row>
    <row r="645" spans="1:7" s="81" customFormat="1">
      <c r="A645" s="97" t="str">
        <f>Invoice!F651</f>
        <v>Exchange rate :</v>
      </c>
      <c r="B645" s="76">
        <f>Invoice!C651</f>
        <v>0</v>
      </c>
      <c r="C645" s="77">
        <f>Invoice!B651</f>
        <v>0</v>
      </c>
      <c r="D645" s="82">
        <f t="shared" ca="1" si="29"/>
        <v>0</v>
      </c>
      <c r="E645" s="82">
        <f t="shared" ca="1" si="30"/>
        <v>0</v>
      </c>
      <c r="F645" s="83">
        <f>Invoice!G651</f>
        <v>0</v>
      </c>
      <c r="G645" s="84">
        <f t="shared" si="31"/>
        <v>0</v>
      </c>
    </row>
    <row r="646" spans="1:7" s="81" customFormat="1">
      <c r="A646" s="97" t="str">
        <f>Invoice!F652</f>
        <v>Exchange rate :</v>
      </c>
      <c r="B646" s="76">
        <f>Invoice!C652</f>
        <v>0</v>
      </c>
      <c r="C646" s="77">
        <f>Invoice!B652</f>
        <v>0</v>
      </c>
      <c r="D646" s="82">
        <f t="shared" ca="1" si="29"/>
        <v>0</v>
      </c>
      <c r="E646" s="82">
        <f t="shared" ca="1" si="30"/>
        <v>0</v>
      </c>
      <c r="F646" s="83">
        <f>Invoice!G652</f>
        <v>0</v>
      </c>
      <c r="G646" s="84">
        <f t="shared" si="31"/>
        <v>0</v>
      </c>
    </row>
    <row r="647" spans="1:7" s="81" customFormat="1">
      <c r="A647" s="97" t="str">
        <f>Invoice!F653</f>
        <v>Exchange rate :</v>
      </c>
      <c r="B647" s="76">
        <f>Invoice!C653</f>
        <v>0</v>
      </c>
      <c r="C647" s="77">
        <f>Invoice!B653</f>
        <v>0</v>
      </c>
      <c r="D647" s="82">
        <f t="shared" ca="1" si="29"/>
        <v>0</v>
      </c>
      <c r="E647" s="82">
        <f t="shared" ca="1" si="30"/>
        <v>0</v>
      </c>
      <c r="F647" s="83">
        <f>Invoice!G653</f>
        <v>0</v>
      </c>
      <c r="G647" s="84">
        <f t="shared" si="31"/>
        <v>0</v>
      </c>
    </row>
    <row r="648" spans="1:7" s="81" customFormat="1">
      <c r="A648" s="97" t="str">
        <f>Invoice!F654</f>
        <v>Exchange rate :</v>
      </c>
      <c r="B648" s="76">
        <f>Invoice!C654</f>
        <v>0</v>
      </c>
      <c r="C648" s="77">
        <f>Invoice!B654</f>
        <v>0</v>
      </c>
      <c r="D648" s="82">
        <f t="shared" ca="1" si="29"/>
        <v>0</v>
      </c>
      <c r="E648" s="82">
        <f t="shared" ca="1" si="30"/>
        <v>0</v>
      </c>
      <c r="F648" s="83">
        <f>Invoice!G654</f>
        <v>0</v>
      </c>
      <c r="G648" s="84">
        <f t="shared" si="31"/>
        <v>0</v>
      </c>
    </row>
    <row r="649" spans="1:7" s="81" customFormat="1">
      <c r="A649" s="97" t="str">
        <f>Invoice!F655</f>
        <v>Exchange rate :</v>
      </c>
      <c r="B649" s="76">
        <f>Invoice!C655</f>
        <v>0</v>
      </c>
      <c r="C649" s="77">
        <f>Invoice!B655</f>
        <v>0</v>
      </c>
      <c r="D649" s="82">
        <f t="shared" ca="1" si="29"/>
        <v>0</v>
      </c>
      <c r="E649" s="82">
        <f t="shared" ca="1" si="30"/>
        <v>0</v>
      </c>
      <c r="F649" s="83">
        <f>Invoice!G655</f>
        <v>0</v>
      </c>
      <c r="G649" s="84">
        <f t="shared" si="31"/>
        <v>0</v>
      </c>
    </row>
    <row r="650" spans="1:7" s="81" customFormat="1">
      <c r="A650" s="97" t="str">
        <f>Invoice!F656</f>
        <v>Exchange rate :</v>
      </c>
      <c r="B650" s="76">
        <f>Invoice!C656</f>
        <v>0</v>
      </c>
      <c r="C650" s="77">
        <f>Invoice!B656</f>
        <v>0</v>
      </c>
      <c r="D650" s="82">
        <f t="shared" ca="1" si="29"/>
        <v>0</v>
      </c>
      <c r="E650" s="82">
        <f t="shared" ca="1" si="30"/>
        <v>0</v>
      </c>
      <c r="F650" s="83">
        <f>Invoice!G656</f>
        <v>0</v>
      </c>
      <c r="G650" s="84">
        <f t="shared" si="31"/>
        <v>0</v>
      </c>
    </row>
    <row r="651" spans="1:7" s="81" customFormat="1">
      <c r="A651" s="97" t="str">
        <f>Invoice!F657</f>
        <v>Exchange rate :</v>
      </c>
      <c r="B651" s="76">
        <f>Invoice!C657</f>
        <v>0</v>
      </c>
      <c r="C651" s="77">
        <f>Invoice!B657</f>
        <v>0</v>
      </c>
      <c r="D651" s="82">
        <f t="shared" ca="1" si="29"/>
        <v>0</v>
      </c>
      <c r="E651" s="82">
        <f t="shared" ca="1" si="30"/>
        <v>0</v>
      </c>
      <c r="F651" s="83">
        <f>Invoice!G657</f>
        <v>0</v>
      </c>
      <c r="G651" s="84">
        <f t="shared" si="31"/>
        <v>0</v>
      </c>
    </row>
    <row r="652" spans="1:7" s="81" customFormat="1">
      <c r="A652" s="97" t="str">
        <f>Invoice!F658</f>
        <v>Exchange rate :</v>
      </c>
      <c r="B652" s="76">
        <f>Invoice!C658</f>
        <v>0</v>
      </c>
      <c r="C652" s="77">
        <f>Invoice!B658</f>
        <v>0</v>
      </c>
      <c r="D652" s="82">
        <f t="shared" ca="1" si="29"/>
        <v>0</v>
      </c>
      <c r="E652" s="82">
        <f t="shared" ca="1" si="30"/>
        <v>0</v>
      </c>
      <c r="F652" s="83">
        <f>Invoice!G658</f>
        <v>0</v>
      </c>
      <c r="G652" s="84">
        <f t="shared" si="31"/>
        <v>0</v>
      </c>
    </row>
    <row r="653" spans="1:7" s="81" customFormat="1">
      <c r="A653" s="97" t="str">
        <f>Invoice!F659</f>
        <v>Exchange rate :</v>
      </c>
      <c r="B653" s="76">
        <f>Invoice!C659</f>
        <v>0</v>
      </c>
      <c r="C653" s="77">
        <f>Invoice!B659</f>
        <v>0</v>
      </c>
      <c r="D653" s="82">
        <f t="shared" ca="1" si="29"/>
        <v>0</v>
      </c>
      <c r="E653" s="82">
        <f t="shared" ca="1" si="30"/>
        <v>0</v>
      </c>
      <c r="F653" s="83">
        <f>Invoice!G659</f>
        <v>0</v>
      </c>
      <c r="G653" s="84">
        <f t="shared" si="31"/>
        <v>0</v>
      </c>
    </row>
    <row r="654" spans="1:7" s="81" customFormat="1">
      <c r="A654" s="97" t="str">
        <f>Invoice!F660</f>
        <v>Exchange rate :</v>
      </c>
      <c r="B654" s="76">
        <f>Invoice!C660</f>
        <v>0</v>
      </c>
      <c r="C654" s="77">
        <f>Invoice!B660</f>
        <v>0</v>
      </c>
      <c r="D654" s="82">
        <f t="shared" ca="1" si="29"/>
        <v>0</v>
      </c>
      <c r="E654" s="82">
        <f t="shared" ca="1" si="30"/>
        <v>0</v>
      </c>
      <c r="F654" s="83">
        <f>Invoice!G660</f>
        <v>0</v>
      </c>
      <c r="G654" s="84">
        <f t="shared" si="31"/>
        <v>0</v>
      </c>
    </row>
    <row r="655" spans="1:7" s="81" customFormat="1">
      <c r="A655" s="97" t="str">
        <f>Invoice!F661</f>
        <v>Exchange rate :</v>
      </c>
      <c r="B655" s="76">
        <f>Invoice!C661</f>
        <v>0</v>
      </c>
      <c r="C655" s="77">
        <f>Invoice!B661</f>
        <v>0</v>
      </c>
      <c r="D655" s="82">
        <f t="shared" ca="1" si="29"/>
        <v>0</v>
      </c>
      <c r="E655" s="82">
        <f t="shared" ca="1" si="30"/>
        <v>0</v>
      </c>
      <c r="F655" s="83">
        <f>Invoice!G661</f>
        <v>0</v>
      </c>
      <c r="G655" s="84">
        <f t="shared" si="31"/>
        <v>0</v>
      </c>
    </row>
    <row r="656" spans="1:7" s="81" customFormat="1">
      <c r="A656" s="97" t="str">
        <f>Invoice!F662</f>
        <v>Exchange rate :</v>
      </c>
      <c r="B656" s="76">
        <f>Invoice!C662</f>
        <v>0</v>
      </c>
      <c r="C656" s="77">
        <f>Invoice!B662</f>
        <v>0</v>
      </c>
      <c r="D656" s="82">
        <f t="shared" ca="1" si="29"/>
        <v>0</v>
      </c>
      <c r="E656" s="82">
        <f t="shared" ca="1" si="30"/>
        <v>0</v>
      </c>
      <c r="F656" s="83">
        <f>Invoice!G662</f>
        <v>0</v>
      </c>
      <c r="G656" s="84">
        <f t="shared" si="31"/>
        <v>0</v>
      </c>
    </row>
    <row r="657" spans="1:7" s="81" customFormat="1">
      <c r="A657" s="97" t="str">
        <f>Invoice!F663</f>
        <v>Exchange rate :</v>
      </c>
      <c r="B657" s="76">
        <f>Invoice!C663</f>
        <v>0</v>
      </c>
      <c r="C657" s="77">
        <f>Invoice!B663</f>
        <v>0</v>
      </c>
      <c r="D657" s="82">
        <f t="shared" ca="1" si="29"/>
        <v>0</v>
      </c>
      <c r="E657" s="82">
        <f t="shared" ca="1" si="30"/>
        <v>0</v>
      </c>
      <c r="F657" s="83">
        <f>Invoice!G663</f>
        <v>0</v>
      </c>
      <c r="G657" s="84">
        <f t="shared" si="31"/>
        <v>0</v>
      </c>
    </row>
    <row r="658" spans="1:7" s="81" customFormat="1">
      <c r="A658" s="97" t="str">
        <f>Invoice!F664</f>
        <v>Exchange rate :</v>
      </c>
      <c r="B658" s="76">
        <f>Invoice!C664</f>
        <v>0</v>
      </c>
      <c r="C658" s="77">
        <f>Invoice!B664</f>
        <v>0</v>
      </c>
      <c r="D658" s="82">
        <f t="shared" ca="1" si="29"/>
        <v>0</v>
      </c>
      <c r="E658" s="82">
        <f t="shared" ca="1" si="30"/>
        <v>0</v>
      </c>
      <c r="F658" s="83">
        <f>Invoice!G664</f>
        <v>0</v>
      </c>
      <c r="G658" s="84">
        <f t="shared" si="31"/>
        <v>0</v>
      </c>
    </row>
    <row r="659" spans="1:7" s="81" customFormat="1">
      <c r="A659" s="97" t="str">
        <f>Invoice!F665</f>
        <v>Exchange rate :</v>
      </c>
      <c r="B659" s="76">
        <f>Invoice!C665</f>
        <v>0</v>
      </c>
      <c r="C659" s="77">
        <f>Invoice!B665</f>
        <v>0</v>
      </c>
      <c r="D659" s="82">
        <f t="shared" ca="1" si="29"/>
        <v>0</v>
      </c>
      <c r="E659" s="82">
        <f t="shared" ca="1" si="30"/>
        <v>0</v>
      </c>
      <c r="F659" s="83">
        <f>Invoice!G665</f>
        <v>0</v>
      </c>
      <c r="G659" s="84">
        <f t="shared" si="31"/>
        <v>0</v>
      </c>
    </row>
    <row r="660" spans="1:7" s="81" customFormat="1">
      <c r="A660" s="97" t="str">
        <f>Invoice!F666</f>
        <v>Exchange rate :</v>
      </c>
      <c r="B660" s="76">
        <f>Invoice!C666</f>
        <v>0</v>
      </c>
      <c r="C660" s="77">
        <f>Invoice!B666</f>
        <v>0</v>
      </c>
      <c r="D660" s="82">
        <f t="shared" ca="1" si="29"/>
        <v>0</v>
      </c>
      <c r="E660" s="82">
        <f t="shared" ca="1" si="30"/>
        <v>0</v>
      </c>
      <c r="F660" s="83">
        <f>Invoice!G666</f>
        <v>0</v>
      </c>
      <c r="G660" s="84">
        <f t="shared" si="31"/>
        <v>0</v>
      </c>
    </row>
    <row r="661" spans="1:7" s="81" customFormat="1">
      <c r="A661" s="97" t="str">
        <f>Invoice!F667</f>
        <v>Exchange rate :</v>
      </c>
      <c r="B661" s="76">
        <f>Invoice!C667</f>
        <v>0</v>
      </c>
      <c r="C661" s="77">
        <f>Invoice!B667</f>
        <v>0</v>
      </c>
      <c r="D661" s="82">
        <f t="shared" ca="1" si="29"/>
        <v>0</v>
      </c>
      <c r="E661" s="82">
        <f t="shared" ca="1" si="30"/>
        <v>0</v>
      </c>
      <c r="F661" s="83">
        <f>Invoice!G667</f>
        <v>0</v>
      </c>
      <c r="G661" s="84">
        <f t="shared" si="31"/>
        <v>0</v>
      </c>
    </row>
    <row r="662" spans="1:7" s="81" customFormat="1">
      <c r="A662" s="97" t="str">
        <f>Invoice!F668</f>
        <v>Exchange rate :</v>
      </c>
      <c r="B662" s="76">
        <f>Invoice!C668</f>
        <v>0</v>
      </c>
      <c r="C662" s="77">
        <f>Invoice!B668</f>
        <v>0</v>
      </c>
      <c r="D662" s="82">
        <f t="shared" ca="1" si="29"/>
        <v>0</v>
      </c>
      <c r="E662" s="82">
        <f t="shared" ca="1" si="30"/>
        <v>0</v>
      </c>
      <c r="F662" s="83">
        <f>Invoice!G668</f>
        <v>0</v>
      </c>
      <c r="G662" s="84">
        <f t="shared" si="31"/>
        <v>0</v>
      </c>
    </row>
    <row r="663" spans="1:7" s="81" customFormat="1">
      <c r="A663" s="97" t="str">
        <f>Invoice!F669</f>
        <v>Exchange rate :</v>
      </c>
      <c r="B663" s="76">
        <f>Invoice!C669</f>
        <v>0</v>
      </c>
      <c r="C663" s="77">
        <f>Invoice!B669</f>
        <v>0</v>
      </c>
      <c r="D663" s="82">
        <f t="shared" ca="1" si="29"/>
        <v>0</v>
      </c>
      <c r="E663" s="82">
        <f t="shared" ca="1" si="30"/>
        <v>0</v>
      </c>
      <c r="F663" s="83">
        <f>Invoice!G669</f>
        <v>0</v>
      </c>
      <c r="G663" s="84">
        <f t="shared" si="31"/>
        <v>0</v>
      </c>
    </row>
    <row r="664" spans="1:7" s="81" customFormat="1">
      <c r="A664" s="97" t="str">
        <f>Invoice!F670</f>
        <v>Exchange rate :</v>
      </c>
      <c r="B664" s="76">
        <f>Invoice!C670</f>
        <v>0</v>
      </c>
      <c r="C664" s="77">
        <f>Invoice!B670</f>
        <v>0</v>
      </c>
      <c r="D664" s="82">
        <f t="shared" ca="1" si="29"/>
        <v>0</v>
      </c>
      <c r="E664" s="82">
        <f t="shared" ca="1" si="30"/>
        <v>0</v>
      </c>
      <c r="F664" s="83">
        <f>Invoice!G670</f>
        <v>0</v>
      </c>
      <c r="G664" s="84">
        <f t="shared" si="31"/>
        <v>0</v>
      </c>
    </row>
    <row r="665" spans="1:7" s="81" customFormat="1">
      <c r="A665" s="97" t="str">
        <f>Invoice!F671</f>
        <v>Exchange rate :</v>
      </c>
      <c r="B665" s="76">
        <f>Invoice!C671</f>
        <v>0</v>
      </c>
      <c r="C665" s="77">
        <f>Invoice!B671</f>
        <v>0</v>
      </c>
      <c r="D665" s="82">
        <f t="shared" ca="1" si="29"/>
        <v>0</v>
      </c>
      <c r="E665" s="82">
        <f t="shared" ca="1" si="30"/>
        <v>0</v>
      </c>
      <c r="F665" s="83">
        <f>Invoice!G671</f>
        <v>0</v>
      </c>
      <c r="G665" s="84">
        <f t="shared" si="31"/>
        <v>0</v>
      </c>
    </row>
    <row r="666" spans="1:7" s="81" customFormat="1">
      <c r="A666" s="97" t="str">
        <f>Invoice!F672</f>
        <v>Exchange rate :</v>
      </c>
      <c r="B666" s="76">
        <f>Invoice!C672</f>
        <v>0</v>
      </c>
      <c r="C666" s="77">
        <f>Invoice!B672</f>
        <v>0</v>
      </c>
      <c r="D666" s="82">
        <f t="shared" ca="1" si="29"/>
        <v>0</v>
      </c>
      <c r="E666" s="82">
        <f t="shared" ca="1" si="30"/>
        <v>0</v>
      </c>
      <c r="F666" s="83">
        <f>Invoice!G672</f>
        <v>0</v>
      </c>
      <c r="G666" s="84">
        <f t="shared" si="31"/>
        <v>0</v>
      </c>
    </row>
    <row r="667" spans="1:7" s="81" customFormat="1">
      <c r="A667" s="97" t="str">
        <f>Invoice!F673</f>
        <v>Exchange rate :</v>
      </c>
      <c r="B667" s="76">
        <f>Invoice!C673</f>
        <v>0</v>
      </c>
      <c r="C667" s="77">
        <f>Invoice!B673</f>
        <v>0</v>
      </c>
      <c r="D667" s="82">
        <f t="shared" ca="1" si="29"/>
        <v>0</v>
      </c>
      <c r="E667" s="82">
        <f t="shared" ca="1" si="30"/>
        <v>0</v>
      </c>
      <c r="F667" s="83">
        <f>Invoice!G673</f>
        <v>0</v>
      </c>
      <c r="G667" s="84">
        <f t="shared" si="31"/>
        <v>0</v>
      </c>
    </row>
    <row r="668" spans="1:7" s="81" customFormat="1">
      <c r="A668" s="97" t="str">
        <f>Invoice!F674</f>
        <v>Exchange rate :</v>
      </c>
      <c r="B668" s="76">
        <f>Invoice!C674</f>
        <v>0</v>
      </c>
      <c r="C668" s="77">
        <f>Invoice!B674</f>
        <v>0</v>
      </c>
      <c r="D668" s="82">
        <f t="shared" ca="1" si="29"/>
        <v>0</v>
      </c>
      <c r="E668" s="82">
        <f t="shared" ca="1" si="30"/>
        <v>0</v>
      </c>
      <c r="F668" s="83">
        <f>Invoice!G674</f>
        <v>0</v>
      </c>
      <c r="G668" s="84">
        <f t="shared" si="31"/>
        <v>0</v>
      </c>
    </row>
    <row r="669" spans="1:7" s="81" customFormat="1">
      <c r="A669" s="97" t="str">
        <f>Invoice!F675</f>
        <v>Exchange rate :</v>
      </c>
      <c r="B669" s="76">
        <f>Invoice!C675</f>
        <v>0</v>
      </c>
      <c r="C669" s="77">
        <f>Invoice!B675</f>
        <v>0</v>
      </c>
      <c r="D669" s="82">
        <f t="shared" ca="1" si="29"/>
        <v>0</v>
      </c>
      <c r="E669" s="82">
        <f t="shared" ca="1" si="30"/>
        <v>0</v>
      </c>
      <c r="F669" s="83">
        <f>Invoice!G675</f>
        <v>0</v>
      </c>
      <c r="G669" s="84">
        <f t="shared" si="31"/>
        <v>0</v>
      </c>
    </row>
    <row r="670" spans="1:7" s="81" customFormat="1">
      <c r="A670" s="97" t="str">
        <f>Invoice!F676</f>
        <v>Exchange rate :</v>
      </c>
      <c r="B670" s="76">
        <f>Invoice!C676</f>
        <v>0</v>
      </c>
      <c r="C670" s="77">
        <f>Invoice!B676</f>
        <v>0</v>
      </c>
      <c r="D670" s="82">
        <f t="shared" ca="1" si="29"/>
        <v>0</v>
      </c>
      <c r="E670" s="82">
        <f t="shared" ca="1" si="30"/>
        <v>0</v>
      </c>
      <c r="F670" s="83">
        <f>Invoice!G676</f>
        <v>0</v>
      </c>
      <c r="G670" s="84">
        <f t="shared" si="31"/>
        <v>0</v>
      </c>
    </row>
    <row r="671" spans="1:7" s="81" customFormat="1">
      <c r="A671" s="97" t="str">
        <f>Invoice!F677</f>
        <v>Exchange rate :</v>
      </c>
      <c r="B671" s="76">
        <f>Invoice!C677</f>
        <v>0</v>
      </c>
      <c r="C671" s="77">
        <f>Invoice!B677</f>
        <v>0</v>
      </c>
      <c r="D671" s="82">
        <f t="shared" ca="1" si="29"/>
        <v>0</v>
      </c>
      <c r="E671" s="82">
        <f t="shared" ca="1" si="30"/>
        <v>0</v>
      </c>
      <c r="F671" s="83">
        <f>Invoice!G677</f>
        <v>0</v>
      </c>
      <c r="G671" s="84">
        <f t="shared" si="31"/>
        <v>0</v>
      </c>
    </row>
    <row r="672" spans="1:7" s="81" customFormat="1">
      <c r="A672" s="97" t="str">
        <f>Invoice!F678</f>
        <v>Exchange rate :</v>
      </c>
      <c r="B672" s="76">
        <f>Invoice!C678</f>
        <v>0</v>
      </c>
      <c r="C672" s="77">
        <f>Invoice!B678</f>
        <v>0</v>
      </c>
      <c r="D672" s="82">
        <f t="shared" ca="1" si="29"/>
        <v>0</v>
      </c>
      <c r="E672" s="82">
        <f t="shared" ca="1" si="30"/>
        <v>0</v>
      </c>
      <c r="F672" s="83">
        <f>Invoice!G678</f>
        <v>0</v>
      </c>
      <c r="G672" s="84">
        <f t="shared" si="31"/>
        <v>0</v>
      </c>
    </row>
    <row r="673" spans="1:7" s="81" customFormat="1">
      <c r="A673" s="97" t="str">
        <f>Invoice!F679</f>
        <v>Exchange rate :</v>
      </c>
      <c r="B673" s="76">
        <f>Invoice!C679</f>
        <v>0</v>
      </c>
      <c r="C673" s="77">
        <f>Invoice!B679</f>
        <v>0</v>
      </c>
      <c r="D673" s="82">
        <f t="shared" ca="1" si="29"/>
        <v>0</v>
      </c>
      <c r="E673" s="82">
        <f t="shared" ca="1" si="30"/>
        <v>0</v>
      </c>
      <c r="F673" s="83">
        <f>Invoice!G679</f>
        <v>0</v>
      </c>
      <c r="G673" s="84">
        <f t="shared" si="31"/>
        <v>0</v>
      </c>
    </row>
    <row r="674" spans="1:7" s="81" customFormat="1">
      <c r="A674" s="97" t="str">
        <f>Invoice!F680</f>
        <v>Exchange rate :</v>
      </c>
      <c r="B674" s="76">
        <f>Invoice!C680</f>
        <v>0</v>
      </c>
      <c r="C674" s="77">
        <f>Invoice!B680</f>
        <v>0</v>
      </c>
      <c r="D674" s="82">
        <f t="shared" ca="1" si="29"/>
        <v>0</v>
      </c>
      <c r="E674" s="82">
        <f t="shared" ca="1" si="30"/>
        <v>0</v>
      </c>
      <c r="F674" s="83">
        <f>Invoice!G680</f>
        <v>0</v>
      </c>
      <c r="G674" s="84">
        <f t="shared" si="31"/>
        <v>0</v>
      </c>
    </row>
    <row r="675" spans="1:7" s="81" customFormat="1">
      <c r="A675" s="97" t="str">
        <f>Invoice!F681</f>
        <v>Exchange rate :</v>
      </c>
      <c r="B675" s="76">
        <f>Invoice!C681</f>
        <v>0</v>
      </c>
      <c r="C675" s="77">
        <f>Invoice!B681</f>
        <v>0</v>
      </c>
      <c r="D675" s="82">
        <f t="shared" ca="1" si="29"/>
        <v>0</v>
      </c>
      <c r="E675" s="82">
        <f t="shared" ca="1" si="30"/>
        <v>0</v>
      </c>
      <c r="F675" s="83">
        <f>Invoice!G681</f>
        <v>0</v>
      </c>
      <c r="G675" s="84">
        <f t="shared" si="31"/>
        <v>0</v>
      </c>
    </row>
    <row r="676" spans="1:7" s="81" customFormat="1">
      <c r="A676" s="97" t="str">
        <f>Invoice!F682</f>
        <v>Exchange rate :</v>
      </c>
      <c r="B676" s="76">
        <f>Invoice!C682</f>
        <v>0</v>
      </c>
      <c r="C676" s="77">
        <f>Invoice!B682</f>
        <v>0</v>
      </c>
      <c r="D676" s="82">
        <f t="shared" ca="1" si="29"/>
        <v>0</v>
      </c>
      <c r="E676" s="82">
        <f t="shared" ca="1" si="30"/>
        <v>0</v>
      </c>
      <c r="F676" s="83">
        <f>Invoice!G682</f>
        <v>0</v>
      </c>
      <c r="G676" s="84">
        <f t="shared" si="31"/>
        <v>0</v>
      </c>
    </row>
    <row r="677" spans="1:7" s="81" customFormat="1">
      <c r="A677" s="97" t="str">
        <f>Invoice!F683</f>
        <v>Exchange rate :</v>
      </c>
      <c r="B677" s="76">
        <f>Invoice!C683</f>
        <v>0</v>
      </c>
      <c r="C677" s="77">
        <f>Invoice!B683</f>
        <v>0</v>
      </c>
      <c r="D677" s="82">
        <f t="shared" ca="1" si="29"/>
        <v>0</v>
      </c>
      <c r="E677" s="82">
        <f t="shared" ca="1" si="30"/>
        <v>0</v>
      </c>
      <c r="F677" s="83">
        <f>Invoice!G683</f>
        <v>0</v>
      </c>
      <c r="G677" s="84">
        <f t="shared" si="31"/>
        <v>0</v>
      </c>
    </row>
    <row r="678" spans="1:7" s="81" customFormat="1">
      <c r="A678" s="97" t="str">
        <f>Invoice!F684</f>
        <v>Exchange rate :</v>
      </c>
      <c r="B678" s="76">
        <f>Invoice!C684</f>
        <v>0</v>
      </c>
      <c r="C678" s="77">
        <f>Invoice!B684</f>
        <v>0</v>
      </c>
      <c r="D678" s="82">
        <f t="shared" ca="1" si="29"/>
        <v>0</v>
      </c>
      <c r="E678" s="82">
        <f t="shared" ca="1" si="30"/>
        <v>0</v>
      </c>
      <c r="F678" s="83">
        <f>Invoice!G684</f>
        <v>0</v>
      </c>
      <c r="G678" s="84">
        <f t="shared" si="31"/>
        <v>0</v>
      </c>
    </row>
    <row r="679" spans="1:7" s="81" customFormat="1">
      <c r="A679" s="97" t="str">
        <f>Invoice!F685</f>
        <v>Exchange rate :</v>
      </c>
      <c r="B679" s="76">
        <f>Invoice!C685</f>
        <v>0</v>
      </c>
      <c r="C679" s="77">
        <f>Invoice!B685</f>
        <v>0</v>
      </c>
      <c r="D679" s="82">
        <f t="shared" ca="1" si="29"/>
        <v>0</v>
      </c>
      <c r="E679" s="82">
        <f t="shared" ca="1" si="30"/>
        <v>0</v>
      </c>
      <c r="F679" s="83">
        <f>Invoice!G685</f>
        <v>0</v>
      </c>
      <c r="G679" s="84">
        <f t="shared" si="31"/>
        <v>0</v>
      </c>
    </row>
    <row r="680" spans="1:7" s="81" customFormat="1">
      <c r="A680" s="97" t="str">
        <f>Invoice!F686</f>
        <v>Exchange rate :</v>
      </c>
      <c r="B680" s="76">
        <f>Invoice!C686</f>
        <v>0</v>
      </c>
      <c r="C680" s="77">
        <f>Invoice!B686</f>
        <v>0</v>
      </c>
      <c r="D680" s="82">
        <f t="shared" ca="1" si="29"/>
        <v>0</v>
      </c>
      <c r="E680" s="82">
        <f t="shared" ca="1" si="30"/>
        <v>0</v>
      </c>
      <c r="F680" s="83">
        <f>Invoice!G686</f>
        <v>0</v>
      </c>
      <c r="G680" s="84">
        <f t="shared" si="31"/>
        <v>0</v>
      </c>
    </row>
    <row r="681" spans="1:7" s="81" customFormat="1">
      <c r="A681" s="97" t="str">
        <f>Invoice!F687</f>
        <v>Exchange rate :</v>
      </c>
      <c r="B681" s="76">
        <f>Invoice!C687</f>
        <v>0</v>
      </c>
      <c r="C681" s="77">
        <f>Invoice!B687</f>
        <v>0</v>
      </c>
      <c r="D681" s="82">
        <f t="shared" ca="1" si="29"/>
        <v>0</v>
      </c>
      <c r="E681" s="82">
        <f t="shared" ca="1" si="30"/>
        <v>0</v>
      </c>
      <c r="F681" s="83">
        <f>Invoice!G687</f>
        <v>0</v>
      </c>
      <c r="G681" s="84">
        <f t="shared" si="31"/>
        <v>0</v>
      </c>
    </row>
    <row r="682" spans="1:7" s="81" customFormat="1">
      <c r="A682" s="97" t="str">
        <f>Invoice!F688</f>
        <v>Exchange rate :</v>
      </c>
      <c r="B682" s="76">
        <f>Invoice!C688</f>
        <v>0</v>
      </c>
      <c r="C682" s="77">
        <f>Invoice!B688</f>
        <v>0</v>
      </c>
      <c r="D682" s="82">
        <f t="shared" ca="1" si="29"/>
        <v>0</v>
      </c>
      <c r="E682" s="82">
        <f t="shared" ca="1" si="30"/>
        <v>0</v>
      </c>
      <c r="F682" s="83">
        <f>Invoice!G688</f>
        <v>0</v>
      </c>
      <c r="G682" s="84">
        <f t="shared" si="31"/>
        <v>0</v>
      </c>
    </row>
    <row r="683" spans="1:7" s="81" customFormat="1">
      <c r="A683" s="97" t="str">
        <f>Invoice!F689</f>
        <v>Exchange rate :</v>
      </c>
      <c r="B683" s="76">
        <f>Invoice!C689</f>
        <v>0</v>
      </c>
      <c r="C683" s="77">
        <f>Invoice!B689</f>
        <v>0</v>
      </c>
      <c r="D683" s="82">
        <f t="shared" ca="1" si="29"/>
        <v>0</v>
      </c>
      <c r="E683" s="82">
        <f t="shared" ca="1" si="30"/>
        <v>0</v>
      </c>
      <c r="F683" s="83">
        <f>Invoice!G689</f>
        <v>0</v>
      </c>
      <c r="G683" s="84">
        <f t="shared" si="31"/>
        <v>0</v>
      </c>
    </row>
    <row r="684" spans="1:7" s="81" customFormat="1">
      <c r="A684" s="97" t="str">
        <f>Invoice!F690</f>
        <v>Exchange rate :</v>
      </c>
      <c r="B684" s="76">
        <f>Invoice!C690</f>
        <v>0</v>
      </c>
      <c r="C684" s="77">
        <f>Invoice!B690</f>
        <v>0</v>
      </c>
      <c r="D684" s="82">
        <f t="shared" ca="1" si="29"/>
        <v>0</v>
      </c>
      <c r="E684" s="82">
        <f t="shared" ca="1" si="30"/>
        <v>0</v>
      </c>
      <c r="F684" s="83">
        <f>Invoice!G690</f>
        <v>0</v>
      </c>
      <c r="G684" s="84">
        <f t="shared" si="31"/>
        <v>0</v>
      </c>
    </row>
    <row r="685" spans="1:7" s="81" customFormat="1">
      <c r="A685" s="97" t="str">
        <f>Invoice!F691</f>
        <v>Exchange rate :</v>
      </c>
      <c r="B685" s="76">
        <f>Invoice!C691</f>
        <v>0</v>
      </c>
      <c r="C685" s="77">
        <f>Invoice!B691</f>
        <v>0</v>
      </c>
      <c r="D685" s="82">
        <f t="shared" ca="1" si="29"/>
        <v>0</v>
      </c>
      <c r="E685" s="82">
        <f t="shared" ca="1" si="30"/>
        <v>0</v>
      </c>
      <c r="F685" s="83">
        <f>Invoice!G691</f>
        <v>0</v>
      </c>
      <c r="G685" s="84">
        <f t="shared" si="31"/>
        <v>0</v>
      </c>
    </row>
    <row r="686" spans="1:7" s="81" customFormat="1">
      <c r="A686" s="97" t="str">
        <f>Invoice!F692</f>
        <v>Exchange rate :</v>
      </c>
      <c r="B686" s="76">
        <f>Invoice!C692</f>
        <v>0</v>
      </c>
      <c r="C686" s="77">
        <f>Invoice!B692</f>
        <v>0</v>
      </c>
      <c r="D686" s="82">
        <f t="shared" ca="1" si="29"/>
        <v>0</v>
      </c>
      <c r="E686" s="82">
        <f t="shared" ca="1" si="30"/>
        <v>0</v>
      </c>
      <c r="F686" s="83">
        <f>Invoice!G692</f>
        <v>0</v>
      </c>
      <c r="G686" s="84">
        <f t="shared" si="31"/>
        <v>0</v>
      </c>
    </row>
    <row r="687" spans="1:7" s="81" customFormat="1">
      <c r="A687" s="97" t="str">
        <f>Invoice!F693</f>
        <v>Exchange rate :</v>
      </c>
      <c r="B687" s="76">
        <f>Invoice!C693</f>
        <v>0</v>
      </c>
      <c r="C687" s="77">
        <f>Invoice!B693</f>
        <v>0</v>
      </c>
      <c r="D687" s="82">
        <f t="shared" ca="1" si="29"/>
        <v>0</v>
      </c>
      <c r="E687" s="82">
        <f t="shared" ca="1" si="30"/>
        <v>0</v>
      </c>
      <c r="F687" s="83">
        <f>Invoice!G693</f>
        <v>0</v>
      </c>
      <c r="G687" s="84">
        <f t="shared" si="31"/>
        <v>0</v>
      </c>
    </row>
    <row r="688" spans="1:7" s="81" customFormat="1">
      <c r="A688" s="97" t="str">
        <f>Invoice!F694</f>
        <v>Exchange rate :</v>
      </c>
      <c r="B688" s="76">
        <f>Invoice!C694</f>
        <v>0</v>
      </c>
      <c r="C688" s="77">
        <f>Invoice!B694</f>
        <v>0</v>
      </c>
      <c r="D688" s="82">
        <f t="shared" ca="1" si="29"/>
        <v>0</v>
      </c>
      <c r="E688" s="82">
        <f t="shared" ca="1" si="30"/>
        <v>0</v>
      </c>
      <c r="F688" s="83">
        <f>Invoice!G694</f>
        <v>0</v>
      </c>
      <c r="G688" s="84">
        <f t="shared" si="31"/>
        <v>0</v>
      </c>
    </row>
    <row r="689" spans="1:7" s="81" customFormat="1">
      <c r="A689" s="97" t="str">
        <f>Invoice!F695</f>
        <v>Exchange rate :</v>
      </c>
      <c r="B689" s="76">
        <f>Invoice!C695</f>
        <v>0</v>
      </c>
      <c r="C689" s="77">
        <f>Invoice!B695</f>
        <v>0</v>
      </c>
      <c r="D689" s="82">
        <f t="shared" ca="1" si="29"/>
        <v>0</v>
      </c>
      <c r="E689" s="82">
        <f t="shared" ca="1" si="30"/>
        <v>0</v>
      </c>
      <c r="F689" s="83">
        <f>Invoice!G695</f>
        <v>0</v>
      </c>
      <c r="G689" s="84">
        <f t="shared" si="31"/>
        <v>0</v>
      </c>
    </row>
    <row r="690" spans="1:7" s="81" customFormat="1">
      <c r="A690" s="97" t="str">
        <f>Invoice!F696</f>
        <v>Exchange rate :</v>
      </c>
      <c r="B690" s="76">
        <f>Invoice!C696</f>
        <v>0</v>
      </c>
      <c r="C690" s="77">
        <f>Invoice!B696</f>
        <v>0</v>
      </c>
      <c r="D690" s="82">
        <f t="shared" ca="1" si="29"/>
        <v>0</v>
      </c>
      <c r="E690" s="82">
        <f t="shared" ca="1" si="30"/>
        <v>0</v>
      </c>
      <c r="F690" s="83">
        <f>Invoice!G696</f>
        <v>0</v>
      </c>
      <c r="G690" s="84">
        <f t="shared" si="31"/>
        <v>0</v>
      </c>
    </row>
    <row r="691" spans="1:7" s="81" customFormat="1">
      <c r="A691" s="97" t="str">
        <f>Invoice!F697</f>
        <v>Exchange rate :</v>
      </c>
      <c r="B691" s="76">
        <f>Invoice!C697</f>
        <v>0</v>
      </c>
      <c r="C691" s="77">
        <f>Invoice!B697</f>
        <v>0</v>
      </c>
      <c r="D691" s="82">
        <f t="shared" ca="1" si="29"/>
        <v>0</v>
      </c>
      <c r="E691" s="82">
        <f t="shared" ca="1" si="30"/>
        <v>0</v>
      </c>
      <c r="F691" s="83">
        <f>Invoice!G697</f>
        <v>0</v>
      </c>
      <c r="G691" s="84">
        <f t="shared" si="31"/>
        <v>0</v>
      </c>
    </row>
    <row r="692" spans="1:7" s="81" customFormat="1">
      <c r="A692" s="97" t="str">
        <f>Invoice!F698</f>
        <v>Exchange rate :</v>
      </c>
      <c r="B692" s="76">
        <f>Invoice!C698</f>
        <v>0</v>
      </c>
      <c r="C692" s="77">
        <f>Invoice!B698</f>
        <v>0</v>
      </c>
      <c r="D692" s="82">
        <f t="shared" ca="1" si="29"/>
        <v>0</v>
      </c>
      <c r="E692" s="82">
        <f t="shared" ca="1" si="30"/>
        <v>0</v>
      </c>
      <c r="F692" s="83">
        <f>Invoice!G698</f>
        <v>0</v>
      </c>
      <c r="G692" s="84">
        <f t="shared" si="31"/>
        <v>0</v>
      </c>
    </row>
    <row r="693" spans="1:7" s="81" customFormat="1">
      <c r="A693" s="97" t="str">
        <f>Invoice!F699</f>
        <v>Exchange rate :</v>
      </c>
      <c r="B693" s="76">
        <f>Invoice!C699</f>
        <v>0</v>
      </c>
      <c r="C693" s="77">
        <f>Invoice!B699</f>
        <v>0</v>
      </c>
      <c r="D693" s="82">
        <f t="shared" ca="1" si="29"/>
        <v>0</v>
      </c>
      <c r="E693" s="82">
        <f t="shared" ca="1" si="30"/>
        <v>0</v>
      </c>
      <c r="F693" s="83">
        <f>Invoice!G699</f>
        <v>0</v>
      </c>
      <c r="G693" s="84">
        <f t="shared" si="31"/>
        <v>0</v>
      </c>
    </row>
    <row r="694" spans="1:7" s="81" customFormat="1">
      <c r="A694" s="97" t="str">
        <f>Invoice!F700</f>
        <v>Exchange rate :</v>
      </c>
      <c r="B694" s="76">
        <f>Invoice!C700</f>
        <v>0</v>
      </c>
      <c r="C694" s="77">
        <f>Invoice!B700</f>
        <v>0</v>
      </c>
      <c r="D694" s="82">
        <f t="shared" ca="1" si="29"/>
        <v>0</v>
      </c>
      <c r="E694" s="82">
        <f t="shared" ca="1" si="30"/>
        <v>0</v>
      </c>
      <c r="F694" s="83">
        <f>Invoice!G700</f>
        <v>0</v>
      </c>
      <c r="G694" s="84">
        <f t="shared" si="31"/>
        <v>0</v>
      </c>
    </row>
    <row r="695" spans="1:7" s="81" customFormat="1">
      <c r="A695" s="97" t="str">
        <f>Invoice!F701</f>
        <v>Exchange rate :</v>
      </c>
      <c r="B695" s="76">
        <f>Invoice!C701</f>
        <v>0</v>
      </c>
      <c r="C695" s="77">
        <f>Invoice!B701</f>
        <v>0</v>
      </c>
      <c r="D695" s="82">
        <f t="shared" ca="1" si="29"/>
        <v>0</v>
      </c>
      <c r="E695" s="82">
        <f t="shared" ca="1" si="30"/>
        <v>0</v>
      </c>
      <c r="F695" s="83">
        <f>Invoice!G701</f>
        <v>0</v>
      </c>
      <c r="G695" s="84">
        <f t="shared" si="31"/>
        <v>0</v>
      </c>
    </row>
    <row r="696" spans="1:7" s="81" customFormat="1">
      <c r="A696" s="97" t="str">
        <f>Invoice!F702</f>
        <v>Exchange rate :</v>
      </c>
      <c r="B696" s="76">
        <f>Invoice!C702</f>
        <v>0</v>
      </c>
      <c r="C696" s="77">
        <f>Invoice!B702</f>
        <v>0</v>
      </c>
      <c r="D696" s="82">
        <f t="shared" ca="1" si="29"/>
        <v>0</v>
      </c>
      <c r="E696" s="82">
        <f t="shared" ca="1" si="30"/>
        <v>0</v>
      </c>
      <c r="F696" s="83">
        <f>Invoice!G702</f>
        <v>0</v>
      </c>
      <c r="G696" s="84">
        <f t="shared" si="31"/>
        <v>0</v>
      </c>
    </row>
    <row r="697" spans="1:7" s="81" customFormat="1">
      <c r="A697" s="97" t="str">
        <f>Invoice!F703</f>
        <v>Exchange rate :</v>
      </c>
      <c r="B697" s="76">
        <f>Invoice!C703</f>
        <v>0</v>
      </c>
      <c r="C697" s="77">
        <f>Invoice!B703</f>
        <v>0</v>
      </c>
      <c r="D697" s="82">
        <f t="shared" ca="1" si="29"/>
        <v>0</v>
      </c>
      <c r="E697" s="82">
        <f t="shared" ca="1" si="30"/>
        <v>0</v>
      </c>
      <c r="F697" s="83">
        <f>Invoice!G703</f>
        <v>0</v>
      </c>
      <c r="G697" s="84">
        <f t="shared" si="31"/>
        <v>0</v>
      </c>
    </row>
    <row r="698" spans="1:7" s="81" customFormat="1">
      <c r="A698" s="97" t="str">
        <f>Invoice!F704</f>
        <v>Exchange rate :</v>
      </c>
      <c r="B698" s="76">
        <f>Invoice!C704</f>
        <v>0</v>
      </c>
      <c r="C698" s="77">
        <f>Invoice!B704</f>
        <v>0</v>
      </c>
      <c r="D698" s="82">
        <f t="shared" ca="1" si="29"/>
        <v>0</v>
      </c>
      <c r="E698" s="82">
        <f t="shared" ca="1" si="30"/>
        <v>0</v>
      </c>
      <c r="F698" s="83">
        <f>Invoice!G704</f>
        <v>0</v>
      </c>
      <c r="G698" s="84">
        <f t="shared" si="31"/>
        <v>0</v>
      </c>
    </row>
    <row r="699" spans="1:7" s="81" customFormat="1">
      <c r="A699" s="97" t="str">
        <f>Invoice!F705</f>
        <v>Exchange rate :</v>
      </c>
      <c r="B699" s="76">
        <f>Invoice!C705</f>
        <v>0</v>
      </c>
      <c r="C699" s="77">
        <f>Invoice!B705</f>
        <v>0</v>
      </c>
      <c r="D699" s="82">
        <f t="shared" ca="1" si="29"/>
        <v>0</v>
      </c>
      <c r="E699" s="82">
        <f t="shared" ca="1" si="30"/>
        <v>0</v>
      </c>
      <c r="F699" s="83">
        <f>Invoice!G705</f>
        <v>0</v>
      </c>
      <c r="G699" s="84">
        <f t="shared" si="31"/>
        <v>0</v>
      </c>
    </row>
    <row r="700" spans="1:7" s="81" customFormat="1">
      <c r="A700" s="97" t="str">
        <f>Invoice!F706</f>
        <v>Exchange rate :</v>
      </c>
      <c r="B700" s="76">
        <f>Invoice!C706</f>
        <v>0</v>
      </c>
      <c r="C700" s="77">
        <f>Invoice!B706</f>
        <v>0</v>
      </c>
      <c r="D700" s="82">
        <f t="shared" ca="1" si="29"/>
        <v>0</v>
      </c>
      <c r="E700" s="82">
        <f t="shared" ca="1" si="30"/>
        <v>0</v>
      </c>
      <c r="F700" s="83">
        <f>Invoice!G706</f>
        <v>0</v>
      </c>
      <c r="G700" s="84">
        <f t="shared" si="31"/>
        <v>0</v>
      </c>
    </row>
    <row r="701" spans="1:7" s="81" customFormat="1">
      <c r="A701" s="97" t="str">
        <f>Invoice!F707</f>
        <v>Exchange rate :</v>
      </c>
      <c r="B701" s="76">
        <f>Invoice!C707</f>
        <v>0</v>
      </c>
      <c r="C701" s="77">
        <f>Invoice!B707</f>
        <v>0</v>
      </c>
      <c r="D701" s="82">
        <f t="shared" ca="1" si="29"/>
        <v>0</v>
      </c>
      <c r="E701" s="82">
        <f t="shared" ca="1" si="30"/>
        <v>0</v>
      </c>
      <c r="F701" s="83">
        <f>Invoice!G707</f>
        <v>0</v>
      </c>
      <c r="G701" s="84">
        <f t="shared" si="31"/>
        <v>0</v>
      </c>
    </row>
    <row r="702" spans="1:7" s="81" customFormat="1">
      <c r="A702" s="97" t="str">
        <f>Invoice!F708</f>
        <v>Exchange rate :</v>
      </c>
      <c r="B702" s="76">
        <f>Invoice!C708</f>
        <v>0</v>
      </c>
      <c r="C702" s="77">
        <f>Invoice!B708</f>
        <v>0</v>
      </c>
      <c r="D702" s="82">
        <f t="shared" ca="1" si="29"/>
        <v>0</v>
      </c>
      <c r="E702" s="82">
        <f t="shared" ca="1" si="30"/>
        <v>0</v>
      </c>
      <c r="F702" s="83">
        <f>Invoice!G708</f>
        <v>0</v>
      </c>
      <c r="G702" s="84">
        <f t="shared" si="31"/>
        <v>0</v>
      </c>
    </row>
    <row r="703" spans="1:7" s="81" customFormat="1">
      <c r="A703" s="97" t="str">
        <f>Invoice!F709</f>
        <v>Exchange rate :</v>
      </c>
      <c r="B703" s="76">
        <f>Invoice!C709</f>
        <v>0</v>
      </c>
      <c r="C703" s="77">
        <f>Invoice!B709</f>
        <v>0</v>
      </c>
      <c r="D703" s="82">
        <f t="shared" ca="1" si="29"/>
        <v>0</v>
      </c>
      <c r="E703" s="82">
        <f t="shared" ca="1" si="30"/>
        <v>0</v>
      </c>
      <c r="F703" s="83">
        <f>Invoice!G709</f>
        <v>0</v>
      </c>
      <c r="G703" s="84">
        <f t="shared" si="31"/>
        <v>0</v>
      </c>
    </row>
    <row r="704" spans="1:7" s="81" customFormat="1">
      <c r="A704" s="97" t="str">
        <f>Invoice!F710</f>
        <v>Exchange rate :</v>
      </c>
      <c r="B704" s="76">
        <f>Invoice!C710</f>
        <v>0</v>
      </c>
      <c r="C704" s="77">
        <f>Invoice!B710</f>
        <v>0</v>
      </c>
      <c r="D704" s="82">
        <f t="shared" ca="1" si="29"/>
        <v>0</v>
      </c>
      <c r="E704" s="82">
        <f t="shared" ca="1" si="30"/>
        <v>0</v>
      </c>
      <c r="F704" s="83">
        <f>Invoice!G710</f>
        <v>0</v>
      </c>
      <c r="G704" s="84">
        <f t="shared" si="31"/>
        <v>0</v>
      </c>
    </row>
    <row r="705" spans="1:7" s="81" customFormat="1">
      <c r="A705" s="97" t="str">
        <f>Invoice!F711</f>
        <v>Exchange rate :</v>
      </c>
      <c r="B705" s="76">
        <f>Invoice!C711</f>
        <v>0</v>
      </c>
      <c r="C705" s="77">
        <f>Invoice!B711</f>
        <v>0</v>
      </c>
      <c r="D705" s="82">
        <f t="shared" ref="D705:D768" ca="1" si="32">F705/$D$14</f>
        <v>0</v>
      </c>
      <c r="E705" s="82">
        <f t="shared" ref="E705:E768" ca="1" si="33">G705/$D$14</f>
        <v>0</v>
      </c>
      <c r="F705" s="83">
        <f>Invoice!G711</f>
        <v>0</v>
      </c>
      <c r="G705" s="84">
        <f t="shared" ref="G705:G768" si="34">C705*F705</f>
        <v>0</v>
      </c>
    </row>
    <row r="706" spans="1:7" s="81" customFormat="1">
      <c r="A706" s="97" t="str">
        <f>Invoice!F712</f>
        <v>Exchange rate :</v>
      </c>
      <c r="B706" s="76">
        <f>Invoice!C712</f>
        <v>0</v>
      </c>
      <c r="C706" s="77">
        <f>Invoice!B712</f>
        <v>0</v>
      </c>
      <c r="D706" s="82">
        <f t="shared" ca="1" si="32"/>
        <v>0</v>
      </c>
      <c r="E706" s="82">
        <f t="shared" ca="1" si="33"/>
        <v>0</v>
      </c>
      <c r="F706" s="83">
        <f>Invoice!G712</f>
        <v>0</v>
      </c>
      <c r="G706" s="84">
        <f t="shared" si="34"/>
        <v>0</v>
      </c>
    </row>
    <row r="707" spans="1:7" s="81" customFormat="1">
      <c r="A707" s="97" t="str">
        <f>Invoice!F713</f>
        <v>Exchange rate :</v>
      </c>
      <c r="B707" s="76">
        <f>Invoice!C713</f>
        <v>0</v>
      </c>
      <c r="C707" s="77">
        <f>Invoice!B713</f>
        <v>0</v>
      </c>
      <c r="D707" s="82">
        <f t="shared" ca="1" si="32"/>
        <v>0</v>
      </c>
      <c r="E707" s="82">
        <f t="shared" ca="1" si="33"/>
        <v>0</v>
      </c>
      <c r="F707" s="83">
        <f>Invoice!G713</f>
        <v>0</v>
      </c>
      <c r="G707" s="84">
        <f t="shared" si="34"/>
        <v>0</v>
      </c>
    </row>
    <row r="708" spans="1:7" s="81" customFormat="1">
      <c r="A708" s="97" t="str">
        <f>Invoice!F714</f>
        <v>Exchange rate :</v>
      </c>
      <c r="B708" s="76">
        <f>Invoice!C714</f>
        <v>0</v>
      </c>
      <c r="C708" s="77">
        <f>Invoice!B714</f>
        <v>0</v>
      </c>
      <c r="D708" s="82">
        <f t="shared" ca="1" si="32"/>
        <v>0</v>
      </c>
      <c r="E708" s="82">
        <f t="shared" ca="1" si="33"/>
        <v>0</v>
      </c>
      <c r="F708" s="83">
        <f>Invoice!G714</f>
        <v>0</v>
      </c>
      <c r="G708" s="84">
        <f t="shared" si="34"/>
        <v>0</v>
      </c>
    </row>
    <row r="709" spans="1:7" s="81" customFormat="1">
      <c r="A709" s="97" t="str">
        <f>Invoice!F715</f>
        <v>Exchange rate :</v>
      </c>
      <c r="B709" s="76">
        <f>Invoice!C715</f>
        <v>0</v>
      </c>
      <c r="C709" s="77">
        <f>Invoice!B715</f>
        <v>0</v>
      </c>
      <c r="D709" s="82">
        <f t="shared" ca="1" si="32"/>
        <v>0</v>
      </c>
      <c r="E709" s="82">
        <f t="shared" ca="1" si="33"/>
        <v>0</v>
      </c>
      <c r="F709" s="83">
        <f>Invoice!G715</f>
        <v>0</v>
      </c>
      <c r="G709" s="84">
        <f t="shared" si="34"/>
        <v>0</v>
      </c>
    </row>
    <row r="710" spans="1:7" s="81" customFormat="1">
      <c r="A710" s="97" t="str">
        <f>Invoice!F716</f>
        <v>Exchange rate :</v>
      </c>
      <c r="B710" s="76">
        <f>Invoice!C716</f>
        <v>0</v>
      </c>
      <c r="C710" s="77">
        <f>Invoice!B716</f>
        <v>0</v>
      </c>
      <c r="D710" s="82">
        <f t="shared" ca="1" si="32"/>
        <v>0</v>
      </c>
      <c r="E710" s="82">
        <f t="shared" ca="1" si="33"/>
        <v>0</v>
      </c>
      <c r="F710" s="83">
        <f>Invoice!G716</f>
        <v>0</v>
      </c>
      <c r="G710" s="84">
        <f t="shared" si="34"/>
        <v>0</v>
      </c>
    </row>
    <row r="711" spans="1:7" s="81" customFormat="1">
      <c r="A711" s="97" t="str">
        <f>Invoice!F717</f>
        <v>Exchange rate :</v>
      </c>
      <c r="B711" s="76">
        <f>Invoice!C717</f>
        <v>0</v>
      </c>
      <c r="C711" s="77">
        <f>Invoice!B717</f>
        <v>0</v>
      </c>
      <c r="D711" s="82">
        <f t="shared" ca="1" si="32"/>
        <v>0</v>
      </c>
      <c r="E711" s="82">
        <f t="shared" ca="1" si="33"/>
        <v>0</v>
      </c>
      <c r="F711" s="83">
        <f>Invoice!G717</f>
        <v>0</v>
      </c>
      <c r="G711" s="84">
        <f t="shared" si="34"/>
        <v>0</v>
      </c>
    </row>
    <row r="712" spans="1:7" s="81" customFormat="1">
      <c r="A712" s="97" t="str">
        <f>Invoice!F718</f>
        <v>Exchange rate :</v>
      </c>
      <c r="B712" s="76">
        <f>Invoice!C718</f>
        <v>0</v>
      </c>
      <c r="C712" s="77">
        <f>Invoice!B718</f>
        <v>0</v>
      </c>
      <c r="D712" s="82">
        <f t="shared" ca="1" si="32"/>
        <v>0</v>
      </c>
      <c r="E712" s="82">
        <f t="shared" ca="1" si="33"/>
        <v>0</v>
      </c>
      <c r="F712" s="83">
        <f>Invoice!G718</f>
        <v>0</v>
      </c>
      <c r="G712" s="84">
        <f t="shared" si="34"/>
        <v>0</v>
      </c>
    </row>
    <row r="713" spans="1:7" s="81" customFormat="1">
      <c r="A713" s="97" t="str">
        <f>Invoice!F719</f>
        <v>Exchange rate :</v>
      </c>
      <c r="B713" s="76">
        <f>Invoice!C719</f>
        <v>0</v>
      </c>
      <c r="C713" s="77">
        <f>Invoice!B719</f>
        <v>0</v>
      </c>
      <c r="D713" s="82">
        <f t="shared" ca="1" si="32"/>
        <v>0</v>
      </c>
      <c r="E713" s="82">
        <f t="shared" ca="1" si="33"/>
        <v>0</v>
      </c>
      <c r="F713" s="83">
        <f>Invoice!G719</f>
        <v>0</v>
      </c>
      <c r="G713" s="84">
        <f t="shared" si="34"/>
        <v>0</v>
      </c>
    </row>
    <row r="714" spans="1:7" s="81" customFormat="1">
      <c r="A714" s="97" t="str">
        <f>Invoice!F720</f>
        <v>Exchange rate :</v>
      </c>
      <c r="B714" s="76">
        <f>Invoice!C720</f>
        <v>0</v>
      </c>
      <c r="C714" s="77">
        <f>Invoice!B720</f>
        <v>0</v>
      </c>
      <c r="D714" s="82">
        <f t="shared" ca="1" si="32"/>
        <v>0</v>
      </c>
      <c r="E714" s="82">
        <f t="shared" ca="1" si="33"/>
        <v>0</v>
      </c>
      <c r="F714" s="83">
        <f>Invoice!G720</f>
        <v>0</v>
      </c>
      <c r="G714" s="84">
        <f t="shared" si="34"/>
        <v>0</v>
      </c>
    </row>
    <row r="715" spans="1:7" s="81" customFormat="1">
      <c r="A715" s="97" t="str">
        <f>Invoice!F721</f>
        <v>Exchange rate :</v>
      </c>
      <c r="B715" s="76">
        <f>Invoice!C721</f>
        <v>0</v>
      </c>
      <c r="C715" s="77">
        <f>Invoice!B721</f>
        <v>0</v>
      </c>
      <c r="D715" s="82">
        <f t="shared" ca="1" si="32"/>
        <v>0</v>
      </c>
      <c r="E715" s="82">
        <f t="shared" ca="1" si="33"/>
        <v>0</v>
      </c>
      <c r="F715" s="83">
        <f>Invoice!G721</f>
        <v>0</v>
      </c>
      <c r="G715" s="84">
        <f t="shared" si="34"/>
        <v>0</v>
      </c>
    </row>
    <row r="716" spans="1:7" s="81" customFormat="1">
      <c r="A716" s="97" t="str">
        <f>Invoice!F722</f>
        <v>Exchange rate :</v>
      </c>
      <c r="B716" s="76">
        <f>Invoice!C722</f>
        <v>0</v>
      </c>
      <c r="C716" s="77">
        <f>Invoice!B722</f>
        <v>0</v>
      </c>
      <c r="D716" s="82">
        <f t="shared" ca="1" si="32"/>
        <v>0</v>
      </c>
      <c r="E716" s="82">
        <f t="shared" ca="1" si="33"/>
        <v>0</v>
      </c>
      <c r="F716" s="83">
        <f>Invoice!G722</f>
        <v>0</v>
      </c>
      <c r="G716" s="84">
        <f t="shared" si="34"/>
        <v>0</v>
      </c>
    </row>
    <row r="717" spans="1:7" s="81" customFormat="1">
      <c r="A717" s="97" t="str">
        <f>Invoice!F723</f>
        <v>Exchange rate :</v>
      </c>
      <c r="B717" s="76">
        <f>Invoice!C723</f>
        <v>0</v>
      </c>
      <c r="C717" s="77">
        <f>Invoice!B723</f>
        <v>0</v>
      </c>
      <c r="D717" s="82">
        <f t="shared" ca="1" si="32"/>
        <v>0</v>
      </c>
      <c r="E717" s="82">
        <f t="shared" ca="1" si="33"/>
        <v>0</v>
      </c>
      <c r="F717" s="83">
        <f>Invoice!G723</f>
        <v>0</v>
      </c>
      <c r="G717" s="84">
        <f t="shared" si="34"/>
        <v>0</v>
      </c>
    </row>
    <row r="718" spans="1:7" s="81" customFormat="1">
      <c r="A718" s="97" t="str">
        <f>Invoice!F724</f>
        <v>Exchange rate :</v>
      </c>
      <c r="B718" s="76">
        <f>Invoice!C724</f>
        <v>0</v>
      </c>
      <c r="C718" s="77">
        <f>Invoice!B724</f>
        <v>0</v>
      </c>
      <c r="D718" s="82">
        <f t="shared" ca="1" si="32"/>
        <v>0</v>
      </c>
      <c r="E718" s="82">
        <f t="shared" ca="1" si="33"/>
        <v>0</v>
      </c>
      <c r="F718" s="83">
        <f>Invoice!G724</f>
        <v>0</v>
      </c>
      <c r="G718" s="84">
        <f t="shared" si="34"/>
        <v>0</v>
      </c>
    </row>
    <row r="719" spans="1:7" s="81" customFormat="1">
      <c r="A719" s="97" t="str">
        <f>Invoice!F725</f>
        <v>Exchange rate :</v>
      </c>
      <c r="B719" s="76">
        <f>Invoice!C725</f>
        <v>0</v>
      </c>
      <c r="C719" s="77">
        <f>Invoice!B725</f>
        <v>0</v>
      </c>
      <c r="D719" s="82">
        <f t="shared" ca="1" si="32"/>
        <v>0</v>
      </c>
      <c r="E719" s="82">
        <f t="shared" ca="1" si="33"/>
        <v>0</v>
      </c>
      <c r="F719" s="83">
        <f>Invoice!G725</f>
        <v>0</v>
      </c>
      <c r="G719" s="84">
        <f t="shared" si="34"/>
        <v>0</v>
      </c>
    </row>
    <row r="720" spans="1:7" s="81" customFormat="1">
      <c r="A720" s="97" t="str">
        <f>Invoice!F726</f>
        <v>Exchange rate :</v>
      </c>
      <c r="B720" s="76">
        <f>Invoice!C726</f>
        <v>0</v>
      </c>
      <c r="C720" s="77">
        <f>Invoice!B726</f>
        <v>0</v>
      </c>
      <c r="D720" s="82">
        <f t="shared" ca="1" si="32"/>
        <v>0</v>
      </c>
      <c r="E720" s="82">
        <f t="shared" ca="1" si="33"/>
        <v>0</v>
      </c>
      <c r="F720" s="83">
        <f>Invoice!G726</f>
        <v>0</v>
      </c>
      <c r="G720" s="84">
        <f t="shared" si="34"/>
        <v>0</v>
      </c>
    </row>
    <row r="721" spans="1:7" s="81" customFormat="1">
      <c r="A721" s="97" t="str">
        <f>Invoice!F727</f>
        <v>Exchange rate :</v>
      </c>
      <c r="B721" s="76">
        <f>Invoice!C727</f>
        <v>0</v>
      </c>
      <c r="C721" s="77">
        <f>Invoice!B727</f>
        <v>0</v>
      </c>
      <c r="D721" s="82">
        <f t="shared" ca="1" si="32"/>
        <v>0</v>
      </c>
      <c r="E721" s="82">
        <f t="shared" ca="1" si="33"/>
        <v>0</v>
      </c>
      <c r="F721" s="83">
        <f>Invoice!G727</f>
        <v>0</v>
      </c>
      <c r="G721" s="84">
        <f t="shared" si="34"/>
        <v>0</v>
      </c>
    </row>
    <row r="722" spans="1:7" s="81" customFormat="1">
      <c r="A722" s="97" t="str">
        <f>Invoice!F728</f>
        <v>Exchange rate :</v>
      </c>
      <c r="B722" s="76">
        <f>Invoice!C728</f>
        <v>0</v>
      </c>
      <c r="C722" s="77">
        <f>Invoice!B728</f>
        <v>0</v>
      </c>
      <c r="D722" s="82">
        <f t="shared" ca="1" si="32"/>
        <v>0</v>
      </c>
      <c r="E722" s="82">
        <f t="shared" ca="1" si="33"/>
        <v>0</v>
      </c>
      <c r="F722" s="83">
        <f>Invoice!G728</f>
        <v>0</v>
      </c>
      <c r="G722" s="84">
        <f t="shared" si="34"/>
        <v>0</v>
      </c>
    </row>
    <row r="723" spans="1:7" s="81" customFormat="1">
      <c r="A723" s="97" t="str">
        <f>Invoice!F729</f>
        <v>Exchange rate :</v>
      </c>
      <c r="B723" s="76">
        <f>Invoice!C729</f>
        <v>0</v>
      </c>
      <c r="C723" s="77">
        <f>Invoice!B729</f>
        <v>0</v>
      </c>
      <c r="D723" s="82">
        <f t="shared" ca="1" si="32"/>
        <v>0</v>
      </c>
      <c r="E723" s="82">
        <f t="shared" ca="1" si="33"/>
        <v>0</v>
      </c>
      <c r="F723" s="83">
        <f>Invoice!G729</f>
        <v>0</v>
      </c>
      <c r="G723" s="84">
        <f t="shared" si="34"/>
        <v>0</v>
      </c>
    </row>
    <row r="724" spans="1:7" s="81" customFormat="1">
      <c r="A724" s="97" t="str">
        <f>Invoice!F730</f>
        <v>Exchange rate :</v>
      </c>
      <c r="B724" s="76">
        <f>Invoice!C730</f>
        <v>0</v>
      </c>
      <c r="C724" s="77">
        <f>Invoice!B730</f>
        <v>0</v>
      </c>
      <c r="D724" s="82">
        <f t="shared" ca="1" si="32"/>
        <v>0</v>
      </c>
      <c r="E724" s="82">
        <f t="shared" ca="1" si="33"/>
        <v>0</v>
      </c>
      <c r="F724" s="83">
        <f>Invoice!G730</f>
        <v>0</v>
      </c>
      <c r="G724" s="84">
        <f t="shared" si="34"/>
        <v>0</v>
      </c>
    </row>
    <row r="725" spans="1:7" s="81" customFormat="1">
      <c r="A725" s="97" t="str">
        <f>Invoice!F731</f>
        <v>Exchange rate :</v>
      </c>
      <c r="B725" s="76">
        <f>Invoice!C731</f>
        <v>0</v>
      </c>
      <c r="C725" s="77">
        <f>Invoice!B731</f>
        <v>0</v>
      </c>
      <c r="D725" s="82">
        <f t="shared" ca="1" si="32"/>
        <v>0</v>
      </c>
      <c r="E725" s="82">
        <f t="shared" ca="1" si="33"/>
        <v>0</v>
      </c>
      <c r="F725" s="83">
        <f>Invoice!G731</f>
        <v>0</v>
      </c>
      <c r="G725" s="84">
        <f t="shared" si="34"/>
        <v>0</v>
      </c>
    </row>
    <row r="726" spans="1:7" s="81" customFormat="1">
      <c r="A726" s="97" t="str">
        <f>Invoice!F732</f>
        <v>Exchange rate :</v>
      </c>
      <c r="B726" s="76">
        <f>Invoice!C732</f>
        <v>0</v>
      </c>
      <c r="C726" s="77">
        <f>Invoice!B732</f>
        <v>0</v>
      </c>
      <c r="D726" s="82">
        <f t="shared" ca="1" si="32"/>
        <v>0</v>
      </c>
      <c r="E726" s="82">
        <f t="shared" ca="1" si="33"/>
        <v>0</v>
      </c>
      <c r="F726" s="83">
        <f>Invoice!G732</f>
        <v>0</v>
      </c>
      <c r="G726" s="84">
        <f t="shared" si="34"/>
        <v>0</v>
      </c>
    </row>
    <row r="727" spans="1:7" s="81" customFormat="1">
      <c r="A727" s="97" t="str">
        <f>Invoice!F733</f>
        <v>Exchange rate :</v>
      </c>
      <c r="B727" s="76">
        <f>Invoice!C733</f>
        <v>0</v>
      </c>
      <c r="C727" s="77">
        <f>Invoice!B733</f>
        <v>0</v>
      </c>
      <c r="D727" s="82">
        <f t="shared" ca="1" si="32"/>
        <v>0</v>
      </c>
      <c r="E727" s="82">
        <f t="shared" ca="1" si="33"/>
        <v>0</v>
      </c>
      <c r="F727" s="83">
        <f>Invoice!G733</f>
        <v>0</v>
      </c>
      <c r="G727" s="84">
        <f t="shared" si="34"/>
        <v>0</v>
      </c>
    </row>
    <row r="728" spans="1:7" s="81" customFormat="1">
      <c r="A728" s="97" t="str">
        <f>Invoice!F734</f>
        <v>Exchange rate :</v>
      </c>
      <c r="B728" s="76">
        <f>Invoice!C734</f>
        <v>0</v>
      </c>
      <c r="C728" s="77">
        <f>Invoice!B734</f>
        <v>0</v>
      </c>
      <c r="D728" s="82">
        <f t="shared" ca="1" si="32"/>
        <v>0</v>
      </c>
      <c r="E728" s="82">
        <f t="shared" ca="1" si="33"/>
        <v>0</v>
      </c>
      <c r="F728" s="83">
        <f>Invoice!G734</f>
        <v>0</v>
      </c>
      <c r="G728" s="84">
        <f t="shared" si="34"/>
        <v>0</v>
      </c>
    </row>
    <row r="729" spans="1:7" s="81" customFormat="1">
      <c r="A729" s="97" t="str">
        <f>Invoice!F735</f>
        <v>Exchange rate :</v>
      </c>
      <c r="B729" s="76">
        <f>Invoice!C735</f>
        <v>0</v>
      </c>
      <c r="C729" s="77">
        <f>Invoice!B735</f>
        <v>0</v>
      </c>
      <c r="D729" s="82">
        <f t="shared" ca="1" si="32"/>
        <v>0</v>
      </c>
      <c r="E729" s="82">
        <f t="shared" ca="1" si="33"/>
        <v>0</v>
      </c>
      <c r="F729" s="83">
        <f>Invoice!G735</f>
        <v>0</v>
      </c>
      <c r="G729" s="84">
        <f t="shared" si="34"/>
        <v>0</v>
      </c>
    </row>
    <row r="730" spans="1:7" s="81" customFormat="1">
      <c r="A730" s="97" t="str">
        <f>Invoice!F736</f>
        <v>Exchange rate :</v>
      </c>
      <c r="B730" s="76">
        <f>Invoice!C736</f>
        <v>0</v>
      </c>
      <c r="C730" s="77">
        <f>Invoice!B736</f>
        <v>0</v>
      </c>
      <c r="D730" s="82">
        <f t="shared" ca="1" si="32"/>
        <v>0</v>
      </c>
      <c r="E730" s="82">
        <f t="shared" ca="1" si="33"/>
        <v>0</v>
      </c>
      <c r="F730" s="83">
        <f>Invoice!G736</f>
        <v>0</v>
      </c>
      <c r="G730" s="84">
        <f t="shared" si="34"/>
        <v>0</v>
      </c>
    </row>
    <row r="731" spans="1:7" s="81" customFormat="1">
      <c r="A731" s="97" t="str">
        <f>Invoice!F737</f>
        <v>Exchange rate :</v>
      </c>
      <c r="B731" s="76">
        <f>Invoice!C737</f>
        <v>0</v>
      </c>
      <c r="C731" s="77">
        <f>Invoice!B737</f>
        <v>0</v>
      </c>
      <c r="D731" s="82">
        <f t="shared" ca="1" si="32"/>
        <v>0</v>
      </c>
      <c r="E731" s="82">
        <f t="shared" ca="1" si="33"/>
        <v>0</v>
      </c>
      <c r="F731" s="83">
        <f>Invoice!G737</f>
        <v>0</v>
      </c>
      <c r="G731" s="84">
        <f t="shared" si="34"/>
        <v>0</v>
      </c>
    </row>
    <row r="732" spans="1:7" s="81" customFormat="1">
      <c r="A732" s="97" t="str">
        <f>Invoice!F738</f>
        <v>Exchange rate :</v>
      </c>
      <c r="B732" s="76">
        <f>Invoice!C738</f>
        <v>0</v>
      </c>
      <c r="C732" s="77">
        <f>Invoice!B738</f>
        <v>0</v>
      </c>
      <c r="D732" s="82">
        <f t="shared" ca="1" si="32"/>
        <v>0</v>
      </c>
      <c r="E732" s="82">
        <f t="shared" ca="1" si="33"/>
        <v>0</v>
      </c>
      <c r="F732" s="83">
        <f>Invoice!G738</f>
        <v>0</v>
      </c>
      <c r="G732" s="84">
        <f t="shared" si="34"/>
        <v>0</v>
      </c>
    </row>
    <row r="733" spans="1:7" s="81" customFormat="1">
      <c r="A733" s="97" t="str">
        <f>Invoice!F739</f>
        <v>Exchange rate :</v>
      </c>
      <c r="B733" s="76">
        <f>Invoice!C739</f>
        <v>0</v>
      </c>
      <c r="C733" s="77">
        <f>Invoice!B739</f>
        <v>0</v>
      </c>
      <c r="D733" s="82">
        <f t="shared" ca="1" si="32"/>
        <v>0</v>
      </c>
      <c r="E733" s="82">
        <f t="shared" ca="1" si="33"/>
        <v>0</v>
      </c>
      <c r="F733" s="83">
        <f>Invoice!G739</f>
        <v>0</v>
      </c>
      <c r="G733" s="84">
        <f t="shared" si="34"/>
        <v>0</v>
      </c>
    </row>
    <row r="734" spans="1:7" s="81" customFormat="1">
      <c r="A734" s="97" t="str">
        <f>Invoice!F740</f>
        <v>Exchange rate :</v>
      </c>
      <c r="B734" s="76">
        <f>Invoice!C740</f>
        <v>0</v>
      </c>
      <c r="C734" s="77">
        <f>Invoice!B740</f>
        <v>0</v>
      </c>
      <c r="D734" s="82">
        <f t="shared" ca="1" si="32"/>
        <v>0</v>
      </c>
      <c r="E734" s="82">
        <f t="shared" ca="1" si="33"/>
        <v>0</v>
      </c>
      <c r="F734" s="83">
        <f>Invoice!G740</f>
        <v>0</v>
      </c>
      <c r="G734" s="84">
        <f t="shared" si="34"/>
        <v>0</v>
      </c>
    </row>
    <row r="735" spans="1:7" s="81" customFormat="1">
      <c r="A735" s="97" t="str">
        <f>Invoice!F741</f>
        <v>Exchange rate :</v>
      </c>
      <c r="B735" s="76">
        <f>Invoice!C741</f>
        <v>0</v>
      </c>
      <c r="C735" s="77">
        <f>Invoice!B741</f>
        <v>0</v>
      </c>
      <c r="D735" s="82">
        <f t="shared" ca="1" si="32"/>
        <v>0</v>
      </c>
      <c r="E735" s="82">
        <f t="shared" ca="1" si="33"/>
        <v>0</v>
      </c>
      <c r="F735" s="83">
        <f>Invoice!G741</f>
        <v>0</v>
      </c>
      <c r="G735" s="84">
        <f t="shared" si="34"/>
        <v>0</v>
      </c>
    </row>
    <row r="736" spans="1:7" s="81" customFormat="1">
      <c r="A736" s="97" t="str">
        <f>Invoice!F742</f>
        <v>Exchange rate :</v>
      </c>
      <c r="B736" s="76">
        <f>Invoice!C742</f>
        <v>0</v>
      </c>
      <c r="C736" s="77">
        <f>Invoice!B742</f>
        <v>0</v>
      </c>
      <c r="D736" s="82">
        <f t="shared" ca="1" si="32"/>
        <v>0</v>
      </c>
      <c r="E736" s="82">
        <f t="shared" ca="1" si="33"/>
        <v>0</v>
      </c>
      <c r="F736" s="83">
        <f>Invoice!G742</f>
        <v>0</v>
      </c>
      <c r="G736" s="84">
        <f t="shared" si="34"/>
        <v>0</v>
      </c>
    </row>
    <row r="737" spans="1:7" s="81" customFormat="1">
      <c r="A737" s="97" t="str">
        <f>Invoice!F743</f>
        <v>Exchange rate :</v>
      </c>
      <c r="B737" s="76">
        <f>Invoice!C743</f>
        <v>0</v>
      </c>
      <c r="C737" s="77">
        <f>Invoice!B743</f>
        <v>0</v>
      </c>
      <c r="D737" s="82">
        <f t="shared" ca="1" si="32"/>
        <v>0</v>
      </c>
      <c r="E737" s="82">
        <f t="shared" ca="1" si="33"/>
        <v>0</v>
      </c>
      <c r="F737" s="83">
        <f>Invoice!G743</f>
        <v>0</v>
      </c>
      <c r="G737" s="84">
        <f t="shared" si="34"/>
        <v>0</v>
      </c>
    </row>
    <row r="738" spans="1:7" s="81" customFormat="1">
      <c r="A738" s="97" t="str">
        <f>Invoice!F744</f>
        <v>Exchange rate :</v>
      </c>
      <c r="B738" s="76">
        <f>Invoice!C744</f>
        <v>0</v>
      </c>
      <c r="C738" s="77">
        <f>Invoice!B744</f>
        <v>0</v>
      </c>
      <c r="D738" s="82">
        <f t="shared" ca="1" si="32"/>
        <v>0</v>
      </c>
      <c r="E738" s="82">
        <f t="shared" ca="1" si="33"/>
        <v>0</v>
      </c>
      <c r="F738" s="83">
        <f>Invoice!G744</f>
        <v>0</v>
      </c>
      <c r="G738" s="84">
        <f t="shared" si="34"/>
        <v>0</v>
      </c>
    </row>
    <row r="739" spans="1:7" s="81" customFormat="1">
      <c r="A739" s="97" t="str">
        <f>Invoice!F745</f>
        <v>Exchange rate :</v>
      </c>
      <c r="B739" s="76">
        <f>Invoice!C745</f>
        <v>0</v>
      </c>
      <c r="C739" s="77">
        <f>Invoice!B745</f>
        <v>0</v>
      </c>
      <c r="D739" s="82">
        <f t="shared" ca="1" si="32"/>
        <v>0</v>
      </c>
      <c r="E739" s="82">
        <f t="shared" ca="1" si="33"/>
        <v>0</v>
      </c>
      <c r="F739" s="83">
        <f>Invoice!G745</f>
        <v>0</v>
      </c>
      <c r="G739" s="84">
        <f t="shared" si="34"/>
        <v>0</v>
      </c>
    </row>
    <row r="740" spans="1:7" s="81" customFormat="1">
      <c r="A740" s="97" t="str">
        <f>Invoice!F746</f>
        <v>Exchange rate :</v>
      </c>
      <c r="B740" s="76">
        <f>Invoice!C746</f>
        <v>0</v>
      </c>
      <c r="C740" s="77">
        <f>Invoice!B746</f>
        <v>0</v>
      </c>
      <c r="D740" s="82">
        <f t="shared" ca="1" si="32"/>
        <v>0</v>
      </c>
      <c r="E740" s="82">
        <f t="shared" ca="1" si="33"/>
        <v>0</v>
      </c>
      <c r="F740" s="83">
        <f>Invoice!G746</f>
        <v>0</v>
      </c>
      <c r="G740" s="84">
        <f t="shared" si="34"/>
        <v>0</v>
      </c>
    </row>
    <row r="741" spans="1:7" s="81" customFormat="1">
      <c r="A741" s="97" t="str">
        <f>Invoice!F747</f>
        <v>Exchange rate :</v>
      </c>
      <c r="B741" s="76">
        <f>Invoice!C747</f>
        <v>0</v>
      </c>
      <c r="C741" s="77">
        <f>Invoice!B747</f>
        <v>0</v>
      </c>
      <c r="D741" s="82">
        <f t="shared" ca="1" si="32"/>
        <v>0</v>
      </c>
      <c r="E741" s="82">
        <f t="shared" ca="1" si="33"/>
        <v>0</v>
      </c>
      <c r="F741" s="83">
        <f>Invoice!G747</f>
        <v>0</v>
      </c>
      <c r="G741" s="84">
        <f t="shared" si="34"/>
        <v>0</v>
      </c>
    </row>
    <row r="742" spans="1:7" s="81" customFormat="1">
      <c r="A742" s="97" t="str">
        <f>Invoice!F748</f>
        <v>Exchange rate :</v>
      </c>
      <c r="B742" s="76">
        <f>Invoice!C748</f>
        <v>0</v>
      </c>
      <c r="C742" s="77">
        <f>Invoice!B748</f>
        <v>0</v>
      </c>
      <c r="D742" s="82">
        <f t="shared" ca="1" si="32"/>
        <v>0</v>
      </c>
      <c r="E742" s="82">
        <f t="shared" ca="1" si="33"/>
        <v>0</v>
      </c>
      <c r="F742" s="83">
        <f>Invoice!G748</f>
        <v>0</v>
      </c>
      <c r="G742" s="84">
        <f t="shared" si="34"/>
        <v>0</v>
      </c>
    </row>
    <row r="743" spans="1:7" s="81" customFormat="1">
      <c r="A743" s="97" t="str">
        <f>Invoice!F749</f>
        <v>Exchange rate :</v>
      </c>
      <c r="B743" s="76">
        <f>Invoice!C749</f>
        <v>0</v>
      </c>
      <c r="C743" s="77">
        <f>Invoice!B749</f>
        <v>0</v>
      </c>
      <c r="D743" s="82">
        <f t="shared" ca="1" si="32"/>
        <v>0</v>
      </c>
      <c r="E743" s="82">
        <f t="shared" ca="1" si="33"/>
        <v>0</v>
      </c>
      <c r="F743" s="83">
        <f>Invoice!G749</f>
        <v>0</v>
      </c>
      <c r="G743" s="84">
        <f t="shared" si="34"/>
        <v>0</v>
      </c>
    </row>
    <row r="744" spans="1:7" s="81" customFormat="1">
      <c r="A744" s="97" t="str">
        <f>Invoice!F750</f>
        <v>Exchange rate :</v>
      </c>
      <c r="B744" s="76">
        <f>Invoice!C750</f>
        <v>0</v>
      </c>
      <c r="C744" s="77">
        <f>Invoice!B750</f>
        <v>0</v>
      </c>
      <c r="D744" s="82">
        <f t="shared" ca="1" si="32"/>
        <v>0</v>
      </c>
      <c r="E744" s="82">
        <f t="shared" ca="1" si="33"/>
        <v>0</v>
      </c>
      <c r="F744" s="83">
        <f>Invoice!G750</f>
        <v>0</v>
      </c>
      <c r="G744" s="84">
        <f t="shared" si="34"/>
        <v>0</v>
      </c>
    </row>
    <row r="745" spans="1:7" s="81" customFormat="1">
      <c r="A745" s="97" t="str">
        <f>Invoice!F751</f>
        <v>Exchange rate :</v>
      </c>
      <c r="B745" s="76">
        <f>Invoice!C751</f>
        <v>0</v>
      </c>
      <c r="C745" s="77">
        <f>Invoice!B751</f>
        <v>0</v>
      </c>
      <c r="D745" s="82">
        <f t="shared" ca="1" si="32"/>
        <v>0</v>
      </c>
      <c r="E745" s="82">
        <f t="shared" ca="1" si="33"/>
        <v>0</v>
      </c>
      <c r="F745" s="83">
        <f>Invoice!G751</f>
        <v>0</v>
      </c>
      <c r="G745" s="84">
        <f t="shared" si="34"/>
        <v>0</v>
      </c>
    </row>
    <row r="746" spans="1:7" s="81" customFormat="1">
      <c r="A746" s="97" t="str">
        <f>Invoice!F752</f>
        <v>Exchange rate :</v>
      </c>
      <c r="B746" s="76">
        <f>Invoice!C752</f>
        <v>0</v>
      </c>
      <c r="C746" s="77">
        <f>Invoice!B752</f>
        <v>0</v>
      </c>
      <c r="D746" s="82">
        <f t="shared" ca="1" si="32"/>
        <v>0</v>
      </c>
      <c r="E746" s="82">
        <f t="shared" ca="1" si="33"/>
        <v>0</v>
      </c>
      <c r="F746" s="83">
        <f>Invoice!G752</f>
        <v>0</v>
      </c>
      <c r="G746" s="84">
        <f t="shared" si="34"/>
        <v>0</v>
      </c>
    </row>
    <row r="747" spans="1:7" s="81" customFormat="1">
      <c r="A747" s="97" t="str">
        <f>Invoice!F753</f>
        <v>Exchange rate :</v>
      </c>
      <c r="B747" s="76">
        <f>Invoice!C753</f>
        <v>0</v>
      </c>
      <c r="C747" s="77">
        <f>Invoice!B753</f>
        <v>0</v>
      </c>
      <c r="D747" s="82">
        <f t="shared" ca="1" si="32"/>
        <v>0</v>
      </c>
      <c r="E747" s="82">
        <f t="shared" ca="1" si="33"/>
        <v>0</v>
      </c>
      <c r="F747" s="83">
        <f>Invoice!G753</f>
        <v>0</v>
      </c>
      <c r="G747" s="84">
        <f t="shared" si="34"/>
        <v>0</v>
      </c>
    </row>
    <row r="748" spans="1:7" s="81" customFormat="1">
      <c r="A748" s="97" t="str">
        <f>Invoice!F754</f>
        <v>Exchange rate :</v>
      </c>
      <c r="B748" s="76">
        <f>Invoice!C754</f>
        <v>0</v>
      </c>
      <c r="C748" s="77">
        <f>Invoice!B754</f>
        <v>0</v>
      </c>
      <c r="D748" s="82">
        <f t="shared" ca="1" si="32"/>
        <v>0</v>
      </c>
      <c r="E748" s="82">
        <f t="shared" ca="1" si="33"/>
        <v>0</v>
      </c>
      <c r="F748" s="83">
        <f>Invoice!G754</f>
        <v>0</v>
      </c>
      <c r="G748" s="84">
        <f t="shared" si="34"/>
        <v>0</v>
      </c>
    </row>
    <row r="749" spans="1:7" s="81" customFormat="1">
      <c r="A749" s="97" t="str">
        <f>Invoice!F755</f>
        <v>Exchange rate :</v>
      </c>
      <c r="B749" s="76">
        <f>Invoice!C755</f>
        <v>0</v>
      </c>
      <c r="C749" s="77">
        <f>Invoice!B755</f>
        <v>0</v>
      </c>
      <c r="D749" s="82">
        <f t="shared" ca="1" si="32"/>
        <v>0</v>
      </c>
      <c r="E749" s="82">
        <f t="shared" ca="1" si="33"/>
        <v>0</v>
      </c>
      <c r="F749" s="83">
        <f>Invoice!G755</f>
        <v>0</v>
      </c>
      <c r="G749" s="84">
        <f t="shared" si="34"/>
        <v>0</v>
      </c>
    </row>
    <row r="750" spans="1:7" s="81" customFormat="1">
      <c r="A750" s="97" t="str">
        <f>Invoice!F756</f>
        <v>Exchange rate :</v>
      </c>
      <c r="B750" s="76">
        <f>Invoice!C756</f>
        <v>0</v>
      </c>
      <c r="C750" s="77">
        <f>Invoice!B756</f>
        <v>0</v>
      </c>
      <c r="D750" s="82">
        <f t="shared" ca="1" si="32"/>
        <v>0</v>
      </c>
      <c r="E750" s="82">
        <f t="shared" ca="1" si="33"/>
        <v>0</v>
      </c>
      <c r="F750" s="83">
        <f>Invoice!G756</f>
        <v>0</v>
      </c>
      <c r="G750" s="84">
        <f t="shared" si="34"/>
        <v>0</v>
      </c>
    </row>
    <row r="751" spans="1:7" s="81" customFormat="1">
      <c r="A751" s="97" t="str">
        <f>Invoice!F757</f>
        <v>Exchange rate :</v>
      </c>
      <c r="B751" s="76">
        <f>Invoice!C757</f>
        <v>0</v>
      </c>
      <c r="C751" s="77">
        <f>Invoice!B757</f>
        <v>0</v>
      </c>
      <c r="D751" s="82">
        <f t="shared" ca="1" si="32"/>
        <v>0</v>
      </c>
      <c r="E751" s="82">
        <f t="shared" ca="1" si="33"/>
        <v>0</v>
      </c>
      <c r="F751" s="83">
        <f>Invoice!G757</f>
        <v>0</v>
      </c>
      <c r="G751" s="84">
        <f t="shared" si="34"/>
        <v>0</v>
      </c>
    </row>
    <row r="752" spans="1:7" s="81" customFormat="1">
      <c r="A752" s="97" t="str">
        <f>Invoice!F758</f>
        <v>Exchange rate :</v>
      </c>
      <c r="B752" s="76">
        <f>Invoice!C758</f>
        <v>0</v>
      </c>
      <c r="C752" s="77">
        <f>Invoice!B758</f>
        <v>0</v>
      </c>
      <c r="D752" s="82">
        <f t="shared" ca="1" si="32"/>
        <v>0</v>
      </c>
      <c r="E752" s="82">
        <f t="shared" ca="1" si="33"/>
        <v>0</v>
      </c>
      <c r="F752" s="83">
        <f>Invoice!G758</f>
        <v>0</v>
      </c>
      <c r="G752" s="84">
        <f t="shared" si="34"/>
        <v>0</v>
      </c>
    </row>
    <row r="753" spans="1:7" s="81" customFormat="1">
      <c r="A753" s="97" t="str">
        <f>Invoice!F759</f>
        <v>Exchange rate :</v>
      </c>
      <c r="B753" s="76">
        <f>Invoice!C759</f>
        <v>0</v>
      </c>
      <c r="C753" s="77">
        <f>Invoice!B759</f>
        <v>0</v>
      </c>
      <c r="D753" s="82">
        <f t="shared" ca="1" si="32"/>
        <v>0</v>
      </c>
      <c r="E753" s="82">
        <f t="shared" ca="1" si="33"/>
        <v>0</v>
      </c>
      <c r="F753" s="83">
        <f>Invoice!G759</f>
        <v>0</v>
      </c>
      <c r="G753" s="84">
        <f t="shared" si="34"/>
        <v>0</v>
      </c>
    </row>
    <row r="754" spans="1:7" s="81" customFormat="1">
      <c r="A754" s="97" t="str">
        <f>Invoice!F760</f>
        <v>Exchange rate :</v>
      </c>
      <c r="B754" s="76">
        <f>Invoice!C760</f>
        <v>0</v>
      </c>
      <c r="C754" s="77">
        <f>Invoice!B760</f>
        <v>0</v>
      </c>
      <c r="D754" s="82">
        <f t="shared" ca="1" si="32"/>
        <v>0</v>
      </c>
      <c r="E754" s="82">
        <f t="shared" ca="1" si="33"/>
        <v>0</v>
      </c>
      <c r="F754" s="83">
        <f>Invoice!G760</f>
        <v>0</v>
      </c>
      <c r="G754" s="84">
        <f t="shared" si="34"/>
        <v>0</v>
      </c>
    </row>
    <row r="755" spans="1:7" s="81" customFormat="1">
      <c r="A755" s="97" t="str">
        <f>Invoice!F761</f>
        <v>Exchange rate :</v>
      </c>
      <c r="B755" s="76">
        <f>Invoice!C761</f>
        <v>0</v>
      </c>
      <c r="C755" s="77">
        <f>Invoice!B761</f>
        <v>0</v>
      </c>
      <c r="D755" s="82">
        <f t="shared" ca="1" si="32"/>
        <v>0</v>
      </c>
      <c r="E755" s="82">
        <f t="shared" ca="1" si="33"/>
        <v>0</v>
      </c>
      <c r="F755" s="83">
        <f>Invoice!G761</f>
        <v>0</v>
      </c>
      <c r="G755" s="84">
        <f t="shared" si="34"/>
        <v>0</v>
      </c>
    </row>
    <row r="756" spans="1:7" s="81" customFormat="1">
      <c r="A756" s="97" t="str">
        <f>Invoice!F762</f>
        <v>Exchange rate :</v>
      </c>
      <c r="B756" s="76">
        <f>Invoice!C762</f>
        <v>0</v>
      </c>
      <c r="C756" s="77">
        <f>Invoice!B762</f>
        <v>0</v>
      </c>
      <c r="D756" s="82">
        <f t="shared" ca="1" si="32"/>
        <v>0</v>
      </c>
      <c r="E756" s="82">
        <f t="shared" ca="1" si="33"/>
        <v>0</v>
      </c>
      <c r="F756" s="83">
        <f>Invoice!G762</f>
        <v>0</v>
      </c>
      <c r="G756" s="84">
        <f t="shared" si="34"/>
        <v>0</v>
      </c>
    </row>
    <row r="757" spans="1:7" s="81" customFormat="1">
      <c r="A757" s="97" t="str">
        <f>Invoice!F763</f>
        <v>Exchange rate :</v>
      </c>
      <c r="B757" s="76">
        <f>Invoice!C763</f>
        <v>0</v>
      </c>
      <c r="C757" s="77">
        <f>Invoice!B763</f>
        <v>0</v>
      </c>
      <c r="D757" s="82">
        <f t="shared" ca="1" si="32"/>
        <v>0</v>
      </c>
      <c r="E757" s="82">
        <f t="shared" ca="1" si="33"/>
        <v>0</v>
      </c>
      <c r="F757" s="83">
        <f>Invoice!G763</f>
        <v>0</v>
      </c>
      <c r="G757" s="84">
        <f t="shared" si="34"/>
        <v>0</v>
      </c>
    </row>
    <row r="758" spans="1:7" s="81" customFormat="1">
      <c r="A758" s="97" t="str">
        <f>Invoice!F764</f>
        <v>Exchange rate :</v>
      </c>
      <c r="B758" s="76">
        <f>Invoice!C764</f>
        <v>0</v>
      </c>
      <c r="C758" s="77">
        <f>Invoice!B764</f>
        <v>0</v>
      </c>
      <c r="D758" s="82">
        <f t="shared" ca="1" si="32"/>
        <v>0</v>
      </c>
      <c r="E758" s="82">
        <f t="shared" ca="1" si="33"/>
        <v>0</v>
      </c>
      <c r="F758" s="83">
        <f>Invoice!G764</f>
        <v>0</v>
      </c>
      <c r="G758" s="84">
        <f t="shared" si="34"/>
        <v>0</v>
      </c>
    </row>
    <row r="759" spans="1:7" s="81" customFormat="1">
      <c r="A759" s="97" t="str">
        <f>Invoice!F765</f>
        <v>Exchange rate :</v>
      </c>
      <c r="B759" s="76">
        <f>Invoice!C765</f>
        <v>0</v>
      </c>
      <c r="C759" s="77">
        <f>Invoice!B765</f>
        <v>0</v>
      </c>
      <c r="D759" s="82">
        <f t="shared" ca="1" si="32"/>
        <v>0</v>
      </c>
      <c r="E759" s="82">
        <f t="shared" ca="1" si="33"/>
        <v>0</v>
      </c>
      <c r="F759" s="83">
        <f>Invoice!G765</f>
        <v>0</v>
      </c>
      <c r="G759" s="84">
        <f t="shared" si="34"/>
        <v>0</v>
      </c>
    </row>
    <row r="760" spans="1:7" s="81" customFormat="1">
      <c r="A760" s="97" t="str">
        <f>Invoice!F766</f>
        <v>Exchange rate :</v>
      </c>
      <c r="B760" s="76">
        <f>Invoice!C766</f>
        <v>0</v>
      </c>
      <c r="C760" s="77">
        <f>Invoice!B766</f>
        <v>0</v>
      </c>
      <c r="D760" s="82">
        <f t="shared" ca="1" si="32"/>
        <v>0</v>
      </c>
      <c r="E760" s="82">
        <f t="shared" ca="1" si="33"/>
        <v>0</v>
      </c>
      <c r="F760" s="83">
        <f>Invoice!G766</f>
        <v>0</v>
      </c>
      <c r="G760" s="84">
        <f t="shared" si="34"/>
        <v>0</v>
      </c>
    </row>
    <row r="761" spans="1:7" s="81" customFormat="1">
      <c r="A761" s="97" t="str">
        <f>Invoice!F767</f>
        <v>Exchange rate :</v>
      </c>
      <c r="B761" s="76">
        <f>Invoice!C767</f>
        <v>0</v>
      </c>
      <c r="C761" s="77">
        <f>Invoice!B767</f>
        <v>0</v>
      </c>
      <c r="D761" s="82">
        <f t="shared" ca="1" si="32"/>
        <v>0</v>
      </c>
      <c r="E761" s="82">
        <f t="shared" ca="1" si="33"/>
        <v>0</v>
      </c>
      <c r="F761" s="83">
        <f>Invoice!G767</f>
        <v>0</v>
      </c>
      <c r="G761" s="84">
        <f t="shared" si="34"/>
        <v>0</v>
      </c>
    </row>
    <row r="762" spans="1:7" s="81" customFormat="1">
      <c r="A762" s="97" t="str">
        <f>Invoice!F768</f>
        <v>Exchange rate :</v>
      </c>
      <c r="B762" s="76">
        <f>Invoice!C768</f>
        <v>0</v>
      </c>
      <c r="C762" s="77">
        <f>Invoice!B768</f>
        <v>0</v>
      </c>
      <c r="D762" s="82">
        <f t="shared" ca="1" si="32"/>
        <v>0</v>
      </c>
      <c r="E762" s="82">
        <f t="shared" ca="1" si="33"/>
        <v>0</v>
      </c>
      <c r="F762" s="83">
        <f>Invoice!G768</f>
        <v>0</v>
      </c>
      <c r="G762" s="84">
        <f t="shared" si="34"/>
        <v>0</v>
      </c>
    </row>
    <row r="763" spans="1:7" s="81" customFormat="1">
      <c r="A763" s="97" t="str">
        <f>Invoice!F769</f>
        <v>Exchange rate :</v>
      </c>
      <c r="B763" s="76">
        <f>Invoice!C769</f>
        <v>0</v>
      </c>
      <c r="C763" s="77">
        <f>Invoice!B769</f>
        <v>0</v>
      </c>
      <c r="D763" s="82">
        <f t="shared" ca="1" si="32"/>
        <v>0</v>
      </c>
      <c r="E763" s="82">
        <f t="shared" ca="1" si="33"/>
        <v>0</v>
      </c>
      <c r="F763" s="83">
        <f>Invoice!G769</f>
        <v>0</v>
      </c>
      <c r="G763" s="84">
        <f t="shared" si="34"/>
        <v>0</v>
      </c>
    </row>
    <row r="764" spans="1:7" s="81" customFormat="1">
      <c r="A764" s="97" t="str">
        <f>Invoice!F770</f>
        <v>Exchange rate :</v>
      </c>
      <c r="B764" s="76">
        <f>Invoice!C770</f>
        <v>0</v>
      </c>
      <c r="C764" s="77">
        <f>Invoice!B770</f>
        <v>0</v>
      </c>
      <c r="D764" s="82">
        <f t="shared" ca="1" si="32"/>
        <v>0</v>
      </c>
      <c r="E764" s="82">
        <f t="shared" ca="1" si="33"/>
        <v>0</v>
      </c>
      <c r="F764" s="83">
        <f>Invoice!G770</f>
        <v>0</v>
      </c>
      <c r="G764" s="84">
        <f t="shared" si="34"/>
        <v>0</v>
      </c>
    </row>
    <row r="765" spans="1:7" s="81" customFormat="1">
      <c r="A765" s="97" t="str">
        <f>Invoice!F771</f>
        <v>Exchange rate :</v>
      </c>
      <c r="B765" s="76">
        <f>Invoice!C771</f>
        <v>0</v>
      </c>
      <c r="C765" s="77">
        <f>Invoice!B771</f>
        <v>0</v>
      </c>
      <c r="D765" s="82">
        <f t="shared" ca="1" si="32"/>
        <v>0</v>
      </c>
      <c r="E765" s="82">
        <f t="shared" ca="1" si="33"/>
        <v>0</v>
      </c>
      <c r="F765" s="83">
        <f>Invoice!G771</f>
        <v>0</v>
      </c>
      <c r="G765" s="84">
        <f t="shared" si="34"/>
        <v>0</v>
      </c>
    </row>
    <row r="766" spans="1:7" s="81" customFormat="1">
      <c r="A766" s="97" t="str">
        <f>Invoice!F772</f>
        <v>Exchange rate :</v>
      </c>
      <c r="B766" s="76">
        <f>Invoice!C772</f>
        <v>0</v>
      </c>
      <c r="C766" s="77">
        <f>Invoice!B772</f>
        <v>0</v>
      </c>
      <c r="D766" s="82">
        <f t="shared" ca="1" si="32"/>
        <v>0</v>
      </c>
      <c r="E766" s="82">
        <f t="shared" ca="1" si="33"/>
        <v>0</v>
      </c>
      <c r="F766" s="83">
        <f>Invoice!G772</f>
        <v>0</v>
      </c>
      <c r="G766" s="84">
        <f t="shared" si="34"/>
        <v>0</v>
      </c>
    </row>
    <row r="767" spans="1:7" s="81" customFormat="1">
      <c r="A767" s="97" t="str">
        <f>Invoice!F773</f>
        <v>Exchange rate :</v>
      </c>
      <c r="B767" s="76">
        <f>Invoice!C773</f>
        <v>0</v>
      </c>
      <c r="C767" s="77">
        <f>Invoice!B773</f>
        <v>0</v>
      </c>
      <c r="D767" s="82">
        <f t="shared" ca="1" si="32"/>
        <v>0</v>
      </c>
      <c r="E767" s="82">
        <f t="shared" ca="1" si="33"/>
        <v>0</v>
      </c>
      <c r="F767" s="83">
        <f>Invoice!G773</f>
        <v>0</v>
      </c>
      <c r="G767" s="84">
        <f t="shared" si="34"/>
        <v>0</v>
      </c>
    </row>
    <row r="768" spans="1:7" s="81" customFormat="1">
      <c r="A768" s="97" t="str">
        <f>Invoice!F774</f>
        <v>Exchange rate :</v>
      </c>
      <c r="B768" s="76">
        <f>Invoice!C774</f>
        <v>0</v>
      </c>
      <c r="C768" s="77">
        <f>Invoice!B774</f>
        <v>0</v>
      </c>
      <c r="D768" s="82">
        <f t="shared" ca="1" si="32"/>
        <v>0</v>
      </c>
      <c r="E768" s="82">
        <f t="shared" ca="1" si="33"/>
        <v>0</v>
      </c>
      <c r="F768" s="83">
        <f>Invoice!G774</f>
        <v>0</v>
      </c>
      <c r="G768" s="84">
        <f t="shared" si="34"/>
        <v>0</v>
      </c>
    </row>
    <row r="769" spans="1:7" s="81" customFormat="1">
      <c r="A769" s="97" t="str">
        <f>Invoice!F775</f>
        <v>Exchange rate :</v>
      </c>
      <c r="B769" s="76">
        <f>Invoice!C775</f>
        <v>0</v>
      </c>
      <c r="C769" s="77">
        <f>Invoice!B775</f>
        <v>0</v>
      </c>
      <c r="D769" s="82">
        <f t="shared" ref="D769:D832" ca="1" si="35">F769/$D$14</f>
        <v>0</v>
      </c>
      <c r="E769" s="82">
        <f t="shared" ref="E769:E832" ca="1" si="36">G769/$D$14</f>
        <v>0</v>
      </c>
      <c r="F769" s="83">
        <f>Invoice!G775</f>
        <v>0</v>
      </c>
      <c r="G769" s="84">
        <f t="shared" ref="G769:G832" si="37">C769*F769</f>
        <v>0</v>
      </c>
    </row>
    <row r="770" spans="1:7" s="81" customFormat="1">
      <c r="A770" s="97" t="str">
        <f>Invoice!F776</f>
        <v>Exchange rate :</v>
      </c>
      <c r="B770" s="76">
        <f>Invoice!C776</f>
        <v>0</v>
      </c>
      <c r="C770" s="77">
        <f>Invoice!B776</f>
        <v>0</v>
      </c>
      <c r="D770" s="82">
        <f t="shared" ca="1" si="35"/>
        <v>0</v>
      </c>
      <c r="E770" s="82">
        <f t="shared" ca="1" si="36"/>
        <v>0</v>
      </c>
      <c r="F770" s="83">
        <f>Invoice!G776</f>
        <v>0</v>
      </c>
      <c r="G770" s="84">
        <f t="shared" si="37"/>
        <v>0</v>
      </c>
    </row>
    <row r="771" spans="1:7" s="81" customFormat="1">
      <c r="A771" s="97" t="str">
        <f>Invoice!F777</f>
        <v>Exchange rate :</v>
      </c>
      <c r="B771" s="76">
        <f>Invoice!C777</f>
        <v>0</v>
      </c>
      <c r="C771" s="77">
        <f>Invoice!B777</f>
        <v>0</v>
      </c>
      <c r="D771" s="82">
        <f t="shared" ca="1" si="35"/>
        <v>0</v>
      </c>
      <c r="E771" s="82">
        <f t="shared" ca="1" si="36"/>
        <v>0</v>
      </c>
      <c r="F771" s="83">
        <f>Invoice!G777</f>
        <v>0</v>
      </c>
      <c r="G771" s="84">
        <f t="shared" si="37"/>
        <v>0</v>
      </c>
    </row>
    <row r="772" spans="1:7" s="81" customFormat="1">
      <c r="A772" s="97" t="str">
        <f>Invoice!F778</f>
        <v>Exchange rate :</v>
      </c>
      <c r="B772" s="76">
        <f>Invoice!C778</f>
        <v>0</v>
      </c>
      <c r="C772" s="77">
        <f>Invoice!B778</f>
        <v>0</v>
      </c>
      <c r="D772" s="82">
        <f t="shared" ca="1" si="35"/>
        <v>0</v>
      </c>
      <c r="E772" s="82">
        <f t="shared" ca="1" si="36"/>
        <v>0</v>
      </c>
      <c r="F772" s="83">
        <f>Invoice!G778</f>
        <v>0</v>
      </c>
      <c r="G772" s="84">
        <f t="shared" si="37"/>
        <v>0</v>
      </c>
    </row>
    <row r="773" spans="1:7" s="81" customFormat="1">
      <c r="A773" s="97" t="str">
        <f>Invoice!F779</f>
        <v>Exchange rate :</v>
      </c>
      <c r="B773" s="76">
        <f>Invoice!C779</f>
        <v>0</v>
      </c>
      <c r="C773" s="77">
        <f>Invoice!B779</f>
        <v>0</v>
      </c>
      <c r="D773" s="82">
        <f t="shared" ca="1" si="35"/>
        <v>0</v>
      </c>
      <c r="E773" s="82">
        <f t="shared" ca="1" si="36"/>
        <v>0</v>
      </c>
      <c r="F773" s="83">
        <f>Invoice!G779</f>
        <v>0</v>
      </c>
      <c r="G773" s="84">
        <f t="shared" si="37"/>
        <v>0</v>
      </c>
    </row>
    <row r="774" spans="1:7" s="81" customFormat="1">
      <c r="A774" s="97" t="str">
        <f>Invoice!F780</f>
        <v>Exchange rate :</v>
      </c>
      <c r="B774" s="76">
        <f>Invoice!C780</f>
        <v>0</v>
      </c>
      <c r="C774" s="77">
        <f>Invoice!B780</f>
        <v>0</v>
      </c>
      <c r="D774" s="82">
        <f t="shared" ca="1" si="35"/>
        <v>0</v>
      </c>
      <c r="E774" s="82">
        <f t="shared" ca="1" si="36"/>
        <v>0</v>
      </c>
      <c r="F774" s="83">
        <f>Invoice!G780</f>
        <v>0</v>
      </c>
      <c r="G774" s="84">
        <f t="shared" si="37"/>
        <v>0</v>
      </c>
    </row>
    <row r="775" spans="1:7" s="81" customFormat="1">
      <c r="A775" s="97" t="str">
        <f>Invoice!F781</f>
        <v>Exchange rate :</v>
      </c>
      <c r="B775" s="76">
        <f>Invoice!C781</f>
        <v>0</v>
      </c>
      <c r="C775" s="77">
        <f>Invoice!B781</f>
        <v>0</v>
      </c>
      <c r="D775" s="82">
        <f t="shared" ca="1" si="35"/>
        <v>0</v>
      </c>
      <c r="E775" s="82">
        <f t="shared" ca="1" si="36"/>
        <v>0</v>
      </c>
      <c r="F775" s="83">
        <f>Invoice!G781</f>
        <v>0</v>
      </c>
      <c r="G775" s="84">
        <f t="shared" si="37"/>
        <v>0</v>
      </c>
    </row>
    <row r="776" spans="1:7" s="81" customFormat="1">
      <c r="A776" s="97" t="str">
        <f>Invoice!F782</f>
        <v>Exchange rate :</v>
      </c>
      <c r="B776" s="76">
        <f>Invoice!C782</f>
        <v>0</v>
      </c>
      <c r="C776" s="77">
        <f>Invoice!B782</f>
        <v>0</v>
      </c>
      <c r="D776" s="82">
        <f t="shared" ca="1" si="35"/>
        <v>0</v>
      </c>
      <c r="E776" s="82">
        <f t="shared" ca="1" si="36"/>
        <v>0</v>
      </c>
      <c r="F776" s="83">
        <f>Invoice!G782</f>
        <v>0</v>
      </c>
      <c r="G776" s="84">
        <f t="shared" si="37"/>
        <v>0</v>
      </c>
    </row>
    <row r="777" spans="1:7" s="81" customFormat="1">
      <c r="A777" s="97" t="str">
        <f>Invoice!F783</f>
        <v>Exchange rate :</v>
      </c>
      <c r="B777" s="76">
        <f>Invoice!C783</f>
        <v>0</v>
      </c>
      <c r="C777" s="77">
        <f>Invoice!B783</f>
        <v>0</v>
      </c>
      <c r="D777" s="82">
        <f t="shared" ca="1" si="35"/>
        <v>0</v>
      </c>
      <c r="E777" s="82">
        <f t="shared" ca="1" si="36"/>
        <v>0</v>
      </c>
      <c r="F777" s="83">
        <f>Invoice!G783</f>
        <v>0</v>
      </c>
      <c r="G777" s="84">
        <f t="shared" si="37"/>
        <v>0</v>
      </c>
    </row>
    <row r="778" spans="1:7" s="81" customFormat="1">
      <c r="A778" s="97" t="str">
        <f>Invoice!F784</f>
        <v>Exchange rate :</v>
      </c>
      <c r="B778" s="76">
        <f>Invoice!C784</f>
        <v>0</v>
      </c>
      <c r="C778" s="77">
        <f>Invoice!B784</f>
        <v>0</v>
      </c>
      <c r="D778" s="82">
        <f t="shared" ca="1" si="35"/>
        <v>0</v>
      </c>
      <c r="E778" s="82">
        <f t="shared" ca="1" si="36"/>
        <v>0</v>
      </c>
      <c r="F778" s="83">
        <f>Invoice!G784</f>
        <v>0</v>
      </c>
      <c r="G778" s="84">
        <f t="shared" si="37"/>
        <v>0</v>
      </c>
    </row>
    <row r="779" spans="1:7" s="81" customFormat="1">
      <c r="A779" s="97" t="str">
        <f>Invoice!F785</f>
        <v>Exchange rate :</v>
      </c>
      <c r="B779" s="76">
        <f>Invoice!C785</f>
        <v>0</v>
      </c>
      <c r="C779" s="77">
        <f>Invoice!B785</f>
        <v>0</v>
      </c>
      <c r="D779" s="82">
        <f t="shared" ca="1" si="35"/>
        <v>0</v>
      </c>
      <c r="E779" s="82">
        <f t="shared" ca="1" si="36"/>
        <v>0</v>
      </c>
      <c r="F779" s="83">
        <f>Invoice!G785</f>
        <v>0</v>
      </c>
      <c r="G779" s="84">
        <f t="shared" si="37"/>
        <v>0</v>
      </c>
    </row>
    <row r="780" spans="1:7" s="81" customFormat="1">
      <c r="A780" s="97" t="str">
        <f>Invoice!F786</f>
        <v>Exchange rate :</v>
      </c>
      <c r="B780" s="76">
        <f>Invoice!C786</f>
        <v>0</v>
      </c>
      <c r="C780" s="77">
        <f>Invoice!B786</f>
        <v>0</v>
      </c>
      <c r="D780" s="82">
        <f t="shared" ca="1" si="35"/>
        <v>0</v>
      </c>
      <c r="E780" s="82">
        <f t="shared" ca="1" si="36"/>
        <v>0</v>
      </c>
      <c r="F780" s="83">
        <f>Invoice!G786</f>
        <v>0</v>
      </c>
      <c r="G780" s="84">
        <f t="shared" si="37"/>
        <v>0</v>
      </c>
    </row>
    <row r="781" spans="1:7" s="81" customFormat="1">
      <c r="A781" s="97" t="str">
        <f>Invoice!F787</f>
        <v>Exchange rate :</v>
      </c>
      <c r="B781" s="76">
        <f>Invoice!C787</f>
        <v>0</v>
      </c>
      <c r="C781" s="77">
        <f>Invoice!B787</f>
        <v>0</v>
      </c>
      <c r="D781" s="82">
        <f t="shared" ca="1" si="35"/>
        <v>0</v>
      </c>
      <c r="E781" s="82">
        <f t="shared" ca="1" si="36"/>
        <v>0</v>
      </c>
      <c r="F781" s="83">
        <f>Invoice!G787</f>
        <v>0</v>
      </c>
      <c r="G781" s="84">
        <f t="shared" si="37"/>
        <v>0</v>
      </c>
    </row>
    <row r="782" spans="1:7" s="81" customFormat="1">
      <c r="A782" s="97" t="str">
        <f>Invoice!F788</f>
        <v>Exchange rate :</v>
      </c>
      <c r="B782" s="76">
        <f>Invoice!C788</f>
        <v>0</v>
      </c>
      <c r="C782" s="77">
        <f>Invoice!B788</f>
        <v>0</v>
      </c>
      <c r="D782" s="82">
        <f t="shared" ca="1" si="35"/>
        <v>0</v>
      </c>
      <c r="E782" s="82">
        <f t="shared" ca="1" si="36"/>
        <v>0</v>
      </c>
      <c r="F782" s="83">
        <f>Invoice!G788</f>
        <v>0</v>
      </c>
      <c r="G782" s="84">
        <f t="shared" si="37"/>
        <v>0</v>
      </c>
    </row>
    <row r="783" spans="1:7" s="81" customFormat="1">
      <c r="A783" s="97" t="str">
        <f>Invoice!F789</f>
        <v>Exchange rate :</v>
      </c>
      <c r="B783" s="76">
        <f>Invoice!C789</f>
        <v>0</v>
      </c>
      <c r="C783" s="77">
        <f>Invoice!B789</f>
        <v>0</v>
      </c>
      <c r="D783" s="82">
        <f t="shared" ca="1" si="35"/>
        <v>0</v>
      </c>
      <c r="E783" s="82">
        <f t="shared" ca="1" si="36"/>
        <v>0</v>
      </c>
      <c r="F783" s="83">
        <f>Invoice!G789</f>
        <v>0</v>
      </c>
      <c r="G783" s="84">
        <f t="shared" si="37"/>
        <v>0</v>
      </c>
    </row>
    <row r="784" spans="1:7" s="81" customFormat="1">
      <c r="A784" s="97" t="str">
        <f>Invoice!F790</f>
        <v>Exchange rate :</v>
      </c>
      <c r="B784" s="76">
        <f>Invoice!C790</f>
        <v>0</v>
      </c>
      <c r="C784" s="77">
        <f>Invoice!B790</f>
        <v>0</v>
      </c>
      <c r="D784" s="82">
        <f t="shared" ca="1" si="35"/>
        <v>0</v>
      </c>
      <c r="E784" s="82">
        <f t="shared" ca="1" si="36"/>
        <v>0</v>
      </c>
      <c r="F784" s="83">
        <f>Invoice!G790</f>
        <v>0</v>
      </c>
      <c r="G784" s="84">
        <f t="shared" si="37"/>
        <v>0</v>
      </c>
    </row>
    <row r="785" spans="1:7" s="81" customFormat="1">
      <c r="A785" s="97" t="str">
        <f>Invoice!F791</f>
        <v>Exchange rate :</v>
      </c>
      <c r="B785" s="76">
        <f>Invoice!C791</f>
        <v>0</v>
      </c>
      <c r="C785" s="77">
        <f>Invoice!B791</f>
        <v>0</v>
      </c>
      <c r="D785" s="82">
        <f t="shared" ca="1" si="35"/>
        <v>0</v>
      </c>
      <c r="E785" s="82">
        <f t="shared" ca="1" si="36"/>
        <v>0</v>
      </c>
      <c r="F785" s="83">
        <f>Invoice!G791</f>
        <v>0</v>
      </c>
      <c r="G785" s="84">
        <f t="shared" si="37"/>
        <v>0</v>
      </c>
    </row>
    <row r="786" spans="1:7" s="81" customFormat="1">
      <c r="A786" s="97" t="str">
        <f>Invoice!F792</f>
        <v>Exchange rate :</v>
      </c>
      <c r="B786" s="76">
        <f>Invoice!C792</f>
        <v>0</v>
      </c>
      <c r="C786" s="77">
        <f>Invoice!B792</f>
        <v>0</v>
      </c>
      <c r="D786" s="82">
        <f t="shared" ca="1" si="35"/>
        <v>0</v>
      </c>
      <c r="E786" s="82">
        <f t="shared" ca="1" si="36"/>
        <v>0</v>
      </c>
      <c r="F786" s="83">
        <f>Invoice!G792</f>
        <v>0</v>
      </c>
      <c r="G786" s="84">
        <f t="shared" si="37"/>
        <v>0</v>
      </c>
    </row>
    <row r="787" spans="1:7" s="81" customFormat="1">
      <c r="A787" s="97" t="str">
        <f>Invoice!F793</f>
        <v>Exchange rate :</v>
      </c>
      <c r="B787" s="76">
        <f>Invoice!C793</f>
        <v>0</v>
      </c>
      <c r="C787" s="77">
        <f>Invoice!B793</f>
        <v>0</v>
      </c>
      <c r="D787" s="82">
        <f t="shared" ca="1" si="35"/>
        <v>0</v>
      </c>
      <c r="E787" s="82">
        <f t="shared" ca="1" si="36"/>
        <v>0</v>
      </c>
      <c r="F787" s="83">
        <f>Invoice!G793</f>
        <v>0</v>
      </c>
      <c r="G787" s="84">
        <f t="shared" si="37"/>
        <v>0</v>
      </c>
    </row>
    <row r="788" spans="1:7" s="81" customFormat="1">
      <c r="A788" s="97" t="str">
        <f>Invoice!F794</f>
        <v>Exchange rate :</v>
      </c>
      <c r="B788" s="76">
        <f>Invoice!C794</f>
        <v>0</v>
      </c>
      <c r="C788" s="77">
        <f>Invoice!B794</f>
        <v>0</v>
      </c>
      <c r="D788" s="82">
        <f t="shared" ca="1" si="35"/>
        <v>0</v>
      </c>
      <c r="E788" s="82">
        <f t="shared" ca="1" si="36"/>
        <v>0</v>
      </c>
      <c r="F788" s="83">
        <f>Invoice!G794</f>
        <v>0</v>
      </c>
      <c r="G788" s="84">
        <f t="shared" si="37"/>
        <v>0</v>
      </c>
    </row>
    <row r="789" spans="1:7" s="81" customFormat="1">
      <c r="A789" s="97" t="str">
        <f>Invoice!F795</f>
        <v>Exchange rate :</v>
      </c>
      <c r="B789" s="76">
        <f>Invoice!C795</f>
        <v>0</v>
      </c>
      <c r="C789" s="77">
        <f>Invoice!B795</f>
        <v>0</v>
      </c>
      <c r="D789" s="82">
        <f t="shared" ca="1" si="35"/>
        <v>0</v>
      </c>
      <c r="E789" s="82">
        <f t="shared" ca="1" si="36"/>
        <v>0</v>
      </c>
      <c r="F789" s="83">
        <f>Invoice!G795</f>
        <v>0</v>
      </c>
      <c r="G789" s="84">
        <f t="shared" si="37"/>
        <v>0</v>
      </c>
    </row>
    <row r="790" spans="1:7" s="81" customFormat="1">
      <c r="A790" s="97" t="str">
        <f>Invoice!F796</f>
        <v>Exchange rate :</v>
      </c>
      <c r="B790" s="76">
        <f>Invoice!C796</f>
        <v>0</v>
      </c>
      <c r="C790" s="77">
        <f>Invoice!B796</f>
        <v>0</v>
      </c>
      <c r="D790" s="82">
        <f t="shared" ca="1" si="35"/>
        <v>0</v>
      </c>
      <c r="E790" s="82">
        <f t="shared" ca="1" si="36"/>
        <v>0</v>
      </c>
      <c r="F790" s="83">
        <f>Invoice!G796</f>
        <v>0</v>
      </c>
      <c r="G790" s="84">
        <f t="shared" si="37"/>
        <v>0</v>
      </c>
    </row>
    <row r="791" spans="1:7" s="81" customFormat="1">
      <c r="A791" s="97" t="str">
        <f>Invoice!F797</f>
        <v>Exchange rate :</v>
      </c>
      <c r="B791" s="76">
        <f>Invoice!C797</f>
        <v>0</v>
      </c>
      <c r="C791" s="77">
        <f>Invoice!B797</f>
        <v>0</v>
      </c>
      <c r="D791" s="82">
        <f t="shared" ca="1" si="35"/>
        <v>0</v>
      </c>
      <c r="E791" s="82">
        <f t="shared" ca="1" si="36"/>
        <v>0</v>
      </c>
      <c r="F791" s="83">
        <f>Invoice!G797</f>
        <v>0</v>
      </c>
      <c r="G791" s="84">
        <f t="shared" si="37"/>
        <v>0</v>
      </c>
    </row>
    <row r="792" spans="1:7" s="81" customFormat="1">
      <c r="A792" s="97" t="str">
        <f>Invoice!F798</f>
        <v>Exchange rate :</v>
      </c>
      <c r="B792" s="76">
        <f>Invoice!C798</f>
        <v>0</v>
      </c>
      <c r="C792" s="77">
        <f>Invoice!B798</f>
        <v>0</v>
      </c>
      <c r="D792" s="82">
        <f t="shared" ca="1" si="35"/>
        <v>0</v>
      </c>
      <c r="E792" s="82">
        <f t="shared" ca="1" si="36"/>
        <v>0</v>
      </c>
      <c r="F792" s="83">
        <f>Invoice!G798</f>
        <v>0</v>
      </c>
      <c r="G792" s="84">
        <f t="shared" si="37"/>
        <v>0</v>
      </c>
    </row>
    <row r="793" spans="1:7" s="81" customFormat="1">
      <c r="A793" s="97" t="str">
        <f>Invoice!F799</f>
        <v>Exchange rate :</v>
      </c>
      <c r="B793" s="76">
        <f>Invoice!C799</f>
        <v>0</v>
      </c>
      <c r="C793" s="77">
        <f>Invoice!B799</f>
        <v>0</v>
      </c>
      <c r="D793" s="82">
        <f t="shared" ca="1" si="35"/>
        <v>0</v>
      </c>
      <c r="E793" s="82">
        <f t="shared" ca="1" si="36"/>
        <v>0</v>
      </c>
      <c r="F793" s="83">
        <f>Invoice!G799</f>
        <v>0</v>
      </c>
      <c r="G793" s="84">
        <f t="shared" si="37"/>
        <v>0</v>
      </c>
    </row>
    <row r="794" spans="1:7" s="81" customFormat="1">
      <c r="A794" s="97" t="str">
        <f>Invoice!F800</f>
        <v>Exchange rate :</v>
      </c>
      <c r="B794" s="76">
        <f>Invoice!C800</f>
        <v>0</v>
      </c>
      <c r="C794" s="77">
        <f>Invoice!B800</f>
        <v>0</v>
      </c>
      <c r="D794" s="82">
        <f t="shared" ca="1" si="35"/>
        <v>0</v>
      </c>
      <c r="E794" s="82">
        <f t="shared" ca="1" si="36"/>
        <v>0</v>
      </c>
      <c r="F794" s="83">
        <f>Invoice!G800</f>
        <v>0</v>
      </c>
      <c r="G794" s="84">
        <f t="shared" si="37"/>
        <v>0</v>
      </c>
    </row>
    <row r="795" spans="1:7" s="81" customFormat="1">
      <c r="A795" s="97" t="str">
        <f>Invoice!F801</f>
        <v>Exchange rate :</v>
      </c>
      <c r="B795" s="76">
        <f>Invoice!C801</f>
        <v>0</v>
      </c>
      <c r="C795" s="77">
        <f>Invoice!B801</f>
        <v>0</v>
      </c>
      <c r="D795" s="82">
        <f t="shared" ca="1" si="35"/>
        <v>0</v>
      </c>
      <c r="E795" s="82">
        <f t="shared" ca="1" si="36"/>
        <v>0</v>
      </c>
      <c r="F795" s="83">
        <f>Invoice!G801</f>
        <v>0</v>
      </c>
      <c r="G795" s="84">
        <f t="shared" si="37"/>
        <v>0</v>
      </c>
    </row>
    <row r="796" spans="1:7" s="81" customFormat="1">
      <c r="A796" s="97" t="str">
        <f>Invoice!F802</f>
        <v>Exchange rate :</v>
      </c>
      <c r="B796" s="76">
        <f>Invoice!C802</f>
        <v>0</v>
      </c>
      <c r="C796" s="77">
        <f>Invoice!B802</f>
        <v>0</v>
      </c>
      <c r="D796" s="82">
        <f t="shared" ca="1" si="35"/>
        <v>0</v>
      </c>
      <c r="E796" s="82">
        <f t="shared" ca="1" si="36"/>
        <v>0</v>
      </c>
      <c r="F796" s="83">
        <f>Invoice!G802</f>
        <v>0</v>
      </c>
      <c r="G796" s="84">
        <f t="shared" si="37"/>
        <v>0</v>
      </c>
    </row>
    <row r="797" spans="1:7" s="81" customFormat="1">
      <c r="A797" s="97" t="str">
        <f>Invoice!F803</f>
        <v>Exchange rate :</v>
      </c>
      <c r="B797" s="76">
        <f>Invoice!C803</f>
        <v>0</v>
      </c>
      <c r="C797" s="77">
        <f>Invoice!B803</f>
        <v>0</v>
      </c>
      <c r="D797" s="82">
        <f t="shared" ca="1" si="35"/>
        <v>0</v>
      </c>
      <c r="E797" s="82">
        <f t="shared" ca="1" si="36"/>
        <v>0</v>
      </c>
      <c r="F797" s="83">
        <f>Invoice!G803</f>
        <v>0</v>
      </c>
      <c r="G797" s="84">
        <f t="shared" si="37"/>
        <v>0</v>
      </c>
    </row>
    <row r="798" spans="1:7" s="81" customFormat="1">
      <c r="A798" s="97" t="str">
        <f>Invoice!F804</f>
        <v>Exchange rate :</v>
      </c>
      <c r="B798" s="76">
        <f>Invoice!C804</f>
        <v>0</v>
      </c>
      <c r="C798" s="77">
        <f>Invoice!B804</f>
        <v>0</v>
      </c>
      <c r="D798" s="82">
        <f t="shared" ca="1" si="35"/>
        <v>0</v>
      </c>
      <c r="E798" s="82">
        <f t="shared" ca="1" si="36"/>
        <v>0</v>
      </c>
      <c r="F798" s="83">
        <f>Invoice!G804</f>
        <v>0</v>
      </c>
      <c r="G798" s="84">
        <f t="shared" si="37"/>
        <v>0</v>
      </c>
    </row>
    <row r="799" spans="1:7" s="81" customFormat="1">
      <c r="A799" s="97" t="str">
        <f>Invoice!F805</f>
        <v>Exchange rate :</v>
      </c>
      <c r="B799" s="76">
        <f>Invoice!C805</f>
        <v>0</v>
      </c>
      <c r="C799" s="77">
        <f>Invoice!B805</f>
        <v>0</v>
      </c>
      <c r="D799" s="82">
        <f t="shared" ca="1" si="35"/>
        <v>0</v>
      </c>
      <c r="E799" s="82">
        <f t="shared" ca="1" si="36"/>
        <v>0</v>
      </c>
      <c r="F799" s="83">
        <f>Invoice!G805</f>
        <v>0</v>
      </c>
      <c r="G799" s="84">
        <f t="shared" si="37"/>
        <v>0</v>
      </c>
    </row>
    <row r="800" spans="1:7" s="81" customFormat="1">
      <c r="A800" s="97" t="str">
        <f>Invoice!F806</f>
        <v>Exchange rate :</v>
      </c>
      <c r="B800" s="76">
        <f>Invoice!C806</f>
        <v>0</v>
      </c>
      <c r="C800" s="77">
        <f>Invoice!B806</f>
        <v>0</v>
      </c>
      <c r="D800" s="82">
        <f t="shared" ca="1" si="35"/>
        <v>0</v>
      </c>
      <c r="E800" s="82">
        <f t="shared" ca="1" si="36"/>
        <v>0</v>
      </c>
      <c r="F800" s="83">
        <f>Invoice!G806</f>
        <v>0</v>
      </c>
      <c r="G800" s="84">
        <f t="shared" si="37"/>
        <v>0</v>
      </c>
    </row>
    <row r="801" spans="1:7" s="81" customFormat="1">
      <c r="A801" s="97" t="str">
        <f>Invoice!F807</f>
        <v>Exchange rate :</v>
      </c>
      <c r="B801" s="76">
        <f>Invoice!C807</f>
        <v>0</v>
      </c>
      <c r="C801" s="77">
        <f>Invoice!B807</f>
        <v>0</v>
      </c>
      <c r="D801" s="82">
        <f t="shared" ca="1" si="35"/>
        <v>0</v>
      </c>
      <c r="E801" s="82">
        <f t="shared" ca="1" si="36"/>
        <v>0</v>
      </c>
      <c r="F801" s="83">
        <f>Invoice!G807</f>
        <v>0</v>
      </c>
      <c r="G801" s="84">
        <f t="shared" si="37"/>
        <v>0</v>
      </c>
    </row>
    <row r="802" spans="1:7" s="81" customFormat="1">
      <c r="A802" s="97" t="str">
        <f>Invoice!F808</f>
        <v>Exchange rate :</v>
      </c>
      <c r="B802" s="76">
        <f>Invoice!C808</f>
        <v>0</v>
      </c>
      <c r="C802" s="77">
        <f>Invoice!B808</f>
        <v>0</v>
      </c>
      <c r="D802" s="82">
        <f t="shared" ca="1" si="35"/>
        <v>0</v>
      </c>
      <c r="E802" s="82">
        <f t="shared" ca="1" si="36"/>
        <v>0</v>
      </c>
      <c r="F802" s="83">
        <f>Invoice!G808</f>
        <v>0</v>
      </c>
      <c r="G802" s="84">
        <f t="shared" si="37"/>
        <v>0</v>
      </c>
    </row>
    <row r="803" spans="1:7" s="81" customFormat="1">
      <c r="A803" s="97" t="str">
        <f>Invoice!F809</f>
        <v>Exchange rate :</v>
      </c>
      <c r="B803" s="76">
        <f>Invoice!C809</f>
        <v>0</v>
      </c>
      <c r="C803" s="77">
        <f>Invoice!B809</f>
        <v>0</v>
      </c>
      <c r="D803" s="82">
        <f t="shared" ca="1" si="35"/>
        <v>0</v>
      </c>
      <c r="E803" s="82">
        <f t="shared" ca="1" si="36"/>
        <v>0</v>
      </c>
      <c r="F803" s="83">
        <f>Invoice!G809</f>
        <v>0</v>
      </c>
      <c r="G803" s="84">
        <f t="shared" si="37"/>
        <v>0</v>
      </c>
    </row>
    <row r="804" spans="1:7" s="81" customFormat="1">
      <c r="A804" s="97" t="str">
        <f>Invoice!F810</f>
        <v>Exchange rate :</v>
      </c>
      <c r="B804" s="76">
        <f>Invoice!C810</f>
        <v>0</v>
      </c>
      <c r="C804" s="77">
        <f>Invoice!B810</f>
        <v>0</v>
      </c>
      <c r="D804" s="82">
        <f t="shared" ca="1" si="35"/>
        <v>0</v>
      </c>
      <c r="E804" s="82">
        <f t="shared" ca="1" si="36"/>
        <v>0</v>
      </c>
      <c r="F804" s="83">
        <f>Invoice!G810</f>
        <v>0</v>
      </c>
      <c r="G804" s="84">
        <f t="shared" si="37"/>
        <v>0</v>
      </c>
    </row>
    <row r="805" spans="1:7" s="81" customFormat="1">
      <c r="A805" s="97" t="str">
        <f>Invoice!F811</f>
        <v>Exchange rate :</v>
      </c>
      <c r="B805" s="76">
        <f>Invoice!C811</f>
        <v>0</v>
      </c>
      <c r="C805" s="77">
        <f>Invoice!B811</f>
        <v>0</v>
      </c>
      <c r="D805" s="82">
        <f t="shared" ca="1" si="35"/>
        <v>0</v>
      </c>
      <c r="E805" s="82">
        <f t="shared" ca="1" si="36"/>
        <v>0</v>
      </c>
      <c r="F805" s="83">
        <f>Invoice!G811</f>
        <v>0</v>
      </c>
      <c r="G805" s="84">
        <f t="shared" si="37"/>
        <v>0</v>
      </c>
    </row>
    <row r="806" spans="1:7" s="81" customFormat="1">
      <c r="A806" s="97" t="str">
        <f>Invoice!F812</f>
        <v>Exchange rate :</v>
      </c>
      <c r="B806" s="76">
        <f>Invoice!C812</f>
        <v>0</v>
      </c>
      <c r="C806" s="77">
        <f>Invoice!B812</f>
        <v>0</v>
      </c>
      <c r="D806" s="82">
        <f t="shared" ca="1" si="35"/>
        <v>0</v>
      </c>
      <c r="E806" s="82">
        <f t="shared" ca="1" si="36"/>
        <v>0</v>
      </c>
      <c r="F806" s="83">
        <f>Invoice!G812</f>
        <v>0</v>
      </c>
      <c r="G806" s="84">
        <f t="shared" si="37"/>
        <v>0</v>
      </c>
    </row>
    <row r="807" spans="1:7" s="81" customFormat="1">
      <c r="A807" s="97" t="str">
        <f>Invoice!F813</f>
        <v>Exchange rate :</v>
      </c>
      <c r="B807" s="76">
        <f>Invoice!C813</f>
        <v>0</v>
      </c>
      <c r="C807" s="77">
        <f>Invoice!B813</f>
        <v>0</v>
      </c>
      <c r="D807" s="82">
        <f t="shared" ca="1" si="35"/>
        <v>0</v>
      </c>
      <c r="E807" s="82">
        <f t="shared" ca="1" si="36"/>
        <v>0</v>
      </c>
      <c r="F807" s="83">
        <f>Invoice!G813</f>
        <v>0</v>
      </c>
      <c r="G807" s="84">
        <f t="shared" si="37"/>
        <v>0</v>
      </c>
    </row>
    <row r="808" spans="1:7" s="81" customFormat="1">
      <c r="A808" s="97" t="str">
        <f>Invoice!F814</f>
        <v>Exchange rate :</v>
      </c>
      <c r="B808" s="76">
        <f>Invoice!C814</f>
        <v>0</v>
      </c>
      <c r="C808" s="77">
        <f>Invoice!B814</f>
        <v>0</v>
      </c>
      <c r="D808" s="82">
        <f t="shared" ca="1" si="35"/>
        <v>0</v>
      </c>
      <c r="E808" s="82">
        <f t="shared" ca="1" si="36"/>
        <v>0</v>
      </c>
      <c r="F808" s="83">
        <f>Invoice!G814</f>
        <v>0</v>
      </c>
      <c r="G808" s="84">
        <f t="shared" si="37"/>
        <v>0</v>
      </c>
    </row>
    <row r="809" spans="1:7" s="81" customFormat="1">
      <c r="A809" s="97" t="str">
        <f>Invoice!F815</f>
        <v>Exchange rate :</v>
      </c>
      <c r="B809" s="76">
        <f>Invoice!C815</f>
        <v>0</v>
      </c>
      <c r="C809" s="77">
        <f>Invoice!B815</f>
        <v>0</v>
      </c>
      <c r="D809" s="82">
        <f t="shared" ca="1" si="35"/>
        <v>0</v>
      </c>
      <c r="E809" s="82">
        <f t="shared" ca="1" si="36"/>
        <v>0</v>
      </c>
      <c r="F809" s="83">
        <f>Invoice!G815</f>
        <v>0</v>
      </c>
      <c r="G809" s="84">
        <f t="shared" si="37"/>
        <v>0</v>
      </c>
    </row>
    <row r="810" spans="1:7" s="81" customFormat="1">
      <c r="A810" s="97" t="str">
        <f>Invoice!F816</f>
        <v>Exchange rate :</v>
      </c>
      <c r="B810" s="76">
        <f>Invoice!C816</f>
        <v>0</v>
      </c>
      <c r="C810" s="77">
        <f>Invoice!B816</f>
        <v>0</v>
      </c>
      <c r="D810" s="82">
        <f t="shared" ca="1" si="35"/>
        <v>0</v>
      </c>
      <c r="E810" s="82">
        <f t="shared" ca="1" si="36"/>
        <v>0</v>
      </c>
      <c r="F810" s="83">
        <f>Invoice!G816</f>
        <v>0</v>
      </c>
      <c r="G810" s="84">
        <f t="shared" si="37"/>
        <v>0</v>
      </c>
    </row>
    <row r="811" spans="1:7" s="81" customFormat="1">
      <c r="A811" s="97" t="str">
        <f>Invoice!F817</f>
        <v>Exchange rate :</v>
      </c>
      <c r="B811" s="76">
        <f>Invoice!C817</f>
        <v>0</v>
      </c>
      <c r="C811" s="77">
        <f>Invoice!B817</f>
        <v>0</v>
      </c>
      <c r="D811" s="82">
        <f t="shared" ca="1" si="35"/>
        <v>0</v>
      </c>
      <c r="E811" s="82">
        <f t="shared" ca="1" si="36"/>
        <v>0</v>
      </c>
      <c r="F811" s="83">
        <f>Invoice!G817</f>
        <v>0</v>
      </c>
      <c r="G811" s="84">
        <f t="shared" si="37"/>
        <v>0</v>
      </c>
    </row>
    <row r="812" spans="1:7" s="81" customFormat="1">
      <c r="A812" s="97" t="str">
        <f>Invoice!F818</f>
        <v>Exchange rate :</v>
      </c>
      <c r="B812" s="76">
        <f>Invoice!C818</f>
        <v>0</v>
      </c>
      <c r="C812" s="77">
        <f>Invoice!B818</f>
        <v>0</v>
      </c>
      <c r="D812" s="82">
        <f t="shared" ca="1" si="35"/>
        <v>0</v>
      </c>
      <c r="E812" s="82">
        <f t="shared" ca="1" si="36"/>
        <v>0</v>
      </c>
      <c r="F812" s="83">
        <f>Invoice!G818</f>
        <v>0</v>
      </c>
      <c r="G812" s="84">
        <f t="shared" si="37"/>
        <v>0</v>
      </c>
    </row>
    <row r="813" spans="1:7" s="81" customFormat="1">
      <c r="A813" s="97" t="str">
        <f>Invoice!F819</f>
        <v>Exchange rate :</v>
      </c>
      <c r="B813" s="76">
        <f>Invoice!C819</f>
        <v>0</v>
      </c>
      <c r="C813" s="77">
        <f>Invoice!B819</f>
        <v>0</v>
      </c>
      <c r="D813" s="82">
        <f t="shared" ca="1" si="35"/>
        <v>0</v>
      </c>
      <c r="E813" s="82">
        <f t="shared" ca="1" si="36"/>
        <v>0</v>
      </c>
      <c r="F813" s="83">
        <f>Invoice!G819</f>
        <v>0</v>
      </c>
      <c r="G813" s="84">
        <f t="shared" si="37"/>
        <v>0</v>
      </c>
    </row>
    <row r="814" spans="1:7" s="81" customFormat="1">
      <c r="A814" s="97" t="str">
        <f>Invoice!F820</f>
        <v>Exchange rate :</v>
      </c>
      <c r="B814" s="76">
        <f>Invoice!C820</f>
        <v>0</v>
      </c>
      <c r="C814" s="77">
        <f>Invoice!B820</f>
        <v>0</v>
      </c>
      <c r="D814" s="82">
        <f t="shared" ca="1" si="35"/>
        <v>0</v>
      </c>
      <c r="E814" s="82">
        <f t="shared" ca="1" si="36"/>
        <v>0</v>
      </c>
      <c r="F814" s="83">
        <f>Invoice!G820</f>
        <v>0</v>
      </c>
      <c r="G814" s="84">
        <f t="shared" si="37"/>
        <v>0</v>
      </c>
    </row>
    <row r="815" spans="1:7" s="81" customFormat="1">
      <c r="A815" s="97" t="str">
        <f>Invoice!F821</f>
        <v>Exchange rate :</v>
      </c>
      <c r="B815" s="76">
        <f>Invoice!C821</f>
        <v>0</v>
      </c>
      <c r="C815" s="77">
        <f>Invoice!B821</f>
        <v>0</v>
      </c>
      <c r="D815" s="82">
        <f t="shared" ca="1" si="35"/>
        <v>0</v>
      </c>
      <c r="E815" s="82">
        <f t="shared" ca="1" si="36"/>
        <v>0</v>
      </c>
      <c r="F815" s="83">
        <f>Invoice!G821</f>
        <v>0</v>
      </c>
      <c r="G815" s="84">
        <f t="shared" si="37"/>
        <v>0</v>
      </c>
    </row>
    <row r="816" spans="1:7" s="81" customFormat="1">
      <c r="A816" s="97" t="str">
        <f>Invoice!F822</f>
        <v>Exchange rate :</v>
      </c>
      <c r="B816" s="76">
        <f>Invoice!C822</f>
        <v>0</v>
      </c>
      <c r="C816" s="77">
        <f>Invoice!B822</f>
        <v>0</v>
      </c>
      <c r="D816" s="82">
        <f t="shared" ca="1" si="35"/>
        <v>0</v>
      </c>
      <c r="E816" s="82">
        <f t="shared" ca="1" si="36"/>
        <v>0</v>
      </c>
      <c r="F816" s="83">
        <f>Invoice!G822</f>
        <v>0</v>
      </c>
      <c r="G816" s="84">
        <f t="shared" si="37"/>
        <v>0</v>
      </c>
    </row>
    <row r="817" spans="1:7" s="81" customFormat="1">
      <c r="A817" s="97" t="str">
        <f>Invoice!F823</f>
        <v>Exchange rate :</v>
      </c>
      <c r="B817" s="76">
        <f>Invoice!C823</f>
        <v>0</v>
      </c>
      <c r="C817" s="77">
        <f>Invoice!B823</f>
        <v>0</v>
      </c>
      <c r="D817" s="82">
        <f t="shared" ca="1" si="35"/>
        <v>0</v>
      </c>
      <c r="E817" s="82">
        <f t="shared" ca="1" si="36"/>
        <v>0</v>
      </c>
      <c r="F817" s="83">
        <f>Invoice!G823</f>
        <v>0</v>
      </c>
      <c r="G817" s="84">
        <f t="shared" si="37"/>
        <v>0</v>
      </c>
    </row>
    <row r="818" spans="1:7" s="81" customFormat="1">
      <c r="A818" s="97" t="str">
        <f>Invoice!F824</f>
        <v>Exchange rate :</v>
      </c>
      <c r="B818" s="76">
        <f>Invoice!C824</f>
        <v>0</v>
      </c>
      <c r="C818" s="77">
        <f>Invoice!B824</f>
        <v>0</v>
      </c>
      <c r="D818" s="82">
        <f t="shared" ca="1" si="35"/>
        <v>0</v>
      </c>
      <c r="E818" s="82">
        <f t="shared" ca="1" si="36"/>
        <v>0</v>
      </c>
      <c r="F818" s="83">
        <f>Invoice!G824</f>
        <v>0</v>
      </c>
      <c r="G818" s="84">
        <f t="shared" si="37"/>
        <v>0</v>
      </c>
    </row>
    <row r="819" spans="1:7" s="81" customFormat="1">
      <c r="A819" s="97" t="str">
        <f>Invoice!F825</f>
        <v>Exchange rate :</v>
      </c>
      <c r="B819" s="76">
        <f>Invoice!C825</f>
        <v>0</v>
      </c>
      <c r="C819" s="77">
        <f>Invoice!B825</f>
        <v>0</v>
      </c>
      <c r="D819" s="82">
        <f t="shared" ca="1" si="35"/>
        <v>0</v>
      </c>
      <c r="E819" s="82">
        <f t="shared" ca="1" si="36"/>
        <v>0</v>
      </c>
      <c r="F819" s="83">
        <f>Invoice!G825</f>
        <v>0</v>
      </c>
      <c r="G819" s="84">
        <f t="shared" si="37"/>
        <v>0</v>
      </c>
    </row>
    <row r="820" spans="1:7" s="81" customFormat="1">
      <c r="A820" s="97" t="str">
        <f>Invoice!F826</f>
        <v>Exchange rate :</v>
      </c>
      <c r="B820" s="76">
        <f>Invoice!C826</f>
        <v>0</v>
      </c>
      <c r="C820" s="77">
        <f>Invoice!B826</f>
        <v>0</v>
      </c>
      <c r="D820" s="82">
        <f t="shared" ca="1" si="35"/>
        <v>0</v>
      </c>
      <c r="E820" s="82">
        <f t="shared" ca="1" si="36"/>
        <v>0</v>
      </c>
      <c r="F820" s="83">
        <f>Invoice!G826</f>
        <v>0</v>
      </c>
      <c r="G820" s="84">
        <f t="shared" si="37"/>
        <v>0</v>
      </c>
    </row>
    <row r="821" spans="1:7" s="81" customFormat="1">
      <c r="A821" s="97" t="str">
        <f>Invoice!F827</f>
        <v>Exchange rate :</v>
      </c>
      <c r="B821" s="76">
        <f>Invoice!C827</f>
        <v>0</v>
      </c>
      <c r="C821" s="77">
        <f>Invoice!B827</f>
        <v>0</v>
      </c>
      <c r="D821" s="82">
        <f t="shared" ca="1" si="35"/>
        <v>0</v>
      </c>
      <c r="E821" s="82">
        <f t="shared" ca="1" si="36"/>
        <v>0</v>
      </c>
      <c r="F821" s="83">
        <f>Invoice!G827</f>
        <v>0</v>
      </c>
      <c r="G821" s="84">
        <f t="shared" si="37"/>
        <v>0</v>
      </c>
    </row>
    <row r="822" spans="1:7" s="81" customFormat="1">
      <c r="A822" s="97" t="str">
        <f>Invoice!F828</f>
        <v>Exchange rate :</v>
      </c>
      <c r="B822" s="76">
        <f>Invoice!C828</f>
        <v>0</v>
      </c>
      <c r="C822" s="77">
        <f>Invoice!B828</f>
        <v>0</v>
      </c>
      <c r="D822" s="82">
        <f t="shared" ca="1" si="35"/>
        <v>0</v>
      </c>
      <c r="E822" s="82">
        <f t="shared" ca="1" si="36"/>
        <v>0</v>
      </c>
      <c r="F822" s="83">
        <f>Invoice!G828</f>
        <v>0</v>
      </c>
      <c r="G822" s="84">
        <f t="shared" si="37"/>
        <v>0</v>
      </c>
    </row>
    <row r="823" spans="1:7" s="81" customFormat="1">
      <c r="A823" s="97" t="str">
        <f>Invoice!F829</f>
        <v>Exchange rate :</v>
      </c>
      <c r="B823" s="76">
        <f>Invoice!C829</f>
        <v>0</v>
      </c>
      <c r="C823" s="77">
        <f>Invoice!B829</f>
        <v>0</v>
      </c>
      <c r="D823" s="82">
        <f t="shared" ca="1" si="35"/>
        <v>0</v>
      </c>
      <c r="E823" s="82">
        <f t="shared" ca="1" si="36"/>
        <v>0</v>
      </c>
      <c r="F823" s="83">
        <f>Invoice!G829</f>
        <v>0</v>
      </c>
      <c r="G823" s="84">
        <f t="shared" si="37"/>
        <v>0</v>
      </c>
    </row>
    <row r="824" spans="1:7" s="81" customFormat="1">
      <c r="A824" s="97" t="str">
        <f>Invoice!F830</f>
        <v>Exchange rate :</v>
      </c>
      <c r="B824" s="76">
        <f>Invoice!C830</f>
        <v>0</v>
      </c>
      <c r="C824" s="77">
        <f>Invoice!B830</f>
        <v>0</v>
      </c>
      <c r="D824" s="82">
        <f t="shared" ca="1" si="35"/>
        <v>0</v>
      </c>
      <c r="E824" s="82">
        <f t="shared" ca="1" si="36"/>
        <v>0</v>
      </c>
      <c r="F824" s="83">
        <f>Invoice!G830</f>
        <v>0</v>
      </c>
      <c r="G824" s="84">
        <f t="shared" si="37"/>
        <v>0</v>
      </c>
    </row>
    <row r="825" spans="1:7" s="81" customFormat="1">
      <c r="A825" s="97" t="str">
        <f>Invoice!F831</f>
        <v>Exchange rate :</v>
      </c>
      <c r="B825" s="76">
        <f>Invoice!C831</f>
        <v>0</v>
      </c>
      <c r="C825" s="77">
        <f>Invoice!B831</f>
        <v>0</v>
      </c>
      <c r="D825" s="82">
        <f t="shared" ca="1" si="35"/>
        <v>0</v>
      </c>
      <c r="E825" s="82">
        <f t="shared" ca="1" si="36"/>
        <v>0</v>
      </c>
      <c r="F825" s="83">
        <f>Invoice!G831</f>
        <v>0</v>
      </c>
      <c r="G825" s="84">
        <f t="shared" si="37"/>
        <v>0</v>
      </c>
    </row>
    <row r="826" spans="1:7" s="81" customFormat="1">
      <c r="A826" s="97" t="str">
        <f>Invoice!F832</f>
        <v>Exchange rate :</v>
      </c>
      <c r="B826" s="76">
        <f>Invoice!C832</f>
        <v>0</v>
      </c>
      <c r="C826" s="77">
        <f>Invoice!B832</f>
        <v>0</v>
      </c>
      <c r="D826" s="82">
        <f t="shared" ca="1" si="35"/>
        <v>0</v>
      </c>
      <c r="E826" s="82">
        <f t="shared" ca="1" si="36"/>
        <v>0</v>
      </c>
      <c r="F826" s="83">
        <f>Invoice!G832</f>
        <v>0</v>
      </c>
      <c r="G826" s="84">
        <f t="shared" si="37"/>
        <v>0</v>
      </c>
    </row>
    <row r="827" spans="1:7" s="81" customFormat="1">
      <c r="A827" s="97" t="str">
        <f>Invoice!F833</f>
        <v>Exchange rate :</v>
      </c>
      <c r="B827" s="76">
        <f>Invoice!C833</f>
        <v>0</v>
      </c>
      <c r="C827" s="77">
        <f>Invoice!B833</f>
        <v>0</v>
      </c>
      <c r="D827" s="82">
        <f t="shared" ca="1" si="35"/>
        <v>0</v>
      </c>
      <c r="E827" s="82">
        <f t="shared" ca="1" si="36"/>
        <v>0</v>
      </c>
      <c r="F827" s="83">
        <f>Invoice!G833</f>
        <v>0</v>
      </c>
      <c r="G827" s="84">
        <f t="shared" si="37"/>
        <v>0</v>
      </c>
    </row>
    <row r="828" spans="1:7" s="81" customFormat="1">
      <c r="A828" s="97" t="str">
        <f>Invoice!F834</f>
        <v>Exchange rate :</v>
      </c>
      <c r="B828" s="76">
        <f>Invoice!C834</f>
        <v>0</v>
      </c>
      <c r="C828" s="77">
        <f>Invoice!B834</f>
        <v>0</v>
      </c>
      <c r="D828" s="82">
        <f t="shared" ca="1" si="35"/>
        <v>0</v>
      </c>
      <c r="E828" s="82">
        <f t="shared" ca="1" si="36"/>
        <v>0</v>
      </c>
      <c r="F828" s="83">
        <f>Invoice!G834</f>
        <v>0</v>
      </c>
      <c r="G828" s="84">
        <f t="shared" si="37"/>
        <v>0</v>
      </c>
    </row>
    <row r="829" spans="1:7" s="81" customFormat="1">
      <c r="A829" s="97" t="str">
        <f>Invoice!F835</f>
        <v>Exchange rate :</v>
      </c>
      <c r="B829" s="76">
        <f>Invoice!C835</f>
        <v>0</v>
      </c>
      <c r="C829" s="77">
        <f>Invoice!B835</f>
        <v>0</v>
      </c>
      <c r="D829" s="82">
        <f t="shared" ca="1" si="35"/>
        <v>0</v>
      </c>
      <c r="E829" s="82">
        <f t="shared" ca="1" si="36"/>
        <v>0</v>
      </c>
      <c r="F829" s="83">
        <f>Invoice!G835</f>
        <v>0</v>
      </c>
      <c r="G829" s="84">
        <f t="shared" si="37"/>
        <v>0</v>
      </c>
    </row>
    <row r="830" spans="1:7" s="81" customFormat="1">
      <c r="A830" s="97" t="str">
        <f>Invoice!F836</f>
        <v>Exchange rate :</v>
      </c>
      <c r="B830" s="76">
        <f>Invoice!C836</f>
        <v>0</v>
      </c>
      <c r="C830" s="77">
        <f>Invoice!B836</f>
        <v>0</v>
      </c>
      <c r="D830" s="82">
        <f t="shared" ca="1" si="35"/>
        <v>0</v>
      </c>
      <c r="E830" s="82">
        <f t="shared" ca="1" si="36"/>
        <v>0</v>
      </c>
      <c r="F830" s="83">
        <f>Invoice!G836</f>
        <v>0</v>
      </c>
      <c r="G830" s="84">
        <f t="shared" si="37"/>
        <v>0</v>
      </c>
    </row>
    <row r="831" spans="1:7" s="81" customFormat="1">
      <c r="A831" s="97" t="str">
        <f>Invoice!F837</f>
        <v>Exchange rate :</v>
      </c>
      <c r="B831" s="76">
        <f>Invoice!C837</f>
        <v>0</v>
      </c>
      <c r="C831" s="77">
        <f>Invoice!B837</f>
        <v>0</v>
      </c>
      <c r="D831" s="82">
        <f t="shared" ca="1" si="35"/>
        <v>0</v>
      </c>
      <c r="E831" s="82">
        <f t="shared" ca="1" si="36"/>
        <v>0</v>
      </c>
      <c r="F831" s="83">
        <f>Invoice!G837</f>
        <v>0</v>
      </c>
      <c r="G831" s="84">
        <f t="shared" si="37"/>
        <v>0</v>
      </c>
    </row>
    <row r="832" spans="1:7" s="81" customFormat="1">
      <c r="A832" s="97" t="str">
        <f>Invoice!F838</f>
        <v>Exchange rate :</v>
      </c>
      <c r="B832" s="76">
        <f>Invoice!C838</f>
        <v>0</v>
      </c>
      <c r="C832" s="77">
        <f>Invoice!B838</f>
        <v>0</v>
      </c>
      <c r="D832" s="82">
        <f t="shared" ca="1" si="35"/>
        <v>0</v>
      </c>
      <c r="E832" s="82">
        <f t="shared" ca="1" si="36"/>
        <v>0</v>
      </c>
      <c r="F832" s="83">
        <f>Invoice!G838</f>
        <v>0</v>
      </c>
      <c r="G832" s="84">
        <f t="shared" si="37"/>
        <v>0</v>
      </c>
    </row>
    <row r="833" spans="1:7" s="81" customFormat="1">
      <c r="A833" s="97" t="str">
        <f>Invoice!F839</f>
        <v>Exchange rate :</v>
      </c>
      <c r="B833" s="76">
        <f>Invoice!C839</f>
        <v>0</v>
      </c>
      <c r="C833" s="77">
        <f>Invoice!B839</f>
        <v>0</v>
      </c>
      <c r="D833" s="82">
        <f t="shared" ref="D833:D896" ca="1" si="38">F833/$D$14</f>
        <v>0</v>
      </c>
      <c r="E833" s="82">
        <f t="shared" ref="E833:E896" ca="1" si="39">G833/$D$14</f>
        <v>0</v>
      </c>
      <c r="F833" s="83">
        <f>Invoice!G839</f>
        <v>0</v>
      </c>
      <c r="G833" s="84">
        <f t="shared" ref="G833:G896" si="40">C833*F833</f>
        <v>0</v>
      </c>
    </row>
    <row r="834" spans="1:7" s="81" customFormat="1">
      <c r="A834" s="97" t="str">
        <f>Invoice!F840</f>
        <v>Exchange rate :</v>
      </c>
      <c r="B834" s="76">
        <f>Invoice!C840</f>
        <v>0</v>
      </c>
      <c r="C834" s="77">
        <f>Invoice!B840</f>
        <v>0</v>
      </c>
      <c r="D834" s="82">
        <f t="shared" ca="1" si="38"/>
        <v>0</v>
      </c>
      <c r="E834" s="82">
        <f t="shared" ca="1" si="39"/>
        <v>0</v>
      </c>
      <c r="F834" s="83">
        <f>Invoice!G840</f>
        <v>0</v>
      </c>
      <c r="G834" s="84">
        <f t="shared" si="40"/>
        <v>0</v>
      </c>
    </row>
    <row r="835" spans="1:7" s="81" customFormat="1">
      <c r="A835" s="97" t="str">
        <f>Invoice!F841</f>
        <v>Exchange rate :</v>
      </c>
      <c r="B835" s="76">
        <f>Invoice!C841</f>
        <v>0</v>
      </c>
      <c r="C835" s="77">
        <f>Invoice!B841</f>
        <v>0</v>
      </c>
      <c r="D835" s="82">
        <f t="shared" ca="1" si="38"/>
        <v>0</v>
      </c>
      <c r="E835" s="82">
        <f t="shared" ca="1" si="39"/>
        <v>0</v>
      </c>
      <c r="F835" s="83">
        <f>Invoice!G841</f>
        <v>0</v>
      </c>
      <c r="G835" s="84">
        <f t="shared" si="40"/>
        <v>0</v>
      </c>
    </row>
    <row r="836" spans="1:7" s="81" customFormat="1">
      <c r="A836" s="97" t="str">
        <f>Invoice!F842</f>
        <v>Exchange rate :</v>
      </c>
      <c r="B836" s="76">
        <f>Invoice!C842</f>
        <v>0</v>
      </c>
      <c r="C836" s="77">
        <f>Invoice!B842</f>
        <v>0</v>
      </c>
      <c r="D836" s="82">
        <f t="shared" ca="1" si="38"/>
        <v>0</v>
      </c>
      <c r="E836" s="82">
        <f t="shared" ca="1" si="39"/>
        <v>0</v>
      </c>
      <c r="F836" s="83">
        <f>Invoice!G842</f>
        <v>0</v>
      </c>
      <c r="G836" s="84">
        <f t="shared" si="40"/>
        <v>0</v>
      </c>
    </row>
    <row r="837" spans="1:7" s="81" customFormat="1">
      <c r="A837" s="97" t="str">
        <f>Invoice!F843</f>
        <v>Exchange rate :</v>
      </c>
      <c r="B837" s="76">
        <f>Invoice!C843</f>
        <v>0</v>
      </c>
      <c r="C837" s="77">
        <f>Invoice!B843</f>
        <v>0</v>
      </c>
      <c r="D837" s="82">
        <f t="shared" ca="1" si="38"/>
        <v>0</v>
      </c>
      <c r="E837" s="82">
        <f t="shared" ca="1" si="39"/>
        <v>0</v>
      </c>
      <c r="F837" s="83">
        <f>Invoice!G843</f>
        <v>0</v>
      </c>
      <c r="G837" s="84">
        <f t="shared" si="40"/>
        <v>0</v>
      </c>
    </row>
    <row r="838" spans="1:7" s="81" customFormat="1">
      <c r="A838" s="97" t="str">
        <f>Invoice!F844</f>
        <v>Exchange rate :</v>
      </c>
      <c r="B838" s="76">
        <f>Invoice!C844</f>
        <v>0</v>
      </c>
      <c r="C838" s="77">
        <f>Invoice!B844</f>
        <v>0</v>
      </c>
      <c r="D838" s="82">
        <f t="shared" ca="1" si="38"/>
        <v>0</v>
      </c>
      <c r="E838" s="82">
        <f t="shared" ca="1" si="39"/>
        <v>0</v>
      </c>
      <c r="F838" s="83">
        <f>Invoice!G844</f>
        <v>0</v>
      </c>
      <c r="G838" s="84">
        <f t="shared" si="40"/>
        <v>0</v>
      </c>
    </row>
    <row r="839" spans="1:7" s="81" customFormat="1">
      <c r="A839" s="97" t="str">
        <f>Invoice!F845</f>
        <v>Exchange rate :</v>
      </c>
      <c r="B839" s="76">
        <f>Invoice!C845</f>
        <v>0</v>
      </c>
      <c r="C839" s="77">
        <f>Invoice!B845</f>
        <v>0</v>
      </c>
      <c r="D839" s="82">
        <f t="shared" ca="1" si="38"/>
        <v>0</v>
      </c>
      <c r="E839" s="82">
        <f t="shared" ca="1" si="39"/>
        <v>0</v>
      </c>
      <c r="F839" s="83">
        <f>Invoice!G845</f>
        <v>0</v>
      </c>
      <c r="G839" s="84">
        <f t="shared" si="40"/>
        <v>0</v>
      </c>
    </row>
    <row r="840" spans="1:7" s="81" customFormat="1">
      <c r="A840" s="97" t="str">
        <f>Invoice!F846</f>
        <v>Exchange rate :</v>
      </c>
      <c r="B840" s="76">
        <f>Invoice!C846</f>
        <v>0</v>
      </c>
      <c r="C840" s="77">
        <f>Invoice!B846</f>
        <v>0</v>
      </c>
      <c r="D840" s="82">
        <f t="shared" ca="1" si="38"/>
        <v>0</v>
      </c>
      <c r="E840" s="82">
        <f t="shared" ca="1" si="39"/>
        <v>0</v>
      </c>
      <c r="F840" s="83">
        <f>Invoice!G846</f>
        <v>0</v>
      </c>
      <c r="G840" s="84">
        <f t="shared" si="40"/>
        <v>0</v>
      </c>
    </row>
    <row r="841" spans="1:7" s="81" customFormat="1">
      <c r="A841" s="97" t="str">
        <f>Invoice!F847</f>
        <v>Exchange rate :</v>
      </c>
      <c r="B841" s="76">
        <f>Invoice!C847</f>
        <v>0</v>
      </c>
      <c r="C841" s="77">
        <f>Invoice!B847</f>
        <v>0</v>
      </c>
      <c r="D841" s="82">
        <f t="shared" ca="1" si="38"/>
        <v>0</v>
      </c>
      <c r="E841" s="82">
        <f t="shared" ca="1" si="39"/>
        <v>0</v>
      </c>
      <c r="F841" s="83">
        <f>Invoice!G847</f>
        <v>0</v>
      </c>
      <c r="G841" s="84">
        <f t="shared" si="40"/>
        <v>0</v>
      </c>
    </row>
    <row r="842" spans="1:7" s="81" customFormat="1">
      <c r="A842" s="97" t="str">
        <f>Invoice!F848</f>
        <v>Exchange rate :</v>
      </c>
      <c r="B842" s="76">
        <f>Invoice!C848</f>
        <v>0</v>
      </c>
      <c r="C842" s="77">
        <f>Invoice!B848</f>
        <v>0</v>
      </c>
      <c r="D842" s="82">
        <f t="shared" ca="1" si="38"/>
        <v>0</v>
      </c>
      <c r="E842" s="82">
        <f t="shared" ca="1" si="39"/>
        <v>0</v>
      </c>
      <c r="F842" s="83">
        <f>Invoice!G848</f>
        <v>0</v>
      </c>
      <c r="G842" s="84">
        <f t="shared" si="40"/>
        <v>0</v>
      </c>
    </row>
    <row r="843" spans="1:7" s="81" customFormat="1">
      <c r="A843" s="97" t="str">
        <f>Invoice!F849</f>
        <v>Exchange rate :</v>
      </c>
      <c r="B843" s="76">
        <f>Invoice!C849</f>
        <v>0</v>
      </c>
      <c r="C843" s="77">
        <f>Invoice!B849</f>
        <v>0</v>
      </c>
      <c r="D843" s="82">
        <f t="shared" ca="1" si="38"/>
        <v>0</v>
      </c>
      <c r="E843" s="82">
        <f t="shared" ca="1" si="39"/>
        <v>0</v>
      </c>
      <c r="F843" s="83">
        <f>Invoice!G849</f>
        <v>0</v>
      </c>
      <c r="G843" s="84">
        <f t="shared" si="40"/>
        <v>0</v>
      </c>
    </row>
    <row r="844" spans="1:7" s="81" customFormat="1">
      <c r="A844" s="97" t="str">
        <f>Invoice!F850</f>
        <v>Exchange rate :</v>
      </c>
      <c r="B844" s="76">
        <f>Invoice!C850</f>
        <v>0</v>
      </c>
      <c r="C844" s="77">
        <f>Invoice!B850</f>
        <v>0</v>
      </c>
      <c r="D844" s="82">
        <f t="shared" ca="1" si="38"/>
        <v>0</v>
      </c>
      <c r="E844" s="82">
        <f t="shared" ca="1" si="39"/>
        <v>0</v>
      </c>
      <c r="F844" s="83">
        <f>Invoice!G850</f>
        <v>0</v>
      </c>
      <c r="G844" s="84">
        <f t="shared" si="40"/>
        <v>0</v>
      </c>
    </row>
    <row r="845" spans="1:7" s="81" customFormat="1">
      <c r="A845" s="97" t="str">
        <f>Invoice!F851</f>
        <v>Exchange rate :</v>
      </c>
      <c r="B845" s="76">
        <f>Invoice!C851</f>
        <v>0</v>
      </c>
      <c r="C845" s="77">
        <f>Invoice!B851</f>
        <v>0</v>
      </c>
      <c r="D845" s="82">
        <f t="shared" ca="1" si="38"/>
        <v>0</v>
      </c>
      <c r="E845" s="82">
        <f t="shared" ca="1" si="39"/>
        <v>0</v>
      </c>
      <c r="F845" s="83">
        <f>Invoice!G851</f>
        <v>0</v>
      </c>
      <c r="G845" s="84">
        <f t="shared" si="40"/>
        <v>0</v>
      </c>
    </row>
    <row r="846" spans="1:7" s="81" customFormat="1">
      <c r="A846" s="97" t="str">
        <f>Invoice!F852</f>
        <v>Exchange rate :</v>
      </c>
      <c r="B846" s="76">
        <f>Invoice!C852</f>
        <v>0</v>
      </c>
      <c r="C846" s="77">
        <f>Invoice!B852</f>
        <v>0</v>
      </c>
      <c r="D846" s="82">
        <f t="shared" ca="1" si="38"/>
        <v>0</v>
      </c>
      <c r="E846" s="82">
        <f t="shared" ca="1" si="39"/>
        <v>0</v>
      </c>
      <c r="F846" s="83">
        <f>Invoice!G852</f>
        <v>0</v>
      </c>
      <c r="G846" s="84">
        <f t="shared" si="40"/>
        <v>0</v>
      </c>
    </row>
    <row r="847" spans="1:7" s="81" customFormat="1">
      <c r="A847" s="97" t="str">
        <f>Invoice!F853</f>
        <v>Exchange rate :</v>
      </c>
      <c r="B847" s="76">
        <f>Invoice!C853</f>
        <v>0</v>
      </c>
      <c r="C847" s="77">
        <f>Invoice!B853</f>
        <v>0</v>
      </c>
      <c r="D847" s="82">
        <f t="shared" ca="1" si="38"/>
        <v>0</v>
      </c>
      <c r="E847" s="82">
        <f t="shared" ca="1" si="39"/>
        <v>0</v>
      </c>
      <c r="F847" s="83">
        <f>Invoice!G853</f>
        <v>0</v>
      </c>
      <c r="G847" s="84">
        <f t="shared" si="40"/>
        <v>0</v>
      </c>
    </row>
    <row r="848" spans="1:7" s="81" customFormat="1">
      <c r="A848" s="97" t="str">
        <f>Invoice!F854</f>
        <v>Exchange rate :</v>
      </c>
      <c r="B848" s="76">
        <f>Invoice!C854</f>
        <v>0</v>
      </c>
      <c r="C848" s="77">
        <f>Invoice!B854</f>
        <v>0</v>
      </c>
      <c r="D848" s="82">
        <f t="shared" ca="1" si="38"/>
        <v>0</v>
      </c>
      <c r="E848" s="82">
        <f t="shared" ca="1" si="39"/>
        <v>0</v>
      </c>
      <c r="F848" s="83">
        <f>Invoice!G854</f>
        <v>0</v>
      </c>
      <c r="G848" s="84">
        <f t="shared" si="40"/>
        <v>0</v>
      </c>
    </row>
    <row r="849" spans="1:7" s="81" customFormat="1">
      <c r="A849" s="97" t="str">
        <f>Invoice!F855</f>
        <v>Exchange rate :</v>
      </c>
      <c r="B849" s="76">
        <f>Invoice!C855</f>
        <v>0</v>
      </c>
      <c r="C849" s="77">
        <f>Invoice!B855</f>
        <v>0</v>
      </c>
      <c r="D849" s="82">
        <f t="shared" ca="1" si="38"/>
        <v>0</v>
      </c>
      <c r="E849" s="82">
        <f t="shared" ca="1" si="39"/>
        <v>0</v>
      </c>
      <c r="F849" s="83">
        <f>Invoice!G855</f>
        <v>0</v>
      </c>
      <c r="G849" s="84">
        <f t="shared" si="40"/>
        <v>0</v>
      </c>
    </row>
    <row r="850" spans="1:7" s="81" customFormat="1">
      <c r="A850" s="97" t="str">
        <f>Invoice!F856</f>
        <v>Exchange rate :</v>
      </c>
      <c r="B850" s="76">
        <f>Invoice!C856</f>
        <v>0</v>
      </c>
      <c r="C850" s="77">
        <f>Invoice!B856</f>
        <v>0</v>
      </c>
      <c r="D850" s="82">
        <f t="shared" ca="1" si="38"/>
        <v>0</v>
      </c>
      <c r="E850" s="82">
        <f t="shared" ca="1" si="39"/>
        <v>0</v>
      </c>
      <c r="F850" s="83">
        <f>Invoice!G856</f>
        <v>0</v>
      </c>
      <c r="G850" s="84">
        <f t="shared" si="40"/>
        <v>0</v>
      </c>
    </row>
    <row r="851" spans="1:7" s="81" customFormat="1">
      <c r="A851" s="97" t="str">
        <f>Invoice!F857</f>
        <v>Exchange rate :</v>
      </c>
      <c r="B851" s="76">
        <f>Invoice!C857</f>
        <v>0</v>
      </c>
      <c r="C851" s="77">
        <f>Invoice!B857</f>
        <v>0</v>
      </c>
      <c r="D851" s="82">
        <f t="shared" ca="1" si="38"/>
        <v>0</v>
      </c>
      <c r="E851" s="82">
        <f t="shared" ca="1" si="39"/>
        <v>0</v>
      </c>
      <c r="F851" s="83">
        <f>Invoice!G857</f>
        <v>0</v>
      </c>
      <c r="G851" s="84">
        <f t="shared" si="40"/>
        <v>0</v>
      </c>
    </row>
    <row r="852" spans="1:7" s="81" customFormat="1">
      <c r="A852" s="97" t="str">
        <f>Invoice!F858</f>
        <v>Exchange rate :</v>
      </c>
      <c r="B852" s="76">
        <f>Invoice!C858</f>
        <v>0</v>
      </c>
      <c r="C852" s="77">
        <f>Invoice!B858</f>
        <v>0</v>
      </c>
      <c r="D852" s="82">
        <f t="shared" ca="1" si="38"/>
        <v>0</v>
      </c>
      <c r="E852" s="82">
        <f t="shared" ca="1" si="39"/>
        <v>0</v>
      </c>
      <c r="F852" s="83">
        <f>Invoice!G858</f>
        <v>0</v>
      </c>
      <c r="G852" s="84">
        <f t="shared" si="40"/>
        <v>0</v>
      </c>
    </row>
    <row r="853" spans="1:7" s="81" customFormat="1">
      <c r="A853" s="97" t="str">
        <f>Invoice!F859</f>
        <v>Exchange rate :</v>
      </c>
      <c r="B853" s="76">
        <f>Invoice!C859</f>
        <v>0</v>
      </c>
      <c r="C853" s="77">
        <f>Invoice!B859</f>
        <v>0</v>
      </c>
      <c r="D853" s="82">
        <f t="shared" ca="1" si="38"/>
        <v>0</v>
      </c>
      <c r="E853" s="82">
        <f t="shared" ca="1" si="39"/>
        <v>0</v>
      </c>
      <c r="F853" s="83">
        <f>Invoice!G859</f>
        <v>0</v>
      </c>
      <c r="G853" s="84">
        <f t="shared" si="40"/>
        <v>0</v>
      </c>
    </row>
    <row r="854" spans="1:7" s="81" customFormat="1">
      <c r="A854" s="97" t="str">
        <f>Invoice!F860</f>
        <v>Exchange rate :</v>
      </c>
      <c r="B854" s="76">
        <f>Invoice!C860</f>
        <v>0</v>
      </c>
      <c r="C854" s="77">
        <f>Invoice!B860</f>
        <v>0</v>
      </c>
      <c r="D854" s="82">
        <f t="shared" ca="1" si="38"/>
        <v>0</v>
      </c>
      <c r="E854" s="82">
        <f t="shared" ca="1" si="39"/>
        <v>0</v>
      </c>
      <c r="F854" s="83">
        <f>Invoice!G860</f>
        <v>0</v>
      </c>
      <c r="G854" s="84">
        <f t="shared" si="40"/>
        <v>0</v>
      </c>
    </row>
    <row r="855" spans="1:7" s="81" customFormat="1">
      <c r="A855" s="97" t="str">
        <f>Invoice!F861</f>
        <v>Exchange rate :</v>
      </c>
      <c r="B855" s="76">
        <f>Invoice!C861</f>
        <v>0</v>
      </c>
      <c r="C855" s="77">
        <f>Invoice!B861</f>
        <v>0</v>
      </c>
      <c r="D855" s="82">
        <f t="shared" ca="1" si="38"/>
        <v>0</v>
      </c>
      <c r="E855" s="82">
        <f t="shared" ca="1" si="39"/>
        <v>0</v>
      </c>
      <c r="F855" s="83">
        <f>Invoice!G861</f>
        <v>0</v>
      </c>
      <c r="G855" s="84">
        <f t="shared" si="40"/>
        <v>0</v>
      </c>
    </row>
    <row r="856" spans="1:7" s="81" customFormat="1">
      <c r="A856" s="97" t="str">
        <f>Invoice!F862</f>
        <v>Exchange rate :</v>
      </c>
      <c r="B856" s="76">
        <f>Invoice!C862</f>
        <v>0</v>
      </c>
      <c r="C856" s="77">
        <f>Invoice!B862</f>
        <v>0</v>
      </c>
      <c r="D856" s="82">
        <f t="shared" ca="1" si="38"/>
        <v>0</v>
      </c>
      <c r="E856" s="82">
        <f t="shared" ca="1" si="39"/>
        <v>0</v>
      </c>
      <c r="F856" s="83">
        <f>Invoice!G862</f>
        <v>0</v>
      </c>
      <c r="G856" s="84">
        <f t="shared" si="40"/>
        <v>0</v>
      </c>
    </row>
    <row r="857" spans="1:7" s="81" customFormat="1">
      <c r="A857" s="97" t="str">
        <f>Invoice!F863</f>
        <v>Exchange rate :</v>
      </c>
      <c r="B857" s="76">
        <f>Invoice!C863</f>
        <v>0</v>
      </c>
      <c r="C857" s="77">
        <f>Invoice!B863</f>
        <v>0</v>
      </c>
      <c r="D857" s="82">
        <f t="shared" ca="1" si="38"/>
        <v>0</v>
      </c>
      <c r="E857" s="82">
        <f t="shared" ca="1" si="39"/>
        <v>0</v>
      </c>
      <c r="F857" s="83">
        <f>Invoice!G863</f>
        <v>0</v>
      </c>
      <c r="G857" s="84">
        <f t="shared" si="40"/>
        <v>0</v>
      </c>
    </row>
    <row r="858" spans="1:7" s="81" customFormat="1">
      <c r="A858" s="97" t="str">
        <f>Invoice!F864</f>
        <v>Exchange rate :</v>
      </c>
      <c r="B858" s="76">
        <f>Invoice!C864</f>
        <v>0</v>
      </c>
      <c r="C858" s="77">
        <f>Invoice!B864</f>
        <v>0</v>
      </c>
      <c r="D858" s="82">
        <f t="shared" ca="1" si="38"/>
        <v>0</v>
      </c>
      <c r="E858" s="82">
        <f t="shared" ca="1" si="39"/>
        <v>0</v>
      </c>
      <c r="F858" s="83">
        <f>Invoice!G864</f>
        <v>0</v>
      </c>
      <c r="G858" s="84">
        <f t="shared" si="40"/>
        <v>0</v>
      </c>
    </row>
    <row r="859" spans="1:7" s="81" customFormat="1">
      <c r="A859" s="97" t="str">
        <f>Invoice!F865</f>
        <v>Exchange rate :</v>
      </c>
      <c r="B859" s="76">
        <f>Invoice!C865</f>
        <v>0</v>
      </c>
      <c r="C859" s="77">
        <f>Invoice!B865</f>
        <v>0</v>
      </c>
      <c r="D859" s="82">
        <f t="shared" ca="1" si="38"/>
        <v>0</v>
      </c>
      <c r="E859" s="82">
        <f t="shared" ca="1" si="39"/>
        <v>0</v>
      </c>
      <c r="F859" s="83">
        <f>Invoice!G865</f>
        <v>0</v>
      </c>
      <c r="G859" s="84">
        <f t="shared" si="40"/>
        <v>0</v>
      </c>
    </row>
    <row r="860" spans="1:7" s="81" customFormat="1">
      <c r="A860" s="97" t="str">
        <f>Invoice!F866</f>
        <v>Exchange rate :</v>
      </c>
      <c r="B860" s="76">
        <f>Invoice!C866</f>
        <v>0</v>
      </c>
      <c r="C860" s="77">
        <f>Invoice!B866</f>
        <v>0</v>
      </c>
      <c r="D860" s="82">
        <f t="shared" ca="1" si="38"/>
        <v>0</v>
      </c>
      <c r="E860" s="82">
        <f t="shared" ca="1" si="39"/>
        <v>0</v>
      </c>
      <c r="F860" s="83">
        <f>Invoice!G866</f>
        <v>0</v>
      </c>
      <c r="G860" s="84">
        <f t="shared" si="40"/>
        <v>0</v>
      </c>
    </row>
    <row r="861" spans="1:7" s="81" customFormat="1">
      <c r="A861" s="97" t="str">
        <f>Invoice!F867</f>
        <v>Exchange rate :</v>
      </c>
      <c r="B861" s="76">
        <f>Invoice!C867</f>
        <v>0</v>
      </c>
      <c r="C861" s="77">
        <f>Invoice!B867</f>
        <v>0</v>
      </c>
      <c r="D861" s="82">
        <f t="shared" ca="1" si="38"/>
        <v>0</v>
      </c>
      <c r="E861" s="82">
        <f t="shared" ca="1" si="39"/>
        <v>0</v>
      </c>
      <c r="F861" s="83">
        <f>Invoice!G867</f>
        <v>0</v>
      </c>
      <c r="G861" s="84">
        <f t="shared" si="40"/>
        <v>0</v>
      </c>
    </row>
    <row r="862" spans="1:7" s="81" customFormat="1">
      <c r="A862" s="97" t="str">
        <f>Invoice!F868</f>
        <v>Exchange rate :</v>
      </c>
      <c r="B862" s="76">
        <f>Invoice!C868</f>
        <v>0</v>
      </c>
      <c r="C862" s="77">
        <f>Invoice!B868</f>
        <v>0</v>
      </c>
      <c r="D862" s="82">
        <f t="shared" ca="1" si="38"/>
        <v>0</v>
      </c>
      <c r="E862" s="82">
        <f t="shared" ca="1" si="39"/>
        <v>0</v>
      </c>
      <c r="F862" s="83">
        <f>Invoice!G868</f>
        <v>0</v>
      </c>
      <c r="G862" s="84">
        <f t="shared" si="40"/>
        <v>0</v>
      </c>
    </row>
    <row r="863" spans="1:7" s="81" customFormat="1">
      <c r="A863" s="97" t="str">
        <f>Invoice!F869</f>
        <v>Exchange rate :</v>
      </c>
      <c r="B863" s="76">
        <f>Invoice!C869</f>
        <v>0</v>
      </c>
      <c r="C863" s="77">
        <f>Invoice!B869</f>
        <v>0</v>
      </c>
      <c r="D863" s="82">
        <f t="shared" ca="1" si="38"/>
        <v>0</v>
      </c>
      <c r="E863" s="82">
        <f t="shared" ca="1" si="39"/>
        <v>0</v>
      </c>
      <c r="F863" s="83">
        <f>Invoice!G869</f>
        <v>0</v>
      </c>
      <c r="G863" s="84">
        <f t="shared" si="40"/>
        <v>0</v>
      </c>
    </row>
    <row r="864" spans="1:7" s="81" customFormat="1">
      <c r="A864" s="97" t="str">
        <f>Invoice!F870</f>
        <v>Exchange rate :</v>
      </c>
      <c r="B864" s="76">
        <f>Invoice!C870</f>
        <v>0</v>
      </c>
      <c r="C864" s="77">
        <f>Invoice!B870</f>
        <v>0</v>
      </c>
      <c r="D864" s="82">
        <f t="shared" ca="1" si="38"/>
        <v>0</v>
      </c>
      <c r="E864" s="82">
        <f t="shared" ca="1" si="39"/>
        <v>0</v>
      </c>
      <c r="F864" s="83">
        <f>Invoice!G870</f>
        <v>0</v>
      </c>
      <c r="G864" s="84">
        <f t="shared" si="40"/>
        <v>0</v>
      </c>
    </row>
    <row r="865" spans="1:7" s="81" customFormat="1">
      <c r="A865" s="97" t="str">
        <f>Invoice!F871</f>
        <v>Exchange rate :</v>
      </c>
      <c r="B865" s="76">
        <f>Invoice!C871</f>
        <v>0</v>
      </c>
      <c r="C865" s="77">
        <f>Invoice!B871</f>
        <v>0</v>
      </c>
      <c r="D865" s="82">
        <f t="shared" ca="1" si="38"/>
        <v>0</v>
      </c>
      <c r="E865" s="82">
        <f t="shared" ca="1" si="39"/>
        <v>0</v>
      </c>
      <c r="F865" s="83">
        <f>Invoice!G871</f>
        <v>0</v>
      </c>
      <c r="G865" s="84">
        <f t="shared" si="40"/>
        <v>0</v>
      </c>
    </row>
    <row r="866" spans="1:7" s="81" customFormat="1">
      <c r="A866" s="97" t="str">
        <f>Invoice!F872</f>
        <v>Exchange rate :</v>
      </c>
      <c r="B866" s="76">
        <f>Invoice!C872</f>
        <v>0</v>
      </c>
      <c r="C866" s="77">
        <f>Invoice!B872</f>
        <v>0</v>
      </c>
      <c r="D866" s="82">
        <f t="shared" ca="1" si="38"/>
        <v>0</v>
      </c>
      <c r="E866" s="82">
        <f t="shared" ca="1" si="39"/>
        <v>0</v>
      </c>
      <c r="F866" s="83">
        <f>Invoice!G872</f>
        <v>0</v>
      </c>
      <c r="G866" s="84">
        <f t="shared" si="40"/>
        <v>0</v>
      </c>
    </row>
    <row r="867" spans="1:7" s="81" customFormat="1">
      <c r="A867" s="97" t="str">
        <f>Invoice!F873</f>
        <v>Exchange rate :</v>
      </c>
      <c r="B867" s="76">
        <f>Invoice!C873</f>
        <v>0</v>
      </c>
      <c r="C867" s="77">
        <f>Invoice!B873</f>
        <v>0</v>
      </c>
      <c r="D867" s="82">
        <f t="shared" ca="1" si="38"/>
        <v>0</v>
      </c>
      <c r="E867" s="82">
        <f t="shared" ca="1" si="39"/>
        <v>0</v>
      </c>
      <c r="F867" s="83">
        <f>Invoice!G873</f>
        <v>0</v>
      </c>
      <c r="G867" s="84">
        <f t="shared" si="40"/>
        <v>0</v>
      </c>
    </row>
    <row r="868" spans="1:7" s="81" customFormat="1">
      <c r="A868" s="97" t="str">
        <f>Invoice!F874</f>
        <v>Exchange rate :</v>
      </c>
      <c r="B868" s="76">
        <f>Invoice!C874</f>
        <v>0</v>
      </c>
      <c r="C868" s="77">
        <f>Invoice!B874</f>
        <v>0</v>
      </c>
      <c r="D868" s="82">
        <f t="shared" ca="1" si="38"/>
        <v>0</v>
      </c>
      <c r="E868" s="82">
        <f t="shared" ca="1" si="39"/>
        <v>0</v>
      </c>
      <c r="F868" s="83">
        <f>Invoice!G874</f>
        <v>0</v>
      </c>
      <c r="G868" s="84">
        <f t="shared" si="40"/>
        <v>0</v>
      </c>
    </row>
    <row r="869" spans="1:7" s="81" customFormat="1">
      <c r="A869" s="97" t="str">
        <f>Invoice!F875</f>
        <v>Exchange rate :</v>
      </c>
      <c r="B869" s="76">
        <f>Invoice!C875</f>
        <v>0</v>
      </c>
      <c r="C869" s="77">
        <f>Invoice!B875</f>
        <v>0</v>
      </c>
      <c r="D869" s="82">
        <f t="shared" ca="1" si="38"/>
        <v>0</v>
      </c>
      <c r="E869" s="82">
        <f t="shared" ca="1" si="39"/>
        <v>0</v>
      </c>
      <c r="F869" s="83">
        <f>Invoice!G875</f>
        <v>0</v>
      </c>
      <c r="G869" s="84">
        <f t="shared" si="40"/>
        <v>0</v>
      </c>
    </row>
    <row r="870" spans="1:7" s="81" customFormat="1">
      <c r="A870" s="97" t="str">
        <f>Invoice!F876</f>
        <v>Exchange rate :</v>
      </c>
      <c r="B870" s="76">
        <f>Invoice!C876</f>
        <v>0</v>
      </c>
      <c r="C870" s="77">
        <f>Invoice!B876</f>
        <v>0</v>
      </c>
      <c r="D870" s="82">
        <f t="shared" ca="1" si="38"/>
        <v>0</v>
      </c>
      <c r="E870" s="82">
        <f t="shared" ca="1" si="39"/>
        <v>0</v>
      </c>
      <c r="F870" s="83">
        <f>Invoice!G876</f>
        <v>0</v>
      </c>
      <c r="G870" s="84">
        <f t="shared" si="40"/>
        <v>0</v>
      </c>
    </row>
    <row r="871" spans="1:7" s="81" customFormat="1">
      <c r="A871" s="97" t="str">
        <f>Invoice!F877</f>
        <v>Exchange rate :</v>
      </c>
      <c r="B871" s="76">
        <f>Invoice!C877</f>
        <v>0</v>
      </c>
      <c r="C871" s="77">
        <f>Invoice!B877</f>
        <v>0</v>
      </c>
      <c r="D871" s="82">
        <f t="shared" ca="1" si="38"/>
        <v>0</v>
      </c>
      <c r="E871" s="82">
        <f t="shared" ca="1" si="39"/>
        <v>0</v>
      </c>
      <c r="F871" s="83">
        <f>Invoice!G877</f>
        <v>0</v>
      </c>
      <c r="G871" s="84">
        <f t="shared" si="40"/>
        <v>0</v>
      </c>
    </row>
    <row r="872" spans="1:7" s="81" customFormat="1">
      <c r="A872" s="97" t="str">
        <f>Invoice!F878</f>
        <v>Exchange rate :</v>
      </c>
      <c r="B872" s="76">
        <f>Invoice!C878</f>
        <v>0</v>
      </c>
      <c r="C872" s="77">
        <f>Invoice!B878</f>
        <v>0</v>
      </c>
      <c r="D872" s="82">
        <f t="shared" ca="1" si="38"/>
        <v>0</v>
      </c>
      <c r="E872" s="82">
        <f t="shared" ca="1" si="39"/>
        <v>0</v>
      </c>
      <c r="F872" s="83">
        <f>Invoice!G878</f>
        <v>0</v>
      </c>
      <c r="G872" s="84">
        <f t="shared" si="40"/>
        <v>0</v>
      </c>
    </row>
    <row r="873" spans="1:7" s="81" customFormat="1">
      <c r="A873" s="97" t="str">
        <f>Invoice!F879</f>
        <v>Exchange rate :</v>
      </c>
      <c r="B873" s="76">
        <f>Invoice!C879</f>
        <v>0</v>
      </c>
      <c r="C873" s="77">
        <f>Invoice!B879</f>
        <v>0</v>
      </c>
      <c r="D873" s="82">
        <f t="shared" ca="1" si="38"/>
        <v>0</v>
      </c>
      <c r="E873" s="82">
        <f t="shared" ca="1" si="39"/>
        <v>0</v>
      </c>
      <c r="F873" s="83">
        <f>Invoice!G879</f>
        <v>0</v>
      </c>
      <c r="G873" s="84">
        <f t="shared" si="40"/>
        <v>0</v>
      </c>
    </row>
    <row r="874" spans="1:7" s="81" customFormat="1">
      <c r="A874" s="97" t="str">
        <f>Invoice!F880</f>
        <v>Exchange rate :</v>
      </c>
      <c r="B874" s="76">
        <f>Invoice!C880</f>
        <v>0</v>
      </c>
      <c r="C874" s="77">
        <f>Invoice!B880</f>
        <v>0</v>
      </c>
      <c r="D874" s="82">
        <f t="shared" ca="1" si="38"/>
        <v>0</v>
      </c>
      <c r="E874" s="82">
        <f t="shared" ca="1" si="39"/>
        <v>0</v>
      </c>
      <c r="F874" s="83">
        <f>Invoice!G880</f>
        <v>0</v>
      </c>
      <c r="G874" s="84">
        <f t="shared" si="40"/>
        <v>0</v>
      </c>
    </row>
    <row r="875" spans="1:7" s="81" customFormat="1">
      <c r="A875" s="97" t="str">
        <f>Invoice!F881</f>
        <v>Exchange rate :</v>
      </c>
      <c r="B875" s="76">
        <f>Invoice!C881</f>
        <v>0</v>
      </c>
      <c r="C875" s="77">
        <f>Invoice!B881</f>
        <v>0</v>
      </c>
      <c r="D875" s="82">
        <f t="shared" ca="1" si="38"/>
        <v>0</v>
      </c>
      <c r="E875" s="82">
        <f t="shared" ca="1" si="39"/>
        <v>0</v>
      </c>
      <c r="F875" s="83">
        <f>Invoice!G881</f>
        <v>0</v>
      </c>
      <c r="G875" s="84">
        <f t="shared" si="40"/>
        <v>0</v>
      </c>
    </row>
    <row r="876" spans="1:7" s="81" customFormat="1">
      <c r="A876" s="97" t="str">
        <f>Invoice!F882</f>
        <v>Exchange rate :</v>
      </c>
      <c r="B876" s="76">
        <f>Invoice!C882</f>
        <v>0</v>
      </c>
      <c r="C876" s="77">
        <f>Invoice!B882</f>
        <v>0</v>
      </c>
      <c r="D876" s="82">
        <f t="shared" ca="1" si="38"/>
        <v>0</v>
      </c>
      <c r="E876" s="82">
        <f t="shared" ca="1" si="39"/>
        <v>0</v>
      </c>
      <c r="F876" s="83">
        <f>Invoice!G882</f>
        <v>0</v>
      </c>
      <c r="G876" s="84">
        <f t="shared" si="40"/>
        <v>0</v>
      </c>
    </row>
    <row r="877" spans="1:7" s="81" customFormat="1">
      <c r="A877" s="97" t="str">
        <f>Invoice!F883</f>
        <v>Exchange rate :</v>
      </c>
      <c r="B877" s="76">
        <f>Invoice!C883</f>
        <v>0</v>
      </c>
      <c r="C877" s="77">
        <f>Invoice!B883</f>
        <v>0</v>
      </c>
      <c r="D877" s="82">
        <f t="shared" ca="1" si="38"/>
        <v>0</v>
      </c>
      <c r="E877" s="82">
        <f t="shared" ca="1" si="39"/>
        <v>0</v>
      </c>
      <c r="F877" s="83">
        <f>Invoice!G883</f>
        <v>0</v>
      </c>
      <c r="G877" s="84">
        <f t="shared" si="40"/>
        <v>0</v>
      </c>
    </row>
    <row r="878" spans="1:7" s="81" customFormat="1">
      <c r="A878" s="97" t="str">
        <f>Invoice!F884</f>
        <v>Exchange rate :</v>
      </c>
      <c r="B878" s="76">
        <f>Invoice!C884</f>
        <v>0</v>
      </c>
      <c r="C878" s="77">
        <f>Invoice!B884</f>
        <v>0</v>
      </c>
      <c r="D878" s="82">
        <f t="shared" ca="1" si="38"/>
        <v>0</v>
      </c>
      <c r="E878" s="82">
        <f t="shared" ca="1" si="39"/>
        <v>0</v>
      </c>
      <c r="F878" s="83">
        <f>Invoice!G884</f>
        <v>0</v>
      </c>
      <c r="G878" s="84">
        <f t="shared" si="40"/>
        <v>0</v>
      </c>
    </row>
    <row r="879" spans="1:7" s="81" customFormat="1">
      <c r="A879" s="97" t="str">
        <f>Invoice!F885</f>
        <v>Exchange rate :</v>
      </c>
      <c r="B879" s="76">
        <f>Invoice!C885</f>
        <v>0</v>
      </c>
      <c r="C879" s="77">
        <f>Invoice!B885</f>
        <v>0</v>
      </c>
      <c r="D879" s="82">
        <f t="shared" ca="1" si="38"/>
        <v>0</v>
      </c>
      <c r="E879" s="82">
        <f t="shared" ca="1" si="39"/>
        <v>0</v>
      </c>
      <c r="F879" s="83">
        <f>Invoice!G885</f>
        <v>0</v>
      </c>
      <c r="G879" s="84">
        <f t="shared" si="40"/>
        <v>0</v>
      </c>
    </row>
    <row r="880" spans="1:7" s="81" customFormat="1">
      <c r="A880" s="97" t="str">
        <f>Invoice!F886</f>
        <v>Exchange rate :</v>
      </c>
      <c r="B880" s="76">
        <f>Invoice!C886</f>
        <v>0</v>
      </c>
      <c r="C880" s="77">
        <f>Invoice!B886</f>
        <v>0</v>
      </c>
      <c r="D880" s="82">
        <f t="shared" ca="1" si="38"/>
        <v>0</v>
      </c>
      <c r="E880" s="82">
        <f t="shared" ca="1" si="39"/>
        <v>0</v>
      </c>
      <c r="F880" s="83">
        <f>Invoice!G886</f>
        <v>0</v>
      </c>
      <c r="G880" s="84">
        <f t="shared" si="40"/>
        <v>0</v>
      </c>
    </row>
    <row r="881" spans="1:7" s="81" customFormat="1">
      <c r="A881" s="97" t="str">
        <f>Invoice!F887</f>
        <v>Exchange rate :</v>
      </c>
      <c r="B881" s="76">
        <f>Invoice!C887</f>
        <v>0</v>
      </c>
      <c r="C881" s="77">
        <f>Invoice!B887</f>
        <v>0</v>
      </c>
      <c r="D881" s="82">
        <f t="shared" ca="1" si="38"/>
        <v>0</v>
      </c>
      <c r="E881" s="82">
        <f t="shared" ca="1" si="39"/>
        <v>0</v>
      </c>
      <c r="F881" s="83">
        <f>Invoice!G887</f>
        <v>0</v>
      </c>
      <c r="G881" s="84">
        <f t="shared" si="40"/>
        <v>0</v>
      </c>
    </row>
    <row r="882" spans="1:7" s="81" customFormat="1">
      <c r="A882" s="97" t="str">
        <f>Invoice!F888</f>
        <v>Exchange rate :</v>
      </c>
      <c r="B882" s="76">
        <f>Invoice!C888</f>
        <v>0</v>
      </c>
      <c r="C882" s="77">
        <f>Invoice!B888</f>
        <v>0</v>
      </c>
      <c r="D882" s="82">
        <f t="shared" ca="1" si="38"/>
        <v>0</v>
      </c>
      <c r="E882" s="82">
        <f t="shared" ca="1" si="39"/>
        <v>0</v>
      </c>
      <c r="F882" s="83">
        <f>Invoice!G888</f>
        <v>0</v>
      </c>
      <c r="G882" s="84">
        <f t="shared" si="40"/>
        <v>0</v>
      </c>
    </row>
    <row r="883" spans="1:7" s="81" customFormat="1">
      <c r="A883" s="97" t="str">
        <f>Invoice!F889</f>
        <v>Exchange rate :</v>
      </c>
      <c r="B883" s="76">
        <f>Invoice!C889</f>
        <v>0</v>
      </c>
      <c r="C883" s="77">
        <f>Invoice!B889</f>
        <v>0</v>
      </c>
      <c r="D883" s="82">
        <f t="shared" ca="1" si="38"/>
        <v>0</v>
      </c>
      <c r="E883" s="82">
        <f t="shared" ca="1" si="39"/>
        <v>0</v>
      </c>
      <c r="F883" s="83">
        <f>Invoice!G889</f>
        <v>0</v>
      </c>
      <c r="G883" s="84">
        <f t="shared" si="40"/>
        <v>0</v>
      </c>
    </row>
    <row r="884" spans="1:7" s="81" customFormat="1">
      <c r="A884" s="97" t="str">
        <f>Invoice!F890</f>
        <v>Exchange rate :</v>
      </c>
      <c r="B884" s="76">
        <f>Invoice!C890</f>
        <v>0</v>
      </c>
      <c r="C884" s="77">
        <f>Invoice!B890</f>
        <v>0</v>
      </c>
      <c r="D884" s="82">
        <f t="shared" ca="1" si="38"/>
        <v>0</v>
      </c>
      <c r="E884" s="82">
        <f t="shared" ca="1" si="39"/>
        <v>0</v>
      </c>
      <c r="F884" s="83">
        <f>Invoice!G890</f>
        <v>0</v>
      </c>
      <c r="G884" s="84">
        <f t="shared" si="40"/>
        <v>0</v>
      </c>
    </row>
    <row r="885" spans="1:7" s="81" customFormat="1">
      <c r="A885" s="97" t="str">
        <f>Invoice!F891</f>
        <v>Exchange rate :</v>
      </c>
      <c r="B885" s="76">
        <f>Invoice!C891</f>
        <v>0</v>
      </c>
      <c r="C885" s="77">
        <f>Invoice!B891</f>
        <v>0</v>
      </c>
      <c r="D885" s="82">
        <f t="shared" ca="1" si="38"/>
        <v>0</v>
      </c>
      <c r="E885" s="82">
        <f t="shared" ca="1" si="39"/>
        <v>0</v>
      </c>
      <c r="F885" s="83">
        <f>Invoice!G891</f>
        <v>0</v>
      </c>
      <c r="G885" s="84">
        <f t="shared" si="40"/>
        <v>0</v>
      </c>
    </row>
    <row r="886" spans="1:7" s="81" customFormat="1">
      <c r="A886" s="97" t="str">
        <f>Invoice!F892</f>
        <v>Exchange rate :</v>
      </c>
      <c r="B886" s="76">
        <f>Invoice!C892</f>
        <v>0</v>
      </c>
      <c r="C886" s="77">
        <f>Invoice!B892</f>
        <v>0</v>
      </c>
      <c r="D886" s="82">
        <f t="shared" ca="1" si="38"/>
        <v>0</v>
      </c>
      <c r="E886" s="82">
        <f t="shared" ca="1" si="39"/>
        <v>0</v>
      </c>
      <c r="F886" s="83">
        <f>Invoice!G892</f>
        <v>0</v>
      </c>
      <c r="G886" s="84">
        <f t="shared" si="40"/>
        <v>0</v>
      </c>
    </row>
    <row r="887" spans="1:7" s="81" customFormat="1">
      <c r="A887" s="97" t="str">
        <f>Invoice!F893</f>
        <v>Exchange rate :</v>
      </c>
      <c r="B887" s="76">
        <f>Invoice!C893</f>
        <v>0</v>
      </c>
      <c r="C887" s="77">
        <f>Invoice!B893</f>
        <v>0</v>
      </c>
      <c r="D887" s="82">
        <f t="shared" ca="1" si="38"/>
        <v>0</v>
      </c>
      <c r="E887" s="82">
        <f t="shared" ca="1" si="39"/>
        <v>0</v>
      </c>
      <c r="F887" s="83">
        <f>Invoice!G893</f>
        <v>0</v>
      </c>
      <c r="G887" s="84">
        <f t="shared" si="40"/>
        <v>0</v>
      </c>
    </row>
    <row r="888" spans="1:7" s="81" customFormat="1">
      <c r="A888" s="97" t="str">
        <f>Invoice!F894</f>
        <v>Exchange rate :</v>
      </c>
      <c r="B888" s="76">
        <f>Invoice!C894</f>
        <v>0</v>
      </c>
      <c r="C888" s="77">
        <f>Invoice!B894</f>
        <v>0</v>
      </c>
      <c r="D888" s="82">
        <f t="shared" ca="1" si="38"/>
        <v>0</v>
      </c>
      <c r="E888" s="82">
        <f t="shared" ca="1" si="39"/>
        <v>0</v>
      </c>
      <c r="F888" s="83">
        <f>Invoice!G894</f>
        <v>0</v>
      </c>
      <c r="G888" s="84">
        <f t="shared" si="40"/>
        <v>0</v>
      </c>
    </row>
    <row r="889" spans="1:7" s="81" customFormat="1">
      <c r="A889" s="97" t="str">
        <f>Invoice!F895</f>
        <v>Exchange rate :</v>
      </c>
      <c r="B889" s="76">
        <f>Invoice!C895</f>
        <v>0</v>
      </c>
      <c r="C889" s="77">
        <f>Invoice!B895</f>
        <v>0</v>
      </c>
      <c r="D889" s="82">
        <f t="shared" ca="1" si="38"/>
        <v>0</v>
      </c>
      <c r="E889" s="82">
        <f t="shared" ca="1" si="39"/>
        <v>0</v>
      </c>
      <c r="F889" s="83">
        <f>Invoice!G895</f>
        <v>0</v>
      </c>
      <c r="G889" s="84">
        <f t="shared" si="40"/>
        <v>0</v>
      </c>
    </row>
    <row r="890" spans="1:7" s="81" customFormat="1">
      <c r="A890" s="97" t="str">
        <f>Invoice!F896</f>
        <v>Exchange rate :</v>
      </c>
      <c r="B890" s="76">
        <f>Invoice!C896</f>
        <v>0</v>
      </c>
      <c r="C890" s="77">
        <f>Invoice!B896</f>
        <v>0</v>
      </c>
      <c r="D890" s="82">
        <f t="shared" ca="1" si="38"/>
        <v>0</v>
      </c>
      <c r="E890" s="82">
        <f t="shared" ca="1" si="39"/>
        <v>0</v>
      </c>
      <c r="F890" s="83">
        <f>Invoice!G896</f>
        <v>0</v>
      </c>
      <c r="G890" s="84">
        <f t="shared" si="40"/>
        <v>0</v>
      </c>
    </row>
    <row r="891" spans="1:7" s="81" customFormat="1">
      <c r="A891" s="97" t="str">
        <f>Invoice!F897</f>
        <v>Exchange rate :</v>
      </c>
      <c r="B891" s="76">
        <f>Invoice!C897</f>
        <v>0</v>
      </c>
      <c r="C891" s="77">
        <f>Invoice!B897</f>
        <v>0</v>
      </c>
      <c r="D891" s="82">
        <f t="shared" ca="1" si="38"/>
        <v>0</v>
      </c>
      <c r="E891" s="82">
        <f t="shared" ca="1" si="39"/>
        <v>0</v>
      </c>
      <c r="F891" s="83">
        <f>Invoice!G897</f>
        <v>0</v>
      </c>
      <c r="G891" s="84">
        <f t="shared" si="40"/>
        <v>0</v>
      </c>
    </row>
    <row r="892" spans="1:7" s="81" customFormat="1">
      <c r="A892" s="97" t="str">
        <f>Invoice!F898</f>
        <v>Exchange rate :</v>
      </c>
      <c r="B892" s="76">
        <f>Invoice!C898</f>
        <v>0</v>
      </c>
      <c r="C892" s="77">
        <f>Invoice!B898</f>
        <v>0</v>
      </c>
      <c r="D892" s="82">
        <f t="shared" ca="1" si="38"/>
        <v>0</v>
      </c>
      <c r="E892" s="82">
        <f t="shared" ca="1" si="39"/>
        <v>0</v>
      </c>
      <c r="F892" s="83">
        <f>Invoice!G898</f>
        <v>0</v>
      </c>
      <c r="G892" s="84">
        <f t="shared" si="40"/>
        <v>0</v>
      </c>
    </row>
    <row r="893" spans="1:7" s="81" customFormat="1">
      <c r="A893" s="97" t="str">
        <f>Invoice!F899</f>
        <v>Exchange rate :</v>
      </c>
      <c r="B893" s="76">
        <f>Invoice!C899</f>
        <v>0</v>
      </c>
      <c r="C893" s="77">
        <f>Invoice!B899</f>
        <v>0</v>
      </c>
      <c r="D893" s="82">
        <f t="shared" ca="1" si="38"/>
        <v>0</v>
      </c>
      <c r="E893" s="82">
        <f t="shared" ca="1" si="39"/>
        <v>0</v>
      </c>
      <c r="F893" s="83">
        <f>Invoice!G899</f>
        <v>0</v>
      </c>
      <c r="G893" s="84">
        <f t="shared" si="40"/>
        <v>0</v>
      </c>
    </row>
    <row r="894" spans="1:7" s="81" customFormat="1">
      <c r="A894" s="97" t="str">
        <f>Invoice!F900</f>
        <v>Exchange rate :</v>
      </c>
      <c r="B894" s="76">
        <f>Invoice!C900</f>
        <v>0</v>
      </c>
      <c r="C894" s="77">
        <f>Invoice!B900</f>
        <v>0</v>
      </c>
      <c r="D894" s="82">
        <f t="shared" ca="1" si="38"/>
        <v>0</v>
      </c>
      <c r="E894" s="82">
        <f t="shared" ca="1" si="39"/>
        <v>0</v>
      </c>
      <c r="F894" s="83">
        <f>Invoice!G900</f>
        <v>0</v>
      </c>
      <c r="G894" s="84">
        <f t="shared" si="40"/>
        <v>0</v>
      </c>
    </row>
    <row r="895" spans="1:7" s="81" customFormat="1">
      <c r="A895" s="97" t="str">
        <f>Invoice!F901</f>
        <v>Exchange rate :</v>
      </c>
      <c r="B895" s="76">
        <f>Invoice!C901</f>
        <v>0</v>
      </c>
      <c r="C895" s="77">
        <f>Invoice!B901</f>
        <v>0</v>
      </c>
      <c r="D895" s="82">
        <f t="shared" ca="1" si="38"/>
        <v>0</v>
      </c>
      <c r="E895" s="82">
        <f t="shared" ca="1" si="39"/>
        <v>0</v>
      </c>
      <c r="F895" s="83">
        <f>Invoice!G901</f>
        <v>0</v>
      </c>
      <c r="G895" s="84">
        <f t="shared" si="40"/>
        <v>0</v>
      </c>
    </row>
    <row r="896" spans="1:7" s="81" customFormat="1">
      <c r="A896" s="97" t="str">
        <f>Invoice!F902</f>
        <v>Exchange rate :</v>
      </c>
      <c r="B896" s="76">
        <f>Invoice!C902</f>
        <v>0</v>
      </c>
      <c r="C896" s="77">
        <f>Invoice!B902</f>
        <v>0</v>
      </c>
      <c r="D896" s="82">
        <f t="shared" ca="1" si="38"/>
        <v>0</v>
      </c>
      <c r="E896" s="82">
        <f t="shared" ca="1" si="39"/>
        <v>0</v>
      </c>
      <c r="F896" s="83">
        <f>Invoice!G902</f>
        <v>0</v>
      </c>
      <c r="G896" s="84">
        <f t="shared" si="40"/>
        <v>0</v>
      </c>
    </row>
    <row r="897" spans="1:7" s="81" customFormat="1">
      <c r="A897" s="97" t="str">
        <f>Invoice!F903</f>
        <v>Exchange rate :</v>
      </c>
      <c r="B897" s="76">
        <f>Invoice!C903</f>
        <v>0</v>
      </c>
      <c r="C897" s="77">
        <f>Invoice!B903</f>
        <v>0</v>
      </c>
      <c r="D897" s="82">
        <f t="shared" ref="D897:D960" ca="1" si="41">F897/$D$14</f>
        <v>0</v>
      </c>
      <c r="E897" s="82">
        <f t="shared" ref="E897:E960" ca="1" si="42">G897/$D$14</f>
        <v>0</v>
      </c>
      <c r="F897" s="83">
        <f>Invoice!G903</f>
        <v>0</v>
      </c>
      <c r="G897" s="84">
        <f t="shared" ref="G897:G960" si="43">C897*F897</f>
        <v>0</v>
      </c>
    </row>
    <row r="898" spans="1:7" s="81" customFormat="1">
      <c r="A898" s="97" t="str">
        <f>Invoice!F904</f>
        <v>Exchange rate :</v>
      </c>
      <c r="B898" s="76">
        <f>Invoice!C904</f>
        <v>0</v>
      </c>
      <c r="C898" s="77">
        <f>Invoice!B904</f>
        <v>0</v>
      </c>
      <c r="D898" s="82">
        <f t="shared" ca="1" si="41"/>
        <v>0</v>
      </c>
      <c r="E898" s="82">
        <f t="shared" ca="1" si="42"/>
        <v>0</v>
      </c>
      <c r="F898" s="83">
        <f>Invoice!G904</f>
        <v>0</v>
      </c>
      <c r="G898" s="84">
        <f t="shared" si="43"/>
        <v>0</v>
      </c>
    </row>
    <row r="899" spans="1:7" s="81" customFormat="1">
      <c r="A899" s="97" t="str">
        <f>Invoice!F905</f>
        <v>Exchange rate :</v>
      </c>
      <c r="B899" s="76">
        <f>Invoice!C905</f>
        <v>0</v>
      </c>
      <c r="C899" s="77">
        <f>Invoice!B905</f>
        <v>0</v>
      </c>
      <c r="D899" s="82">
        <f t="shared" ca="1" si="41"/>
        <v>0</v>
      </c>
      <c r="E899" s="82">
        <f t="shared" ca="1" si="42"/>
        <v>0</v>
      </c>
      <c r="F899" s="83">
        <f>Invoice!G905</f>
        <v>0</v>
      </c>
      <c r="G899" s="84">
        <f t="shared" si="43"/>
        <v>0</v>
      </c>
    </row>
    <row r="900" spans="1:7" s="81" customFormat="1">
      <c r="A900" s="97" t="str">
        <f>Invoice!F906</f>
        <v>Exchange rate :</v>
      </c>
      <c r="B900" s="76">
        <f>Invoice!C906</f>
        <v>0</v>
      </c>
      <c r="C900" s="77">
        <f>Invoice!B906</f>
        <v>0</v>
      </c>
      <c r="D900" s="82">
        <f t="shared" ca="1" si="41"/>
        <v>0</v>
      </c>
      <c r="E900" s="82">
        <f t="shared" ca="1" si="42"/>
        <v>0</v>
      </c>
      <c r="F900" s="83">
        <f>Invoice!G906</f>
        <v>0</v>
      </c>
      <c r="G900" s="84">
        <f t="shared" si="43"/>
        <v>0</v>
      </c>
    </row>
    <row r="901" spans="1:7" s="81" customFormat="1">
      <c r="A901" s="97" t="str">
        <f>Invoice!F907</f>
        <v>Exchange rate :</v>
      </c>
      <c r="B901" s="76">
        <f>Invoice!C907</f>
        <v>0</v>
      </c>
      <c r="C901" s="77">
        <f>Invoice!B907</f>
        <v>0</v>
      </c>
      <c r="D901" s="82">
        <f t="shared" ca="1" si="41"/>
        <v>0</v>
      </c>
      <c r="E901" s="82">
        <f t="shared" ca="1" si="42"/>
        <v>0</v>
      </c>
      <c r="F901" s="83">
        <f>Invoice!G907</f>
        <v>0</v>
      </c>
      <c r="G901" s="84">
        <f t="shared" si="43"/>
        <v>0</v>
      </c>
    </row>
    <row r="902" spans="1:7" s="81" customFormat="1">
      <c r="A902" s="97" t="str">
        <f>Invoice!F908</f>
        <v>Exchange rate :</v>
      </c>
      <c r="B902" s="76">
        <f>Invoice!C908</f>
        <v>0</v>
      </c>
      <c r="C902" s="77">
        <f>Invoice!B908</f>
        <v>0</v>
      </c>
      <c r="D902" s="82">
        <f t="shared" ca="1" si="41"/>
        <v>0</v>
      </c>
      <c r="E902" s="82">
        <f t="shared" ca="1" si="42"/>
        <v>0</v>
      </c>
      <c r="F902" s="83">
        <f>Invoice!G908</f>
        <v>0</v>
      </c>
      <c r="G902" s="84">
        <f t="shared" si="43"/>
        <v>0</v>
      </c>
    </row>
    <row r="903" spans="1:7" s="81" customFormat="1">
      <c r="A903" s="97" t="str">
        <f>Invoice!F909</f>
        <v>Exchange rate :</v>
      </c>
      <c r="B903" s="76">
        <f>Invoice!C909</f>
        <v>0</v>
      </c>
      <c r="C903" s="77">
        <f>Invoice!B909</f>
        <v>0</v>
      </c>
      <c r="D903" s="82">
        <f t="shared" ca="1" si="41"/>
        <v>0</v>
      </c>
      <c r="E903" s="82">
        <f t="shared" ca="1" si="42"/>
        <v>0</v>
      </c>
      <c r="F903" s="83">
        <f>Invoice!G909</f>
        <v>0</v>
      </c>
      <c r="G903" s="84">
        <f t="shared" si="43"/>
        <v>0</v>
      </c>
    </row>
    <row r="904" spans="1:7" s="81" customFormat="1">
      <c r="A904" s="97" t="str">
        <f>Invoice!F910</f>
        <v>Exchange rate :</v>
      </c>
      <c r="B904" s="76">
        <f>Invoice!C910</f>
        <v>0</v>
      </c>
      <c r="C904" s="77">
        <f>Invoice!B910</f>
        <v>0</v>
      </c>
      <c r="D904" s="82">
        <f t="shared" ca="1" si="41"/>
        <v>0</v>
      </c>
      <c r="E904" s="82">
        <f t="shared" ca="1" si="42"/>
        <v>0</v>
      </c>
      <c r="F904" s="83">
        <f>Invoice!G910</f>
        <v>0</v>
      </c>
      <c r="G904" s="84">
        <f t="shared" si="43"/>
        <v>0</v>
      </c>
    </row>
    <row r="905" spans="1:7" s="81" customFormat="1">
      <c r="A905" s="97" t="str">
        <f>Invoice!F911</f>
        <v>Exchange rate :</v>
      </c>
      <c r="B905" s="76">
        <f>Invoice!C911</f>
        <v>0</v>
      </c>
      <c r="C905" s="77">
        <f>Invoice!B911</f>
        <v>0</v>
      </c>
      <c r="D905" s="82">
        <f t="shared" ca="1" si="41"/>
        <v>0</v>
      </c>
      <c r="E905" s="82">
        <f t="shared" ca="1" si="42"/>
        <v>0</v>
      </c>
      <c r="F905" s="83">
        <f>Invoice!G911</f>
        <v>0</v>
      </c>
      <c r="G905" s="84">
        <f t="shared" si="43"/>
        <v>0</v>
      </c>
    </row>
    <row r="906" spans="1:7" s="81" customFormat="1">
      <c r="A906" s="97" t="str">
        <f>Invoice!F912</f>
        <v>Exchange rate :</v>
      </c>
      <c r="B906" s="76">
        <f>Invoice!C912</f>
        <v>0</v>
      </c>
      <c r="C906" s="77">
        <f>Invoice!B912</f>
        <v>0</v>
      </c>
      <c r="D906" s="82">
        <f t="shared" ca="1" si="41"/>
        <v>0</v>
      </c>
      <c r="E906" s="82">
        <f t="shared" ca="1" si="42"/>
        <v>0</v>
      </c>
      <c r="F906" s="83">
        <f>Invoice!G912</f>
        <v>0</v>
      </c>
      <c r="G906" s="84">
        <f t="shared" si="43"/>
        <v>0</v>
      </c>
    </row>
    <row r="907" spans="1:7" s="81" customFormat="1">
      <c r="A907" s="97" t="str">
        <f>Invoice!F913</f>
        <v>Exchange rate :</v>
      </c>
      <c r="B907" s="76">
        <f>Invoice!C913</f>
        <v>0</v>
      </c>
      <c r="C907" s="77">
        <f>Invoice!B913</f>
        <v>0</v>
      </c>
      <c r="D907" s="82">
        <f t="shared" ca="1" si="41"/>
        <v>0</v>
      </c>
      <c r="E907" s="82">
        <f t="shared" ca="1" si="42"/>
        <v>0</v>
      </c>
      <c r="F907" s="83">
        <f>Invoice!G913</f>
        <v>0</v>
      </c>
      <c r="G907" s="84">
        <f t="shared" si="43"/>
        <v>0</v>
      </c>
    </row>
    <row r="908" spans="1:7" s="81" customFormat="1">
      <c r="A908" s="97" t="str">
        <f>Invoice!F914</f>
        <v>Exchange rate :</v>
      </c>
      <c r="B908" s="76">
        <f>Invoice!C914</f>
        <v>0</v>
      </c>
      <c r="C908" s="77">
        <f>Invoice!B914</f>
        <v>0</v>
      </c>
      <c r="D908" s="82">
        <f t="shared" ca="1" si="41"/>
        <v>0</v>
      </c>
      <c r="E908" s="82">
        <f t="shared" ca="1" si="42"/>
        <v>0</v>
      </c>
      <c r="F908" s="83">
        <f>Invoice!G914</f>
        <v>0</v>
      </c>
      <c r="G908" s="84">
        <f t="shared" si="43"/>
        <v>0</v>
      </c>
    </row>
    <row r="909" spans="1:7" s="81" customFormat="1">
      <c r="A909" s="97" t="str">
        <f>Invoice!F915</f>
        <v>Exchange rate :</v>
      </c>
      <c r="B909" s="76">
        <f>Invoice!C915</f>
        <v>0</v>
      </c>
      <c r="C909" s="77">
        <f>Invoice!B915</f>
        <v>0</v>
      </c>
      <c r="D909" s="82">
        <f t="shared" ca="1" si="41"/>
        <v>0</v>
      </c>
      <c r="E909" s="82">
        <f t="shared" ca="1" si="42"/>
        <v>0</v>
      </c>
      <c r="F909" s="83">
        <f>Invoice!G915</f>
        <v>0</v>
      </c>
      <c r="G909" s="84">
        <f t="shared" si="43"/>
        <v>0</v>
      </c>
    </row>
    <row r="910" spans="1:7" s="81" customFormat="1">
      <c r="A910" s="97" t="str">
        <f>Invoice!F916</f>
        <v>Exchange rate :</v>
      </c>
      <c r="B910" s="76">
        <f>Invoice!C916</f>
        <v>0</v>
      </c>
      <c r="C910" s="77">
        <f>Invoice!B916</f>
        <v>0</v>
      </c>
      <c r="D910" s="82">
        <f t="shared" ca="1" si="41"/>
        <v>0</v>
      </c>
      <c r="E910" s="82">
        <f t="shared" ca="1" si="42"/>
        <v>0</v>
      </c>
      <c r="F910" s="83">
        <f>Invoice!G916</f>
        <v>0</v>
      </c>
      <c r="G910" s="84">
        <f t="shared" si="43"/>
        <v>0</v>
      </c>
    </row>
    <row r="911" spans="1:7" s="81" customFormat="1">
      <c r="A911" s="97" t="str">
        <f>Invoice!F917</f>
        <v>Exchange rate :</v>
      </c>
      <c r="B911" s="76">
        <f>Invoice!C917</f>
        <v>0</v>
      </c>
      <c r="C911" s="77">
        <f>Invoice!B917</f>
        <v>0</v>
      </c>
      <c r="D911" s="82">
        <f t="shared" ca="1" si="41"/>
        <v>0</v>
      </c>
      <c r="E911" s="82">
        <f t="shared" ca="1" si="42"/>
        <v>0</v>
      </c>
      <c r="F911" s="83">
        <f>Invoice!G917</f>
        <v>0</v>
      </c>
      <c r="G911" s="84">
        <f t="shared" si="43"/>
        <v>0</v>
      </c>
    </row>
    <row r="912" spans="1:7" s="81" customFormat="1">
      <c r="A912" s="97" t="str">
        <f>Invoice!F918</f>
        <v>Exchange rate :</v>
      </c>
      <c r="B912" s="76">
        <f>Invoice!C918</f>
        <v>0</v>
      </c>
      <c r="C912" s="77">
        <f>Invoice!B918</f>
        <v>0</v>
      </c>
      <c r="D912" s="82">
        <f t="shared" ca="1" si="41"/>
        <v>0</v>
      </c>
      <c r="E912" s="82">
        <f t="shared" ca="1" si="42"/>
        <v>0</v>
      </c>
      <c r="F912" s="83">
        <f>Invoice!G918</f>
        <v>0</v>
      </c>
      <c r="G912" s="84">
        <f t="shared" si="43"/>
        <v>0</v>
      </c>
    </row>
    <row r="913" spans="1:7" s="81" customFormat="1">
      <c r="A913" s="97" t="str">
        <f>Invoice!F919</f>
        <v>Exchange rate :</v>
      </c>
      <c r="B913" s="76">
        <f>Invoice!C919</f>
        <v>0</v>
      </c>
      <c r="C913" s="77">
        <f>Invoice!B919</f>
        <v>0</v>
      </c>
      <c r="D913" s="82">
        <f t="shared" ca="1" si="41"/>
        <v>0</v>
      </c>
      <c r="E913" s="82">
        <f t="shared" ca="1" si="42"/>
        <v>0</v>
      </c>
      <c r="F913" s="83">
        <f>Invoice!G919</f>
        <v>0</v>
      </c>
      <c r="G913" s="84">
        <f t="shared" si="43"/>
        <v>0</v>
      </c>
    </row>
    <row r="914" spans="1:7" s="81" customFormat="1">
      <c r="A914" s="97" t="str">
        <f>Invoice!F920</f>
        <v>Exchange rate :</v>
      </c>
      <c r="B914" s="76">
        <f>Invoice!C920</f>
        <v>0</v>
      </c>
      <c r="C914" s="77">
        <f>Invoice!B920</f>
        <v>0</v>
      </c>
      <c r="D914" s="82">
        <f t="shared" ca="1" si="41"/>
        <v>0</v>
      </c>
      <c r="E914" s="82">
        <f t="shared" ca="1" si="42"/>
        <v>0</v>
      </c>
      <c r="F914" s="83">
        <f>Invoice!G920</f>
        <v>0</v>
      </c>
      <c r="G914" s="84">
        <f t="shared" si="43"/>
        <v>0</v>
      </c>
    </row>
    <row r="915" spans="1:7" s="81" customFormat="1">
      <c r="A915" s="97" t="str">
        <f>Invoice!F921</f>
        <v>Exchange rate :</v>
      </c>
      <c r="B915" s="76">
        <f>Invoice!C921</f>
        <v>0</v>
      </c>
      <c r="C915" s="77">
        <f>Invoice!B921</f>
        <v>0</v>
      </c>
      <c r="D915" s="82">
        <f t="shared" ca="1" si="41"/>
        <v>0</v>
      </c>
      <c r="E915" s="82">
        <f t="shared" ca="1" si="42"/>
        <v>0</v>
      </c>
      <c r="F915" s="83">
        <f>Invoice!G921</f>
        <v>0</v>
      </c>
      <c r="G915" s="84">
        <f t="shared" si="43"/>
        <v>0</v>
      </c>
    </row>
    <row r="916" spans="1:7" s="81" customFormat="1">
      <c r="A916" s="97" t="str">
        <f>Invoice!F922</f>
        <v>Exchange rate :</v>
      </c>
      <c r="B916" s="76">
        <f>Invoice!C922</f>
        <v>0</v>
      </c>
      <c r="C916" s="77">
        <f>Invoice!B922</f>
        <v>0</v>
      </c>
      <c r="D916" s="82">
        <f t="shared" ca="1" si="41"/>
        <v>0</v>
      </c>
      <c r="E916" s="82">
        <f t="shared" ca="1" si="42"/>
        <v>0</v>
      </c>
      <c r="F916" s="83">
        <f>Invoice!G922</f>
        <v>0</v>
      </c>
      <c r="G916" s="84">
        <f t="shared" si="43"/>
        <v>0</v>
      </c>
    </row>
    <row r="917" spans="1:7" s="81" customFormat="1">
      <c r="A917" s="97" t="str">
        <f>Invoice!F923</f>
        <v>Exchange rate :</v>
      </c>
      <c r="B917" s="76">
        <f>Invoice!C923</f>
        <v>0</v>
      </c>
      <c r="C917" s="77">
        <f>Invoice!B923</f>
        <v>0</v>
      </c>
      <c r="D917" s="82">
        <f t="shared" ca="1" si="41"/>
        <v>0</v>
      </c>
      <c r="E917" s="82">
        <f t="shared" ca="1" si="42"/>
        <v>0</v>
      </c>
      <c r="F917" s="83">
        <f>Invoice!G923</f>
        <v>0</v>
      </c>
      <c r="G917" s="84">
        <f t="shared" si="43"/>
        <v>0</v>
      </c>
    </row>
    <row r="918" spans="1:7" s="81" customFormat="1">
      <c r="A918" s="97" t="str">
        <f>Invoice!F924</f>
        <v>Exchange rate :</v>
      </c>
      <c r="B918" s="76">
        <f>Invoice!C924</f>
        <v>0</v>
      </c>
      <c r="C918" s="77">
        <f>Invoice!B924</f>
        <v>0</v>
      </c>
      <c r="D918" s="82">
        <f t="shared" ca="1" si="41"/>
        <v>0</v>
      </c>
      <c r="E918" s="82">
        <f t="shared" ca="1" si="42"/>
        <v>0</v>
      </c>
      <c r="F918" s="83">
        <f>Invoice!G924</f>
        <v>0</v>
      </c>
      <c r="G918" s="84">
        <f t="shared" si="43"/>
        <v>0</v>
      </c>
    </row>
    <row r="919" spans="1:7" s="81" customFormat="1">
      <c r="A919" s="97" t="str">
        <f>Invoice!F925</f>
        <v>Exchange rate :</v>
      </c>
      <c r="B919" s="76">
        <f>Invoice!C925</f>
        <v>0</v>
      </c>
      <c r="C919" s="77">
        <f>Invoice!B925</f>
        <v>0</v>
      </c>
      <c r="D919" s="82">
        <f t="shared" ca="1" si="41"/>
        <v>0</v>
      </c>
      <c r="E919" s="82">
        <f t="shared" ca="1" si="42"/>
        <v>0</v>
      </c>
      <c r="F919" s="83">
        <f>Invoice!G925</f>
        <v>0</v>
      </c>
      <c r="G919" s="84">
        <f t="shared" si="43"/>
        <v>0</v>
      </c>
    </row>
    <row r="920" spans="1:7" s="81" customFormat="1">
      <c r="A920" s="97" t="str">
        <f>Invoice!F926</f>
        <v>Exchange rate :</v>
      </c>
      <c r="B920" s="76">
        <f>Invoice!C926</f>
        <v>0</v>
      </c>
      <c r="C920" s="77">
        <f>Invoice!B926</f>
        <v>0</v>
      </c>
      <c r="D920" s="82">
        <f t="shared" ca="1" si="41"/>
        <v>0</v>
      </c>
      <c r="E920" s="82">
        <f t="shared" ca="1" si="42"/>
        <v>0</v>
      </c>
      <c r="F920" s="83">
        <f>Invoice!G926</f>
        <v>0</v>
      </c>
      <c r="G920" s="84">
        <f t="shared" si="43"/>
        <v>0</v>
      </c>
    </row>
    <row r="921" spans="1:7" s="81" customFormat="1">
      <c r="A921" s="97" t="str">
        <f>Invoice!F927</f>
        <v>Exchange rate :</v>
      </c>
      <c r="B921" s="76">
        <f>Invoice!C927</f>
        <v>0</v>
      </c>
      <c r="C921" s="77">
        <f>Invoice!B927</f>
        <v>0</v>
      </c>
      <c r="D921" s="82">
        <f t="shared" ca="1" si="41"/>
        <v>0</v>
      </c>
      <c r="E921" s="82">
        <f t="shared" ca="1" si="42"/>
        <v>0</v>
      </c>
      <c r="F921" s="83">
        <f>Invoice!G927</f>
        <v>0</v>
      </c>
      <c r="G921" s="84">
        <f t="shared" si="43"/>
        <v>0</v>
      </c>
    </row>
    <row r="922" spans="1:7" s="81" customFormat="1">
      <c r="A922" s="97" t="str">
        <f>Invoice!F928</f>
        <v>Exchange rate :</v>
      </c>
      <c r="B922" s="76">
        <f>Invoice!C928</f>
        <v>0</v>
      </c>
      <c r="C922" s="77">
        <f>Invoice!B928</f>
        <v>0</v>
      </c>
      <c r="D922" s="82">
        <f t="shared" ca="1" si="41"/>
        <v>0</v>
      </c>
      <c r="E922" s="82">
        <f t="shared" ca="1" si="42"/>
        <v>0</v>
      </c>
      <c r="F922" s="83">
        <f>Invoice!G928</f>
        <v>0</v>
      </c>
      <c r="G922" s="84">
        <f t="shared" si="43"/>
        <v>0</v>
      </c>
    </row>
    <row r="923" spans="1:7" s="81" customFormat="1">
      <c r="A923" s="97" t="str">
        <f>Invoice!F929</f>
        <v>Exchange rate :</v>
      </c>
      <c r="B923" s="76">
        <f>Invoice!C929</f>
        <v>0</v>
      </c>
      <c r="C923" s="77">
        <f>Invoice!B929</f>
        <v>0</v>
      </c>
      <c r="D923" s="82">
        <f t="shared" ca="1" si="41"/>
        <v>0</v>
      </c>
      <c r="E923" s="82">
        <f t="shared" ca="1" si="42"/>
        <v>0</v>
      </c>
      <c r="F923" s="83">
        <f>Invoice!G929</f>
        <v>0</v>
      </c>
      <c r="G923" s="84">
        <f t="shared" si="43"/>
        <v>0</v>
      </c>
    </row>
    <row r="924" spans="1:7" s="81" customFormat="1">
      <c r="A924" s="97" t="str">
        <f>Invoice!F930</f>
        <v>Exchange rate :</v>
      </c>
      <c r="B924" s="76">
        <f>Invoice!C930</f>
        <v>0</v>
      </c>
      <c r="C924" s="77">
        <f>Invoice!B930</f>
        <v>0</v>
      </c>
      <c r="D924" s="82">
        <f t="shared" ca="1" si="41"/>
        <v>0</v>
      </c>
      <c r="E924" s="82">
        <f t="shared" ca="1" si="42"/>
        <v>0</v>
      </c>
      <c r="F924" s="83">
        <f>Invoice!G930</f>
        <v>0</v>
      </c>
      <c r="G924" s="84">
        <f t="shared" si="43"/>
        <v>0</v>
      </c>
    </row>
    <row r="925" spans="1:7" s="81" customFormat="1">
      <c r="A925" s="97" t="str">
        <f>Invoice!F931</f>
        <v>Exchange rate :</v>
      </c>
      <c r="B925" s="76">
        <f>Invoice!C931</f>
        <v>0</v>
      </c>
      <c r="C925" s="77">
        <f>Invoice!B931</f>
        <v>0</v>
      </c>
      <c r="D925" s="82">
        <f t="shared" ca="1" si="41"/>
        <v>0</v>
      </c>
      <c r="E925" s="82">
        <f t="shared" ca="1" si="42"/>
        <v>0</v>
      </c>
      <c r="F925" s="83">
        <f>Invoice!G931</f>
        <v>0</v>
      </c>
      <c r="G925" s="84">
        <f t="shared" si="43"/>
        <v>0</v>
      </c>
    </row>
    <row r="926" spans="1:7" s="81" customFormat="1">
      <c r="A926" s="97" t="str">
        <f>Invoice!F932</f>
        <v>Exchange rate :</v>
      </c>
      <c r="B926" s="76">
        <f>Invoice!C932</f>
        <v>0</v>
      </c>
      <c r="C926" s="77">
        <f>Invoice!B932</f>
        <v>0</v>
      </c>
      <c r="D926" s="82">
        <f t="shared" ca="1" si="41"/>
        <v>0</v>
      </c>
      <c r="E926" s="82">
        <f t="shared" ca="1" si="42"/>
        <v>0</v>
      </c>
      <c r="F926" s="83">
        <f>Invoice!G932</f>
        <v>0</v>
      </c>
      <c r="G926" s="84">
        <f t="shared" si="43"/>
        <v>0</v>
      </c>
    </row>
    <row r="927" spans="1:7" s="81" customFormat="1">
      <c r="A927" s="97" t="str">
        <f>Invoice!F933</f>
        <v>Exchange rate :</v>
      </c>
      <c r="B927" s="76">
        <f>Invoice!C933</f>
        <v>0</v>
      </c>
      <c r="C927" s="77">
        <f>Invoice!B933</f>
        <v>0</v>
      </c>
      <c r="D927" s="82">
        <f t="shared" ca="1" si="41"/>
        <v>0</v>
      </c>
      <c r="E927" s="82">
        <f t="shared" ca="1" si="42"/>
        <v>0</v>
      </c>
      <c r="F927" s="83">
        <f>Invoice!G933</f>
        <v>0</v>
      </c>
      <c r="G927" s="84">
        <f t="shared" si="43"/>
        <v>0</v>
      </c>
    </row>
    <row r="928" spans="1:7" s="81" customFormat="1">
      <c r="A928" s="97" t="str">
        <f>Invoice!F934</f>
        <v>Exchange rate :</v>
      </c>
      <c r="B928" s="76">
        <f>Invoice!C934</f>
        <v>0</v>
      </c>
      <c r="C928" s="77">
        <f>Invoice!B934</f>
        <v>0</v>
      </c>
      <c r="D928" s="82">
        <f t="shared" ca="1" si="41"/>
        <v>0</v>
      </c>
      <c r="E928" s="82">
        <f t="shared" ca="1" si="42"/>
        <v>0</v>
      </c>
      <c r="F928" s="83">
        <f>Invoice!G934</f>
        <v>0</v>
      </c>
      <c r="G928" s="84">
        <f t="shared" si="43"/>
        <v>0</v>
      </c>
    </row>
    <row r="929" spans="1:7" s="81" customFormat="1">
      <c r="A929" s="97" t="str">
        <f>Invoice!F935</f>
        <v>Exchange rate :</v>
      </c>
      <c r="B929" s="76">
        <f>Invoice!C935</f>
        <v>0</v>
      </c>
      <c r="C929" s="77">
        <f>Invoice!B935</f>
        <v>0</v>
      </c>
      <c r="D929" s="82">
        <f t="shared" ca="1" si="41"/>
        <v>0</v>
      </c>
      <c r="E929" s="82">
        <f t="shared" ca="1" si="42"/>
        <v>0</v>
      </c>
      <c r="F929" s="83">
        <f>Invoice!G935</f>
        <v>0</v>
      </c>
      <c r="G929" s="84">
        <f t="shared" si="43"/>
        <v>0</v>
      </c>
    </row>
    <row r="930" spans="1:7" s="81" customFormat="1">
      <c r="A930" s="97" t="str">
        <f>Invoice!F936</f>
        <v>Exchange rate :</v>
      </c>
      <c r="B930" s="76">
        <f>Invoice!C936</f>
        <v>0</v>
      </c>
      <c r="C930" s="77">
        <f>Invoice!B936</f>
        <v>0</v>
      </c>
      <c r="D930" s="82">
        <f t="shared" ca="1" si="41"/>
        <v>0</v>
      </c>
      <c r="E930" s="82">
        <f t="shared" ca="1" si="42"/>
        <v>0</v>
      </c>
      <c r="F930" s="83">
        <f>Invoice!G936</f>
        <v>0</v>
      </c>
      <c r="G930" s="84">
        <f t="shared" si="43"/>
        <v>0</v>
      </c>
    </row>
    <row r="931" spans="1:7" s="81" customFormat="1">
      <c r="A931" s="97" t="str">
        <f>Invoice!F937</f>
        <v>Exchange rate :</v>
      </c>
      <c r="B931" s="76">
        <f>Invoice!C937</f>
        <v>0</v>
      </c>
      <c r="C931" s="77">
        <f>Invoice!B937</f>
        <v>0</v>
      </c>
      <c r="D931" s="82">
        <f t="shared" ca="1" si="41"/>
        <v>0</v>
      </c>
      <c r="E931" s="82">
        <f t="shared" ca="1" si="42"/>
        <v>0</v>
      </c>
      <c r="F931" s="83">
        <f>Invoice!G937</f>
        <v>0</v>
      </c>
      <c r="G931" s="84">
        <f t="shared" si="43"/>
        <v>0</v>
      </c>
    </row>
    <row r="932" spans="1:7" s="81" customFormat="1">
      <c r="A932" s="97" t="str">
        <f>Invoice!F938</f>
        <v>Exchange rate :</v>
      </c>
      <c r="B932" s="76">
        <f>Invoice!C938</f>
        <v>0</v>
      </c>
      <c r="C932" s="77">
        <f>Invoice!B938</f>
        <v>0</v>
      </c>
      <c r="D932" s="82">
        <f t="shared" ca="1" si="41"/>
        <v>0</v>
      </c>
      <c r="E932" s="82">
        <f t="shared" ca="1" si="42"/>
        <v>0</v>
      </c>
      <c r="F932" s="83">
        <f>Invoice!G938</f>
        <v>0</v>
      </c>
      <c r="G932" s="84">
        <f t="shared" si="43"/>
        <v>0</v>
      </c>
    </row>
    <row r="933" spans="1:7" s="81" customFormat="1">
      <c r="A933" s="97" t="str">
        <f>Invoice!F939</f>
        <v>Exchange rate :</v>
      </c>
      <c r="B933" s="76">
        <f>Invoice!C939</f>
        <v>0</v>
      </c>
      <c r="C933" s="77">
        <f>Invoice!B939</f>
        <v>0</v>
      </c>
      <c r="D933" s="82">
        <f t="shared" ca="1" si="41"/>
        <v>0</v>
      </c>
      <c r="E933" s="82">
        <f t="shared" ca="1" si="42"/>
        <v>0</v>
      </c>
      <c r="F933" s="83">
        <f>Invoice!G939</f>
        <v>0</v>
      </c>
      <c r="G933" s="84">
        <f t="shared" si="43"/>
        <v>0</v>
      </c>
    </row>
    <row r="934" spans="1:7" s="81" customFormat="1">
      <c r="A934" s="97" t="str">
        <f>Invoice!F940</f>
        <v>Exchange rate :</v>
      </c>
      <c r="B934" s="76">
        <f>Invoice!C940</f>
        <v>0</v>
      </c>
      <c r="C934" s="77">
        <f>Invoice!B940</f>
        <v>0</v>
      </c>
      <c r="D934" s="82">
        <f t="shared" ca="1" si="41"/>
        <v>0</v>
      </c>
      <c r="E934" s="82">
        <f t="shared" ca="1" si="42"/>
        <v>0</v>
      </c>
      <c r="F934" s="83">
        <f>Invoice!G940</f>
        <v>0</v>
      </c>
      <c r="G934" s="84">
        <f t="shared" si="43"/>
        <v>0</v>
      </c>
    </row>
    <row r="935" spans="1:7" s="81" customFormat="1">
      <c r="A935" s="97" t="str">
        <f>Invoice!F941</f>
        <v>Exchange rate :</v>
      </c>
      <c r="B935" s="76">
        <f>Invoice!C941</f>
        <v>0</v>
      </c>
      <c r="C935" s="77">
        <f>Invoice!B941</f>
        <v>0</v>
      </c>
      <c r="D935" s="82">
        <f t="shared" ca="1" si="41"/>
        <v>0</v>
      </c>
      <c r="E935" s="82">
        <f t="shared" ca="1" si="42"/>
        <v>0</v>
      </c>
      <c r="F935" s="83">
        <f>Invoice!G941</f>
        <v>0</v>
      </c>
      <c r="G935" s="84">
        <f t="shared" si="43"/>
        <v>0</v>
      </c>
    </row>
    <row r="936" spans="1:7" s="81" customFormat="1">
      <c r="A936" s="97" t="str">
        <f>Invoice!F942</f>
        <v>Exchange rate :</v>
      </c>
      <c r="B936" s="76">
        <f>Invoice!C942</f>
        <v>0</v>
      </c>
      <c r="C936" s="77">
        <f>Invoice!B942</f>
        <v>0</v>
      </c>
      <c r="D936" s="82">
        <f t="shared" ca="1" si="41"/>
        <v>0</v>
      </c>
      <c r="E936" s="82">
        <f t="shared" ca="1" si="42"/>
        <v>0</v>
      </c>
      <c r="F936" s="83">
        <f>Invoice!G942</f>
        <v>0</v>
      </c>
      <c r="G936" s="84">
        <f t="shared" si="43"/>
        <v>0</v>
      </c>
    </row>
    <row r="937" spans="1:7" s="81" customFormat="1">
      <c r="A937" s="97" t="str">
        <f>Invoice!F943</f>
        <v>Exchange rate :</v>
      </c>
      <c r="B937" s="76">
        <f>Invoice!C943</f>
        <v>0</v>
      </c>
      <c r="C937" s="77">
        <f>Invoice!B943</f>
        <v>0</v>
      </c>
      <c r="D937" s="82">
        <f t="shared" ca="1" si="41"/>
        <v>0</v>
      </c>
      <c r="E937" s="82">
        <f t="shared" ca="1" si="42"/>
        <v>0</v>
      </c>
      <c r="F937" s="83">
        <f>Invoice!G943</f>
        <v>0</v>
      </c>
      <c r="G937" s="84">
        <f t="shared" si="43"/>
        <v>0</v>
      </c>
    </row>
    <row r="938" spans="1:7" s="81" customFormat="1">
      <c r="A938" s="97" t="str">
        <f>Invoice!F944</f>
        <v>Exchange rate :</v>
      </c>
      <c r="B938" s="76">
        <f>Invoice!C944</f>
        <v>0</v>
      </c>
      <c r="C938" s="77">
        <f>Invoice!B944</f>
        <v>0</v>
      </c>
      <c r="D938" s="82">
        <f t="shared" ca="1" si="41"/>
        <v>0</v>
      </c>
      <c r="E938" s="82">
        <f t="shared" ca="1" si="42"/>
        <v>0</v>
      </c>
      <c r="F938" s="83">
        <f>Invoice!G944</f>
        <v>0</v>
      </c>
      <c r="G938" s="84">
        <f t="shared" si="43"/>
        <v>0</v>
      </c>
    </row>
    <row r="939" spans="1:7" s="81" customFormat="1">
      <c r="A939" s="97" t="str">
        <f>Invoice!F945</f>
        <v>Exchange rate :</v>
      </c>
      <c r="B939" s="76">
        <f>Invoice!C945</f>
        <v>0</v>
      </c>
      <c r="C939" s="77">
        <f>Invoice!B945</f>
        <v>0</v>
      </c>
      <c r="D939" s="82">
        <f t="shared" ca="1" si="41"/>
        <v>0</v>
      </c>
      <c r="E939" s="82">
        <f t="shared" ca="1" si="42"/>
        <v>0</v>
      </c>
      <c r="F939" s="83">
        <f>Invoice!G945</f>
        <v>0</v>
      </c>
      <c r="G939" s="84">
        <f t="shared" si="43"/>
        <v>0</v>
      </c>
    </row>
    <row r="940" spans="1:7" s="81" customFormat="1">
      <c r="A940" s="97" t="str">
        <f>Invoice!F946</f>
        <v>Exchange rate :</v>
      </c>
      <c r="B940" s="76">
        <f>Invoice!C946</f>
        <v>0</v>
      </c>
      <c r="C940" s="77">
        <f>Invoice!B946</f>
        <v>0</v>
      </c>
      <c r="D940" s="82">
        <f t="shared" ca="1" si="41"/>
        <v>0</v>
      </c>
      <c r="E940" s="82">
        <f t="shared" ca="1" si="42"/>
        <v>0</v>
      </c>
      <c r="F940" s="83">
        <f>Invoice!G946</f>
        <v>0</v>
      </c>
      <c r="G940" s="84">
        <f t="shared" si="43"/>
        <v>0</v>
      </c>
    </row>
    <row r="941" spans="1:7" s="81" customFormat="1">
      <c r="A941" s="97" t="str">
        <f>Invoice!F947</f>
        <v>Exchange rate :</v>
      </c>
      <c r="B941" s="76">
        <f>Invoice!C947</f>
        <v>0</v>
      </c>
      <c r="C941" s="77">
        <f>Invoice!B947</f>
        <v>0</v>
      </c>
      <c r="D941" s="82">
        <f t="shared" ca="1" si="41"/>
        <v>0</v>
      </c>
      <c r="E941" s="82">
        <f t="shared" ca="1" si="42"/>
        <v>0</v>
      </c>
      <c r="F941" s="83">
        <f>Invoice!G947</f>
        <v>0</v>
      </c>
      <c r="G941" s="84">
        <f t="shared" si="43"/>
        <v>0</v>
      </c>
    </row>
    <row r="942" spans="1:7" s="81" customFormat="1">
      <c r="A942" s="97" t="str">
        <f>Invoice!F948</f>
        <v>Exchange rate :</v>
      </c>
      <c r="B942" s="76">
        <f>Invoice!C948</f>
        <v>0</v>
      </c>
      <c r="C942" s="77">
        <f>Invoice!B948</f>
        <v>0</v>
      </c>
      <c r="D942" s="82">
        <f t="shared" ca="1" si="41"/>
        <v>0</v>
      </c>
      <c r="E942" s="82">
        <f t="shared" ca="1" si="42"/>
        <v>0</v>
      </c>
      <c r="F942" s="83">
        <f>Invoice!G948</f>
        <v>0</v>
      </c>
      <c r="G942" s="84">
        <f t="shared" si="43"/>
        <v>0</v>
      </c>
    </row>
    <row r="943" spans="1:7" s="81" customFormat="1">
      <c r="A943" s="97" t="str">
        <f>Invoice!F949</f>
        <v>Exchange rate :</v>
      </c>
      <c r="B943" s="76">
        <f>Invoice!C949</f>
        <v>0</v>
      </c>
      <c r="C943" s="77">
        <f>Invoice!B949</f>
        <v>0</v>
      </c>
      <c r="D943" s="82">
        <f t="shared" ca="1" si="41"/>
        <v>0</v>
      </c>
      <c r="E943" s="82">
        <f t="shared" ca="1" si="42"/>
        <v>0</v>
      </c>
      <c r="F943" s="83">
        <f>Invoice!G949</f>
        <v>0</v>
      </c>
      <c r="G943" s="84">
        <f t="shared" si="43"/>
        <v>0</v>
      </c>
    </row>
    <row r="944" spans="1:7" s="81" customFormat="1">
      <c r="A944" s="97" t="str">
        <f>Invoice!F950</f>
        <v>Exchange rate :</v>
      </c>
      <c r="B944" s="76">
        <f>Invoice!C950</f>
        <v>0</v>
      </c>
      <c r="C944" s="77">
        <f>Invoice!B950</f>
        <v>0</v>
      </c>
      <c r="D944" s="82">
        <f t="shared" ca="1" si="41"/>
        <v>0</v>
      </c>
      <c r="E944" s="82">
        <f t="shared" ca="1" si="42"/>
        <v>0</v>
      </c>
      <c r="F944" s="83">
        <f>Invoice!G950</f>
        <v>0</v>
      </c>
      <c r="G944" s="84">
        <f t="shared" si="43"/>
        <v>0</v>
      </c>
    </row>
    <row r="945" spans="1:7" s="81" customFormat="1">
      <c r="A945" s="97" t="str">
        <f>Invoice!F951</f>
        <v>Exchange rate :</v>
      </c>
      <c r="B945" s="76">
        <f>Invoice!C951</f>
        <v>0</v>
      </c>
      <c r="C945" s="77">
        <f>Invoice!B951</f>
        <v>0</v>
      </c>
      <c r="D945" s="82">
        <f t="shared" ca="1" si="41"/>
        <v>0</v>
      </c>
      <c r="E945" s="82">
        <f t="shared" ca="1" si="42"/>
        <v>0</v>
      </c>
      <c r="F945" s="83">
        <f>Invoice!G951</f>
        <v>0</v>
      </c>
      <c r="G945" s="84">
        <f t="shared" si="43"/>
        <v>0</v>
      </c>
    </row>
    <row r="946" spans="1:7" s="81" customFormat="1">
      <c r="A946" s="97" t="str">
        <f>Invoice!F952</f>
        <v>Exchange rate :</v>
      </c>
      <c r="B946" s="76">
        <f>Invoice!C952</f>
        <v>0</v>
      </c>
      <c r="C946" s="77">
        <f>Invoice!B952</f>
        <v>0</v>
      </c>
      <c r="D946" s="82">
        <f t="shared" ca="1" si="41"/>
        <v>0</v>
      </c>
      <c r="E946" s="82">
        <f t="shared" ca="1" si="42"/>
        <v>0</v>
      </c>
      <c r="F946" s="83">
        <f>Invoice!G952</f>
        <v>0</v>
      </c>
      <c r="G946" s="84">
        <f t="shared" si="43"/>
        <v>0</v>
      </c>
    </row>
    <row r="947" spans="1:7" s="81" customFormat="1">
      <c r="A947" s="97" t="str">
        <f>Invoice!F953</f>
        <v>Exchange rate :</v>
      </c>
      <c r="B947" s="76">
        <f>Invoice!C953</f>
        <v>0</v>
      </c>
      <c r="C947" s="77">
        <f>Invoice!B953</f>
        <v>0</v>
      </c>
      <c r="D947" s="82">
        <f t="shared" ca="1" si="41"/>
        <v>0</v>
      </c>
      <c r="E947" s="82">
        <f t="shared" ca="1" si="42"/>
        <v>0</v>
      </c>
      <c r="F947" s="83">
        <f>Invoice!G953</f>
        <v>0</v>
      </c>
      <c r="G947" s="84">
        <f t="shared" si="43"/>
        <v>0</v>
      </c>
    </row>
    <row r="948" spans="1:7" s="81" customFormat="1">
      <c r="A948" s="97" t="str">
        <f>Invoice!F954</f>
        <v>Exchange rate :</v>
      </c>
      <c r="B948" s="76">
        <f>Invoice!C954</f>
        <v>0</v>
      </c>
      <c r="C948" s="77">
        <f>Invoice!B954</f>
        <v>0</v>
      </c>
      <c r="D948" s="82">
        <f t="shared" ca="1" si="41"/>
        <v>0</v>
      </c>
      <c r="E948" s="82">
        <f t="shared" ca="1" si="42"/>
        <v>0</v>
      </c>
      <c r="F948" s="83">
        <f>Invoice!G954</f>
        <v>0</v>
      </c>
      <c r="G948" s="84">
        <f t="shared" si="43"/>
        <v>0</v>
      </c>
    </row>
    <row r="949" spans="1:7" s="81" customFormat="1">
      <c r="A949" s="97" t="str">
        <f>Invoice!F955</f>
        <v>Exchange rate :</v>
      </c>
      <c r="B949" s="76">
        <f>Invoice!C955</f>
        <v>0</v>
      </c>
      <c r="C949" s="77">
        <f>Invoice!B955</f>
        <v>0</v>
      </c>
      <c r="D949" s="82">
        <f t="shared" ca="1" si="41"/>
        <v>0</v>
      </c>
      <c r="E949" s="82">
        <f t="shared" ca="1" si="42"/>
        <v>0</v>
      </c>
      <c r="F949" s="83">
        <f>Invoice!G955</f>
        <v>0</v>
      </c>
      <c r="G949" s="84">
        <f t="shared" si="43"/>
        <v>0</v>
      </c>
    </row>
    <row r="950" spans="1:7" s="81" customFormat="1">
      <c r="A950" s="97" t="str">
        <f>Invoice!F956</f>
        <v>Exchange rate :</v>
      </c>
      <c r="B950" s="76">
        <f>Invoice!C956</f>
        <v>0</v>
      </c>
      <c r="C950" s="77">
        <f>Invoice!B956</f>
        <v>0</v>
      </c>
      <c r="D950" s="82">
        <f t="shared" ca="1" si="41"/>
        <v>0</v>
      </c>
      <c r="E950" s="82">
        <f t="shared" ca="1" si="42"/>
        <v>0</v>
      </c>
      <c r="F950" s="83">
        <f>Invoice!G956</f>
        <v>0</v>
      </c>
      <c r="G950" s="84">
        <f t="shared" si="43"/>
        <v>0</v>
      </c>
    </row>
    <row r="951" spans="1:7" s="81" customFormat="1">
      <c r="A951" s="97" t="str">
        <f>Invoice!F957</f>
        <v>Exchange rate :</v>
      </c>
      <c r="B951" s="76">
        <f>Invoice!C957</f>
        <v>0</v>
      </c>
      <c r="C951" s="77">
        <f>Invoice!B957</f>
        <v>0</v>
      </c>
      <c r="D951" s="82">
        <f t="shared" ca="1" si="41"/>
        <v>0</v>
      </c>
      <c r="E951" s="82">
        <f t="shared" ca="1" si="42"/>
        <v>0</v>
      </c>
      <c r="F951" s="83">
        <f>Invoice!G957</f>
        <v>0</v>
      </c>
      <c r="G951" s="84">
        <f t="shared" si="43"/>
        <v>0</v>
      </c>
    </row>
    <row r="952" spans="1:7" s="81" customFormat="1">
      <c r="A952" s="97" t="str">
        <f>Invoice!F958</f>
        <v>Exchange rate :</v>
      </c>
      <c r="B952" s="76">
        <f>Invoice!C958</f>
        <v>0</v>
      </c>
      <c r="C952" s="77">
        <f>Invoice!B958</f>
        <v>0</v>
      </c>
      <c r="D952" s="82">
        <f t="shared" ca="1" si="41"/>
        <v>0</v>
      </c>
      <c r="E952" s="82">
        <f t="shared" ca="1" si="42"/>
        <v>0</v>
      </c>
      <c r="F952" s="83">
        <f>Invoice!G958</f>
        <v>0</v>
      </c>
      <c r="G952" s="84">
        <f t="shared" si="43"/>
        <v>0</v>
      </c>
    </row>
    <row r="953" spans="1:7" s="81" customFormat="1">
      <c r="A953" s="97" t="str">
        <f>Invoice!F959</f>
        <v>Exchange rate :</v>
      </c>
      <c r="B953" s="76">
        <f>Invoice!C959</f>
        <v>0</v>
      </c>
      <c r="C953" s="77">
        <f>Invoice!B959</f>
        <v>0</v>
      </c>
      <c r="D953" s="82">
        <f t="shared" ca="1" si="41"/>
        <v>0</v>
      </c>
      <c r="E953" s="82">
        <f t="shared" ca="1" si="42"/>
        <v>0</v>
      </c>
      <c r="F953" s="83">
        <f>Invoice!G959</f>
        <v>0</v>
      </c>
      <c r="G953" s="84">
        <f t="shared" si="43"/>
        <v>0</v>
      </c>
    </row>
    <row r="954" spans="1:7" s="81" customFormat="1">
      <c r="A954" s="97" t="str">
        <f>Invoice!F960</f>
        <v>Exchange rate :</v>
      </c>
      <c r="B954" s="76">
        <f>Invoice!C960</f>
        <v>0</v>
      </c>
      <c r="C954" s="77">
        <f>Invoice!B960</f>
        <v>0</v>
      </c>
      <c r="D954" s="82">
        <f t="shared" ca="1" si="41"/>
        <v>0</v>
      </c>
      <c r="E954" s="82">
        <f t="shared" ca="1" si="42"/>
        <v>0</v>
      </c>
      <c r="F954" s="83">
        <f>Invoice!G960</f>
        <v>0</v>
      </c>
      <c r="G954" s="84">
        <f t="shared" si="43"/>
        <v>0</v>
      </c>
    </row>
    <row r="955" spans="1:7" s="81" customFormat="1">
      <c r="A955" s="97" t="str">
        <f>Invoice!F961</f>
        <v>Exchange rate :</v>
      </c>
      <c r="B955" s="76">
        <f>Invoice!C961</f>
        <v>0</v>
      </c>
      <c r="C955" s="77">
        <f>Invoice!B961</f>
        <v>0</v>
      </c>
      <c r="D955" s="82">
        <f t="shared" ca="1" si="41"/>
        <v>0</v>
      </c>
      <c r="E955" s="82">
        <f t="shared" ca="1" si="42"/>
        <v>0</v>
      </c>
      <c r="F955" s="83">
        <f>Invoice!G961</f>
        <v>0</v>
      </c>
      <c r="G955" s="84">
        <f t="shared" si="43"/>
        <v>0</v>
      </c>
    </row>
    <row r="956" spans="1:7" s="81" customFormat="1">
      <c r="A956" s="97" t="str">
        <f>Invoice!F962</f>
        <v>Exchange rate :</v>
      </c>
      <c r="B956" s="76">
        <f>Invoice!C962</f>
        <v>0</v>
      </c>
      <c r="C956" s="77">
        <f>Invoice!B962</f>
        <v>0</v>
      </c>
      <c r="D956" s="82">
        <f t="shared" ca="1" si="41"/>
        <v>0</v>
      </c>
      <c r="E956" s="82">
        <f t="shared" ca="1" si="42"/>
        <v>0</v>
      </c>
      <c r="F956" s="83">
        <f>Invoice!G962</f>
        <v>0</v>
      </c>
      <c r="G956" s="84">
        <f t="shared" si="43"/>
        <v>0</v>
      </c>
    </row>
    <row r="957" spans="1:7" s="81" customFormat="1">
      <c r="A957" s="97" t="str">
        <f>Invoice!F963</f>
        <v>Exchange rate :</v>
      </c>
      <c r="B957" s="76">
        <f>Invoice!C963</f>
        <v>0</v>
      </c>
      <c r="C957" s="77">
        <f>Invoice!B963</f>
        <v>0</v>
      </c>
      <c r="D957" s="82">
        <f t="shared" ca="1" si="41"/>
        <v>0</v>
      </c>
      <c r="E957" s="82">
        <f t="shared" ca="1" si="42"/>
        <v>0</v>
      </c>
      <c r="F957" s="83">
        <f>Invoice!G963</f>
        <v>0</v>
      </c>
      <c r="G957" s="84">
        <f t="shared" si="43"/>
        <v>0</v>
      </c>
    </row>
    <row r="958" spans="1:7" s="81" customFormat="1">
      <c r="A958" s="97" t="str">
        <f>Invoice!F964</f>
        <v>Exchange rate :</v>
      </c>
      <c r="B958" s="76">
        <f>Invoice!C964</f>
        <v>0</v>
      </c>
      <c r="C958" s="77">
        <f>Invoice!B964</f>
        <v>0</v>
      </c>
      <c r="D958" s="82">
        <f t="shared" ca="1" si="41"/>
        <v>0</v>
      </c>
      <c r="E958" s="82">
        <f t="shared" ca="1" si="42"/>
        <v>0</v>
      </c>
      <c r="F958" s="83">
        <f>Invoice!G964</f>
        <v>0</v>
      </c>
      <c r="G958" s="84">
        <f t="shared" si="43"/>
        <v>0</v>
      </c>
    </row>
    <row r="959" spans="1:7" s="81" customFormat="1">
      <c r="A959" s="97" t="str">
        <f>Invoice!F965</f>
        <v>Exchange rate :</v>
      </c>
      <c r="B959" s="76">
        <f>Invoice!C965</f>
        <v>0</v>
      </c>
      <c r="C959" s="77">
        <f>Invoice!B965</f>
        <v>0</v>
      </c>
      <c r="D959" s="82">
        <f t="shared" ca="1" si="41"/>
        <v>0</v>
      </c>
      <c r="E959" s="82">
        <f t="shared" ca="1" si="42"/>
        <v>0</v>
      </c>
      <c r="F959" s="83">
        <f>Invoice!G965</f>
        <v>0</v>
      </c>
      <c r="G959" s="84">
        <f t="shared" si="43"/>
        <v>0</v>
      </c>
    </row>
    <row r="960" spans="1:7" s="81" customFormat="1">
      <c r="A960" s="97" t="str">
        <f>Invoice!F966</f>
        <v>Exchange rate :</v>
      </c>
      <c r="B960" s="76">
        <f>Invoice!C966</f>
        <v>0</v>
      </c>
      <c r="C960" s="77">
        <f>Invoice!B966</f>
        <v>0</v>
      </c>
      <c r="D960" s="82">
        <f t="shared" ca="1" si="41"/>
        <v>0</v>
      </c>
      <c r="E960" s="82">
        <f t="shared" ca="1" si="42"/>
        <v>0</v>
      </c>
      <c r="F960" s="83">
        <f>Invoice!G966</f>
        <v>0</v>
      </c>
      <c r="G960" s="84">
        <f t="shared" si="43"/>
        <v>0</v>
      </c>
    </row>
    <row r="961" spans="1:7" s="81" customFormat="1">
      <c r="A961" s="97" t="str">
        <f>Invoice!F967</f>
        <v>Exchange rate :</v>
      </c>
      <c r="B961" s="76">
        <f>Invoice!C967</f>
        <v>0</v>
      </c>
      <c r="C961" s="77">
        <f>Invoice!B967</f>
        <v>0</v>
      </c>
      <c r="D961" s="82">
        <f t="shared" ref="D961:D998" ca="1" si="44">F961/$D$14</f>
        <v>0</v>
      </c>
      <c r="E961" s="82">
        <f t="shared" ref="E961:E998" ca="1" si="45">G961/$D$14</f>
        <v>0</v>
      </c>
      <c r="F961" s="83">
        <f>Invoice!G967</f>
        <v>0</v>
      </c>
      <c r="G961" s="84">
        <f t="shared" ref="G961:G998" si="46">C961*F961</f>
        <v>0</v>
      </c>
    </row>
    <row r="962" spans="1:7" s="81" customFormat="1">
      <c r="A962" s="97" t="str">
        <f>Invoice!F968</f>
        <v>Exchange rate :</v>
      </c>
      <c r="B962" s="76">
        <f>Invoice!C968</f>
        <v>0</v>
      </c>
      <c r="C962" s="77">
        <f>Invoice!B968</f>
        <v>0</v>
      </c>
      <c r="D962" s="82">
        <f t="shared" ca="1" si="44"/>
        <v>0</v>
      </c>
      <c r="E962" s="82">
        <f t="shared" ca="1" si="45"/>
        <v>0</v>
      </c>
      <c r="F962" s="83">
        <f>Invoice!G968</f>
        <v>0</v>
      </c>
      <c r="G962" s="84">
        <f t="shared" si="46"/>
        <v>0</v>
      </c>
    </row>
    <row r="963" spans="1:7" s="81" customFormat="1">
      <c r="A963" s="97" t="str">
        <f>Invoice!F969</f>
        <v>Exchange rate :</v>
      </c>
      <c r="B963" s="76">
        <f>Invoice!C969</f>
        <v>0</v>
      </c>
      <c r="C963" s="77">
        <f>Invoice!B969</f>
        <v>0</v>
      </c>
      <c r="D963" s="82">
        <f t="shared" ca="1" si="44"/>
        <v>0</v>
      </c>
      <c r="E963" s="82">
        <f t="shared" ca="1" si="45"/>
        <v>0</v>
      </c>
      <c r="F963" s="83">
        <f>Invoice!G969</f>
        <v>0</v>
      </c>
      <c r="G963" s="84">
        <f t="shared" si="46"/>
        <v>0</v>
      </c>
    </row>
    <row r="964" spans="1:7" s="81" customFormat="1">
      <c r="A964" s="97" t="str">
        <f>Invoice!F970</f>
        <v>Exchange rate :</v>
      </c>
      <c r="B964" s="76">
        <f>Invoice!C970</f>
        <v>0</v>
      </c>
      <c r="C964" s="77">
        <f>Invoice!B970</f>
        <v>0</v>
      </c>
      <c r="D964" s="82">
        <f t="shared" ca="1" si="44"/>
        <v>0</v>
      </c>
      <c r="E964" s="82">
        <f t="shared" ca="1" si="45"/>
        <v>0</v>
      </c>
      <c r="F964" s="83">
        <f>Invoice!G970</f>
        <v>0</v>
      </c>
      <c r="G964" s="84">
        <f t="shared" si="46"/>
        <v>0</v>
      </c>
    </row>
    <row r="965" spans="1:7" s="81" customFormat="1">
      <c r="A965" s="97" t="str">
        <f>Invoice!F971</f>
        <v>Exchange rate :</v>
      </c>
      <c r="B965" s="76">
        <f>Invoice!C971</f>
        <v>0</v>
      </c>
      <c r="C965" s="77">
        <f>Invoice!B971</f>
        <v>0</v>
      </c>
      <c r="D965" s="82">
        <f t="shared" ca="1" si="44"/>
        <v>0</v>
      </c>
      <c r="E965" s="82">
        <f t="shared" ca="1" si="45"/>
        <v>0</v>
      </c>
      <c r="F965" s="83">
        <f>Invoice!G971</f>
        <v>0</v>
      </c>
      <c r="G965" s="84">
        <f t="shared" si="46"/>
        <v>0</v>
      </c>
    </row>
    <row r="966" spans="1:7" s="81" customFormat="1">
      <c r="A966" s="97" t="str">
        <f>Invoice!F972</f>
        <v>Exchange rate :</v>
      </c>
      <c r="B966" s="76">
        <f>Invoice!C972</f>
        <v>0</v>
      </c>
      <c r="C966" s="77">
        <f>Invoice!B972</f>
        <v>0</v>
      </c>
      <c r="D966" s="82">
        <f t="shared" ca="1" si="44"/>
        <v>0</v>
      </c>
      <c r="E966" s="82">
        <f t="shared" ca="1" si="45"/>
        <v>0</v>
      </c>
      <c r="F966" s="83">
        <f>Invoice!G972</f>
        <v>0</v>
      </c>
      <c r="G966" s="84">
        <f t="shared" si="46"/>
        <v>0</v>
      </c>
    </row>
    <row r="967" spans="1:7" s="81" customFormat="1">
      <c r="A967" s="97" t="str">
        <f>Invoice!F973</f>
        <v>Exchange rate :</v>
      </c>
      <c r="B967" s="76">
        <f>Invoice!C973</f>
        <v>0</v>
      </c>
      <c r="C967" s="77">
        <f>Invoice!B973</f>
        <v>0</v>
      </c>
      <c r="D967" s="82">
        <f t="shared" ca="1" si="44"/>
        <v>0</v>
      </c>
      <c r="E967" s="82">
        <f t="shared" ca="1" si="45"/>
        <v>0</v>
      </c>
      <c r="F967" s="83">
        <f>Invoice!G973</f>
        <v>0</v>
      </c>
      <c r="G967" s="84">
        <f t="shared" si="46"/>
        <v>0</v>
      </c>
    </row>
    <row r="968" spans="1:7" s="81" customFormat="1">
      <c r="A968" s="97" t="str">
        <f>Invoice!F974</f>
        <v>Exchange rate :</v>
      </c>
      <c r="B968" s="76">
        <f>Invoice!C974</f>
        <v>0</v>
      </c>
      <c r="C968" s="77">
        <f>Invoice!B974</f>
        <v>0</v>
      </c>
      <c r="D968" s="82">
        <f t="shared" ca="1" si="44"/>
        <v>0</v>
      </c>
      <c r="E968" s="82">
        <f t="shared" ca="1" si="45"/>
        <v>0</v>
      </c>
      <c r="F968" s="83">
        <f>Invoice!G974</f>
        <v>0</v>
      </c>
      <c r="G968" s="84">
        <f t="shared" si="46"/>
        <v>0</v>
      </c>
    </row>
    <row r="969" spans="1:7" s="81" customFormat="1">
      <c r="A969" s="97" t="str">
        <f>Invoice!F975</f>
        <v>Exchange rate :</v>
      </c>
      <c r="B969" s="76">
        <f>Invoice!C975</f>
        <v>0</v>
      </c>
      <c r="C969" s="77">
        <f>Invoice!B975</f>
        <v>0</v>
      </c>
      <c r="D969" s="82">
        <f t="shared" ca="1" si="44"/>
        <v>0</v>
      </c>
      <c r="E969" s="82">
        <f t="shared" ca="1" si="45"/>
        <v>0</v>
      </c>
      <c r="F969" s="83">
        <f>Invoice!G975</f>
        <v>0</v>
      </c>
      <c r="G969" s="84">
        <f t="shared" si="46"/>
        <v>0</v>
      </c>
    </row>
    <row r="970" spans="1:7" s="81" customFormat="1">
      <c r="A970" s="97" t="str">
        <f>Invoice!F976</f>
        <v>Exchange rate :</v>
      </c>
      <c r="B970" s="76">
        <f>Invoice!C976</f>
        <v>0</v>
      </c>
      <c r="C970" s="77">
        <f>Invoice!B976</f>
        <v>0</v>
      </c>
      <c r="D970" s="82">
        <f t="shared" ca="1" si="44"/>
        <v>0</v>
      </c>
      <c r="E970" s="82">
        <f t="shared" ca="1" si="45"/>
        <v>0</v>
      </c>
      <c r="F970" s="83">
        <f>Invoice!G976</f>
        <v>0</v>
      </c>
      <c r="G970" s="84">
        <f t="shared" si="46"/>
        <v>0</v>
      </c>
    </row>
    <row r="971" spans="1:7" s="81" customFormat="1">
      <c r="A971" s="97" t="str">
        <f>Invoice!F977</f>
        <v>Exchange rate :</v>
      </c>
      <c r="B971" s="76">
        <f>Invoice!C977</f>
        <v>0</v>
      </c>
      <c r="C971" s="77">
        <f>Invoice!B977</f>
        <v>0</v>
      </c>
      <c r="D971" s="82">
        <f t="shared" ca="1" si="44"/>
        <v>0</v>
      </c>
      <c r="E971" s="82">
        <f t="shared" ca="1" si="45"/>
        <v>0</v>
      </c>
      <c r="F971" s="83">
        <f>Invoice!G977</f>
        <v>0</v>
      </c>
      <c r="G971" s="84">
        <f t="shared" si="46"/>
        <v>0</v>
      </c>
    </row>
    <row r="972" spans="1:7" s="81" customFormat="1">
      <c r="A972" s="97" t="str">
        <f>Invoice!F978</f>
        <v>Exchange rate :</v>
      </c>
      <c r="B972" s="76">
        <f>Invoice!C978</f>
        <v>0</v>
      </c>
      <c r="C972" s="77">
        <f>Invoice!B978</f>
        <v>0</v>
      </c>
      <c r="D972" s="82">
        <f t="shared" ca="1" si="44"/>
        <v>0</v>
      </c>
      <c r="E972" s="82">
        <f t="shared" ca="1" si="45"/>
        <v>0</v>
      </c>
      <c r="F972" s="83">
        <f>Invoice!G978</f>
        <v>0</v>
      </c>
      <c r="G972" s="84">
        <f t="shared" si="46"/>
        <v>0</v>
      </c>
    </row>
    <row r="973" spans="1:7" s="81" customFormat="1">
      <c r="A973" s="97" t="str">
        <f>Invoice!F979</f>
        <v>Exchange rate :</v>
      </c>
      <c r="B973" s="76">
        <f>Invoice!C979</f>
        <v>0</v>
      </c>
      <c r="C973" s="77">
        <f>Invoice!B979</f>
        <v>0</v>
      </c>
      <c r="D973" s="82">
        <f t="shared" ca="1" si="44"/>
        <v>0</v>
      </c>
      <c r="E973" s="82">
        <f t="shared" ca="1" si="45"/>
        <v>0</v>
      </c>
      <c r="F973" s="83">
        <f>Invoice!G979</f>
        <v>0</v>
      </c>
      <c r="G973" s="84">
        <f t="shared" si="46"/>
        <v>0</v>
      </c>
    </row>
    <row r="974" spans="1:7" s="81" customFormat="1">
      <c r="A974" s="97" t="str">
        <f>Invoice!F980</f>
        <v>Exchange rate :</v>
      </c>
      <c r="B974" s="76">
        <f>Invoice!C980</f>
        <v>0</v>
      </c>
      <c r="C974" s="77">
        <f>Invoice!B980</f>
        <v>0</v>
      </c>
      <c r="D974" s="82">
        <f t="shared" ca="1" si="44"/>
        <v>0</v>
      </c>
      <c r="E974" s="82">
        <f t="shared" ca="1" si="45"/>
        <v>0</v>
      </c>
      <c r="F974" s="83">
        <f>Invoice!G980</f>
        <v>0</v>
      </c>
      <c r="G974" s="84">
        <f t="shared" si="46"/>
        <v>0</v>
      </c>
    </row>
    <row r="975" spans="1:7" s="81" customFormat="1">
      <c r="A975" s="97" t="str">
        <f>Invoice!F981</f>
        <v>Exchange rate :</v>
      </c>
      <c r="B975" s="76">
        <f>Invoice!C981</f>
        <v>0</v>
      </c>
      <c r="C975" s="77">
        <f>Invoice!B981</f>
        <v>0</v>
      </c>
      <c r="D975" s="82">
        <f t="shared" ca="1" si="44"/>
        <v>0</v>
      </c>
      <c r="E975" s="82">
        <f t="shared" ca="1" si="45"/>
        <v>0</v>
      </c>
      <c r="F975" s="83">
        <f>Invoice!G981</f>
        <v>0</v>
      </c>
      <c r="G975" s="84">
        <f t="shared" si="46"/>
        <v>0</v>
      </c>
    </row>
    <row r="976" spans="1:7" s="81" customFormat="1">
      <c r="A976" s="97" t="str">
        <f>Invoice!F982</f>
        <v>Exchange rate :</v>
      </c>
      <c r="B976" s="76">
        <f>Invoice!C982</f>
        <v>0</v>
      </c>
      <c r="C976" s="77">
        <f>Invoice!B982</f>
        <v>0</v>
      </c>
      <c r="D976" s="82">
        <f t="shared" ca="1" si="44"/>
        <v>0</v>
      </c>
      <c r="E976" s="82">
        <f t="shared" ca="1" si="45"/>
        <v>0</v>
      </c>
      <c r="F976" s="83">
        <f>Invoice!G982</f>
        <v>0</v>
      </c>
      <c r="G976" s="84">
        <f t="shared" si="46"/>
        <v>0</v>
      </c>
    </row>
    <row r="977" spans="1:7" s="81" customFormat="1">
      <c r="A977" s="97" t="str">
        <f>Invoice!F983</f>
        <v>Exchange rate :</v>
      </c>
      <c r="B977" s="76">
        <f>Invoice!C983</f>
        <v>0</v>
      </c>
      <c r="C977" s="77">
        <f>Invoice!B983</f>
        <v>0</v>
      </c>
      <c r="D977" s="82">
        <f t="shared" ca="1" si="44"/>
        <v>0</v>
      </c>
      <c r="E977" s="82">
        <f t="shared" ca="1" si="45"/>
        <v>0</v>
      </c>
      <c r="F977" s="83">
        <f>Invoice!G983</f>
        <v>0</v>
      </c>
      <c r="G977" s="84">
        <f t="shared" si="46"/>
        <v>0</v>
      </c>
    </row>
    <row r="978" spans="1:7" s="81" customFormat="1">
      <c r="A978" s="97" t="str">
        <f>Invoice!F984</f>
        <v>Exchange rate :</v>
      </c>
      <c r="B978" s="76">
        <f>Invoice!C984</f>
        <v>0</v>
      </c>
      <c r="C978" s="77">
        <f>Invoice!B984</f>
        <v>0</v>
      </c>
      <c r="D978" s="82">
        <f t="shared" ca="1" si="44"/>
        <v>0</v>
      </c>
      <c r="E978" s="82">
        <f t="shared" ca="1" si="45"/>
        <v>0</v>
      </c>
      <c r="F978" s="83">
        <f>Invoice!G984</f>
        <v>0</v>
      </c>
      <c r="G978" s="84">
        <f t="shared" si="46"/>
        <v>0</v>
      </c>
    </row>
    <row r="979" spans="1:7" s="81" customFormat="1">
      <c r="A979" s="97" t="str">
        <f>Invoice!F985</f>
        <v>Exchange rate :</v>
      </c>
      <c r="B979" s="76">
        <f>Invoice!C985</f>
        <v>0</v>
      </c>
      <c r="C979" s="77">
        <f>Invoice!B985</f>
        <v>0</v>
      </c>
      <c r="D979" s="82">
        <f t="shared" ca="1" si="44"/>
        <v>0</v>
      </c>
      <c r="E979" s="82">
        <f t="shared" ca="1" si="45"/>
        <v>0</v>
      </c>
      <c r="F979" s="83">
        <f>Invoice!G985</f>
        <v>0</v>
      </c>
      <c r="G979" s="84">
        <f t="shared" si="46"/>
        <v>0</v>
      </c>
    </row>
    <row r="980" spans="1:7" s="81" customFormat="1">
      <c r="A980" s="97" t="str">
        <f>Invoice!F986</f>
        <v>Exchange rate :</v>
      </c>
      <c r="B980" s="76">
        <f>Invoice!C986</f>
        <v>0</v>
      </c>
      <c r="C980" s="77">
        <f>Invoice!B986</f>
        <v>0</v>
      </c>
      <c r="D980" s="82">
        <f t="shared" ca="1" si="44"/>
        <v>0</v>
      </c>
      <c r="E980" s="82">
        <f t="shared" ca="1" si="45"/>
        <v>0</v>
      </c>
      <c r="F980" s="83">
        <f>Invoice!G986</f>
        <v>0</v>
      </c>
      <c r="G980" s="84">
        <f t="shared" si="46"/>
        <v>0</v>
      </c>
    </row>
    <row r="981" spans="1:7" s="81" customFormat="1">
      <c r="A981" s="97" t="str">
        <f>Invoice!F987</f>
        <v>Exchange rate :</v>
      </c>
      <c r="B981" s="76">
        <f>Invoice!C987</f>
        <v>0</v>
      </c>
      <c r="C981" s="77">
        <f>Invoice!B987</f>
        <v>0</v>
      </c>
      <c r="D981" s="82">
        <f t="shared" ca="1" si="44"/>
        <v>0</v>
      </c>
      <c r="E981" s="82">
        <f t="shared" ca="1" si="45"/>
        <v>0</v>
      </c>
      <c r="F981" s="83">
        <f>Invoice!G987</f>
        <v>0</v>
      </c>
      <c r="G981" s="84">
        <f t="shared" si="46"/>
        <v>0</v>
      </c>
    </row>
    <row r="982" spans="1:7" s="81" customFormat="1">
      <c r="A982" s="97" t="str">
        <f>Invoice!F988</f>
        <v>Exchange rate :</v>
      </c>
      <c r="B982" s="76">
        <f>Invoice!C988</f>
        <v>0</v>
      </c>
      <c r="C982" s="77">
        <f>Invoice!B988</f>
        <v>0</v>
      </c>
      <c r="D982" s="82">
        <f t="shared" ca="1" si="44"/>
        <v>0</v>
      </c>
      <c r="E982" s="82">
        <f t="shared" ca="1" si="45"/>
        <v>0</v>
      </c>
      <c r="F982" s="83">
        <f>Invoice!G988</f>
        <v>0</v>
      </c>
      <c r="G982" s="84">
        <f t="shared" si="46"/>
        <v>0</v>
      </c>
    </row>
    <row r="983" spans="1:7" s="81" customFormat="1">
      <c r="A983" s="97" t="str">
        <f>Invoice!F989</f>
        <v>Exchange rate :</v>
      </c>
      <c r="B983" s="76">
        <f>Invoice!C989</f>
        <v>0</v>
      </c>
      <c r="C983" s="77">
        <f>Invoice!B989</f>
        <v>0</v>
      </c>
      <c r="D983" s="82">
        <f t="shared" ca="1" si="44"/>
        <v>0</v>
      </c>
      <c r="E983" s="82">
        <f t="shared" ca="1" si="45"/>
        <v>0</v>
      </c>
      <c r="F983" s="83">
        <f>Invoice!G989</f>
        <v>0</v>
      </c>
      <c r="G983" s="84">
        <f t="shared" si="46"/>
        <v>0</v>
      </c>
    </row>
    <row r="984" spans="1:7" s="81" customFormat="1">
      <c r="A984" s="97" t="str">
        <f>Invoice!F990</f>
        <v>Exchange rate :</v>
      </c>
      <c r="B984" s="76">
        <f>Invoice!C990</f>
        <v>0</v>
      </c>
      <c r="C984" s="77">
        <f>Invoice!B990</f>
        <v>0</v>
      </c>
      <c r="D984" s="82">
        <f t="shared" ca="1" si="44"/>
        <v>0</v>
      </c>
      <c r="E984" s="82">
        <f t="shared" ca="1" si="45"/>
        <v>0</v>
      </c>
      <c r="F984" s="83">
        <f>Invoice!G990</f>
        <v>0</v>
      </c>
      <c r="G984" s="84">
        <f t="shared" si="46"/>
        <v>0</v>
      </c>
    </row>
    <row r="985" spans="1:7" s="81" customFormat="1">
      <c r="A985" s="97" t="str">
        <f>Invoice!F991</f>
        <v>Exchange rate :</v>
      </c>
      <c r="B985" s="76">
        <f>Invoice!C991</f>
        <v>0</v>
      </c>
      <c r="C985" s="77">
        <f>Invoice!B991</f>
        <v>0</v>
      </c>
      <c r="D985" s="82">
        <f t="shared" ca="1" si="44"/>
        <v>0</v>
      </c>
      <c r="E985" s="82">
        <f t="shared" ca="1" si="45"/>
        <v>0</v>
      </c>
      <c r="F985" s="83">
        <f>Invoice!G991</f>
        <v>0</v>
      </c>
      <c r="G985" s="84">
        <f t="shared" si="46"/>
        <v>0</v>
      </c>
    </row>
    <row r="986" spans="1:7" s="81" customFormat="1">
      <c r="A986" s="97" t="str">
        <f>Invoice!F992</f>
        <v>Exchange rate :</v>
      </c>
      <c r="B986" s="76">
        <f>Invoice!C992</f>
        <v>0</v>
      </c>
      <c r="C986" s="77">
        <f>Invoice!B992</f>
        <v>0</v>
      </c>
      <c r="D986" s="82">
        <f t="shared" ca="1" si="44"/>
        <v>0</v>
      </c>
      <c r="E986" s="82">
        <f t="shared" ca="1" si="45"/>
        <v>0</v>
      </c>
      <c r="F986" s="83">
        <f>Invoice!G992</f>
        <v>0</v>
      </c>
      <c r="G986" s="84">
        <f t="shared" si="46"/>
        <v>0</v>
      </c>
    </row>
    <row r="987" spans="1:7" s="81" customFormat="1">
      <c r="A987" s="97" t="str">
        <f>Invoice!F993</f>
        <v>Exchange rate :</v>
      </c>
      <c r="B987" s="76">
        <f>Invoice!C993</f>
        <v>0</v>
      </c>
      <c r="C987" s="77">
        <f>Invoice!B993</f>
        <v>0</v>
      </c>
      <c r="D987" s="82">
        <f t="shared" ca="1" si="44"/>
        <v>0</v>
      </c>
      <c r="E987" s="82">
        <f t="shared" ca="1" si="45"/>
        <v>0</v>
      </c>
      <c r="F987" s="83">
        <f>Invoice!G993</f>
        <v>0</v>
      </c>
      <c r="G987" s="84">
        <f t="shared" si="46"/>
        <v>0</v>
      </c>
    </row>
    <row r="988" spans="1:7" s="81" customFormat="1">
      <c r="A988" s="97" t="str">
        <f>Invoice!F994</f>
        <v>Exchange rate :</v>
      </c>
      <c r="B988" s="76">
        <f>Invoice!C994</f>
        <v>0</v>
      </c>
      <c r="C988" s="77">
        <f>Invoice!B994</f>
        <v>0</v>
      </c>
      <c r="D988" s="82">
        <f t="shared" ca="1" si="44"/>
        <v>0</v>
      </c>
      <c r="E988" s="82">
        <f t="shared" ca="1" si="45"/>
        <v>0</v>
      </c>
      <c r="F988" s="83">
        <f>Invoice!G994</f>
        <v>0</v>
      </c>
      <c r="G988" s="84">
        <f t="shared" si="46"/>
        <v>0</v>
      </c>
    </row>
    <row r="989" spans="1:7" s="81" customFormat="1">
      <c r="A989" s="97" t="str">
        <f>Invoice!F995</f>
        <v>Exchange rate :</v>
      </c>
      <c r="B989" s="76">
        <f>Invoice!C995</f>
        <v>0</v>
      </c>
      <c r="C989" s="77">
        <f>Invoice!B995</f>
        <v>0</v>
      </c>
      <c r="D989" s="82">
        <f t="shared" ca="1" si="44"/>
        <v>0</v>
      </c>
      <c r="E989" s="82">
        <f t="shared" ca="1" si="45"/>
        <v>0</v>
      </c>
      <c r="F989" s="83">
        <f>Invoice!G995</f>
        <v>0</v>
      </c>
      <c r="G989" s="84">
        <f t="shared" si="46"/>
        <v>0</v>
      </c>
    </row>
    <row r="990" spans="1:7" s="81" customFormat="1">
      <c r="A990" s="97" t="str">
        <f>Invoice!F996</f>
        <v>Exchange rate :</v>
      </c>
      <c r="B990" s="76">
        <f>Invoice!C996</f>
        <v>0</v>
      </c>
      <c r="C990" s="77">
        <f>Invoice!B996</f>
        <v>0</v>
      </c>
      <c r="D990" s="82">
        <f t="shared" ca="1" si="44"/>
        <v>0</v>
      </c>
      <c r="E990" s="82">
        <f t="shared" ca="1" si="45"/>
        <v>0</v>
      </c>
      <c r="F990" s="83">
        <f>Invoice!G996</f>
        <v>0</v>
      </c>
      <c r="G990" s="84">
        <f t="shared" si="46"/>
        <v>0</v>
      </c>
    </row>
    <row r="991" spans="1:7" s="81" customFormat="1">
      <c r="A991" s="97" t="str">
        <f>Invoice!F997</f>
        <v>Exchange rate :</v>
      </c>
      <c r="B991" s="76">
        <f>Invoice!C997</f>
        <v>0</v>
      </c>
      <c r="C991" s="77">
        <f>Invoice!B997</f>
        <v>0</v>
      </c>
      <c r="D991" s="82">
        <f t="shared" ca="1" si="44"/>
        <v>0</v>
      </c>
      <c r="E991" s="82">
        <f t="shared" ca="1" si="45"/>
        <v>0</v>
      </c>
      <c r="F991" s="83">
        <f>Invoice!G997</f>
        <v>0</v>
      </c>
      <c r="G991" s="84">
        <f t="shared" si="46"/>
        <v>0</v>
      </c>
    </row>
    <row r="992" spans="1:7" s="81" customFormat="1">
      <c r="A992" s="97" t="str">
        <f>Invoice!F998</f>
        <v>Exchange rate :</v>
      </c>
      <c r="B992" s="76">
        <f>Invoice!C998</f>
        <v>0</v>
      </c>
      <c r="C992" s="77">
        <f>Invoice!B998</f>
        <v>0</v>
      </c>
      <c r="D992" s="82">
        <f t="shared" ca="1" si="44"/>
        <v>0</v>
      </c>
      <c r="E992" s="82">
        <f t="shared" ca="1" si="45"/>
        <v>0</v>
      </c>
      <c r="F992" s="83">
        <f>Invoice!G998</f>
        <v>0</v>
      </c>
      <c r="G992" s="84">
        <f t="shared" si="46"/>
        <v>0</v>
      </c>
    </row>
    <row r="993" spans="1:7" s="81" customFormat="1">
      <c r="A993" s="97" t="str">
        <f>Invoice!F999</f>
        <v>Exchange rate :</v>
      </c>
      <c r="B993" s="76">
        <f>Invoice!C999</f>
        <v>0</v>
      </c>
      <c r="C993" s="77">
        <f>Invoice!B999</f>
        <v>0</v>
      </c>
      <c r="D993" s="82">
        <f t="shared" ca="1" si="44"/>
        <v>0</v>
      </c>
      <c r="E993" s="82">
        <f t="shared" ca="1" si="45"/>
        <v>0</v>
      </c>
      <c r="F993" s="83">
        <f>Invoice!G999</f>
        <v>0</v>
      </c>
      <c r="G993" s="84">
        <f t="shared" si="46"/>
        <v>0</v>
      </c>
    </row>
    <row r="994" spans="1:7" s="81" customFormat="1">
      <c r="A994" s="97" t="str">
        <f>Invoice!F1000</f>
        <v>Exchange rate :</v>
      </c>
      <c r="B994" s="76">
        <f>Invoice!C1000</f>
        <v>0</v>
      </c>
      <c r="C994" s="77">
        <f>Invoice!B1000</f>
        <v>0</v>
      </c>
      <c r="D994" s="82">
        <f t="shared" ca="1" si="44"/>
        <v>0</v>
      </c>
      <c r="E994" s="82">
        <f t="shared" ca="1" si="45"/>
        <v>0</v>
      </c>
      <c r="F994" s="83">
        <f>Invoice!G1000</f>
        <v>0</v>
      </c>
      <c r="G994" s="84">
        <f t="shared" si="46"/>
        <v>0</v>
      </c>
    </row>
    <row r="995" spans="1:7" s="81" customFormat="1">
      <c r="A995" s="97" t="str">
        <f>Invoice!F1001</f>
        <v>Exchange rate :</v>
      </c>
      <c r="B995" s="76">
        <f>Invoice!C1001</f>
        <v>0</v>
      </c>
      <c r="C995" s="77">
        <f>Invoice!B1001</f>
        <v>0</v>
      </c>
      <c r="D995" s="82">
        <f t="shared" ca="1" si="44"/>
        <v>0</v>
      </c>
      <c r="E995" s="82">
        <f t="shared" ca="1" si="45"/>
        <v>0</v>
      </c>
      <c r="F995" s="83">
        <f>Invoice!G1001</f>
        <v>0</v>
      </c>
      <c r="G995" s="84">
        <f t="shared" si="46"/>
        <v>0</v>
      </c>
    </row>
    <row r="996" spans="1:7" s="81" customFormat="1">
      <c r="A996" s="97" t="str">
        <f>Invoice!F1002</f>
        <v>Exchange rate :</v>
      </c>
      <c r="B996" s="76">
        <f>Invoice!C1002</f>
        <v>0</v>
      </c>
      <c r="C996" s="77">
        <f>Invoice!B1002</f>
        <v>0</v>
      </c>
      <c r="D996" s="82">
        <f t="shared" ca="1" si="44"/>
        <v>0</v>
      </c>
      <c r="E996" s="82">
        <f t="shared" ca="1" si="45"/>
        <v>0</v>
      </c>
      <c r="F996" s="83">
        <f>Invoice!G1002</f>
        <v>0</v>
      </c>
      <c r="G996" s="84">
        <f t="shared" si="46"/>
        <v>0</v>
      </c>
    </row>
    <row r="997" spans="1:7" s="81" customFormat="1">
      <c r="A997" s="97" t="str">
        <f>Invoice!F1003</f>
        <v>Exchange rate :</v>
      </c>
      <c r="B997" s="76">
        <f>Invoice!C1003</f>
        <v>0</v>
      </c>
      <c r="C997" s="77">
        <f>Invoice!B1003</f>
        <v>0</v>
      </c>
      <c r="D997" s="82">
        <f t="shared" ca="1" si="44"/>
        <v>0</v>
      </c>
      <c r="E997" s="82">
        <f t="shared" ca="1" si="45"/>
        <v>0</v>
      </c>
      <c r="F997" s="83">
        <f>Invoice!G1003</f>
        <v>0</v>
      </c>
      <c r="G997" s="84">
        <f t="shared" si="46"/>
        <v>0</v>
      </c>
    </row>
    <row r="998" spans="1:7" s="81" customFormat="1">
      <c r="A998" s="97" t="str">
        <f>Invoice!F1004</f>
        <v>Exchange rate :</v>
      </c>
      <c r="B998" s="76">
        <f>Invoice!C1004</f>
        <v>0</v>
      </c>
      <c r="C998" s="77">
        <f>Invoice!B1004</f>
        <v>0</v>
      </c>
      <c r="D998" s="82">
        <f t="shared" ca="1" si="44"/>
        <v>0</v>
      </c>
      <c r="E998" s="82">
        <f t="shared" ca="1" si="45"/>
        <v>0</v>
      </c>
      <c r="F998" s="83">
        <f>Invoice!G1004</f>
        <v>0</v>
      </c>
      <c r="G998" s="84">
        <f t="shared" si="46"/>
        <v>0</v>
      </c>
    </row>
    <row r="999" spans="1:7" s="81" customFormat="1">
      <c r="A999" s="97"/>
      <c r="B999" s="76"/>
      <c r="C999" s="77"/>
      <c r="D999" s="82"/>
      <c r="E999" s="82"/>
      <c r="F999" s="83"/>
      <c r="G999" s="84"/>
    </row>
    <row r="1000" spans="1:7" s="81" customFormat="1">
      <c r="A1000" s="97" t="str">
        <f>Invoice!F1006</f>
        <v>Discount</v>
      </c>
      <c r="B1000" s="76"/>
      <c r="C1000" s="77"/>
      <c r="D1000" s="82">
        <f ca="1">F1000/$D$14</f>
        <v>0</v>
      </c>
      <c r="E1000" s="82">
        <f ca="1">G1000/$D$14</f>
        <v>0</v>
      </c>
      <c r="F1000" s="83">
        <f>Invoice!G1006</f>
        <v>0</v>
      </c>
      <c r="G1000" s="84">
        <f>F1000</f>
        <v>0</v>
      </c>
    </row>
    <row r="1001" spans="1:7" s="81" customFormat="1" ht="13.5" thickBot="1">
      <c r="A1001" s="85"/>
      <c r="B1001" s="86"/>
      <c r="C1001" s="87"/>
      <c r="D1001" s="88"/>
      <c r="E1001" s="88"/>
      <c r="F1001" s="89"/>
      <c r="G1001" s="90"/>
    </row>
    <row r="1002" spans="1:7" s="48" customFormat="1">
      <c r="D1002" s="48" t="s">
        <v>38</v>
      </c>
      <c r="G1002" s="91">
        <f>SUM(G18:G999)</f>
        <v>201439.64</v>
      </c>
    </row>
    <row r="1003" spans="1:7" s="48" customFormat="1">
      <c r="A1003" s="49"/>
      <c r="D1003" s="48" t="s">
        <v>39</v>
      </c>
      <c r="G1003" s="92">
        <f>G1002+G1000</f>
        <v>201439.64</v>
      </c>
    </row>
    <row r="1004" spans="1:7" s="48" customFormat="1">
      <c r="D1004" s="48" t="s">
        <v>40</v>
      </c>
      <c r="G1004" s="93">
        <f>G1003-G1005</f>
        <v>188261.34579439255</v>
      </c>
    </row>
    <row r="1005" spans="1:7" s="48" customFormat="1">
      <c r="D1005" s="48" t="s">
        <v>41</v>
      </c>
      <c r="G1005" s="93">
        <f>(G1003*7)/107</f>
        <v>13178.294205607477</v>
      </c>
    </row>
    <row r="1006" spans="1:7" s="48" customFormat="1">
      <c r="D1006" s="49" t="s">
        <v>42</v>
      </c>
      <c r="G1006" s="94">
        <f>SUM(G1004:G1005)</f>
        <v>201439.64</v>
      </c>
    </row>
    <row r="1007" spans="1:7" s="48" customFormat="1"/>
    <row r="1008" spans="1:7" s="48" customFormat="1" ht="8.25" customHeight="1"/>
    <row r="1009" spans="1:1" s="48" customFormat="1" ht="11.25" customHeight="1"/>
    <row r="1010" spans="1:1" s="48" customFormat="1" ht="8.25" customHeight="1"/>
    <row r="1011" spans="1:1" s="48" customFormat="1"/>
    <row r="1012" spans="1:1" s="48" customFormat="1" ht="10.5" customHeight="1">
      <c r="A1012" s="49"/>
    </row>
    <row r="1013" spans="1:1" s="48" customFormat="1" ht="9" customHeight="1"/>
    <row r="1014" spans="1:1" s="48" customFormat="1" ht="13.5" customHeight="1">
      <c r="A1014" s="49"/>
    </row>
    <row r="1015" spans="1:1" s="48" customFormat="1" ht="9.75" customHeight="1">
      <c r="A1015" s="96"/>
    </row>
    <row r="1016" spans="1:1" s="48" customFormat="1"/>
    <row r="1017" spans="1:1" s="48" customFormat="1"/>
    <row r="1018" spans="1:1" s="48" customFormat="1"/>
    <row r="1019" spans="1:1" s="48" customFormat="1"/>
    <row r="1020" spans="1:1" s="48" customFormat="1"/>
    <row r="1021" spans="1:1" s="48" customFormat="1"/>
    <row r="1022" spans="1:1" s="48" customFormat="1"/>
    <row r="1023" spans="1:1" s="48" customFormat="1"/>
    <row r="1024" spans="1:1" s="48" customFormat="1"/>
    <row r="1025" s="48" customFormat="1"/>
    <row r="1026" s="48" customFormat="1"/>
    <row r="1027" s="48" customFormat="1"/>
    <row r="1028" s="48" customFormat="1"/>
    <row r="1029" s="48" customFormat="1"/>
    <row r="1030" s="48" customFormat="1"/>
    <row r="1031" s="48" customFormat="1"/>
    <row r="1032" s="48" customFormat="1"/>
    <row r="1033" s="48" customFormat="1"/>
    <row r="1034" s="48" customFormat="1"/>
    <row r="1035" s="48" customFormat="1"/>
    <row r="1036" s="48" customFormat="1"/>
    <row r="1037" s="48" customFormat="1"/>
    <row r="1038" s="48" customFormat="1"/>
    <row r="1039" s="48" customFormat="1"/>
    <row r="1040" s="48" customFormat="1"/>
    <row r="1041" s="48" customFormat="1"/>
    <row r="1042" s="48" customFormat="1"/>
    <row r="1043" s="48" customFormat="1"/>
    <row r="1044" s="48" customFormat="1"/>
    <row r="1045" s="48" customFormat="1"/>
    <row r="1046" s="48" customFormat="1"/>
    <row r="1047" s="48" customFormat="1"/>
    <row r="1048" s="48" customFormat="1"/>
    <row r="1049" s="48" customFormat="1"/>
    <row r="1050" s="48" customFormat="1"/>
    <row r="1051" s="48" customFormat="1"/>
    <row r="1052" s="48" customFormat="1"/>
    <row r="1053" s="48" customFormat="1"/>
    <row r="1054" s="48" customFormat="1"/>
    <row r="1055" s="48" customFormat="1"/>
    <row r="1056" s="48" customFormat="1"/>
    <row r="1057" s="48" customFormat="1"/>
    <row r="1058" s="48" customFormat="1"/>
    <row r="1059" s="48" customFormat="1"/>
    <row r="1060" s="48" customFormat="1"/>
    <row r="1061" s="48" customFormat="1"/>
    <row r="1062" s="48" customFormat="1"/>
    <row r="1063" s="48" customFormat="1"/>
    <row r="1064" s="48" customFormat="1"/>
    <row r="1065" s="48" customFormat="1"/>
    <row r="1066" s="48" customFormat="1"/>
    <row r="1067" s="48" customFormat="1"/>
    <row r="1068" s="48" customFormat="1"/>
    <row r="1069" s="48" customFormat="1"/>
    <row r="1070" s="48" customFormat="1"/>
    <row r="1071" s="48" customFormat="1"/>
    <row r="1072" s="48" customFormat="1"/>
    <row r="1073" s="48" customFormat="1"/>
    <row r="1074" s="48" customFormat="1"/>
    <row r="1075" s="48" customFormat="1"/>
    <row r="1076" s="48" customFormat="1"/>
    <row r="1077" s="48" customFormat="1"/>
    <row r="1078" s="48" customFormat="1"/>
    <row r="1079" s="48" customFormat="1"/>
    <row r="1080" s="48" customFormat="1"/>
    <row r="1081" s="48" customFormat="1"/>
    <row r="1082" s="48" customFormat="1"/>
    <row r="1083" s="48" customFormat="1"/>
    <row r="1084" s="48" customFormat="1"/>
    <row r="1085" s="48" customFormat="1"/>
    <row r="1086" s="48" customFormat="1"/>
    <row r="1087" s="48" customFormat="1"/>
    <row r="1088" s="48" customFormat="1"/>
    <row r="1089" s="48" customFormat="1"/>
    <row r="1090" s="48" customFormat="1"/>
    <row r="1091" s="48" customFormat="1"/>
    <row r="1092" s="48" customFormat="1"/>
    <row r="1093" s="48" customFormat="1"/>
    <row r="1094" s="48" customFormat="1"/>
    <row r="1095" s="48" customFormat="1"/>
    <row r="1096" s="48" customFormat="1"/>
    <row r="1097" s="48" customFormat="1"/>
    <row r="1098" s="48" customFormat="1"/>
    <row r="1099" s="48" customFormat="1"/>
    <row r="1100" s="48" customFormat="1"/>
    <row r="1101" s="48" customFormat="1"/>
    <row r="1102" s="48" customFormat="1"/>
    <row r="1103" s="48" customFormat="1"/>
    <row r="1104" s="48" customFormat="1"/>
    <row r="1105" s="48" customFormat="1"/>
    <row r="1106" s="48" customFormat="1"/>
    <row r="1107" s="48" customFormat="1"/>
    <row r="1108" s="48" customFormat="1"/>
    <row r="1109" s="48" customFormat="1"/>
    <row r="1110" s="48" customFormat="1"/>
    <row r="1111" s="48" customFormat="1"/>
    <row r="1112" s="48" customFormat="1"/>
    <row r="1113" s="48" customFormat="1"/>
    <row r="1114" s="48" customFormat="1"/>
    <row r="1115" s="48" customFormat="1"/>
    <row r="1116" s="48" customFormat="1"/>
    <row r="1117" s="48" customFormat="1"/>
    <row r="1118" s="48" customFormat="1"/>
    <row r="1119" s="48" customFormat="1"/>
    <row r="1120" s="48" customFormat="1"/>
    <row r="1121" s="48" customFormat="1"/>
    <row r="1122" s="48" customFormat="1"/>
    <row r="1123" s="48" customFormat="1"/>
    <row r="1124" s="48" customFormat="1"/>
    <row r="1125" s="48" customFormat="1"/>
    <row r="1126" s="48" customFormat="1"/>
    <row r="1127" s="48" customFormat="1"/>
    <row r="1128" s="48" customFormat="1"/>
    <row r="1129" s="48" customFormat="1"/>
    <row r="1130" s="48" customFormat="1"/>
    <row r="1131" s="48" customFormat="1"/>
    <row r="1132" s="48" customFormat="1"/>
    <row r="1133" s="48" customFormat="1"/>
    <row r="1134" s="48" customFormat="1"/>
    <row r="1135" s="48" customFormat="1"/>
    <row r="1136" s="48" customFormat="1"/>
    <row r="1137" s="48" customFormat="1"/>
    <row r="1138" s="48" customFormat="1"/>
    <row r="1139" s="48" customFormat="1"/>
    <row r="1140" s="48" customFormat="1"/>
    <row r="1141" s="48" customFormat="1"/>
    <row r="1142" s="48" customFormat="1"/>
    <row r="1143" s="48" customFormat="1"/>
    <row r="1144" s="48" customFormat="1"/>
    <row r="1145" s="48" customFormat="1"/>
    <row r="1146" s="48" customFormat="1"/>
    <row r="1147" s="48" customFormat="1"/>
    <row r="1148" s="48" customFormat="1"/>
    <row r="1149" s="48" customFormat="1"/>
    <row r="1150" s="48" customFormat="1"/>
    <row r="1151" s="48" customFormat="1"/>
    <row r="1152" s="48" customFormat="1"/>
    <row r="1153" s="48" customFormat="1"/>
    <row r="1154" s="48" customFormat="1"/>
    <row r="1155" s="48" customFormat="1"/>
    <row r="1156" s="48" customFormat="1"/>
    <row r="1157" s="48" customFormat="1"/>
    <row r="1158" s="48" customFormat="1"/>
    <row r="1159" s="48" customFormat="1"/>
    <row r="1160" s="48" customFormat="1"/>
    <row r="1161" s="48" customFormat="1"/>
    <row r="1162" s="48" customFormat="1"/>
    <row r="1163" s="48" customFormat="1"/>
    <row r="1164" s="48" customFormat="1"/>
    <row r="1165" s="48" customFormat="1"/>
    <row r="1166" s="48" customFormat="1"/>
    <row r="1167" s="48" customFormat="1"/>
    <row r="1168" s="48" customFormat="1"/>
    <row r="1169" s="48" customFormat="1"/>
    <row r="1170" s="48" customFormat="1"/>
    <row r="1171" s="48" customFormat="1"/>
    <row r="1172" s="48" customFormat="1"/>
    <row r="1173" s="48" customFormat="1"/>
    <row r="1174" s="48" customFormat="1"/>
    <row r="1175" s="48" customFormat="1"/>
    <row r="1176" s="48" customFormat="1"/>
    <row r="1177" s="48" customFormat="1"/>
    <row r="1178" s="48" customFormat="1"/>
    <row r="1179" s="48" customFormat="1"/>
    <row r="1180" s="48" customFormat="1"/>
    <row r="1181" s="48" customFormat="1"/>
    <row r="1182" s="48" customFormat="1"/>
    <row r="1183" s="48" customFormat="1"/>
    <row r="1184" s="48" customFormat="1"/>
    <row r="1185" s="48" customFormat="1"/>
    <row r="1186" s="48" customFormat="1"/>
    <row r="1187" s="48" customFormat="1"/>
    <row r="1188" s="48" customFormat="1"/>
    <row r="1189" s="48" customFormat="1"/>
    <row r="1190" s="48" customFormat="1"/>
    <row r="1191" s="48" customFormat="1"/>
    <row r="1192" s="48" customFormat="1"/>
    <row r="1193" s="48" customFormat="1"/>
    <row r="1194" s="48" customFormat="1"/>
    <row r="1195" s="48" customFormat="1"/>
    <row r="1196" s="48" customFormat="1"/>
    <row r="1197" s="48" customFormat="1"/>
    <row r="1198" s="48" customFormat="1"/>
    <row r="1199" s="48" customFormat="1"/>
    <row r="1200" s="48" customFormat="1"/>
    <row r="1201" s="48" customFormat="1"/>
    <row r="1202" s="48" customFormat="1"/>
    <row r="1203" s="48" customFormat="1"/>
    <row r="1204" s="48" customFormat="1"/>
    <row r="1205" s="48" customFormat="1"/>
    <row r="1206" s="48" customFormat="1"/>
    <row r="1207" s="48" customFormat="1"/>
    <row r="1208" s="48" customFormat="1"/>
    <row r="1209" s="48" customFormat="1"/>
    <row r="1210" s="48" customFormat="1"/>
    <row r="1211" s="48" customFormat="1"/>
    <row r="1212" s="48" customFormat="1"/>
    <row r="1213" s="48" customFormat="1"/>
    <row r="1214" s="48" customFormat="1"/>
    <row r="1215" s="48" customFormat="1"/>
    <row r="1216" s="48" customFormat="1"/>
    <row r="1217" s="48" customFormat="1"/>
    <row r="1218" s="48" customFormat="1"/>
    <row r="1219" s="48" customFormat="1"/>
    <row r="1220" s="48" customFormat="1"/>
    <row r="1221" s="48" customFormat="1"/>
    <row r="1222" s="48" customFormat="1"/>
    <row r="1223" s="48" customFormat="1"/>
    <row r="1224" s="48" customFormat="1"/>
    <row r="1225" s="48" customFormat="1"/>
    <row r="1226" s="48" customFormat="1"/>
    <row r="1227" s="48" customFormat="1"/>
    <row r="1228" s="48" customFormat="1"/>
    <row r="1229" s="48" customFormat="1"/>
    <row r="1230" s="48" customFormat="1"/>
    <row r="1231" s="48" customFormat="1"/>
    <row r="1232" s="48" customFormat="1"/>
    <row r="1233" s="48" customFormat="1"/>
    <row r="1234" s="48" customFormat="1"/>
    <row r="1235" s="48" customFormat="1"/>
    <row r="1236" s="48" customFormat="1"/>
    <row r="1237" s="48" customFormat="1"/>
    <row r="1238" s="48" customFormat="1"/>
    <row r="1239" s="48" customFormat="1"/>
    <row r="1240" s="48" customFormat="1"/>
    <row r="1241" s="48" customFormat="1"/>
    <row r="1242" s="48" customFormat="1"/>
    <row r="1243" s="48" customFormat="1"/>
    <row r="1244" s="48" customFormat="1"/>
    <row r="1245" s="48" customFormat="1"/>
    <row r="1246" s="48" customFormat="1"/>
    <row r="1247" s="48" customFormat="1"/>
    <row r="1248" s="48" customFormat="1"/>
    <row r="1249" spans="1:7" s="48" customFormat="1"/>
    <row r="1250" spans="1:7" s="48" customFormat="1"/>
    <row r="1251" spans="1:7" s="48" customFormat="1"/>
    <row r="1252" spans="1:7" s="48" customFormat="1"/>
    <row r="1253" spans="1:7" s="48" customFormat="1"/>
    <row r="1254" spans="1:7" s="48" customFormat="1"/>
    <row r="1255" spans="1:7" s="48" customFormat="1"/>
    <row r="1256" spans="1:7" s="48" customFormat="1"/>
    <row r="1257" spans="1:7" s="48" customFormat="1"/>
    <row r="1258" spans="1:7" s="48" customFormat="1"/>
    <row r="1259" spans="1:7" s="48" customFormat="1"/>
    <row r="1260" spans="1:7" s="48" customFormat="1"/>
    <row r="1261" spans="1:7" s="48" customFormat="1"/>
    <row r="1262" spans="1:7" s="48" customFormat="1"/>
    <row r="1263" spans="1:7" s="48" customFormat="1"/>
    <row r="1264" spans="1:7" s="48" customFormat="1">
      <c r="A1264" s="95"/>
      <c r="B1264" s="95"/>
      <c r="C1264" s="95"/>
      <c r="D1264" s="95"/>
      <c r="E1264" s="95"/>
      <c r="F1264" s="95"/>
      <c r="G1264" s="95"/>
    </row>
    <row r="1265" spans="1:7" s="48" customFormat="1">
      <c r="A1265" s="95"/>
      <c r="B1265" s="95"/>
      <c r="C1265" s="95"/>
      <c r="D1265" s="95"/>
      <c r="E1265" s="95"/>
      <c r="F1265" s="95"/>
      <c r="G1265" s="95"/>
    </row>
    <row r="1266" spans="1:7" s="48" customFormat="1">
      <c r="A1266" s="95"/>
      <c r="B1266" s="95"/>
      <c r="C1266" s="95"/>
      <c r="D1266" s="95"/>
      <c r="E1266" s="95"/>
      <c r="F1266" s="95"/>
      <c r="G1266" s="95"/>
    </row>
    <row r="1267" spans="1:7" s="48" customFormat="1">
      <c r="A1267" s="95"/>
      <c r="B1267" s="95"/>
      <c r="C1267" s="95"/>
      <c r="D1267" s="95"/>
      <c r="E1267" s="95"/>
      <c r="F1267" s="95"/>
      <c r="G1267" s="95"/>
    </row>
    <row r="1268" spans="1:7" s="48" customFormat="1">
      <c r="A1268" s="95"/>
      <c r="B1268" s="95"/>
      <c r="C1268" s="95"/>
      <c r="D1268" s="95"/>
      <c r="E1268" s="95"/>
      <c r="F1268" s="95"/>
      <c r="G1268" s="95"/>
    </row>
    <row r="1269" spans="1:7" s="48" customFormat="1">
      <c r="A1269" s="95"/>
      <c r="B1269" s="95"/>
      <c r="C1269" s="95"/>
      <c r="D1269" s="95"/>
      <c r="E1269" s="95"/>
      <c r="F1269" s="95"/>
      <c r="G1269" s="95"/>
    </row>
    <row r="1270" spans="1:7" s="48" customFormat="1">
      <c r="A1270" s="95"/>
      <c r="B1270" s="95"/>
      <c r="C1270" s="95"/>
      <c r="D1270" s="95"/>
      <c r="E1270" s="95"/>
      <c r="F1270" s="95"/>
      <c r="G1270" s="95"/>
    </row>
    <row r="1271" spans="1:7" s="48" customFormat="1">
      <c r="A1271" s="95"/>
      <c r="B1271" s="95"/>
      <c r="C1271" s="95"/>
      <c r="D1271" s="95"/>
      <c r="E1271" s="95"/>
      <c r="F1271" s="95"/>
      <c r="G1271" s="95"/>
    </row>
    <row r="1272" spans="1:7" s="48" customFormat="1">
      <c r="A1272" s="95"/>
      <c r="B1272" s="95"/>
      <c r="C1272" s="95"/>
      <c r="D1272" s="95"/>
      <c r="E1272" s="95"/>
      <c r="F1272" s="95"/>
      <c r="G1272" s="95"/>
    </row>
    <row r="1273" spans="1:7" s="48" customFormat="1">
      <c r="A1273" s="95"/>
      <c r="B1273" s="95"/>
      <c r="C1273" s="95"/>
      <c r="D1273" s="95"/>
      <c r="E1273" s="95"/>
      <c r="F1273" s="95"/>
      <c r="G1273" s="95"/>
    </row>
    <row r="1274" spans="1:7" s="48" customFormat="1">
      <c r="A1274" s="95"/>
      <c r="B1274" s="95"/>
      <c r="C1274" s="95"/>
      <c r="D1274" s="95"/>
      <c r="E1274" s="95"/>
      <c r="F1274" s="95"/>
      <c r="G1274" s="95"/>
    </row>
    <row r="1275" spans="1:7" s="48" customFormat="1">
      <c r="A1275" s="95"/>
      <c r="B1275" s="95"/>
      <c r="C1275" s="95"/>
      <c r="D1275" s="95"/>
      <c r="E1275" s="95"/>
      <c r="F1275" s="95"/>
      <c r="G1275" s="95"/>
    </row>
    <row r="1276" spans="1:7" s="48" customFormat="1">
      <c r="A1276" s="95"/>
      <c r="B1276" s="95"/>
      <c r="C1276" s="95"/>
      <c r="D1276" s="95"/>
      <c r="E1276" s="95"/>
      <c r="F1276" s="95"/>
      <c r="G1276" s="95"/>
    </row>
    <row r="1277" spans="1:7" s="48" customFormat="1">
      <c r="A1277" s="95"/>
      <c r="B1277" s="95"/>
      <c r="C1277" s="95"/>
      <c r="D1277" s="95"/>
      <c r="E1277" s="95"/>
      <c r="F1277" s="95"/>
      <c r="G1277" s="95"/>
    </row>
    <row r="1278" spans="1:7" s="48" customFormat="1">
      <c r="A1278" s="95"/>
      <c r="B1278" s="95"/>
      <c r="C1278" s="95"/>
      <c r="D1278" s="95"/>
      <c r="E1278" s="95"/>
      <c r="F1278" s="95"/>
      <c r="G1278" s="95"/>
    </row>
    <row r="1279" spans="1:7" s="48" customFormat="1">
      <c r="A1279" s="95"/>
      <c r="B1279" s="95"/>
      <c r="C1279" s="95"/>
      <c r="D1279" s="95"/>
      <c r="E1279" s="95"/>
      <c r="F1279" s="95"/>
      <c r="G1279" s="95"/>
    </row>
    <row r="1280" spans="1:7" s="48" customFormat="1">
      <c r="A1280" s="95"/>
      <c r="B1280" s="95"/>
      <c r="C1280" s="95"/>
      <c r="D1280" s="95"/>
      <c r="E1280" s="95"/>
      <c r="F1280" s="95"/>
      <c r="G1280" s="95"/>
    </row>
    <row r="1281" spans="1:7" s="48" customFormat="1">
      <c r="A1281" s="95"/>
      <c r="B1281" s="95"/>
      <c r="C1281" s="95"/>
      <c r="D1281" s="95"/>
      <c r="E1281" s="95"/>
      <c r="F1281" s="95"/>
      <c r="G1281" s="95"/>
    </row>
    <row r="1282" spans="1:7" s="48" customFormat="1">
      <c r="A1282" s="95"/>
      <c r="B1282" s="95"/>
      <c r="C1282" s="95"/>
      <c r="D1282" s="95"/>
      <c r="E1282" s="95"/>
      <c r="F1282" s="95"/>
      <c r="G1282" s="95"/>
    </row>
    <row r="1283" spans="1:7" s="48" customFormat="1">
      <c r="A1283" s="95"/>
      <c r="B1283" s="95"/>
      <c r="C1283" s="95"/>
      <c r="D1283" s="95"/>
      <c r="E1283" s="95"/>
      <c r="F1283" s="95"/>
      <c r="G1283" s="95"/>
    </row>
    <row r="1284" spans="1:7" s="48" customFormat="1">
      <c r="A1284" s="95"/>
      <c r="B1284" s="95"/>
      <c r="C1284" s="95"/>
      <c r="D1284" s="95"/>
      <c r="E1284" s="95"/>
      <c r="F1284" s="95"/>
      <c r="G1284" s="95"/>
    </row>
    <row r="1285" spans="1:7" s="48" customFormat="1">
      <c r="A1285" s="95"/>
      <c r="B1285" s="95"/>
      <c r="C1285" s="95"/>
      <c r="D1285" s="95"/>
      <c r="E1285" s="95"/>
      <c r="F1285" s="95"/>
      <c r="G1285" s="95"/>
    </row>
    <row r="1286" spans="1:7" s="48" customFormat="1">
      <c r="A1286" s="95"/>
      <c r="B1286" s="95"/>
      <c r="C1286" s="95"/>
      <c r="D1286" s="95"/>
      <c r="E1286" s="95"/>
      <c r="F1286" s="95"/>
      <c r="G1286" s="95"/>
    </row>
    <row r="1287" spans="1:7" s="48" customFormat="1">
      <c r="A1287" s="95"/>
      <c r="B1287" s="95"/>
      <c r="C1287" s="95"/>
      <c r="D1287" s="95"/>
      <c r="E1287" s="95"/>
      <c r="F1287" s="95"/>
      <c r="G1287" s="95"/>
    </row>
    <row r="1288" spans="1:7" s="48" customFormat="1">
      <c r="A1288" s="95"/>
      <c r="B1288" s="95"/>
      <c r="C1288" s="95"/>
      <c r="D1288" s="95"/>
      <c r="E1288" s="95"/>
      <c r="F1288" s="95"/>
      <c r="G1288" s="95"/>
    </row>
    <row r="1289" spans="1:7" s="48" customFormat="1">
      <c r="A1289" s="95"/>
      <c r="B1289" s="95"/>
      <c r="C1289" s="95"/>
      <c r="D1289" s="95"/>
      <c r="E1289" s="95"/>
      <c r="F1289" s="95"/>
      <c r="G1289" s="95"/>
    </row>
    <row r="1290" spans="1:7" s="48" customFormat="1">
      <c r="A1290" s="95"/>
      <c r="B1290" s="95"/>
      <c r="C1290" s="95"/>
      <c r="D1290" s="95"/>
      <c r="E1290" s="95"/>
      <c r="F1290" s="95"/>
      <c r="G1290" s="95"/>
    </row>
    <row r="1291" spans="1:7" s="48" customFormat="1">
      <c r="A1291" s="95"/>
      <c r="B1291" s="95"/>
      <c r="C1291" s="95"/>
      <c r="D1291" s="95"/>
      <c r="E1291" s="95"/>
      <c r="F1291" s="95"/>
      <c r="G1291" s="95"/>
    </row>
    <row r="1292" spans="1:7" s="48" customFormat="1">
      <c r="A1292" s="95"/>
      <c r="B1292" s="95"/>
      <c r="C1292" s="95"/>
      <c r="D1292" s="95"/>
      <c r="E1292" s="95"/>
      <c r="F1292" s="95"/>
      <c r="G1292" s="95"/>
    </row>
    <row r="1293" spans="1:7" s="48" customFormat="1">
      <c r="A1293" s="95"/>
      <c r="B1293" s="95"/>
      <c r="C1293" s="95"/>
      <c r="D1293" s="95"/>
      <c r="E1293" s="95"/>
      <c r="F1293" s="95"/>
      <c r="G1293" s="95"/>
    </row>
    <row r="1294" spans="1:7" s="48" customFormat="1">
      <c r="A1294" s="95"/>
      <c r="B1294" s="95"/>
      <c r="C1294" s="95"/>
      <c r="D1294" s="95"/>
      <c r="E1294" s="95"/>
      <c r="F1294" s="95"/>
      <c r="G1294" s="95"/>
    </row>
    <row r="1295" spans="1:7" s="48" customFormat="1">
      <c r="A1295" s="95"/>
      <c r="B1295" s="95"/>
      <c r="C1295" s="95"/>
      <c r="D1295" s="95"/>
      <c r="E1295" s="95"/>
      <c r="F1295" s="95"/>
      <c r="G1295" s="95"/>
    </row>
    <row r="1296" spans="1:7" s="48" customFormat="1">
      <c r="A1296" s="95"/>
      <c r="B1296" s="95"/>
      <c r="C1296" s="95"/>
      <c r="D1296" s="95"/>
      <c r="E1296" s="95"/>
      <c r="F1296" s="95"/>
      <c r="G1296" s="95"/>
    </row>
    <row r="1297" spans="1:7" s="48" customFormat="1">
      <c r="A1297" s="95"/>
      <c r="B1297" s="95"/>
      <c r="C1297" s="95"/>
      <c r="D1297" s="95"/>
      <c r="E1297" s="95"/>
      <c r="F1297" s="95"/>
      <c r="G1297" s="95"/>
    </row>
    <row r="1298" spans="1:7" s="48" customFormat="1">
      <c r="A1298" s="95"/>
      <c r="B1298" s="95"/>
      <c r="C1298" s="95"/>
      <c r="D1298" s="95"/>
      <c r="E1298" s="95"/>
      <c r="F1298" s="95"/>
      <c r="G1298" s="95"/>
    </row>
    <row r="1299" spans="1:7" s="48" customFormat="1">
      <c r="A1299" s="95"/>
      <c r="B1299" s="95"/>
      <c r="C1299" s="95"/>
      <c r="D1299" s="95"/>
      <c r="E1299" s="95"/>
      <c r="F1299" s="95"/>
      <c r="G1299" s="95"/>
    </row>
    <row r="1300" spans="1:7" s="48" customFormat="1">
      <c r="A1300" s="95"/>
      <c r="B1300" s="95"/>
      <c r="C1300" s="95"/>
      <c r="D1300" s="95"/>
      <c r="E1300" s="95"/>
      <c r="F1300" s="95"/>
      <c r="G1300" s="95"/>
    </row>
    <row r="1301" spans="1:7" s="48" customFormat="1">
      <c r="A1301" s="95"/>
      <c r="B1301" s="95"/>
      <c r="C1301" s="95"/>
      <c r="D1301" s="95"/>
      <c r="E1301" s="95"/>
      <c r="F1301" s="95"/>
      <c r="G1301" s="95"/>
    </row>
    <row r="1302" spans="1:7" s="48" customFormat="1">
      <c r="A1302" s="95"/>
      <c r="B1302" s="95"/>
      <c r="C1302" s="95"/>
      <c r="D1302" s="95"/>
      <c r="E1302" s="95"/>
      <c r="F1302" s="95"/>
      <c r="G1302" s="95"/>
    </row>
    <row r="1303" spans="1:7" s="48" customFormat="1">
      <c r="A1303" s="95"/>
      <c r="B1303" s="95"/>
      <c r="C1303" s="95"/>
      <c r="D1303" s="95"/>
      <c r="E1303" s="95"/>
      <c r="F1303" s="95"/>
      <c r="G1303" s="95"/>
    </row>
    <row r="1304" spans="1:7" s="48" customFormat="1">
      <c r="A1304" s="95"/>
      <c r="B1304" s="95"/>
      <c r="C1304" s="95"/>
      <c r="D1304" s="95"/>
      <c r="E1304" s="95"/>
      <c r="F1304" s="95"/>
      <c r="G1304" s="95"/>
    </row>
    <row r="1305" spans="1:7" s="48" customFormat="1">
      <c r="A1305" s="95"/>
      <c r="B1305" s="95"/>
      <c r="C1305" s="95"/>
      <c r="D1305" s="95"/>
      <c r="E1305" s="95"/>
      <c r="F1305" s="95"/>
      <c r="G1305" s="95"/>
    </row>
    <row r="1306" spans="1:7" s="48" customFormat="1">
      <c r="A1306" s="95"/>
      <c r="B1306" s="95"/>
      <c r="C1306" s="95"/>
      <c r="D1306" s="95"/>
      <c r="E1306" s="95"/>
      <c r="F1306" s="95"/>
      <c r="G1306" s="95"/>
    </row>
    <row r="1307" spans="1:7" s="48" customFormat="1">
      <c r="A1307" s="95"/>
      <c r="B1307" s="95"/>
      <c r="C1307" s="95"/>
      <c r="D1307" s="95"/>
      <c r="E1307" s="95"/>
      <c r="F1307" s="95"/>
      <c r="G1307" s="95"/>
    </row>
    <row r="1308" spans="1:7" s="48" customFormat="1">
      <c r="A1308" s="95"/>
      <c r="B1308" s="95"/>
      <c r="C1308" s="95"/>
      <c r="D1308" s="95"/>
      <c r="E1308" s="95"/>
      <c r="F1308" s="95"/>
      <c r="G1308" s="95"/>
    </row>
    <row r="1309" spans="1:7" s="48" customFormat="1">
      <c r="A1309" s="95"/>
      <c r="B1309" s="95"/>
      <c r="C1309" s="95"/>
      <c r="D1309" s="95"/>
      <c r="E1309" s="95"/>
      <c r="F1309" s="95"/>
      <c r="G1309" s="95"/>
    </row>
    <row r="1310" spans="1:7" s="48" customFormat="1">
      <c r="A1310" s="95"/>
      <c r="B1310" s="95"/>
      <c r="C1310" s="95"/>
      <c r="D1310" s="95"/>
      <c r="E1310" s="95"/>
      <c r="F1310" s="95"/>
      <c r="G1310" s="95"/>
    </row>
    <row r="1311" spans="1:7" s="48" customFormat="1">
      <c r="A1311" s="95"/>
      <c r="B1311" s="95"/>
      <c r="C1311" s="95"/>
      <c r="D1311" s="95"/>
      <c r="E1311" s="95"/>
      <c r="F1311" s="95"/>
      <c r="G1311" s="95"/>
    </row>
    <row r="1312" spans="1:7" s="48" customFormat="1">
      <c r="A1312" s="95"/>
      <c r="B1312" s="95"/>
      <c r="C1312" s="95"/>
      <c r="D1312" s="95"/>
      <c r="E1312" s="95"/>
      <c r="F1312" s="95"/>
      <c r="G1312" s="95"/>
    </row>
    <row r="1313" spans="1:7" s="48" customFormat="1">
      <c r="A1313" s="95"/>
      <c r="B1313" s="95"/>
      <c r="C1313" s="95"/>
      <c r="D1313" s="95"/>
      <c r="E1313" s="95"/>
      <c r="F1313" s="95"/>
      <c r="G1313" s="95"/>
    </row>
    <row r="1314" spans="1:7" s="48" customFormat="1">
      <c r="A1314" s="95"/>
      <c r="B1314" s="95"/>
      <c r="C1314" s="95"/>
      <c r="D1314" s="95"/>
      <c r="E1314" s="95"/>
      <c r="F1314" s="95"/>
      <c r="G1314" s="95"/>
    </row>
    <row r="1315" spans="1:7" s="48" customFormat="1">
      <c r="A1315" s="95"/>
      <c r="B1315" s="95"/>
      <c r="C1315" s="95"/>
      <c r="D1315" s="95"/>
      <c r="E1315" s="95"/>
      <c r="F1315" s="95"/>
      <c r="G1315" s="95"/>
    </row>
    <row r="1316" spans="1:7" s="48" customFormat="1">
      <c r="A1316" s="95"/>
      <c r="B1316" s="95"/>
      <c r="C1316" s="95"/>
      <c r="D1316" s="95"/>
      <c r="E1316" s="95"/>
      <c r="F1316" s="95"/>
      <c r="G1316" s="95"/>
    </row>
    <row r="1317" spans="1:7" s="48" customFormat="1">
      <c r="A1317" s="95"/>
      <c r="B1317" s="95"/>
      <c r="C1317" s="95"/>
      <c r="D1317" s="95"/>
      <c r="E1317" s="95"/>
      <c r="F1317" s="95"/>
      <c r="G1317" s="95"/>
    </row>
    <row r="1318" spans="1:7" s="48" customFormat="1">
      <c r="A1318" s="95"/>
      <c r="B1318" s="95"/>
      <c r="C1318" s="95"/>
      <c r="D1318" s="95"/>
      <c r="E1318" s="95"/>
      <c r="F1318" s="95"/>
      <c r="G1318" s="95"/>
    </row>
    <row r="1319" spans="1:7" s="48" customFormat="1">
      <c r="A1319" s="95"/>
      <c r="B1319" s="95"/>
      <c r="C1319" s="95"/>
      <c r="D1319" s="95"/>
      <c r="E1319" s="95"/>
      <c r="F1319" s="95"/>
      <c r="G1319" s="95"/>
    </row>
    <row r="1320" spans="1:7" s="48" customFormat="1">
      <c r="A1320" s="95"/>
      <c r="B1320" s="95"/>
      <c r="C1320" s="95"/>
      <c r="D1320" s="95"/>
      <c r="E1320" s="95"/>
      <c r="F1320" s="95"/>
      <c r="G1320" s="95"/>
    </row>
    <row r="1321" spans="1:7" s="48" customFormat="1">
      <c r="A1321" s="95"/>
      <c r="B1321" s="95"/>
      <c r="C1321" s="95"/>
      <c r="D1321" s="95"/>
      <c r="E1321" s="95"/>
      <c r="F1321" s="95"/>
      <c r="G1321" s="95"/>
    </row>
    <row r="1322" spans="1:7" s="48" customFormat="1">
      <c r="A1322" s="95"/>
      <c r="B1322" s="95"/>
      <c r="C1322" s="95"/>
      <c r="D1322" s="95"/>
      <c r="E1322" s="95"/>
      <c r="F1322" s="95"/>
      <c r="G1322" s="95"/>
    </row>
    <row r="1323" spans="1:7" s="48" customFormat="1">
      <c r="A1323" s="95"/>
      <c r="B1323" s="95"/>
      <c r="C1323" s="95"/>
      <c r="D1323" s="95"/>
      <c r="E1323" s="95"/>
      <c r="F1323" s="95"/>
      <c r="G1323" s="95"/>
    </row>
    <row r="1324" spans="1:7" s="48" customFormat="1">
      <c r="A1324" s="95"/>
      <c r="B1324" s="95"/>
      <c r="C1324" s="95"/>
      <c r="D1324" s="95"/>
      <c r="E1324" s="95"/>
      <c r="F1324" s="95"/>
      <c r="G1324" s="95"/>
    </row>
    <row r="1325" spans="1:7" s="48" customFormat="1">
      <c r="A1325" s="95"/>
      <c r="B1325" s="95"/>
      <c r="C1325" s="95"/>
      <c r="D1325" s="95"/>
      <c r="E1325" s="95"/>
      <c r="F1325" s="95"/>
      <c r="G1325" s="95"/>
    </row>
    <row r="1326" spans="1:7" s="48" customFormat="1">
      <c r="A1326" s="95"/>
      <c r="B1326" s="95"/>
      <c r="C1326" s="95"/>
      <c r="D1326" s="95"/>
      <c r="E1326" s="95"/>
      <c r="F1326" s="95"/>
      <c r="G1326" s="95"/>
    </row>
    <row r="1327" spans="1:7" s="48" customFormat="1">
      <c r="A1327" s="95"/>
      <c r="B1327" s="95"/>
      <c r="C1327" s="95"/>
      <c r="D1327" s="95"/>
      <c r="E1327" s="95"/>
      <c r="F1327" s="95"/>
      <c r="G1327" s="95"/>
    </row>
    <row r="1328" spans="1:7" s="48" customFormat="1">
      <c r="A1328" s="95"/>
      <c r="B1328" s="95"/>
      <c r="C1328" s="95"/>
      <c r="D1328" s="95"/>
      <c r="E1328" s="95"/>
      <c r="F1328" s="95"/>
      <c r="G1328" s="95"/>
    </row>
    <row r="1329" spans="1:7" s="48" customFormat="1">
      <c r="A1329" s="95"/>
      <c r="B1329" s="95"/>
      <c r="C1329" s="95"/>
      <c r="D1329" s="95"/>
      <c r="E1329" s="95"/>
      <c r="F1329" s="95"/>
      <c r="G1329" s="95"/>
    </row>
    <row r="1330" spans="1:7" s="48" customFormat="1">
      <c r="A1330" s="95"/>
      <c r="B1330" s="95"/>
      <c r="C1330" s="95"/>
      <c r="D1330" s="95"/>
      <c r="E1330" s="95"/>
      <c r="F1330" s="95"/>
      <c r="G1330" s="95"/>
    </row>
    <row r="1331" spans="1:7" s="48" customFormat="1">
      <c r="A1331" s="95"/>
      <c r="B1331" s="95"/>
      <c r="C1331" s="95"/>
      <c r="D1331" s="95"/>
      <c r="E1331" s="95"/>
      <c r="F1331" s="95"/>
      <c r="G1331" s="95"/>
    </row>
    <row r="1332" spans="1:7" s="48" customFormat="1">
      <c r="A1332" s="95"/>
      <c r="B1332" s="95"/>
      <c r="C1332" s="95"/>
      <c r="D1332" s="95"/>
      <c r="E1332" s="95"/>
      <c r="F1332" s="95"/>
      <c r="G1332" s="95"/>
    </row>
    <row r="1333" spans="1:7" s="48" customFormat="1">
      <c r="A1333" s="95"/>
      <c r="B1333" s="95"/>
      <c r="C1333" s="95"/>
      <c r="D1333" s="95"/>
      <c r="E1333" s="95"/>
      <c r="F1333" s="95"/>
      <c r="G1333" s="95"/>
    </row>
    <row r="1334" spans="1:7" s="48" customFormat="1">
      <c r="A1334" s="95"/>
      <c r="B1334" s="95"/>
      <c r="C1334" s="95"/>
      <c r="D1334" s="95"/>
      <c r="E1334" s="95"/>
      <c r="F1334" s="95"/>
      <c r="G1334" s="95"/>
    </row>
    <row r="1335" spans="1:7" s="48" customFormat="1">
      <c r="A1335" s="95"/>
      <c r="B1335" s="95"/>
      <c r="C1335" s="95"/>
      <c r="D1335" s="95"/>
      <c r="E1335" s="95"/>
      <c r="F1335" s="95"/>
      <c r="G1335" s="95"/>
    </row>
    <row r="1336" spans="1:7" s="48" customFormat="1">
      <c r="A1336" s="95"/>
      <c r="B1336" s="95"/>
      <c r="C1336" s="95"/>
      <c r="D1336" s="95"/>
      <c r="E1336" s="95"/>
      <c r="F1336" s="95"/>
      <c r="G1336" s="95"/>
    </row>
    <row r="1337" spans="1:7" s="48" customFormat="1">
      <c r="A1337" s="95"/>
      <c r="B1337" s="95"/>
      <c r="C1337" s="95"/>
      <c r="D1337" s="95"/>
      <c r="E1337" s="95"/>
      <c r="F1337" s="95"/>
      <c r="G1337" s="95"/>
    </row>
    <row r="1338" spans="1:7" s="48" customFormat="1">
      <c r="A1338" s="95"/>
      <c r="B1338" s="95"/>
      <c r="C1338" s="95"/>
      <c r="D1338" s="95"/>
      <c r="E1338" s="95"/>
      <c r="F1338" s="95"/>
      <c r="G1338" s="95"/>
    </row>
    <row r="1339" spans="1:7" s="48" customFormat="1">
      <c r="A1339" s="95"/>
      <c r="B1339" s="95"/>
      <c r="C1339" s="95"/>
      <c r="D1339" s="95"/>
      <c r="E1339" s="95"/>
      <c r="F1339" s="95"/>
      <c r="G1339" s="95"/>
    </row>
    <row r="1340" spans="1:7" s="48" customFormat="1">
      <c r="A1340" s="95"/>
      <c r="B1340" s="95"/>
      <c r="C1340" s="95"/>
      <c r="D1340" s="95"/>
      <c r="E1340" s="95"/>
      <c r="F1340" s="95"/>
      <c r="G1340" s="95"/>
    </row>
    <row r="1341" spans="1:7" s="48" customFormat="1">
      <c r="A1341" s="95"/>
      <c r="B1341" s="95"/>
      <c r="C1341" s="95"/>
      <c r="D1341" s="95"/>
      <c r="E1341" s="95"/>
      <c r="F1341" s="95"/>
      <c r="G1341" s="95"/>
    </row>
    <row r="1342" spans="1:7" s="48" customFormat="1">
      <c r="A1342" s="95"/>
      <c r="B1342" s="95"/>
      <c r="C1342" s="95"/>
      <c r="D1342" s="95"/>
      <c r="E1342" s="95"/>
      <c r="F1342" s="95"/>
      <c r="G1342" s="95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18</vt:i4>
      </vt:variant>
    </vt:vector>
  </HeadingPairs>
  <TitlesOfParts>
    <vt:vector size="27" baseType="lpstr">
      <vt:lpstr>Invoice</vt:lpstr>
      <vt:lpstr>Shipping invoice1 -11Apr24</vt:lpstr>
      <vt:lpstr>Shipping invoice2 -20Apr24 </vt:lpstr>
      <vt:lpstr>Check 0</vt:lpstr>
      <vt:lpstr>Check 1</vt:lpstr>
      <vt:lpstr>Shipping Invoice 1</vt:lpstr>
      <vt:lpstr>Check 2</vt:lpstr>
      <vt:lpstr>Shipping Invoice 2</vt:lpstr>
      <vt:lpstr>Tax Invoice</vt:lpstr>
      <vt:lpstr>'Check 0'!Print_Area</vt:lpstr>
      <vt:lpstr>'Check 1'!Print_Area</vt:lpstr>
      <vt:lpstr>'Check 2'!Print_Area</vt:lpstr>
      <vt:lpstr>Invoice!Print_Area</vt:lpstr>
      <vt:lpstr>'Shipping Invoice 1'!Print_Area</vt:lpstr>
      <vt:lpstr>'Shipping Invoice 2'!Print_Area</vt:lpstr>
      <vt:lpstr>'Shipping invoice1 -11Apr24'!Print_Area</vt:lpstr>
      <vt:lpstr>'Shipping invoice2 -20Apr24 '!Print_Area</vt:lpstr>
      <vt:lpstr>'Tax Invoice'!Print_Area</vt:lpstr>
      <vt:lpstr>'Check 0'!Print_Titles</vt:lpstr>
      <vt:lpstr>'Check 1'!Print_Titles</vt:lpstr>
      <vt:lpstr>'Check 2'!Print_Titles</vt:lpstr>
      <vt:lpstr>Invoice!Print_Titles</vt:lpstr>
      <vt:lpstr>'Shipping Invoice 1'!Print_Titles</vt:lpstr>
      <vt:lpstr>'Shipping Invoice 2'!Print_Titles</vt:lpstr>
      <vt:lpstr>'Shipping invoice1 -11Apr24'!Print_Titles</vt:lpstr>
      <vt:lpstr>'Shipping invoice2 -20Apr24 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2024-04-24T04:09:46Z</cp:lastPrinted>
  <dcterms:created xsi:type="dcterms:W3CDTF">2006-01-06T19:59:33Z</dcterms:created>
  <dcterms:modified xsi:type="dcterms:W3CDTF">2024-04-30T09:54:58Z</dcterms:modified>
</cp:coreProperties>
</file>